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H:\06_理財Ｇ\13 地方公営企業決算状況調査\30年度\01 調査\06 その他\310111 経営比較分析表\02 対応\05 公表\経営比較分析表\24 中井町\"/>
    </mc:Choice>
  </mc:AlternateContent>
  <workbookProtection workbookAlgorithmName="SHA-512" workbookHashValue="fssP5HrYAWfmf1fW/rAHn3za2BzzJmhx36j90XjMGN7Uj3bqbVIE2B5x0ZimLrCPYrb8zOozdqpQfjcGOica7A==" workbookSaltValue="IpA/k0lpq6Hews7HS7OQFg==" workbookSpinCount="100000" lockStructure="1"/>
  <bookViews>
    <workbookView xWindow="0" yWindow="0" windowWidth="20496" windowHeight="7236"/>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0"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B10" i="4"/>
  <c r="BB8" i="4"/>
  <c r="AT8" i="4"/>
  <c r="AL8" i="4"/>
  <c r="AD8" i="4"/>
  <c r="W8" i="4"/>
  <c r="P8" i="4"/>
  <c r="I8" i="4"/>
  <c r="B8" i="4"/>
  <c r="B6" i="4"/>
  <c r="C10" i="5" l="1"/>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<sst xmlns="http://schemas.openxmlformats.org/spreadsheetml/2006/main" count="232" uniqueCount="120">
  <si>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</si>
  <si>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</si>
  <si>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</si>
  <si>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</si>
  <si>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</si>
  <si>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</si>
  <si>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</si>
  <si>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</si>
  <si>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</si>
  <si>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</si>
  <si>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</si>
  <si>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</si>
  <si>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</si>
  <si>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</si>
  <si>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</si>
  <si>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</si>
  <si>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</si>
  <si>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</si>
  <si>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</si>
  <si>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</si>
  <si>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</si>
  <si>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</si>
  <si>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</si>
  <si>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</si>
  <si>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</si>
  <si>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</si>
  <si>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</si>
  <si>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</si>
  <si>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</si>
  <si>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</si>
  <si>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</si>
  <si>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</si>
  <si>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</si>
  <si>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</si>
  <si>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</si>
  <si>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</si>
  <si>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</si>
  <si>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</si>
  <si>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</si>
  <si>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</si>
  <si>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</si>
  <si>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</si>
  <si>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</si>
  <si>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</si>
  <si>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</si>
  <si>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</si>
  <si>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</si>
  <si>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</si>
  <si>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</si>
  <si>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</si>
  <si>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</si>
  <si>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</si>
  <si>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</si>
  <si>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</si>
  <si>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</si>
  <si>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</si>
  <si>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</si>
  <si>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</si>
  <si>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</si>
  <si>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</si>
  <si>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</si>
  <si>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</si>
  <si>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</si>
  <si>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</si>
  <si>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</si>
  <si>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</si>
  <si>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</si>
  <si>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</si>
  <si>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</si>
  <si>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</si>
  <si>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</si>
  <si>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</si>
  <si>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</si>
  <si>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</si>
  <si>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</si>
  <si>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</si>
  <si>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</si>
  <si>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</si>
  <si>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</si>
  <si>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</si>
  <si>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</si>
  <si>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</si>
  <si>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</si>
  <si>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</si>
  <si>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</si>
  <si>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</si>
  <si>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</si>
  <si>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</si>
  <si>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</si>
  <si>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</si>
  <si>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</si>
  <si>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</si>
  <si>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</si>
  <si>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</si>
  <si>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</si>
  <si>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</si>
  <si>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</si>
  <si>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</si>
  <si>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</si>
  <si>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</si>
  <si>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</si>
  <si>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</si>
  <si>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</si>
  <si>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</si>
  <si>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</si>
  <si>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神奈川県　中井町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</si>
  <si>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</si>
  <si>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</si>
  <si>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</si>
  <si>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</si>
  <si>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</si>
  <si>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</si>
  <si>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</si>
  <si>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</si>
  <si>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</si>
  <si>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</si>
  <si>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</si>
  <si>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経常収支比率100％以上、累積欠損金比率０％、流動比率100％以上、料金回収率100％以上と健全な経営状況ですが、一部大口使用者により給水収益が増加傾向にあるものの、家事用使用水量は減少傾向にあり事業者の業績に影響されやすい不安定な状況にあるとも言えます。
　職員数の減少や企業債利息の減少により給水原価が低く抑えられていますが、技術の継承が課題となっており、今後は委託費等の増加が見込まれます。
　また、企業債残高対給水収益比率は近年減少傾向にありますが、近い将来、老朽化施設の維持更新や、耐震化工事により多額の資金が必要となることから、今後増加していくことが見込まれます。</t>
    <phoneticPr fontId="4"/>
  </si>
  <si>
    <t>　有形固定資産減価償却率は類似団体と比べて高く、管路更新率は低いことから、老朽化が進み更新が進んでいない状況です。
　管路経年化率は現時点では比較的低いものの、老朽化施設の維持更新や耐震化工事に多額の資金が必要となることから、更新時期の集中を避けるため計画的な更新が必要です。</t>
    <rPh sb="1" eb="3">
      <t>ユウケイ</t>
    </rPh>
    <rPh sb="3" eb="5">
      <t>コテイ</t>
    </rPh>
    <rPh sb="5" eb="7">
      <t>シサン</t>
    </rPh>
    <phoneticPr fontId="4"/>
  </si>
  <si>
    <t>　比較的健全な経営状況に見えますが、老朽化施設の維持更新や耐震化工事、また施設利用率が高くなってきていることから、バックアップの検討も必要です。これらに多額の事業費を必要とするため、企業債の借入や料金改定により資金を確保しなければなりません。
　今後、経営戦略を策定し、投資・財政計画に基づき安定した事業の運営を進めていきます。</t>
    <rPh sb="126" eb="128">
      <t>ケイエイ</t>
    </rPh>
    <rPh sb="128" eb="130">
      <t>センリャク</t>
    </rPh>
    <rPh sb="131" eb="133">
      <t>サクテイ</t>
    </rPh>
    <rPh sb="143" eb="144">
      <t>モト</t>
    </rPh>
    <rPh sb="153" eb="155">
      <t>ウンエイ</t>
    </rPh>
    <rPh sb="156" eb="157">
      <t>スス</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</si>
</sst>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0.31</c:v>
                </c:pt>
                <c:pt idx="1">
                  <c:v>0.33</c:v>
                </c:pt>
                <c:pt idx="2" formatCode="#,##0.00;&quot;△&quot;#,##0.00">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2F6D-4438-B69C-4A1CE3996540}"/>
            </c:ext>
          </c:extLst>
        </c:ser>
        <c:dLbls>
          <c:showLegendKey val="0"/>
          <c:showVal val="0"/>
          <c:showCatName val="0"/>
          <c:showSerName val="0"/>
          <c:showPercent val="0"/>
          <c:showBubbleSize val="0"/>
        </c:dLbls>
        <c:gapWidth val="150"/>
        <c:axId val="660646112"/>
        <c:axId val="660646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0.64</c:v>
                </c:pt>
                <c:pt idx="1">
                  <c:v>0.56000000000000005</c:v>
                </c:pt>
                <c:pt idx="2">
                  <c:v>0.65</c:v>
                </c:pt>
                <c:pt idx="3">
                  <c:v>0.46</c:v>
                </c:pt>
                <c:pt idx="4">
                  <c:v>0.44</c:v>
                </c:pt>
              </c:numCache>
            </c:numRef>
          </c:val>
          <c:smooth val="0"/>
          <c:extLst xmlns:c16r2="http://schemas.microsoft.com/office/drawing/2015/06/chart">
            <c:ext xmlns:c16="http://schemas.microsoft.com/office/drawing/2014/chart" uri="{C3380CC4-5D6E-409C-BE32-E72D297353CC}">
              <c16:uniqueId val="{00000001-2F6D-4438-B69C-4A1CE3996540}"/>
            </c:ext>
          </c:extLst>
        </c:ser>
        <c:dLbls>
          <c:showLegendKey val="0"/>
          <c:showVal val="0"/>
          <c:showCatName val="0"/>
          <c:showSerName val="0"/>
          <c:showPercent val="0"/>
          <c:showBubbleSize val="0"/>
        </c:dLbls>
        <c:marker val="1"/>
        <c:smooth val="0"/>
        <c:axId val="660646112"/>
        <c:axId val="660646504"/>
      </c:lineChart>
      <c:dateAx>
        <c:axId val="660646112"/>
        <c:scaling>
          <c:orientation val="minMax"/>
        </c:scaling>
        <c:delete val="1"/>
        <c:axPos val="b"/>
        <c:numFmt formatCode="ge" sourceLinked="1"/>
        <c:majorTickMark val="none"/>
        <c:minorTickMark val="none"/>
        <c:tickLblPos val="none"/>
        <c:crossAx val="660646504"/>
        <c:crosses val="autoZero"/>
        <c:auto val="1"/>
        <c:lblOffset val="100"/>
        <c:baseTimeUnit val="years"/>
      </c:dateAx>
      <c:valAx>
        <c:axId val="660646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6064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63.29</c:v>
                </c:pt>
                <c:pt idx="1">
                  <c:v>66.42</c:v>
                </c:pt>
                <c:pt idx="2">
                  <c:v>68.989999999999995</c:v>
                </c:pt>
                <c:pt idx="3">
                  <c:v>67.790000000000006</c:v>
                </c:pt>
                <c:pt idx="4">
                  <c:v>66.239999999999995</c:v>
                </c:pt>
              </c:numCache>
            </c:numRef>
          </c:val>
          <c:extLst xmlns:c16r2="http://schemas.microsoft.com/office/drawing/2015/06/chart">
            <c:ext xmlns:c16="http://schemas.microsoft.com/office/drawing/2014/chart" uri="{C3380CC4-5D6E-409C-BE32-E72D297353CC}">
              <c16:uniqueId val="{00000000-7FB0-4181-8687-528CAF4E5140}"/>
            </c:ext>
          </c:extLst>
        </c:ser>
        <c:dLbls>
          <c:showLegendKey val="0"/>
          <c:showVal val="0"/>
          <c:showCatName val="0"/>
          <c:showSerName val="0"/>
          <c:showPercent val="0"/>
          <c:showBubbleSize val="0"/>
        </c:dLbls>
        <c:gapWidth val="150"/>
        <c:axId val="488846024"/>
        <c:axId val="488846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49.77</c:v>
                </c:pt>
                <c:pt idx="1">
                  <c:v>49.22</c:v>
                </c:pt>
                <c:pt idx="2">
                  <c:v>49.08</c:v>
                </c:pt>
                <c:pt idx="3">
                  <c:v>49.32</c:v>
                </c:pt>
                <c:pt idx="4">
                  <c:v>50.24</c:v>
                </c:pt>
              </c:numCache>
            </c:numRef>
          </c:val>
          <c:smooth val="0"/>
          <c:extLst xmlns:c16r2="http://schemas.microsoft.com/office/drawing/2015/06/chart">
            <c:ext xmlns:c16="http://schemas.microsoft.com/office/drawing/2014/chart" uri="{C3380CC4-5D6E-409C-BE32-E72D297353CC}">
              <c16:uniqueId val="{00000001-7FB0-4181-8687-528CAF4E5140}"/>
            </c:ext>
          </c:extLst>
        </c:ser>
        <c:dLbls>
          <c:showLegendKey val="0"/>
          <c:showVal val="0"/>
          <c:showCatName val="0"/>
          <c:showSerName val="0"/>
          <c:showPercent val="0"/>
          <c:showBubbleSize val="0"/>
        </c:dLbls>
        <c:marker val="1"/>
        <c:smooth val="0"/>
        <c:axId val="488846024"/>
        <c:axId val="488846808"/>
      </c:lineChart>
      <c:dateAx>
        <c:axId val="488846024"/>
        <c:scaling>
          <c:orientation val="minMax"/>
        </c:scaling>
        <c:delete val="1"/>
        <c:axPos val="b"/>
        <c:numFmt formatCode="ge" sourceLinked="1"/>
        <c:majorTickMark val="none"/>
        <c:minorTickMark val="none"/>
        <c:tickLblPos val="none"/>
        <c:crossAx val="488846808"/>
        <c:crosses val="autoZero"/>
        <c:auto val="1"/>
        <c:lblOffset val="100"/>
        <c:baseTimeUnit val="years"/>
      </c:dateAx>
      <c:valAx>
        <c:axId val="488846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8846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92.88</c:v>
                </c:pt>
                <c:pt idx="1">
                  <c:v>88.56</c:v>
                </c:pt>
                <c:pt idx="2">
                  <c:v>87.76</c:v>
                </c:pt>
                <c:pt idx="3">
                  <c:v>87.78</c:v>
                </c:pt>
                <c:pt idx="4">
                  <c:v>90.47</c:v>
                </c:pt>
              </c:numCache>
            </c:numRef>
          </c:val>
          <c:extLst xmlns:c16r2="http://schemas.microsoft.com/office/drawing/2015/06/chart">
            <c:ext xmlns:c16="http://schemas.microsoft.com/office/drawing/2014/chart" uri="{C3380CC4-5D6E-409C-BE32-E72D297353CC}">
              <c16:uniqueId val="{00000000-C83A-410F-AFCB-EAEF006D2620}"/>
            </c:ext>
          </c:extLst>
        </c:ser>
        <c:dLbls>
          <c:showLegendKey val="0"/>
          <c:showVal val="0"/>
          <c:showCatName val="0"/>
          <c:showSerName val="0"/>
          <c:showPercent val="0"/>
          <c:showBubbleSize val="0"/>
        </c:dLbls>
        <c:gapWidth val="150"/>
        <c:axId val="488847200"/>
        <c:axId val="488847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79.98</c:v>
                </c:pt>
                <c:pt idx="1">
                  <c:v>79.48</c:v>
                </c:pt>
                <c:pt idx="2">
                  <c:v>79.3</c:v>
                </c:pt>
                <c:pt idx="3">
                  <c:v>79.34</c:v>
                </c:pt>
                <c:pt idx="4">
                  <c:v>78.650000000000006</c:v>
                </c:pt>
              </c:numCache>
            </c:numRef>
          </c:val>
          <c:smooth val="0"/>
          <c:extLst xmlns:c16r2="http://schemas.microsoft.com/office/drawing/2015/06/chart">
            <c:ext xmlns:c16="http://schemas.microsoft.com/office/drawing/2014/chart" uri="{C3380CC4-5D6E-409C-BE32-E72D297353CC}">
              <c16:uniqueId val="{00000001-C83A-410F-AFCB-EAEF006D2620}"/>
            </c:ext>
          </c:extLst>
        </c:ser>
        <c:dLbls>
          <c:showLegendKey val="0"/>
          <c:showVal val="0"/>
          <c:showCatName val="0"/>
          <c:showSerName val="0"/>
          <c:showPercent val="0"/>
          <c:showBubbleSize val="0"/>
        </c:dLbls>
        <c:marker val="1"/>
        <c:smooth val="0"/>
        <c:axId val="488847200"/>
        <c:axId val="488847592"/>
      </c:lineChart>
      <c:dateAx>
        <c:axId val="488847200"/>
        <c:scaling>
          <c:orientation val="minMax"/>
        </c:scaling>
        <c:delete val="1"/>
        <c:axPos val="b"/>
        <c:numFmt formatCode="ge" sourceLinked="1"/>
        <c:majorTickMark val="none"/>
        <c:minorTickMark val="none"/>
        <c:tickLblPos val="none"/>
        <c:crossAx val="488847592"/>
        <c:crosses val="autoZero"/>
        <c:auto val="1"/>
        <c:lblOffset val="100"/>
        <c:baseTimeUnit val="years"/>
      </c:dateAx>
      <c:valAx>
        <c:axId val="488847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8847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150.19</c:v>
                </c:pt>
                <c:pt idx="1">
                  <c:v>132.26</c:v>
                </c:pt>
                <c:pt idx="2">
                  <c:v>141.25</c:v>
                </c:pt>
                <c:pt idx="3">
                  <c:v>152.51</c:v>
                </c:pt>
                <c:pt idx="4">
                  <c:v>153.47</c:v>
                </c:pt>
              </c:numCache>
            </c:numRef>
          </c:val>
          <c:extLst xmlns:c16r2="http://schemas.microsoft.com/office/drawing/2015/06/chart">
            <c:ext xmlns:c16="http://schemas.microsoft.com/office/drawing/2014/chart" uri="{C3380CC4-5D6E-409C-BE32-E72D297353CC}">
              <c16:uniqueId val="{00000000-8A69-440A-9CA8-4F80F1CB00AF}"/>
            </c:ext>
          </c:extLst>
        </c:ser>
        <c:dLbls>
          <c:showLegendKey val="0"/>
          <c:showVal val="0"/>
          <c:showCatName val="0"/>
          <c:showSerName val="0"/>
          <c:showPercent val="0"/>
          <c:showBubbleSize val="0"/>
        </c:dLbls>
        <c:gapWidth val="150"/>
        <c:axId val="660651992"/>
        <c:axId val="660652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105.53</c:v>
                </c:pt>
                <c:pt idx="1">
                  <c:v>107.2</c:v>
                </c:pt>
                <c:pt idx="2">
                  <c:v>106.62</c:v>
                </c:pt>
                <c:pt idx="3">
                  <c:v>107.95</c:v>
                </c:pt>
                <c:pt idx="4">
                  <c:v>104.47</c:v>
                </c:pt>
              </c:numCache>
            </c:numRef>
          </c:val>
          <c:smooth val="0"/>
          <c:extLst xmlns:c16r2="http://schemas.microsoft.com/office/drawing/2015/06/chart">
            <c:ext xmlns:c16="http://schemas.microsoft.com/office/drawing/2014/chart" uri="{C3380CC4-5D6E-409C-BE32-E72D297353CC}">
              <c16:uniqueId val="{00000001-8A69-440A-9CA8-4F80F1CB00AF}"/>
            </c:ext>
          </c:extLst>
        </c:ser>
        <c:dLbls>
          <c:showLegendKey val="0"/>
          <c:showVal val="0"/>
          <c:showCatName val="0"/>
          <c:showSerName val="0"/>
          <c:showPercent val="0"/>
          <c:showBubbleSize val="0"/>
        </c:dLbls>
        <c:marker val="1"/>
        <c:smooth val="0"/>
        <c:axId val="660651992"/>
        <c:axId val="660652384"/>
      </c:lineChart>
      <c:dateAx>
        <c:axId val="660651992"/>
        <c:scaling>
          <c:orientation val="minMax"/>
        </c:scaling>
        <c:delete val="1"/>
        <c:axPos val="b"/>
        <c:numFmt formatCode="ge" sourceLinked="1"/>
        <c:majorTickMark val="none"/>
        <c:minorTickMark val="none"/>
        <c:tickLblPos val="none"/>
        <c:crossAx val="660652384"/>
        <c:crosses val="autoZero"/>
        <c:auto val="1"/>
        <c:lblOffset val="100"/>
        <c:baseTimeUnit val="years"/>
      </c:dateAx>
      <c:valAx>
        <c:axId val="6606523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660651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24.56</c:v>
                </c:pt>
                <c:pt idx="1">
                  <c:v>51.12</c:v>
                </c:pt>
                <c:pt idx="2">
                  <c:v>52.7</c:v>
                </c:pt>
                <c:pt idx="3">
                  <c:v>54.24</c:v>
                </c:pt>
                <c:pt idx="4">
                  <c:v>55.73</c:v>
                </c:pt>
              </c:numCache>
            </c:numRef>
          </c:val>
          <c:extLst xmlns:c16r2="http://schemas.microsoft.com/office/drawing/2015/06/chart">
            <c:ext xmlns:c16="http://schemas.microsoft.com/office/drawing/2014/chart" uri="{C3380CC4-5D6E-409C-BE32-E72D297353CC}">
              <c16:uniqueId val="{00000000-592E-425B-8A7F-2AC8E09CB359}"/>
            </c:ext>
          </c:extLst>
        </c:ser>
        <c:dLbls>
          <c:showLegendKey val="0"/>
          <c:showVal val="0"/>
          <c:showCatName val="0"/>
          <c:showSerName val="0"/>
          <c:showPercent val="0"/>
          <c:showBubbleSize val="0"/>
        </c:dLbls>
        <c:gapWidth val="150"/>
        <c:axId val="488836616"/>
        <c:axId val="488844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36.43</c:v>
                </c:pt>
                <c:pt idx="1">
                  <c:v>46.12</c:v>
                </c:pt>
                <c:pt idx="2">
                  <c:v>47.44</c:v>
                </c:pt>
                <c:pt idx="3">
                  <c:v>48.3</c:v>
                </c:pt>
                <c:pt idx="4">
                  <c:v>45.14</c:v>
                </c:pt>
              </c:numCache>
            </c:numRef>
          </c:val>
          <c:smooth val="0"/>
          <c:extLst xmlns:c16r2="http://schemas.microsoft.com/office/drawing/2015/06/chart">
            <c:ext xmlns:c16="http://schemas.microsoft.com/office/drawing/2014/chart" uri="{C3380CC4-5D6E-409C-BE32-E72D297353CC}">
              <c16:uniqueId val="{00000001-592E-425B-8A7F-2AC8E09CB359}"/>
            </c:ext>
          </c:extLst>
        </c:ser>
        <c:dLbls>
          <c:showLegendKey val="0"/>
          <c:showVal val="0"/>
          <c:showCatName val="0"/>
          <c:showSerName val="0"/>
          <c:showPercent val="0"/>
          <c:showBubbleSize val="0"/>
        </c:dLbls>
        <c:marker val="1"/>
        <c:smooth val="0"/>
        <c:axId val="488836616"/>
        <c:axId val="488844064"/>
      </c:lineChart>
      <c:dateAx>
        <c:axId val="488836616"/>
        <c:scaling>
          <c:orientation val="minMax"/>
        </c:scaling>
        <c:delete val="1"/>
        <c:axPos val="b"/>
        <c:numFmt formatCode="ge" sourceLinked="1"/>
        <c:majorTickMark val="none"/>
        <c:minorTickMark val="none"/>
        <c:tickLblPos val="none"/>
        <c:crossAx val="488844064"/>
        <c:crosses val="autoZero"/>
        <c:auto val="1"/>
        <c:lblOffset val="100"/>
        <c:baseTimeUnit val="years"/>
      </c:dateAx>
      <c:valAx>
        <c:axId val="488844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8836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2.2200000000000002</c:v>
                </c:pt>
                <c:pt idx="1">
                  <c:v>2.83</c:v>
                </c:pt>
                <c:pt idx="2">
                  <c:v>3</c:v>
                </c:pt>
                <c:pt idx="3">
                  <c:v>3.65</c:v>
                </c:pt>
                <c:pt idx="4">
                  <c:v>4.33</c:v>
                </c:pt>
              </c:numCache>
            </c:numRef>
          </c:val>
          <c:extLst xmlns:c16r2="http://schemas.microsoft.com/office/drawing/2015/06/chart">
            <c:ext xmlns:c16="http://schemas.microsoft.com/office/drawing/2014/chart" uri="{C3380CC4-5D6E-409C-BE32-E72D297353CC}">
              <c16:uniqueId val="{00000000-DBD1-4E93-9FB8-F10A8F9D8DEB}"/>
            </c:ext>
          </c:extLst>
        </c:ser>
        <c:dLbls>
          <c:showLegendKey val="0"/>
          <c:showVal val="0"/>
          <c:showCatName val="0"/>
          <c:showSerName val="0"/>
          <c:showPercent val="0"/>
          <c:showBubbleSize val="0"/>
        </c:dLbls>
        <c:gapWidth val="150"/>
        <c:axId val="488845240"/>
        <c:axId val="488837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8.7200000000000006</c:v>
                </c:pt>
                <c:pt idx="1">
                  <c:v>9.86</c:v>
                </c:pt>
                <c:pt idx="2">
                  <c:v>11.16</c:v>
                </c:pt>
                <c:pt idx="3">
                  <c:v>12.43</c:v>
                </c:pt>
                <c:pt idx="4">
                  <c:v>13.58</c:v>
                </c:pt>
              </c:numCache>
            </c:numRef>
          </c:val>
          <c:smooth val="0"/>
          <c:extLst xmlns:c16r2="http://schemas.microsoft.com/office/drawing/2015/06/chart">
            <c:ext xmlns:c16="http://schemas.microsoft.com/office/drawing/2014/chart" uri="{C3380CC4-5D6E-409C-BE32-E72D297353CC}">
              <c16:uniqueId val="{00000001-DBD1-4E93-9FB8-F10A8F9D8DEB}"/>
            </c:ext>
          </c:extLst>
        </c:ser>
        <c:dLbls>
          <c:showLegendKey val="0"/>
          <c:showVal val="0"/>
          <c:showCatName val="0"/>
          <c:showSerName val="0"/>
          <c:showPercent val="0"/>
          <c:showBubbleSize val="0"/>
        </c:dLbls>
        <c:marker val="1"/>
        <c:smooth val="0"/>
        <c:axId val="488845240"/>
        <c:axId val="488837008"/>
      </c:lineChart>
      <c:dateAx>
        <c:axId val="488845240"/>
        <c:scaling>
          <c:orientation val="minMax"/>
        </c:scaling>
        <c:delete val="1"/>
        <c:axPos val="b"/>
        <c:numFmt formatCode="ge" sourceLinked="1"/>
        <c:majorTickMark val="none"/>
        <c:minorTickMark val="none"/>
        <c:tickLblPos val="none"/>
        <c:crossAx val="488837008"/>
        <c:crosses val="autoZero"/>
        <c:auto val="1"/>
        <c:lblOffset val="100"/>
        <c:baseTimeUnit val="years"/>
      </c:dateAx>
      <c:valAx>
        <c:axId val="488837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8845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55A5-47BA-9A92-5F981756AF99}"/>
            </c:ext>
          </c:extLst>
        </c:ser>
        <c:dLbls>
          <c:showLegendKey val="0"/>
          <c:showVal val="0"/>
          <c:showCatName val="0"/>
          <c:showSerName val="0"/>
          <c:showPercent val="0"/>
          <c:showBubbleSize val="0"/>
        </c:dLbls>
        <c:gapWidth val="150"/>
        <c:axId val="488844456"/>
        <c:axId val="488841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28.31</c:v>
                </c:pt>
                <c:pt idx="1">
                  <c:v>13.46</c:v>
                </c:pt>
                <c:pt idx="2">
                  <c:v>12.59</c:v>
                </c:pt>
                <c:pt idx="3">
                  <c:v>12.44</c:v>
                </c:pt>
                <c:pt idx="4">
                  <c:v>16.399999999999999</c:v>
                </c:pt>
              </c:numCache>
            </c:numRef>
          </c:val>
          <c:smooth val="0"/>
          <c:extLst xmlns:c16r2="http://schemas.microsoft.com/office/drawing/2015/06/chart">
            <c:ext xmlns:c16="http://schemas.microsoft.com/office/drawing/2014/chart" uri="{C3380CC4-5D6E-409C-BE32-E72D297353CC}">
              <c16:uniqueId val="{00000001-55A5-47BA-9A92-5F981756AF99}"/>
            </c:ext>
          </c:extLst>
        </c:ser>
        <c:dLbls>
          <c:showLegendKey val="0"/>
          <c:showVal val="0"/>
          <c:showCatName val="0"/>
          <c:showSerName val="0"/>
          <c:showPercent val="0"/>
          <c:showBubbleSize val="0"/>
        </c:dLbls>
        <c:marker val="1"/>
        <c:smooth val="0"/>
        <c:axId val="488844456"/>
        <c:axId val="488841712"/>
      </c:lineChart>
      <c:dateAx>
        <c:axId val="488844456"/>
        <c:scaling>
          <c:orientation val="minMax"/>
        </c:scaling>
        <c:delete val="1"/>
        <c:axPos val="b"/>
        <c:numFmt formatCode="ge" sourceLinked="1"/>
        <c:majorTickMark val="none"/>
        <c:minorTickMark val="none"/>
        <c:tickLblPos val="none"/>
        <c:crossAx val="488841712"/>
        <c:crosses val="autoZero"/>
        <c:auto val="1"/>
        <c:lblOffset val="100"/>
        <c:baseTimeUnit val="years"/>
      </c:dateAx>
      <c:valAx>
        <c:axId val="4888417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88844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2803.81</c:v>
                </c:pt>
                <c:pt idx="1">
                  <c:v>276.24</c:v>
                </c:pt>
                <c:pt idx="2">
                  <c:v>312.20999999999998</c:v>
                </c:pt>
                <c:pt idx="3">
                  <c:v>389.85</c:v>
                </c:pt>
                <c:pt idx="4">
                  <c:v>442.89</c:v>
                </c:pt>
              </c:numCache>
            </c:numRef>
          </c:val>
          <c:extLst xmlns:c16r2="http://schemas.microsoft.com/office/drawing/2015/06/chart">
            <c:ext xmlns:c16="http://schemas.microsoft.com/office/drawing/2014/chart" uri="{C3380CC4-5D6E-409C-BE32-E72D297353CC}">
              <c16:uniqueId val="{00000000-50C3-4765-90D2-6D67E6C717FE}"/>
            </c:ext>
          </c:extLst>
        </c:ser>
        <c:dLbls>
          <c:showLegendKey val="0"/>
          <c:showVal val="0"/>
          <c:showCatName val="0"/>
          <c:showSerName val="0"/>
          <c:showPercent val="0"/>
          <c:showBubbleSize val="0"/>
        </c:dLbls>
        <c:gapWidth val="150"/>
        <c:axId val="488834264"/>
        <c:axId val="488840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1164.51</c:v>
                </c:pt>
                <c:pt idx="1">
                  <c:v>434.72</c:v>
                </c:pt>
                <c:pt idx="2">
                  <c:v>416.14</c:v>
                </c:pt>
                <c:pt idx="3">
                  <c:v>371.89</c:v>
                </c:pt>
                <c:pt idx="4">
                  <c:v>293.23</c:v>
                </c:pt>
              </c:numCache>
            </c:numRef>
          </c:val>
          <c:smooth val="0"/>
          <c:extLst xmlns:c16r2="http://schemas.microsoft.com/office/drawing/2015/06/chart">
            <c:ext xmlns:c16="http://schemas.microsoft.com/office/drawing/2014/chart" uri="{C3380CC4-5D6E-409C-BE32-E72D297353CC}">
              <c16:uniqueId val="{00000001-50C3-4765-90D2-6D67E6C717FE}"/>
            </c:ext>
          </c:extLst>
        </c:ser>
        <c:dLbls>
          <c:showLegendKey val="0"/>
          <c:showVal val="0"/>
          <c:showCatName val="0"/>
          <c:showSerName val="0"/>
          <c:showPercent val="0"/>
          <c:showBubbleSize val="0"/>
        </c:dLbls>
        <c:marker val="1"/>
        <c:smooth val="0"/>
        <c:axId val="488834264"/>
        <c:axId val="488840144"/>
      </c:lineChart>
      <c:dateAx>
        <c:axId val="488834264"/>
        <c:scaling>
          <c:orientation val="minMax"/>
        </c:scaling>
        <c:delete val="1"/>
        <c:axPos val="b"/>
        <c:numFmt formatCode="ge" sourceLinked="1"/>
        <c:majorTickMark val="none"/>
        <c:minorTickMark val="none"/>
        <c:tickLblPos val="none"/>
        <c:crossAx val="488840144"/>
        <c:crosses val="autoZero"/>
        <c:auto val="1"/>
        <c:lblOffset val="100"/>
        <c:baseTimeUnit val="years"/>
      </c:dateAx>
      <c:valAx>
        <c:axId val="4888401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88834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343.53</c:v>
                </c:pt>
                <c:pt idx="1">
                  <c:v>302.17</c:v>
                </c:pt>
                <c:pt idx="2">
                  <c:v>253.07</c:v>
                </c:pt>
                <c:pt idx="3">
                  <c:v>223.16</c:v>
                </c:pt>
                <c:pt idx="4">
                  <c:v>185.47</c:v>
                </c:pt>
              </c:numCache>
            </c:numRef>
          </c:val>
          <c:extLst xmlns:c16r2="http://schemas.microsoft.com/office/drawing/2015/06/chart">
            <c:ext xmlns:c16="http://schemas.microsoft.com/office/drawing/2014/chart" uri="{C3380CC4-5D6E-409C-BE32-E72D297353CC}">
              <c16:uniqueId val="{00000000-E500-4D67-B26F-54161BFB3DED}"/>
            </c:ext>
          </c:extLst>
        </c:ser>
        <c:dLbls>
          <c:showLegendKey val="0"/>
          <c:showVal val="0"/>
          <c:showCatName val="0"/>
          <c:showSerName val="0"/>
          <c:showPercent val="0"/>
          <c:showBubbleSize val="0"/>
        </c:dLbls>
        <c:gapWidth val="150"/>
        <c:axId val="488840928"/>
        <c:axId val="488839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498.27</c:v>
                </c:pt>
                <c:pt idx="1">
                  <c:v>495.76</c:v>
                </c:pt>
                <c:pt idx="2">
                  <c:v>487.22</c:v>
                </c:pt>
                <c:pt idx="3">
                  <c:v>483.11</c:v>
                </c:pt>
                <c:pt idx="4">
                  <c:v>542.29999999999995</c:v>
                </c:pt>
              </c:numCache>
            </c:numRef>
          </c:val>
          <c:smooth val="0"/>
          <c:extLst xmlns:c16r2="http://schemas.microsoft.com/office/drawing/2015/06/chart">
            <c:ext xmlns:c16="http://schemas.microsoft.com/office/drawing/2014/chart" uri="{C3380CC4-5D6E-409C-BE32-E72D297353CC}">
              <c16:uniqueId val="{00000001-E500-4D67-B26F-54161BFB3DED}"/>
            </c:ext>
          </c:extLst>
        </c:ser>
        <c:dLbls>
          <c:showLegendKey val="0"/>
          <c:showVal val="0"/>
          <c:showCatName val="0"/>
          <c:showSerName val="0"/>
          <c:showPercent val="0"/>
          <c:showBubbleSize val="0"/>
        </c:dLbls>
        <c:marker val="1"/>
        <c:smooth val="0"/>
        <c:axId val="488840928"/>
        <c:axId val="488839752"/>
      </c:lineChart>
      <c:dateAx>
        <c:axId val="488840928"/>
        <c:scaling>
          <c:orientation val="minMax"/>
        </c:scaling>
        <c:delete val="1"/>
        <c:axPos val="b"/>
        <c:numFmt formatCode="ge" sourceLinked="1"/>
        <c:majorTickMark val="none"/>
        <c:minorTickMark val="none"/>
        <c:tickLblPos val="none"/>
        <c:crossAx val="488839752"/>
        <c:crosses val="autoZero"/>
        <c:auto val="1"/>
        <c:lblOffset val="100"/>
        <c:baseTimeUnit val="years"/>
      </c:dateAx>
      <c:valAx>
        <c:axId val="488839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88840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140.76</c:v>
                </c:pt>
                <c:pt idx="1">
                  <c:v>134.88</c:v>
                </c:pt>
                <c:pt idx="2">
                  <c:v>150.06</c:v>
                </c:pt>
                <c:pt idx="3">
                  <c:v>163.04</c:v>
                </c:pt>
                <c:pt idx="4">
                  <c:v>168.78</c:v>
                </c:pt>
              </c:numCache>
            </c:numRef>
          </c:val>
          <c:extLst xmlns:c16r2="http://schemas.microsoft.com/office/drawing/2015/06/chart">
            <c:ext xmlns:c16="http://schemas.microsoft.com/office/drawing/2014/chart" uri="{C3380CC4-5D6E-409C-BE32-E72D297353CC}">
              <c16:uniqueId val="{00000000-DDEB-4C32-8718-40E9291E6167}"/>
            </c:ext>
          </c:extLst>
        </c:ser>
        <c:dLbls>
          <c:showLegendKey val="0"/>
          <c:showVal val="0"/>
          <c:showCatName val="0"/>
          <c:showSerName val="0"/>
          <c:showPercent val="0"/>
          <c:showBubbleSize val="0"/>
        </c:dLbls>
        <c:gapWidth val="150"/>
        <c:axId val="488842104"/>
        <c:axId val="488835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90.64</c:v>
                </c:pt>
                <c:pt idx="1">
                  <c:v>93.66</c:v>
                </c:pt>
                <c:pt idx="2">
                  <c:v>92.76</c:v>
                </c:pt>
                <c:pt idx="3">
                  <c:v>93.28</c:v>
                </c:pt>
                <c:pt idx="4">
                  <c:v>87.51</c:v>
                </c:pt>
              </c:numCache>
            </c:numRef>
          </c:val>
          <c:smooth val="0"/>
          <c:extLst xmlns:c16r2="http://schemas.microsoft.com/office/drawing/2015/06/chart">
            <c:ext xmlns:c16="http://schemas.microsoft.com/office/drawing/2014/chart" uri="{C3380CC4-5D6E-409C-BE32-E72D297353CC}">
              <c16:uniqueId val="{00000001-DDEB-4C32-8718-40E9291E6167}"/>
            </c:ext>
          </c:extLst>
        </c:ser>
        <c:dLbls>
          <c:showLegendKey val="0"/>
          <c:showVal val="0"/>
          <c:showCatName val="0"/>
          <c:showSerName val="0"/>
          <c:showPercent val="0"/>
          <c:showBubbleSize val="0"/>
        </c:dLbls>
        <c:marker val="1"/>
        <c:smooth val="0"/>
        <c:axId val="488842104"/>
        <c:axId val="488835440"/>
      </c:lineChart>
      <c:dateAx>
        <c:axId val="488842104"/>
        <c:scaling>
          <c:orientation val="minMax"/>
        </c:scaling>
        <c:delete val="1"/>
        <c:axPos val="b"/>
        <c:numFmt formatCode="ge" sourceLinked="1"/>
        <c:majorTickMark val="none"/>
        <c:minorTickMark val="none"/>
        <c:tickLblPos val="none"/>
        <c:crossAx val="488835440"/>
        <c:crosses val="autoZero"/>
        <c:auto val="1"/>
        <c:lblOffset val="100"/>
        <c:baseTimeUnit val="years"/>
      </c:dateAx>
      <c:valAx>
        <c:axId val="488835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8842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97.25</c:v>
                </c:pt>
                <c:pt idx="1">
                  <c:v>102.95</c:v>
                </c:pt>
                <c:pt idx="2">
                  <c:v>94.06</c:v>
                </c:pt>
                <c:pt idx="3">
                  <c:v>86.39</c:v>
                </c:pt>
                <c:pt idx="4">
                  <c:v>83.92</c:v>
                </c:pt>
              </c:numCache>
            </c:numRef>
          </c:val>
          <c:extLst xmlns:c16r2="http://schemas.microsoft.com/office/drawing/2015/06/chart">
            <c:ext xmlns:c16="http://schemas.microsoft.com/office/drawing/2014/chart" uri="{C3380CC4-5D6E-409C-BE32-E72D297353CC}">
              <c16:uniqueId val="{00000000-E254-4E8F-A18D-25662247EF7C}"/>
            </c:ext>
          </c:extLst>
        </c:ser>
        <c:dLbls>
          <c:showLegendKey val="0"/>
          <c:showVal val="0"/>
          <c:showCatName val="0"/>
          <c:showSerName val="0"/>
          <c:showPercent val="0"/>
          <c:showBubbleSize val="0"/>
        </c:dLbls>
        <c:gapWidth val="150"/>
        <c:axId val="488835832"/>
        <c:axId val="488836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213.52</c:v>
                </c:pt>
                <c:pt idx="1">
                  <c:v>208.21</c:v>
                </c:pt>
                <c:pt idx="2">
                  <c:v>208.67</c:v>
                </c:pt>
                <c:pt idx="3">
                  <c:v>208.29</c:v>
                </c:pt>
                <c:pt idx="4">
                  <c:v>218.42</c:v>
                </c:pt>
              </c:numCache>
            </c:numRef>
          </c:val>
          <c:smooth val="0"/>
          <c:extLst xmlns:c16r2="http://schemas.microsoft.com/office/drawing/2015/06/chart">
            <c:ext xmlns:c16="http://schemas.microsoft.com/office/drawing/2014/chart" uri="{C3380CC4-5D6E-409C-BE32-E72D297353CC}">
              <c16:uniqueId val="{00000001-E254-4E8F-A18D-25662247EF7C}"/>
            </c:ext>
          </c:extLst>
        </c:ser>
        <c:dLbls>
          <c:showLegendKey val="0"/>
          <c:showVal val="0"/>
          <c:showCatName val="0"/>
          <c:showSerName val="0"/>
          <c:showPercent val="0"/>
          <c:showBubbleSize val="0"/>
        </c:dLbls>
        <c:marker val="1"/>
        <c:smooth val="0"/>
        <c:axId val="488835832"/>
        <c:axId val="488836224"/>
      </c:lineChart>
      <c:dateAx>
        <c:axId val="488835832"/>
        <c:scaling>
          <c:orientation val="minMax"/>
        </c:scaling>
        <c:delete val="1"/>
        <c:axPos val="b"/>
        <c:numFmt formatCode="ge" sourceLinked="1"/>
        <c:majorTickMark val="none"/>
        <c:minorTickMark val="none"/>
        <c:tickLblPos val="none"/>
        <c:crossAx val="488836224"/>
        <c:crosses val="autoZero"/>
        <c:auto val="1"/>
        <c:lblOffset val="100"/>
        <c:baseTimeUnit val="years"/>
      </c:dateAx>
      <c:valAx>
        <c:axId val="488836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8835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2">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2">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84" t="str">
        <f>データ!H6</f>
        <v>神奈川県　中井町</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2">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A8</v>
      </c>
      <c r="X8" s="82"/>
      <c r="Y8" s="82"/>
      <c r="Z8" s="82"/>
      <c r="AA8" s="82"/>
      <c r="AB8" s="82"/>
      <c r="AC8" s="82"/>
      <c r="AD8" s="82" t="str">
        <f>データ!$M$6</f>
        <v>非設置</v>
      </c>
      <c r="AE8" s="82"/>
      <c r="AF8" s="82"/>
      <c r="AG8" s="82"/>
      <c r="AH8" s="82"/>
      <c r="AI8" s="82"/>
      <c r="AJ8" s="82"/>
      <c r="AK8" s="4"/>
      <c r="AL8" s="70">
        <f>データ!$R$6</f>
        <v>9559</v>
      </c>
      <c r="AM8" s="70"/>
      <c r="AN8" s="70"/>
      <c r="AO8" s="70"/>
      <c r="AP8" s="70"/>
      <c r="AQ8" s="70"/>
      <c r="AR8" s="70"/>
      <c r="AS8" s="70"/>
      <c r="AT8" s="66">
        <f>データ!$S$6</f>
        <v>19.989999999999998</v>
      </c>
      <c r="AU8" s="67"/>
      <c r="AV8" s="67"/>
      <c r="AW8" s="67"/>
      <c r="AX8" s="67"/>
      <c r="AY8" s="67"/>
      <c r="AZ8" s="67"/>
      <c r="BA8" s="67"/>
      <c r="BB8" s="69">
        <f>データ!$T$6</f>
        <v>478.19</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2">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2">
      <c r="A10" s="2"/>
      <c r="B10" s="66" t="str">
        <f>データ!$N$6</f>
        <v>-</v>
      </c>
      <c r="C10" s="67"/>
      <c r="D10" s="67"/>
      <c r="E10" s="67"/>
      <c r="F10" s="67"/>
      <c r="G10" s="67"/>
      <c r="H10" s="67"/>
      <c r="I10" s="66">
        <f>データ!$O$6</f>
        <v>84.72</v>
      </c>
      <c r="J10" s="67"/>
      <c r="K10" s="67"/>
      <c r="L10" s="67"/>
      <c r="M10" s="67"/>
      <c r="N10" s="67"/>
      <c r="O10" s="68"/>
      <c r="P10" s="69">
        <f>データ!$P$6</f>
        <v>99.95</v>
      </c>
      <c r="Q10" s="69"/>
      <c r="R10" s="69"/>
      <c r="S10" s="69"/>
      <c r="T10" s="69"/>
      <c r="U10" s="69"/>
      <c r="V10" s="69"/>
      <c r="W10" s="70">
        <f>データ!$Q$6</f>
        <v>1458</v>
      </c>
      <c r="X10" s="70"/>
      <c r="Y10" s="70"/>
      <c r="Z10" s="70"/>
      <c r="AA10" s="70"/>
      <c r="AB10" s="70"/>
      <c r="AC10" s="70"/>
      <c r="AD10" s="2"/>
      <c r="AE10" s="2"/>
      <c r="AF10" s="2"/>
      <c r="AG10" s="2"/>
      <c r="AH10" s="4"/>
      <c r="AI10" s="4"/>
      <c r="AJ10" s="4"/>
      <c r="AK10" s="4"/>
      <c r="AL10" s="70">
        <f>データ!$U$6</f>
        <v>9635</v>
      </c>
      <c r="AM10" s="70"/>
      <c r="AN10" s="70"/>
      <c r="AO10" s="70"/>
      <c r="AP10" s="70"/>
      <c r="AQ10" s="70"/>
      <c r="AR10" s="70"/>
      <c r="AS10" s="70"/>
      <c r="AT10" s="66">
        <f>データ!$V$6</f>
        <v>20.21</v>
      </c>
      <c r="AU10" s="67"/>
      <c r="AV10" s="67"/>
      <c r="AW10" s="67"/>
      <c r="AX10" s="67"/>
      <c r="AY10" s="67"/>
      <c r="AZ10" s="67"/>
      <c r="BA10" s="67"/>
      <c r="BB10" s="69">
        <f>データ!$W$6</f>
        <v>476.74</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2">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25</v>
      </c>
      <c r="BM14" s="44"/>
      <c r="BN14" s="44"/>
      <c r="BO14" s="44"/>
      <c r="BP14" s="44"/>
      <c r="BQ14" s="44"/>
      <c r="BR14" s="44"/>
      <c r="BS14" s="44"/>
      <c r="BT14" s="44"/>
      <c r="BU14" s="44"/>
      <c r="BV14" s="44"/>
      <c r="BW14" s="44"/>
      <c r="BX14" s="44"/>
      <c r="BY14" s="44"/>
      <c r="BZ14" s="45"/>
    </row>
    <row r="15" spans="1:78" ht="13.5" customHeight="1" x14ac:dyDescent="0.2">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x14ac:dyDescent="0.2">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49" t="s">
        <v>117</v>
      </c>
      <c r="BM16" s="50"/>
      <c r="BN16" s="50"/>
      <c r="BO16" s="50"/>
      <c r="BP16" s="50"/>
      <c r="BQ16" s="50"/>
      <c r="BR16" s="50"/>
      <c r="BS16" s="50"/>
      <c r="BT16" s="50"/>
      <c r="BU16" s="50"/>
      <c r="BV16" s="50"/>
      <c r="BW16" s="50"/>
      <c r="BX16" s="50"/>
      <c r="BY16" s="50"/>
      <c r="BZ16" s="51"/>
    </row>
    <row r="17" spans="1:78" ht="13.5" customHeight="1" x14ac:dyDescent="0.2">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49"/>
      <c r="BM17" s="50"/>
      <c r="BN17" s="50"/>
      <c r="BO17" s="50"/>
      <c r="BP17" s="50"/>
      <c r="BQ17" s="50"/>
      <c r="BR17" s="50"/>
      <c r="BS17" s="50"/>
      <c r="BT17" s="50"/>
      <c r="BU17" s="50"/>
      <c r="BV17" s="50"/>
      <c r="BW17" s="50"/>
      <c r="BX17" s="50"/>
      <c r="BY17" s="50"/>
      <c r="BZ17" s="51"/>
    </row>
    <row r="18" spans="1:78" ht="13.5" customHeight="1" x14ac:dyDescent="0.2">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49"/>
      <c r="BM18" s="50"/>
      <c r="BN18" s="50"/>
      <c r="BO18" s="50"/>
      <c r="BP18" s="50"/>
      <c r="BQ18" s="50"/>
      <c r="BR18" s="50"/>
      <c r="BS18" s="50"/>
      <c r="BT18" s="50"/>
      <c r="BU18" s="50"/>
      <c r="BV18" s="50"/>
      <c r="BW18" s="50"/>
      <c r="BX18" s="50"/>
      <c r="BY18" s="50"/>
      <c r="BZ18" s="51"/>
    </row>
    <row r="19" spans="1:78" ht="13.5" customHeight="1" x14ac:dyDescent="0.2">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49"/>
      <c r="BM19" s="50"/>
      <c r="BN19" s="50"/>
      <c r="BO19" s="50"/>
      <c r="BP19" s="50"/>
      <c r="BQ19" s="50"/>
      <c r="BR19" s="50"/>
      <c r="BS19" s="50"/>
      <c r="BT19" s="50"/>
      <c r="BU19" s="50"/>
      <c r="BV19" s="50"/>
      <c r="BW19" s="50"/>
      <c r="BX19" s="50"/>
      <c r="BY19" s="50"/>
      <c r="BZ19" s="51"/>
    </row>
    <row r="20" spans="1:78" ht="13.5" customHeight="1" x14ac:dyDescent="0.2">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49"/>
      <c r="BM20" s="50"/>
      <c r="BN20" s="50"/>
      <c r="BO20" s="50"/>
      <c r="BP20" s="50"/>
      <c r="BQ20" s="50"/>
      <c r="BR20" s="50"/>
      <c r="BS20" s="50"/>
      <c r="BT20" s="50"/>
      <c r="BU20" s="50"/>
      <c r="BV20" s="50"/>
      <c r="BW20" s="50"/>
      <c r="BX20" s="50"/>
      <c r="BY20" s="50"/>
      <c r="BZ20" s="51"/>
    </row>
    <row r="21" spans="1:78" ht="13.5" customHeight="1" x14ac:dyDescent="0.2">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49"/>
      <c r="BM21" s="50"/>
      <c r="BN21" s="50"/>
      <c r="BO21" s="50"/>
      <c r="BP21" s="50"/>
      <c r="BQ21" s="50"/>
      <c r="BR21" s="50"/>
      <c r="BS21" s="50"/>
      <c r="BT21" s="50"/>
      <c r="BU21" s="50"/>
      <c r="BV21" s="50"/>
      <c r="BW21" s="50"/>
      <c r="BX21" s="50"/>
      <c r="BY21" s="50"/>
      <c r="BZ21" s="51"/>
    </row>
    <row r="22" spans="1:78" ht="13.5" customHeight="1" x14ac:dyDescent="0.2">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49"/>
      <c r="BM22" s="50"/>
      <c r="BN22" s="50"/>
      <c r="BO22" s="50"/>
      <c r="BP22" s="50"/>
      <c r="BQ22" s="50"/>
      <c r="BR22" s="50"/>
      <c r="BS22" s="50"/>
      <c r="BT22" s="50"/>
      <c r="BU22" s="50"/>
      <c r="BV22" s="50"/>
      <c r="BW22" s="50"/>
      <c r="BX22" s="50"/>
      <c r="BY22" s="50"/>
      <c r="BZ22" s="51"/>
    </row>
    <row r="23" spans="1:78" ht="13.5" customHeight="1" x14ac:dyDescent="0.2">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49"/>
      <c r="BM23" s="50"/>
      <c r="BN23" s="50"/>
      <c r="BO23" s="50"/>
      <c r="BP23" s="50"/>
      <c r="BQ23" s="50"/>
      <c r="BR23" s="50"/>
      <c r="BS23" s="50"/>
      <c r="BT23" s="50"/>
      <c r="BU23" s="50"/>
      <c r="BV23" s="50"/>
      <c r="BW23" s="50"/>
      <c r="BX23" s="50"/>
      <c r="BY23" s="50"/>
      <c r="BZ23" s="51"/>
    </row>
    <row r="24" spans="1:78" ht="13.5" customHeight="1" x14ac:dyDescent="0.2">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49"/>
      <c r="BM24" s="50"/>
      <c r="BN24" s="50"/>
      <c r="BO24" s="50"/>
      <c r="BP24" s="50"/>
      <c r="BQ24" s="50"/>
      <c r="BR24" s="50"/>
      <c r="BS24" s="50"/>
      <c r="BT24" s="50"/>
      <c r="BU24" s="50"/>
      <c r="BV24" s="50"/>
      <c r="BW24" s="50"/>
      <c r="BX24" s="50"/>
      <c r="BY24" s="50"/>
      <c r="BZ24" s="51"/>
    </row>
    <row r="25" spans="1:78" ht="13.5" customHeight="1" x14ac:dyDescent="0.2">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49"/>
      <c r="BM25" s="50"/>
      <c r="BN25" s="50"/>
      <c r="BO25" s="50"/>
      <c r="BP25" s="50"/>
      <c r="BQ25" s="50"/>
      <c r="BR25" s="50"/>
      <c r="BS25" s="50"/>
      <c r="BT25" s="50"/>
      <c r="BU25" s="50"/>
      <c r="BV25" s="50"/>
      <c r="BW25" s="50"/>
      <c r="BX25" s="50"/>
      <c r="BY25" s="50"/>
      <c r="BZ25" s="51"/>
    </row>
    <row r="26" spans="1:78" ht="13.5" customHeight="1" x14ac:dyDescent="0.2">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49"/>
      <c r="BM26" s="50"/>
      <c r="BN26" s="50"/>
      <c r="BO26" s="50"/>
      <c r="BP26" s="50"/>
      <c r="BQ26" s="50"/>
      <c r="BR26" s="50"/>
      <c r="BS26" s="50"/>
      <c r="BT26" s="50"/>
      <c r="BU26" s="50"/>
      <c r="BV26" s="50"/>
      <c r="BW26" s="50"/>
      <c r="BX26" s="50"/>
      <c r="BY26" s="50"/>
      <c r="BZ26" s="51"/>
    </row>
    <row r="27" spans="1:78" ht="13.5" customHeight="1" x14ac:dyDescent="0.2">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49"/>
      <c r="BM27" s="50"/>
      <c r="BN27" s="50"/>
      <c r="BO27" s="50"/>
      <c r="BP27" s="50"/>
      <c r="BQ27" s="50"/>
      <c r="BR27" s="50"/>
      <c r="BS27" s="50"/>
      <c r="BT27" s="50"/>
      <c r="BU27" s="50"/>
      <c r="BV27" s="50"/>
      <c r="BW27" s="50"/>
      <c r="BX27" s="50"/>
      <c r="BY27" s="50"/>
      <c r="BZ27" s="51"/>
    </row>
    <row r="28" spans="1:78" ht="13.5" customHeight="1" x14ac:dyDescent="0.2">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49"/>
      <c r="BM28" s="50"/>
      <c r="BN28" s="50"/>
      <c r="BO28" s="50"/>
      <c r="BP28" s="50"/>
      <c r="BQ28" s="50"/>
      <c r="BR28" s="50"/>
      <c r="BS28" s="50"/>
      <c r="BT28" s="50"/>
      <c r="BU28" s="50"/>
      <c r="BV28" s="50"/>
      <c r="BW28" s="50"/>
      <c r="BX28" s="50"/>
      <c r="BY28" s="50"/>
      <c r="BZ28" s="51"/>
    </row>
    <row r="29" spans="1:78" ht="13.5" customHeight="1" x14ac:dyDescent="0.2">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49"/>
      <c r="BM29" s="50"/>
      <c r="BN29" s="50"/>
      <c r="BO29" s="50"/>
      <c r="BP29" s="50"/>
      <c r="BQ29" s="50"/>
      <c r="BR29" s="50"/>
      <c r="BS29" s="50"/>
      <c r="BT29" s="50"/>
      <c r="BU29" s="50"/>
      <c r="BV29" s="50"/>
      <c r="BW29" s="50"/>
      <c r="BX29" s="50"/>
      <c r="BY29" s="50"/>
      <c r="BZ29" s="51"/>
    </row>
    <row r="30" spans="1:78" ht="13.5" customHeight="1" x14ac:dyDescent="0.2">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49"/>
      <c r="BM30" s="50"/>
      <c r="BN30" s="50"/>
      <c r="BO30" s="50"/>
      <c r="BP30" s="50"/>
      <c r="BQ30" s="50"/>
      <c r="BR30" s="50"/>
      <c r="BS30" s="50"/>
      <c r="BT30" s="50"/>
      <c r="BU30" s="50"/>
      <c r="BV30" s="50"/>
      <c r="BW30" s="50"/>
      <c r="BX30" s="50"/>
      <c r="BY30" s="50"/>
      <c r="BZ30" s="51"/>
    </row>
    <row r="31" spans="1:78" ht="13.5" customHeight="1" x14ac:dyDescent="0.2">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49"/>
      <c r="BM31" s="50"/>
      <c r="BN31" s="50"/>
      <c r="BO31" s="50"/>
      <c r="BP31" s="50"/>
      <c r="BQ31" s="50"/>
      <c r="BR31" s="50"/>
      <c r="BS31" s="50"/>
      <c r="BT31" s="50"/>
      <c r="BU31" s="50"/>
      <c r="BV31" s="50"/>
      <c r="BW31" s="50"/>
      <c r="BX31" s="50"/>
      <c r="BY31" s="50"/>
      <c r="BZ31" s="51"/>
    </row>
    <row r="32" spans="1:78" ht="13.5" customHeight="1" x14ac:dyDescent="0.2">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49"/>
      <c r="BM32" s="50"/>
      <c r="BN32" s="50"/>
      <c r="BO32" s="50"/>
      <c r="BP32" s="50"/>
      <c r="BQ32" s="50"/>
      <c r="BR32" s="50"/>
      <c r="BS32" s="50"/>
      <c r="BT32" s="50"/>
      <c r="BU32" s="50"/>
      <c r="BV32" s="50"/>
      <c r="BW32" s="50"/>
      <c r="BX32" s="50"/>
      <c r="BY32" s="50"/>
      <c r="BZ32" s="51"/>
    </row>
    <row r="33" spans="1:78" ht="13.5" customHeight="1" x14ac:dyDescent="0.2">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49"/>
      <c r="BM33" s="50"/>
      <c r="BN33" s="50"/>
      <c r="BO33" s="50"/>
      <c r="BP33" s="50"/>
      <c r="BQ33" s="50"/>
      <c r="BR33" s="50"/>
      <c r="BS33" s="50"/>
      <c r="BT33" s="50"/>
      <c r="BU33" s="50"/>
      <c r="BV33" s="50"/>
      <c r="BW33" s="50"/>
      <c r="BX33" s="50"/>
      <c r="BY33" s="50"/>
      <c r="BZ33" s="51"/>
    </row>
    <row r="34" spans="1:78" ht="13.5" customHeight="1" x14ac:dyDescent="0.2">
      <c r="A34" s="2"/>
      <c r="B34" s="17"/>
      <c r="C34" s="55" t="s">
        <v>26</v>
      </c>
      <c r="D34" s="55"/>
      <c r="E34" s="55"/>
      <c r="F34" s="55"/>
      <c r="G34" s="55"/>
      <c r="H34" s="55"/>
      <c r="I34" s="55"/>
      <c r="J34" s="55"/>
      <c r="K34" s="55"/>
      <c r="L34" s="55"/>
      <c r="M34" s="55"/>
      <c r="N34" s="55"/>
      <c r="O34" s="55"/>
      <c r="P34" s="55"/>
      <c r="Q34" s="19"/>
      <c r="R34" s="55" t="s">
        <v>27</v>
      </c>
      <c r="S34" s="55"/>
      <c r="T34" s="55"/>
      <c r="U34" s="55"/>
      <c r="V34" s="55"/>
      <c r="W34" s="55"/>
      <c r="X34" s="55"/>
      <c r="Y34" s="55"/>
      <c r="Z34" s="55"/>
      <c r="AA34" s="55"/>
      <c r="AB34" s="55"/>
      <c r="AC34" s="55"/>
      <c r="AD34" s="55"/>
      <c r="AE34" s="55"/>
      <c r="AF34" s="19"/>
      <c r="AG34" s="55" t="s">
        <v>28</v>
      </c>
      <c r="AH34" s="55"/>
      <c r="AI34" s="55"/>
      <c r="AJ34" s="55"/>
      <c r="AK34" s="55"/>
      <c r="AL34" s="55"/>
      <c r="AM34" s="55"/>
      <c r="AN34" s="55"/>
      <c r="AO34" s="55"/>
      <c r="AP34" s="55"/>
      <c r="AQ34" s="55"/>
      <c r="AR34" s="55"/>
      <c r="AS34" s="55"/>
      <c r="AT34" s="55"/>
      <c r="AU34" s="19"/>
      <c r="AV34" s="55" t="s">
        <v>29</v>
      </c>
      <c r="AW34" s="55"/>
      <c r="AX34" s="55"/>
      <c r="AY34" s="55"/>
      <c r="AZ34" s="55"/>
      <c r="BA34" s="55"/>
      <c r="BB34" s="55"/>
      <c r="BC34" s="55"/>
      <c r="BD34" s="55"/>
      <c r="BE34" s="55"/>
      <c r="BF34" s="55"/>
      <c r="BG34" s="55"/>
      <c r="BH34" s="55"/>
      <c r="BI34" s="55"/>
      <c r="BJ34" s="18"/>
      <c r="BK34" s="2"/>
      <c r="BL34" s="49"/>
      <c r="BM34" s="50"/>
      <c r="BN34" s="50"/>
      <c r="BO34" s="50"/>
      <c r="BP34" s="50"/>
      <c r="BQ34" s="50"/>
      <c r="BR34" s="50"/>
      <c r="BS34" s="50"/>
      <c r="BT34" s="50"/>
      <c r="BU34" s="50"/>
      <c r="BV34" s="50"/>
      <c r="BW34" s="50"/>
      <c r="BX34" s="50"/>
      <c r="BY34" s="50"/>
      <c r="BZ34" s="51"/>
    </row>
    <row r="35" spans="1:78" ht="13.5" customHeight="1" x14ac:dyDescent="0.2">
      <c r="A35" s="2"/>
      <c r="B35" s="17"/>
      <c r="C35" s="55"/>
      <c r="D35" s="55"/>
      <c r="E35" s="55"/>
      <c r="F35" s="55"/>
      <c r="G35" s="55"/>
      <c r="H35" s="55"/>
      <c r="I35" s="55"/>
      <c r="J35" s="55"/>
      <c r="K35" s="55"/>
      <c r="L35" s="55"/>
      <c r="M35" s="55"/>
      <c r="N35" s="55"/>
      <c r="O35" s="55"/>
      <c r="P35" s="55"/>
      <c r="Q35" s="19"/>
      <c r="R35" s="55"/>
      <c r="S35" s="55"/>
      <c r="T35" s="55"/>
      <c r="U35" s="55"/>
      <c r="V35" s="55"/>
      <c r="W35" s="55"/>
      <c r="X35" s="55"/>
      <c r="Y35" s="55"/>
      <c r="Z35" s="55"/>
      <c r="AA35" s="55"/>
      <c r="AB35" s="55"/>
      <c r="AC35" s="55"/>
      <c r="AD35" s="55"/>
      <c r="AE35" s="55"/>
      <c r="AF35" s="19"/>
      <c r="AG35" s="55"/>
      <c r="AH35" s="55"/>
      <c r="AI35" s="55"/>
      <c r="AJ35" s="55"/>
      <c r="AK35" s="55"/>
      <c r="AL35" s="55"/>
      <c r="AM35" s="55"/>
      <c r="AN35" s="55"/>
      <c r="AO35" s="55"/>
      <c r="AP35" s="55"/>
      <c r="AQ35" s="55"/>
      <c r="AR35" s="55"/>
      <c r="AS35" s="55"/>
      <c r="AT35" s="55"/>
      <c r="AU35" s="19"/>
      <c r="AV35" s="55"/>
      <c r="AW35" s="55"/>
      <c r="AX35" s="55"/>
      <c r="AY35" s="55"/>
      <c r="AZ35" s="55"/>
      <c r="BA35" s="55"/>
      <c r="BB35" s="55"/>
      <c r="BC35" s="55"/>
      <c r="BD35" s="55"/>
      <c r="BE35" s="55"/>
      <c r="BF35" s="55"/>
      <c r="BG35" s="55"/>
      <c r="BH35" s="55"/>
      <c r="BI35" s="55"/>
      <c r="BJ35" s="18"/>
      <c r="BK35" s="2"/>
      <c r="BL35" s="49"/>
      <c r="BM35" s="50"/>
      <c r="BN35" s="50"/>
      <c r="BO35" s="50"/>
      <c r="BP35" s="50"/>
      <c r="BQ35" s="50"/>
      <c r="BR35" s="50"/>
      <c r="BS35" s="50"/>
      <c r="BT35" s="50"/>
      <c r="BU35" s="50"/>
      <c r="BV35" s="50"/>
      <c r="BW35" s="50"/>
      <c r="BX35" s="50"/>
      <c r="BY35" s="50"/>
      <c r="BZ35" s="51"/>
    </row>
    <row r="36" spans="1:78" ht="13.5" customHeight="1" x14ac:dyDescent="0.2">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49"/>
      <c r="BM36" s="50"/>
      <c r="BN36" s="50"/>
      <c r="BO36" s="50"/>
      <c r="BP36" s="50"/>
      <c r="BQ36" s="50"/>
      <c r="BR36" s="50"/>
      <c r="BS36" s="50"/>
      <c r="BT36" s="50"/>
      <c r="BU36" s="50"/>
      <c r="BV36" s="50"/>
      <c r="BW36" s="50"/>
      <c r="BX36" s="50"/>
      <c r="BY36" s="50"/>
      <c r="BZ36" s="51"/>
    </row>
    <row r="37" spans="1:78" ht="13.5" customHeight="1" x14ac:dyDescent="0.2">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49"/>
      <c r="BM37" s="50"/>
      <c r="BN37" s="50"/>
      <c r="BO37" s="50"/>
      <c r="BP37" s="50"/>
      <c r="BQ37" s="50"/>
      <c r="BR37" s="50"/>
      <c r="BS37" s="50"/>
      <c r="BT37" s="50"/>
      <c r="BU37" s="50"/>
      <c r="BV37" s="50"/>
      <c r="BW37" s="50"/>
      <c r="BX37" s="50"/>
      <c r="BY37" s="50"/>
      <c r="BZ37" s="51"/>
    </row>
    <row r="38" spans="1:78" ht="13.5" customHeight="1" x14ac:dyDescent="0.2">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49"/>
      <c r="BM38" s="50"/>
      <c r="BN38" s="50"/>
      <c r="BO38" s="50"/>
      <c r="BP38" s="50"/>
      <c r="BQ38" s="50"/>
      <c r="BR38" s="50"/>
      <c r="BS38" s="50"/>
      <c r="BT38" s="50"/>
      <c r="BU38" s="50"/>
      <c r="BV38" s="50"/>
      <c r="BW38" s="50"/>
      <c r="BX38" s="50"/>
      <c r="BY38" s="50"/>
      <c r="BZ38" s="51"/>
    </row>
    <row r="39" spans="1:78" ht="13.5" customHeight="1" x14ac:dyDescent="0.2">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49"/>
      <c r="BM39" s="50"/>
      <c r="BN39" s="50"/>
      <c r="BO39" s="50"/>
      <c r="BP39" s="50"/>
      <c r="BQ39" s="50"/>
      <c r="BR39" s="50"/>
      <c r="BS39" s="50"/>
      <c r="BT39" s="50"/>
      <c r="BU39" s="50"/>
      <c r="BV39" s="50"/>
      <c r="BW39" s="50"/>
      <c r="BX39" s="50"/>
      <c r="BY39" s="50"/>
      <c r="BZ39" s="51"/>
    </row>
    <row r="40" spans="1:78" ht="13.5" customHeight="1" x14ac:dyDescent="0.2">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49"/>
      <c r="BM40" s="50"/>
      <c r="BN40" s="50"/>
      <c r="BO40" s="50"/>
      <c r="BP40" s="50"/>
      <c r="BQ40" s="50"/>
      <c r="BR40" s="50"/>
      <c r="BS40" s="50"/>
      <c r="BT40" s="50"/>
      <c r="BU40" s="50"/>
      <c r="BV40" s="50"/>
      <c r="BW40" s="50"/>
      <c r="BX40" s="50"/>
      <c r="BY40" s="50"/>
      <c r="BZ40" s="51"/>
    </row>
    <row r="41" spans="1:78" ht="13.5" customHeight="1" x14ac:dyDescent="0.2">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49"/>
      <c r="BM41" s="50"/>
      <c r="BN41" s="50"/>
      <c r="BO41" s="50"/>
      <c r="BP41" s="50"/>
      <c r="BQ41" s="50"/>
      <c r="BR41" s="50"/>
      <c r="BS41" s="50"/>
      <c r="BT41" s="50"/>
      <c r="BU41" s="50"/>
      <c r="BV41" s="50"/>
      <c r="BW41" s="50"/>
      <c r="BX41" s="50"/>
      <c r="BY41" s="50"/>
      <c r="BZ41" s="51"/>
    </row>
    <row r="42" spans="1:78" ht="13.5" customHeight="1" x14ac:dyDescent="0.2">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49"/>
      <c r="BM42" s="50"/>
      <c r="BN42" s="50"/>
      <c r="BO42" s="50"/>
      <c r="BP42" s="50"/>
      <c r="BQ42" s="50"/>
      <c r="BR42" s="50"/>
      <c r="BS42" s="50"/>
      <c r="BT42" s="50"/>
      <c r="BU42" s="50"/>
      <c r="BV42" s="50"/>
      <c r="BW42" s="50"/>
      <c r="BX42" s="50"/>
      <c r="BY42" s="50"/>
      <c r="BZ42" s="51"/>
    </row>
    <row r="43" spans="1:78" ht="13.5" customHeight="1" x14ac:dyDescent="0.2">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49"/>
      <c r="BM43" s="50"/>
      <c r="BN43" s="50"/>
      <c r="BO43" s="50"/>
      <c r="BP43" s="50"/>
      <c r="BQ43" s="50"/>
      <c r="BR43" s="50"/>
      <c r="BS43" s="50"/>
      <c r="BT43" s="50"/>
      <c r="BU43" s="50"/>
      <c r="BV43" s="50"/>
      <c r="BW43" s="50"/>
      <c r="BX43" s="50"/>
      <c r="BY43" s="50"/>
      <c r="BZ43" s="51"/>
    </row>
    <row r="44" spans="1:78" ht="13.5" customHeight="1" x14ac:dyDescent="0.2">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49"/>
      <c r="BM44" s="50"/>
      <c r="BN44" s="50"/>
      <c r="BO44" s="50"/>
      <c r="BP44" s="50"/>
      <c r="BQ44" s="50"/>
      <c r="BR44" s="50"/>
      <c r="BS44" s="50"/>
      <c r="BT44" s="50"/>
      <c r="BU44" s="50"/>
      <c r="BV44" s="50"/>
      <c r="BW44" s="50"/>
      <c r="BX44" s="50"/>
      <c r="BY44" s="50"/>
      <c r="BZ44" s="51"/>
    </row>
    <row r="45" spans="1:78" ht="13.5" customHeight="1" x14ac:dyDescent="0.2">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3" t="s">
        <v>30</v>
      </c>
      <c r="BM45" s="44"/>
      <c r="BN45" s="44"/>
      <c r="BO45" s="44"/>
      <c r="BP45" s="44"/>
      <c r="BQ45" s="44"/>
      <c r="BR45" s="44"/>
      <c r="BS45" s="44"/>
      <c r="BT45" s="44"/>
      <c r="BU45" s="44"/>
      <c r="BV45" s="44"/>
      <c r="BW45" s="44"/>
      <c r="BX45" s="44"/>
      <c r="BY45" s="44"/>
      <c r="BZ45" s="45"/>
    </row>
    <row r="46" spans="1:78" ht="13.5" customHeight="1" x14ac:dyDescent="0.2">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6"/>
      <c r="BM46" s="47"/>
      <c r="BN46" s="47"/>
      <c r="BO46" s="47"/>
      <c r="BP46" s="47"/>
      <c r="BQ46" s="47"/>
      <c r="BR46" s="47"/>
      <c r="BS46" s="47"/>
      <c r="BT46" s="47"/>
      <c r="BU46" s="47"/>
      <c r="BV46" s="47"/>
      <c r="BW46" s="47"/>
      <c r="BX46" s="47"/>
      <c r="BY46" s="47"/>
      <c r="BZ46" s="48"/>
    </row>
    <row r="47" spans="1:78" ht="13.5" customHeight="1" x14ac:dyDescent="0.2">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49" t="s">
        <v>118</v>
      </c>
      <c r="BM47" s="50"/>
      <c r="BN47" s="50"/>
      <c r="BO47" s="50"/>
      <c r="BP47" s="50"/>
      <c r="BQ47" s="50"/>
      <c r="BR47" s="50"/>
      <c r="BS47" s="50"/>
      <c r="BT47" s="50"/>
      <c r="BU47" s="50"/>
      <c r="BV47" s="50"/>
      <c r="BW47" s="50"/>
      <c r="BX47" s="50"/>
      <c r="BY47" s="50"/>
      <c r="BZ47" s="51"/>
    </row>
    <row r="48" spans="1:78" ht="13.5" customHeight="1" x14ac:dyDescent="0.2">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49"/>
      <c r="BM48" s="50"/>
      <c r="BN48" s="50"/>
      <c r="BO48" s="50"/>
      <c r="BP48" s="50"/>
      <c r="BQ48" s="50"/>
      <c r="BR48" s="50"/>
      <c r="BS48" s="50"/>
      <c r="BT48" s="50"/>
      <c r="BU48" s="50"/>
      <c r="BV48" s="50"/>
      <c r="BW48" s="50"/>
      <c r="BX48" s="50"/>
      <c r="BY48" s="50"/>
      <c r="BZ48" s="51"/>
    </row>
    <row r="49" spans="1:78" ht="13.5" customHeight="1" x14ac:dyDescent="0.2">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49"/>
      <c r="BM49" s="50"/>
      <c r="BN49" s="50"/>
      <c r="BO49" s="50"/>
      <c r="BP49" s="50"/>
      <c r="BQ49" s="50"/>
      <c r="BR49" s="50"/>
      <c r="BS49" s="50"/>
      <c r="BT49" s="50"/>
      <c r="BU49" s="50"/>
      <c r="BV49" s="50"/>
      <c r="BW49" s="50"/>
      <c r="BX49" s="50"/>
      <c r="BY49" s="50"/>
      <c r="BZ49" s="51"/>
    </row>
    <row r="50" spans="1:78" ht="13.5" customHeight="1" x14ac:dyDescent="0.2">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49"/>
      <c r="BM50" s="50"/>
      <c r="BN50" s="50"/>
      <c r="BO50" s="50"/>
      <c r="BP50" s="50"/>
      <c r="BQ50" s="50"/>
      <c r="BR50" s="50"/>
      <c r="BS50" s="50"/>
      <c r="BT50" s="50"/>
      <c r="BU50" s="50"/>
      <c r="BV50" s="50"/>
      <c r="BW50" s="50"/>
      <c r="BX50" s="50"/>
      <c r="BY50" s="50"/>
      <c r="BZ50" s="51"/>
    </row>
    <row r="51" spans="1:78" ht="13.5" customHeight="1" x14ac:dyDescent="0.2">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49"/>
      <c r="BM51" s="50"/>
      <c r="BN51" s="50"/>
      <c r="BO51" s="50"/>
      <c r="BP51" s="50"/>
      <c r="BQ51" s="50"/>
      <c r="BR51" s="50"/>
      <c r="BS51" s="50"/>
      <c r="BT51" s="50"/>
      <c r="BU51" s="50"/>
      <c r="BV51" s="50"/>
      <c r="BW51" s="50"/>
      <c r="BX51" s="50"/>
      <c r="BY51" s="50"/>
      <c r="BZ51" s="51"/>
    </row>
    <row r="52" spans="1:78" ht="13.5" customHeight="1" x14ac:dyDescent="0.2">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49"/>
      <c r="BM52" s="50"/>
      <c r="BN52" s="50"/>
      <c r="BO52" s="50"/>
      <c r="BP52" s="50"/>
      <c r="BQ52" s="50"/>
      <c r="BR52" s="50"/>
      <c r="BS52" s="50"/>
      <c r="BT52" s="50"/>
      <c r="BU52" s="50"/>
      <c r="BV52" s="50"/>
      <c r="BW52" s="50"/>
      <c r="BX52" s="50"/>
      <c r="BY52" s="50"/>
      <c r="BZ52" s="51"/>
    </row>
    <row r="53" spans="1:78" ht="13.5" customHeight="1" x14ac:dyDescent="0.2">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49"/>
      <c r="BM53" s="50"/>
      <c r="BN53" s="50"/>
      <c r="BO53" s="50"/>
      <c r="BP53" s="50"/>
      <c r="BQ53" s="50"/>
      <c r="BR53" s="50"/>
      <c r="BS53" s="50"/>
      <c r="BT53" s="50"/>
      <c r="BU53" s="50"/>
      <c r="BV53" s="50"/>
      <c r="BW53" s="50"/>
      <c r="BX53" s="50"/>
      <c r="BY53" s="50"/>
      <c r="BZ53" s="51"/>
    </row>
    <row r="54" spans="1:78" ht="13.5" customHeight="1" x14ac:dyDescent="0.2">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49"/>
      <c r="BM54" s="50"/>
      <c r="BN54" s="50"/>
      <c r="BO54" s="50"/>
      <c r="BP54" s="50"/>
      <c r="BQ54" s="50"/>
      <c r="BR54" s="50"/>
      <c r="BS54" s="50"/>
      <c r="BT54" s="50"/>
      <c r="BU54" s="50"/>
      <c r="BV54" s="50"/>
      <c r="BW54" s="50"/>
      <c r="BX54" s="50"/>
      <c r="BY54" s="50"/>
      <c r="BZ54" s="51"/>
    </row>
    <row r="55" spans="1:78" ht="13.5" customHeight="1" x14ac:dyDescent="0.2">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49"/>
      <c r="BM55" s="50"/>
      <c r="BN55" s="50"/>
      <c r="BO55" s="50"/>
      <c r="BP55" s="50"/>
      <c r="BQ55" s="50"/>
      <c r="BR55" s="50"/>
      <c r="BS55" s="50"/>
      <c r="BT55" s="50"/>
      <c r="BU55" s="50"/>
      <c r="BV55" s="50"/>
      <c r="BW55" s="50"/>
      <c r="BX55" s="50"/>
      <c r="BY55" s="50"/>
      <c r="BZ55" s="51"/>
    </row>
    <row r="56" spans="1:78" ht="13.5" customHeight="1" x14ac:dyDescent="0.2">
      <c r="A56" s="2"/>
      <c r="B56" s="17"/>
      <c r="C56" s="55" t="s">
        <v>31</v>
      </c>
      <c r="D56" s="55"/>
      <c r="E56" s="55"/>
      <c r="F56" s="55"/>
      <c r="G56" s="55"/>
      <c r="H56" s="55"/>
      <c r="I56" s="55"/>
      <c r="J56" s="55"/>
      <c r="K56" s="55"/>
      <c r="L56" s="55"/>
      <c r="M56" s="55"/>
      <c r="N56" s="55"/>
      <c r="O56" s="55"/>
      <c r="P56" s="55"/>
      <c r="Q56" s="19"/>
      <c r="R56" s="55" t="s">
        <v>32</v>
      </c>
      <c r="S56" s="55"/>
      <c r="T56" s="55"/>
      <c r="U56" s="55"/>
      <c r="V56" s="55"/>
      <c r="W56" s="55"/>
      <c r="X56" s="55"/>
      <c r="Y56" s="55"/>
      <c r="Z56" s="55"/>
      <c r="AA56" s="55"/>
      <c r="AB56" s="55"/>
      <c r="AC56" s="55"/>
      <c r="AD56" s="55"/>
      <c r="AE56" s="55"/>
      <c r="AF56" s="19"/>
      <c r="AG56" s="55" t="s">
        <v>33</v>
      </c>
      <c r="AH56" s="55"/>
      <c r="AI56" s="55"/>
      <c r="AJ56" s="55"/>
      <c r="AK56" s="55"/>
      <c r="AL56" s="55"/>
      <c r="AM56" s="55"/>
      <c r="AN56" s="55"/>
      <c r="AO56" s="55"/>
      <c r="AP56" s="55"/>
      <c r="AQ56" s="55"/>
      <c r="AR56" s="55"/>
      <c r="AS56" s="55"/>
      <c r="AT56" s="55"/>
      <c r="AU56" s="19"/>
      <c r="AV56" s="55" t="s">
        <v>34</v>
      </c>
      <c r="AW56" s="55"/>
      <c r="AX56" s="55"/>
      <c r="AY56" s="55"/>
      <c r="AZ56" s="55"/>
      <c r="BA56" s="55"/>
      <c r="BB56" s="55"/>
      <c r="BC56" s="55"/>
      <c r="BD56" s="55"/>
      <c r="BE56" s="55"/>
      <c r="BF56" s="55"/>
      <c r="BG56" s="55"/>
      <c r="BH56" s="55"/>
      <c r="BI56" s="55"/>
      <c r="BJ56" s="18"/>
      <c r="BK56" s="2"/>
      <c r="BL56" s="49"/>
      <c r="BM56" s="50"/>
      <c r="BN56" s="50"/>
      <c r="BO56" s="50"/>
      <c r="BP56" s="50"/>
      <c r="BQ56" s="50"/>
      <c r="BR56" s="50"/>
      <c r="BS56" s="50"/>
      <c r="BT56" s="50"/>
      <c r="BU56" s="50"/>
      <c r="BV56" s="50"/>
      <c r="BW56" s="50"/>
      <c r="BX56" s="50"/>
      <c r="BY56" s="50"/>
      <c r="BZ56" s="51"/>
    </row>
    <row r="57" spans="1:78" ht="13.5" customHeight="1" x14ac:dyDescent="0.2">
      <c r="A57" s="2"/>
      <c r="B57" s="17"/>
      <c r="C57" s="55"/>
      <c r="D57" s="55"/>
      <c r="E57" s="55"/>
      <c r="F57" s="55"/>
      <c r="G57" s="55"/>
      <c r="H57" s="55"/>
      <c r="I57" s="55"/>
      <c r="J57" s="55"/>
      <c r="K57" s="55"/>
      <c r="L57" s="55"/>
      <c r="M57" s="55"/>
      <c r="N57" s="55"/>
      <c r="O57" s="55"/>
      <c r="P57" s="55"/>
      <c r="Q57" s="19"/>
      <c r="R57" s="55"/>
      <c r="S57" s="55"/>
      <c r="T57" s="55"/>
      <c r="U57" s="55"/>
      <c r="V57" s="55"/>
      <c r="W57" s="55"/>
      <c r="X57" s="55"/>
      <c r="Y57" s="55"/>
      <c r="Z57" s="55"/>
      <c r="AA57" s="55"/>
      <c r="AB57" s="55"/>
      <c r="AC57" s="55"/>
      <c r="AD57" s="55"/>
      <c r="AE57" s="55"/>
      <c r="AF57" s="19"/>
      <c r="AG57" s="55"/>
      <c r="AH57" s="55"/>
      <c r="AI57" s="55"/>
      <c r="AJ57" s="55"/>
      <c r="AK57" s="55"/>
      <c r="AL57" s="55"/>
      <c r="AM57" s="55"/>
      <c r="AN57" s="55"/>
      <c r="AO57" s="55"/>
      <c r="AP57" s="55"/>
      <c r="AQ57" s="55"/>
      <c r="AR57" s="55"/>
      <c r="AS57" s="55"/>
      <c r="AT57" s="55"/>
      <c r="AU57" s="19"/>
      <c r="AV57" s="55"/>
      <c r="AW57" s="55"/>
      <c r="AX57" s="55"/>
      <c r="AY57" s="55"/>
      <c r="AZ57" s="55"/>
      <c r="BA57" s="55"/>
      <c r="BB57" s="55"/>
      <c r="BC57" s="55"/>
      <c r="BD57" s="55"/>
      <c r="BE57" s="55"/>
      <c r="BF57" s="55"/>
      <c r="BG57" s="55"/>
      <c r="BH57" s="55"/>
      <c r="BI57" s="55"/>
      <c r="BJ57" s="18"/>
      <c r="BK57" s="2"/>
      <c r="BL57" s="49"/>
      <c r="BM57" s="50"/>
      <c r="BN57" s="50"/>
      <c r="BO57" s="50"/>
      <c r="BP57" s="50"/>
      <c r="BQ57" s="50"/>
      <c r="BR57" s="50"/>
      <c r="BS57" s="50"/>
      <c r="BT57" s="50"/>
      <c r="BU57" s="50"/>
      <c r="BV57" s="50"/>
      <c r="BW57" s="50"/>
      <c r="BX57" s="50"/>
      <c r="BY57" s="50"/>
      <c r="BZ57" s="51"/>
    </row>
    <row r="58" spans="1:78" ht="13.5" customHeight="1" x14ac:dyDescent="0.2">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9"/>
      <c r="BM58" s="50"/>
      <c r="BN58" s="50"/>
      <c r="BO58" s="50"/>
      <c r="BP58" s="50"/>
      <c r="BQ58" s="50"/>
      <c r="BR58" s="50"/>
      <c r="BS58" s="50"/>
      <c r="BT58" s="50"/>
      <c r="BU58" s="50"/>
      <c r="BV58" s="50"/>
      <c r="BW58" s="50"/>
      <c r="BX58" s="50"/>
      <c r="BY58" s="50"/>
      <c r="BZ58" s="51"/>
    </row>
    <row r="59" spans="1:78" ht="13.5" customHeight="1" x14ac:dyDescent="0.2">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9"/>
      <c r="BM59" s="50"/>
      <c r="BN59" s="50"/>
      <c r="BO59" s="50"/>
      <c r="BP59" s="50"/>
      <c r="BQ59" s="50"/>
      <c r="BR59" s="50"/>
      <c r="BS59" s="50"/>
      <c r="BT59" s="50"/>
      <c r="BU59" s="50"/>
      <c r="BV59" s="50"/>
      <c r="BW59" s="50"/>
      <c r="BX59" s="50"/>
      <c r="BY59" s="50"/>
      <c r="BZ59" s="51"/>
    </row>
    <row r="60" spans="1:78" ht="13.5" customHeight="1" x14ac:dyDescent="0.2">
      <c r="A60" s="2"/>
      <c r="B60" s="56" t="s">
        <v>35</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x14ac:dyDescent="0.2">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x14ac:dyDescent="0.2">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49"/>
      <c r="BM62" s="50"/>
      <c r="BN62" s="50"/>
      <c r="BO62" s="50"/>
      <c r="BP62" s="50"/>
      <c r="BQ62" s="50"/>
      <c r="BR62" s="50"/>
      <c r="BS62" s="50"/>
      <c r="BT62" s="50"/>
      <c r="BU62" s="50"/>
      <c r="BV62" s="50"/>
      <c r="BW62" s="50"/>
      <c r="BX62" s="50"/>
      <c r="BY62" s="50"/>
      <c r="BZ62" s="51"/>
    </row>
    <row r="63" spans="1:78" ht="13.5" customHeight="1" x14ac:dyDescent="0.2">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49"/>
      <c r="BM63" s="50"/>
      <c r="BN63" s="50"/>
      <c r="BO63" s="50"/>
      <c r="BP63" s="50"/>
      <c r="BQ63" s="50"/>
      <c r="BR63" s="50"/>
      <c r="BS63" s="50"/>
      <c r="BT63" s="50"/>
      <c r="BU63" s="50"/>
      <c r="BV63" s="50"/>
      <c r="BW63" s="50"/>
      <c r="BX63" s="50"/>
      <c r="BY63" s="50"/>
      <c r="BZ63" s="51"/>
    </row>
    <row r="64" spans="1:78" ht="13.5" customHeight="1" x14ac:dyDescent="0.2">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3" t="s">
        <v>36</v>
      </c>
      <c r="BM64" s="44"/>
      <c r="BN64" s="44"/>
      <c r="BO64" s="44"/>
      <c r="BP64" s="44"/>
      <c r="BQ64" s="44"/>
      <c r="BR64" s="44"/>
      <c r="BS64" s="44"/>
      <c r="BT64" s="44"/>
      <c r="BU64" s="44"/>
      <c r="BV64" s="44"/>
      <c r="BW64" s="44"/>
      <c r="BX64" s="44"/>
      <c r="BY64" s="44"/>
      <c r="BZ64" s="45"/>
    </row>
    <row r="65" spans="1:78" ht="13.5" customHeight="1" x14ac:dyDescent="0.2">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6"/>
      <c r="BM65" s="47"/>
      <c r="BN65" s="47"/>
      <c r="BO65" s="47"/>
      <c r="BP65" s="47"/>
      <c r="BQ65" s="47"/>
      <c r="BR65" s="47"/>
      <c r="BS65" s="47"/>
      <c r="BT65" s="47"/>
      <c r="BU65" s="47"/>
      <c r="BV65" s="47"/>
      <c r="BW65" s="47"/>
      <c r="BX65" s="47"/>
      <c r="BY65" s="47"/>
      <c r="BZ65" s="48"/>
    </row>
    <row r="66" spans="1:78" ht="13.5" customHeight="1" x14ac:dyDescent="0.2">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49" t="s">
        <v>119</v>
      </c>
      <c r="BM66" s="50"/>
      <c r="BN66" s="50"/>
      <c r="BO66" s="50"/>
      <c r="BP66" s="50"/>
      <c r="BQ66" s="50"/>
      <c r="BR66" s="50"/>
      <c r="BS66" s="50"/>
      <c r="BT66" s="50"/>
      <c r="BU66" s="50"/>
      <c r="BV66" s="50"/>
      <c r="BW66" s="50"/>
      <c r="BX66" s="50"/>
      <c r="BY66" s="50"/>
      <c r="BZ66" s="51"/>
    </row>
    <row r="67" spans="1:78" ht="13.5" customHeight="1" x14ac:dyDescent="0.2">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49"/>
      <c r="BM67" s="50"/>
      <c r="BN67" s="50"/>
      <c r="BO67" s="50"/>
      <c r="BP67" s="50"/>
      <c r="BQ67" s="50"/>
      <c r="BR67" s="50"/>
      <c r="BS67" s="50"/>
      <c r="BT67" s="50"/>
      <c r="BU67" s="50"/>
      <c r="BV67" s="50"/>
      <c r="BW67" s="50"/>
      <c r="BX67" s="50"/>
      <c r="BY67" s="50"/>
      <c r="BZ67" s="51"/>
    </row>
    <row r="68" spans="1:78" ht="13.5" customHeight="1" x14ac:dyDescent="0.2">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49"/>
      <c r="BM68" s="50"/>
      <c r="BN68" s="50"/>
      <c r="BO68" s="50"/>
      <c r="BP68" s="50"/>
      <c r="BQ68" s="50"/>
      <c r="BR68" s="50"/>
      <c r="BS68" s="50"/>
      <c r="BT68" s="50"/>
      <c r="BU68" s="50"/>
      <c r="BV68" s="50"/>
      <c r="BW68" s="50"/>
      <c r="BX68" s="50"/>
      <c r="BY68" s="50"/>
      <c r="BZ68" s="51"/>
    </row>
    <row r="69" spans="1:78" ht="13.5" customHeight="1" x14ac:dyDescent="0.2">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49"/>
      <c r="BM69" s="50"/>
      <c r="BN69" s="50"/>
      <c r="BO69" s="50"/>
      <c r="BP69" s="50"/>
      <c r="BQ69" s="50"/>
      <c r="BR69" s="50"/>
      <c r="BS69" s="50"/>
      <c r="BT69" s="50"/>
      <c r="BU69" s="50"/>
      <c r="BV69" s="50"/>
      <c r="BW69" s="50"/>
      <c r="BX69" s="50"/>
      <c r="BY69" s="50"/>
      <c r="BZ69" s="51"/>
    </row>
    <row r="70" spans="1:78" ht="13.5" customHeight="1" x14ac:dyDescent="0.2">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49"/>
      <c r="BM70" s="50"/>
      <c r="BN70" s="50"/>
      <c r="BO70" s="50"/>
      <c r="BP70" s="50"/>
      <c r="BQ70" s="50"/>
      <c r="BR70" s="50"/>
      <c r="BS70" s="50"/>
      <c r="BT70" s="50"/>
      <c r="BU70" s="50"/>
      <c r="BV70" s="50"/>
      <c r="BW70" s="50"/>
      <c r="BX70" s="50"/>
      <c r="BY70" s="50"/>
      <c r="BZ70" s="51"/>
    </row>
    <row r="71" spans="1:78" ht="13.5" customHeight="1" x14ac:dyDescent="0.2">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49"/>
      <c r="BM71" s="50"/>
      <c r="BN71" s="50"/>
      <c r="BO71" s="50"/>
      <c r="BP71" s="50"/>
      <c r="BQ71" s="50"/>
      <c r="BR71" s="50"/>
      <c r="BS71" s="50"/>
      <c r="BT71" s="50"/>
      <c r="BU71" s="50"/>
      <c r="BV71" s="50"/>
      <c r="BW71" s="50"/>
      <c r="BX71" s="50"/>
      <c r="BY71" s="50"/>
      <c r="BZ71" s="51"/>
    </row>
    <row r="72" spans="1:78" ht="13.5" customHeight="1" x14ac:dyDescent="0.2">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49"/>
      <c r="BM72" s="50"/>
      <c r="BN72" s="50"/>
      <c r="BO72" s="50"/>
      <c r="BP72" s="50"/>
      <c r="BQ72" s="50"/>
      <c r="BR72" s="50"/>
      <c r="BS72" s="50"/>
      <c r="BT72" s="50"/>
      <c r="BU72" s="50"/>
      <c r="BV72" s="50"/>
      <c r="BW72" s="50"/>
      <c r="BX72" s="50"/>
      <c r="BY72" s="50"/>
      <c r="BZ72" s="51"/>
    </row>
    <row r="73" spans="1:78" ht="13.5" customHeight="1" x14ac:dyDescent="0.2">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49"/>
      <c r="BM73" s="50"/>
      <c r="BN73" s="50"/>
      <c r="BO73" s="50"/>
      <c r="BP73" s="50"/>
      <c r="BQ73" s="50"/>
      <c r="BR73" s="50"/>
      <c r="BS73" s="50"/>
      <c r="BT73" s="50"/>
      <c r="BU73" s="50"/>
      <c r="BV73" s="50"/>
      <c r="BW73" s="50"/>
      <c r="BX73" s="50"/>
      <c r="BY73" s="50"/>
      <c r="BZ73" s="51"/>
    </row>
    <row r="74" spans="1:78" ht="13.5" customHeight="1" x14ac:dyDescent="0.2">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49"/>
      <c r="BM74" s="50"/>
      <c r="BN74" s="50"/>
      <c r="BO74" s="50"/>
      <c r="BP74" s="50"/>
      <c r="BQ74" s="50"/>
      <c r="BR74" s="50"/>
      <c r="BS74" s="50"/>
      <c r="BT74" s="50"/>
      <c r="BU74" s="50"/>
      <c r="BV74" s="50"/>
      <c r="BW74" s="50"/>
      <c r="BX74" s="50"/>
      <c r="BY74" s="50"/>
      <c r="BZ74" s="51"/>
    </row>
    <row r="75" spans="1:78" ht="13.5" customHeight="1" x14ac:dyDescent="0.2">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49"/>
      <c r="BM75" s="50"/>
      <c r="BN75" s="50"/>
      <c r="BO75" s="50"/>
      <c r="BP75" s="50"/>
      <c r="BQ75" s="50"/>
      <c r="BR75" s="50"/>
      <c r="BS75" s="50"/>
      <c r="BT75" s="50"/>
      <c r="BU75" s="50"/>
      <c r="BV75" s="50"/>
      <c r="BW75" s="50"/>
      <c r="BX75" s="50"/>
      <c r="BY75" s="50"/>
      <c r="BZ75" s="51"/>
    </row>
    <row r="76" spans="1:78" ht="13.5" customHeight="1" x14ac:dyDescent="0.2">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49"/>
      <c r="BM76" s="50"/>
      <c r="BN76" s="50"/>
      <c r="BO76" s="50"/>
      <c r="BP76" s="50"/>
      <c r="BQ76" s="50"/>
      <c r="BR76" s="50"/>
      <c r="BS76" s="50"/>
      <c r="BT76" s="50"/>
      <c r="BU76" s="50"/>
      <c r="BV76" s="50"/>
      <c r="BW76" s="50"/>
      <c r="BX76" s="50"/>
      <c r="BY76" s="50"/>
      <c r="BZ76" s="51"/>
    </row>
    <row r="77" spans="1:78" ht="13.5" customHeight="1" x14ac:dyDescent="0.2">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49"/>
      <c r="BM77" s="50"/>
      <c r="BN77" s="50"/>
      <c r="BO77" s="50"/>
      <c r="BP77" s="50"/>
      <c r="BQ77" s="50"/>
      <c r="BR77" s="50"/>
      <c r="BS77" s="50"/>
      <c r="BT77" s="50"/>
      <c r="BU77" s="50"/>
      <c r="BV77" s="50"/>
      <c r="BW77" s="50"/>
      <c r="BX77" s="50"/>
      <c r="BY77" s="50"/>
      <c r="BZ77" s="51"/>
    </row>
    <row r="78" spans="1:78" ht="13.5" customHeight="1" x14ac:dyDescent="0.2">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49"/>
      <c r="BM78" s="50"/>
      <c r="BN78" s="50"/>
      <c r="BO78" s="50"/>
      <c r="BP78" s="50"/>
      <c r="BQ78" s="50"/>
      <c r="BR78" s="50"/>
      <c r="BS78" s="50"/>
      <c r="BT78" s="50"/>
      <c r="BU78" s="50"/>
      <c r="BV78" s="50"/>
      <c r="BW78" s="50"/>
      <c r="BX78" s="50"/>
      <c r="BY78" s="50"/>
      <c r="BZ78" s="51"/>
    </row>
    <row r="79" spans="1:78" ht="13.5" customHeight="1" x14ac:dyDescent="0.2">
      <c r="A79" s="2"/>
      <c r="B79" s="17"/>
      <c r="C79" s="55" t="s">
        <v>37</v>
      </c>
      <c r="D79" s="55"/>
      <c r="E79" s="55"/>
      <c r="F79" s="55"/>
      <c r="G79" s="55"/>
      <c r="H79" s="55"/>
      <c r="I79" s="55"/>
      <c r="J79" s="55"/>
      <c r="K79" s="55"/>
      <c r="L79" s="55"/>
      <c r="M79" s="55"/>
      <c r="N79" s="55"/>
      <c r="O79" s="55"/>
      <c r="P79" s="55"/>
      <c r="Q79" s="55"/>
      <c r="R79" s="55"/>
      <c r="S79" s="55"/>
      <c r="T79" s="55"/>
      <c r="U79" s="19"/>
      <c r="V79" s="19"/>
      <c r="W79" s="55" t="s">
        <v>38</v>
      </c>
      <c r="X79" s="55"/>
      <c r="Y79" s="55"/>
      <c r="Z79" s="55"/>
      <c r="AA79" s="55"/>
      <c r="AB79" s="55"/>
      <c r="AC79" s="55"/>
      <c r="AD79" s="55"/>
      <c r="AE79" s="55"/>
      <c r="AF79" s="55"/>
      <c r="AG79" s="55"/>
      <c r="AH79" s="55"/>
      <c r="AI79" s="55"/>
      <c r="AJ79" s="55"/>
      <c r="AK79" s="55"/>
      <c r="AL79" s="55"/>
      <c r="AM79" s="55"/>
      <c r="AN79" s="55"/>
      <c r="AO79" s="19"/>
      <c r="AP79" s="19"/>
      <c r="AQ79" s="55" t="s">
        <v>39</v>
      </c>
      <c r="AR79" s="55"/>
      <c r="AS79" s="55"/>
      <c r="AT79" s="55"/>
      <c r="AU79" s="55"/>
      <c r="AV79" s="55"/>
      <c r="AW79" s="55"/>
      <c r="AX79" s="55"/>
      <c r="AY79" s="55"/>
      <c r="AZ79" s="55"/>
      <c r="BA79" s="55"/>
      <c r="BB79" s="55"/>
      <c r="BC79" s="55"/>
      <c r="BD79" s="55"/>
      <c r="BE79" s="55"/>
      <c r="BF79" s="55"/>
      <c r="BG79" s="55"/>
      <c r="BH79" s="55"/>
      <c r="BI79" s="4"/>
      <c r="BJ79" s="18"/>
      <c r="BK79" s="2"/>
      <c r="BL79" s="49"/>
      <c r="BM79" s="50"/>
      <c r="BN79" s="50"/>
      <c r="BO79" s="50"/>
      <c r="BP79" s="50"/>
      <c r="BQ79" s="50"/>
      <c r="BR79" s="50"/>
      <c r="BS79" s="50"/>
      <c r="BT79" s="50"/>
      <c r="BU79" s="50"/>
      <c r="BV79" s="50"/>
      <c r="BW79" s="50"/>
      <c r="BX79" s="50"/>
      <c r="BY79" s="50"/>
      <c r="BZ79" s="51"/>
    </row>
    <row r="80" spans="1:78" ht="13.5" customHeight="1" x14ac:dyDescent="0.2">
      <c r="A80" s="2"/>
      <c r="B80" s="17"/>
      <c r="C80" s="55"/>
      <c r="D80" s="55"/>
      <c r="E80" s="55"/>
      <c r="F80" s="55"/>
      <c r="G80" s="55"/>
      <c r="H80" s="55"/>
      <c r="I80" s="55"/>
      <c r="J80" s="55"/>
      <c r="K80" s="55"/>
      <c r="L80" s="55"/>
      <c r="M80" s="55"/>
      <c r="N80" s="55"/>
      <c r="O80" s="55"/>
      <c r="P80" s="55"/>
      <c r="Q80" s="55"/>
      <c r="R80" s="55"/>
      <c r="S80" s="55"/>
      <c r="T80" s="55"/>
      <c r="U80" s="19"/>
      <c r="V80" s="19"/>
      <c r="W80" s="55"/>
      <c r="X80" s="55"/>
      <c r="Y80" s="55"/>
      <c r="Z80" s="55"/>
      <c r="AA80" s="55"/>
      <c r="AB80" s="55"/>
      <c r="AC80" s="55"/>
      <c r="AD80" s="55"/>
      <c r="AE80" s="55"/>
      <c r="AF80" s="55"/>
      <c r="AG80" s="55"/>
      <c r="AH80" s="55"/>
      <c r="AI80" s="55"/>
      <c r="AJ80" s="55"/>
      <c r="AK80" s="55"/>
      <c r="AL80" s="55"/>
      <c r="AM80" s="55"/>
      <c r="AN80" s="55"/>
      <c r="AO80" s="19"/>
      <c r="AP80" s="19"/>
      <c r="AQ80" s="55"/>
      <c r="AR80" s="55"/>
      <c r="AS80" s="55"/>
      <c r="AT80" s="55"/>
      <c r="AU80" s="55"/>
      <c r="AV80" s="55"/>
      <c r="AW80" s="55"/>
      <c r="AX80" s="55"/>
      <c r="AY80" s="55"/>
      <c r="AZ80" s="55"/>
      <c r="BA80" s="55"/>
      <c r="BB80" s="55"/>
      <c r="BC80" s="55"/>
      <c r="BD80" s="55"/>
      <c r="BE80" s="55"/>
      <c r="BF80" s="55"/>
      <c r="BG80" s="55"/>
      <c r="BH80" s="55"/>
      <c r="BI80" s="4"/>
      <c r="BJ80" s="18"/>
      <c r="BK80" s="2"/>
      <c r="BL80" s="49"/>
      <c r="BM80" s="50"/>
      <c r="BN80" s="50"/>
      <c r="BO80" s="50"/>
      <c r="BP80" s="50"/>
      <c r="BQ80" s="50"/>
      <c r="BR80" s="50"/>
      <c r="BS80" s="50"/>
      <c r="BT80" s="50"/>
      <c r="BU80" s="50"/>
      <c r="BV80" s="50"/>
      <c r="BW80" s="50"/>
      <c r="BX80" s="50"/>
      <c r="BY80" s="50"/>
      <c r="BZ80" s="51"/>
    </row>
    <row r="81" spans="1:78" ht="13.5" customHeight="1" x14ac:dyDescent="0.2">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49"/>
      <c r="BM81" s="50"/>
      <c r="BN81" s="50"/>
      <c r="BO81" s="50"/>
      <c r="BP81" s="50"/>
      <c r="BQ81" s="50"/>
      <c r="BR81" s="50"/>
      <c r="BS81" s="50"/>
      <c r="BT81" s="50"/>
      <c r="BU81" s="50"/>
      <c r="BV81" s="50"/>
      <c r="BW81" s="50"/>
      <c r="BX81" s="50"/>
      <c r="BY81" s="50"/>
      <c r="BZ81" s="51"/>
    </row>
    <row r="82" spans="1:78" ht="13.5" customHeight="1" x14ac:dyDescent="0.2">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2"/>
      <c r="BM82" s="53"/>
      <c r="BN82" s="53"/>
      <c r="BO82" s="53"/>
      <c r="BP82" s="53"/>
      <c r="BQ82" s="53"/>
      <c r="BR82" s="53"/>
      <c r="BS82" s="53"/>
      <c r="BT82" s="53"/>
      <c r="BU82" s="53"/>
      <c r="BV82" s="53"/>
      <c r="BW82" s="53"/>
      <c r="BX82" s="53"/>
      <c r="BY82" s="53"/>
      <c r="BZ82" s="54"/>
    </row>
    <row r="83" spans="1:78" x14ac:dyDescent="0.2">
      <c r="C83" s="25" t="s">
        <v>40</v>
      </c>
    </row>
    <row r="84" spans="1:78" hidden="1" x14ac:dyDescent="0.2">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2">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JzQ07FRB+aoMgB+4KRBe+8WaazDdbrWy87TzPIgHsDPyQqnoJ83BXtbhbDu3VXVPK3v1wDY3L8/0twCZOr5HOA==" saltValue="WPMuQKzqxdpXp0CzoasgIg=="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2" x14ac:dyDescent="0.2"/>
  <cols>
    <col min="2" max="144" width="11.88671875" customWidth="1"/>
  </cols>
  <sheetData>
    <row r="1" spans="1:144" x14ac:dyDescent="0.2">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2">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2">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2">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x14ac:dyDescent="0.2">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2">
      <c r="A6" s="28" t="s">
        <v>104</v>
      </c>
      <c r="B6" s="33">
        <f>B7</f>
        <v>2017</v>
      </c>
      <c r="C6" s="33">
        <f t="shared" ref="C6:W6" si="3">C7</f>
        <v>143618</v>
      </c>
      <c r="D6" s="33">
        <f t="shared" si="3"/>
        <v>46</v>
      </c>
      <c r="E6" s="33">
        <f t="shared" si="3"/>
        <v>1</v>
      </c>
      <c r="F6" s="33">
        <f t="shared" si="3"/>
        <v>0</v>
      </c>
      <c r="G6" s="33">
        <f t="shared" si="3"/>
        <v>1</v>
      </c>
      <c r="H6" s="33" t="str">
        <f t="shared" si="3"/>
        <v>神奈川県　中井町</v>
      </c>
      <c r="I6" s="33" t="str">
        <f t="shared" si="3"/>
        <v>法適用</v>
      </c>
      <c r="J6" s="33" t="str">
        <f t="shared" si="3"/>
        <v>水道事業</v>
      </c>
      <c r="K6" s="33" t="str">
        <f t="shared" si="3"/>
        <v>末端給水事業</v>
      </c>
      <c r="L6" s="33" t="str">
        <f t="shared" si="3"/>
        <v>A8</v>
      </c>
      <c r="M6" s="33" t="str">
        <f t="shared" si="3"/>
        <v>非設置</v>
      </c>
      <c r="N6" s="34" t="str">
        <f t="shared" si="3"/>
        <v>-</v>
      </c>
      <c r="O6" s="34">
        <f t="shared" si="3"/>
        <v>84.72</v>
      </c>
      <c r="P6" s="34">
        <f t="shared" si="3"/>
        <v>99.95</v>
      </c>
      <c r="Q6" s="34">
        <f t="shared" si="3"/>
        <v>1458</v>
      </c>
      <c r="R6" s="34">
        <f t="shared" si="3"/>
        <v>9559</v>
      </c>
      <c r="S6" s="34">
        <f t="shared" si="3"/>
        <v>19.989999999999998</v>
      </c>
      <c r="T6" s="34">
        <f t="shared" si="3"/>
        <v>478.19</v>
      </c>
      <c r="U6" s="34">
        <f t="shared" si="3"/>
        <v>9635</v>
      </c>
      <c r="V6" s="34">
        <f t="shared" si="3"/>
        <v>20.21</v>
      </c>
      <c r="W6" s="34">
        <f t="shared" si="3"/>
        <v>476.74</v>
      </c>
      <c r="X6" s="35">
        <f>IF(X7="",NA(),X7)</f>
        <v>150.19</v>
      </c>
      <c r="Y6" s="35">
        <f t="shared" ref="Y6:AG6" si="4">IF(Y7="",NA(),Y7)</f>
        <v>132.26</v>
      </c>
      <c r="Z6" s="35">
        <f t="shared" si="4"/>
        <v>141.25</v>
      </c>
      <c r="AA6" s="35">
        <f t="shared" si="4"/>
        <v>152.51</v>
      </c>
      <c r="AB6" s="35">
        <f t="shared" si="4"/>
        <v>153.47</v>
      </c>
      <c r="AC6" s="35">
        <f t="shared" si="4"/>
        <v>105.53</v>
      </c>
      <c r="AD6" s="35">
        <f t="shared" si="4"/>
        <v>107.2</v>
      </c>
      <c r="AE6" s="35">
        <f t="shared" si="4"/>
        <v>106.62</v>
      </c>
      <c r="AF6" s="35">
        <f t="shared" si="4"/>
        <v>107.95</v>
      </c>
      <c r="AG6" s="35">
        <f t="shared" si="4"/>
        <v>104.47</v>
      </c>
      <c r="AH6" s="34" t="str">
        <f>IF(AH7="","",IF(AH7="-","【-】","【"&amp;SUBSTITUTE(TEXT(AH7,"#,##0.00"),"-","△")&amp;"】"))</f>
        <v>【113.39】</v>
      </c>
      <c r="AI6" s="34">
        <f>IF(AI7="",NA(),AI7)</f>
        <v>0</v>
      </c>
      <c r="AJ6" s="34">
        <f t="shared" ref="AJ6:AR6" si="5">IF(AJ7="",NA(),AJ7)</f>
        <v>0</v>
      </c>
      <c r="AK6" s="34">
        <f t="shared" si="5"/>
        <v>0</v>
      </c>
      <c r="AL6" s="34">
        <f t="shared" si="5"/>
        <v>0</v>
      </c>
      <c r="AM6" s="34">
        <f t="shared" si="5"/>
        <v>0</v>
      </c>
      <c r="AN6" s="35">
        <f t="shared" si="5"/>
        <v>28.31</v>
      </c>
      <c r="AO6" s="35">
        <f t="shared" si="5"/>
        <v>13.46</v>
      </c>
      <c r="AP6" s="35">
        <f t="shared" si="5"/>
        <v>12.59</v>
      </c>
      <c r="AQ6" s="35">
        <f t="shared" si="5"/>
        <v>12.44</v>
      </c>
      <c r="AR6" s="35">
        <f t="shared" si="5"/>
        <v>16.399999999999999</v>
      </c>
      <c r="AS6" s="34" t="str">
        <f>IF(AS7="","",IF(AS7="-","【-】","【"&amp;SUBSTITUTE(TEXT(AS7,"#,##0.00"),"-","△")&amp;"】"))</f>
        <v>【0.85】</v>
      </c>
      <c r="AT6" s="35">
        <f>IF(AT7="",NA(),AT7)</f>
        <v>2803.81</v>
      </c>
      <c r="AU6" s="35">
        <f t="shared" ref="AU6:BC6" si="6">IF(AU7="",NA(),AU7)</f>
        <v>276.24</v>
      </c>
      <c r="AV6" s="35">
        <f t="shared" si="6"/>
        <v>312.20999999999998</v>
      </c>
      <c r="AW6" s="35">
        <f t="shared" si="6"/>
        <v>389.85</v>
      </c>
      <c r="AX6" s="35">
        <f t="shared" si="6"/>
        <v>442.89</v>
      </c>
      <c r="AY6" s="35">
        <f t="shared" si="6"/>
        <v>1164.51</v>
      </c>
      <c r="AZ6" s="35">
        <f t="shared" si="6"/>
        <v>434.72</v>
      </c>
      <c r="BA6" s="35">
        <f t="shared" si="6"/>
        <v>416.14</v>
      </c>
      <c r="BB6" s="35">
        <f t="shared" si="6"/>
        <v>371.89</v>
      </c>
      <c r="BC6" s="35">
        <f t="shared" si="6"/>
        <v>293.23</v>
      </c>
      <c r="BD6" s="34" t="str">
        <f>IF(BD7="","",IF(BD7="-","【-】","【"&amp;SUBSTITUTE(TEXT(BD7,"#,##0.00"),"-","△")&amp;"】"))</f>
        <v>【264.34】</v>
      </c>
      <c r="BE6" s="35">
        <f>IF(BE7="",NA(),BE7)</f>
        <v>343.53</v>
      </c>
      <c r="BF6" s="35">
        <f t="shared" ref="BF6:BN6" si="7">IF(BF7="",NA(),BF7)</f>
        <v>302.17</v>
      </c>
      <c r="BG6" s="35">
        <f t="shared" si="7"/>
        <v>253.07</v>
      </c>
      <c r="BH6" s="35">
        <f t="shared" si="7"/>
        <v>223.16</v>
      </c>
      <c r="BI6" s="35">
        <f t="shared" si="7"/>
        <v>185.47</v>
      </c>
      <c r="BJ6" s="35">
        <f t="shared" si="7"/>
        <v>498.27</v>
      </c>
      <c r="BK6" s="35">
        <f t="shared" si="7"/>
        <v>495.76</v>
      </c>
      <c r="BL6" s="35">
        <f t="shared" si="7"/>
        <v>487.22</v>
      </c>
      <c r="BM6" s="35">
        <f t="shared" si="7"/>
        <v>483.11</v>
      </c>
      <c r="BN6" s="35">
        <f t="shared" si="7"/>
        <v>542.29999999999995</v>
      </c>
      <c r="BO6" s="34" t="str">
        <f>IF(BO7="","",IF(BO7="-","【-】","【"&amp;SUBSTITUTE(TEXT(BO7,"#,##0.00"),"-","△")&amp;"】"))</f>
        <v>【274.27】</v>
      </c>
      <c r="BP6" s="35">
        <f>IF(BP7="",NA(),BP7)</f>
        <v>140.76</v>
      </c>
      <c r="BQ6" s="35">
        <f t="shared" ref="BQ6:BY6" si="8">IF(BQ7="",NA(),BQ7)</f>
        <v>134.88</v>
      </c>
      <c r="BR6" s="35">
        <f t="shared" si="8"/>
        <v>150.06</v>
      </c>
      <c r="BS6" s="35">
        <f t="shared" si="8"/>
        <v>163.04</v>
      </c>
      <c r="BT6" s="35">
        <f t="shared" si="8"/>
        <v>168.78</v>
      </c>
      <c r="BU6" s="35">
        <f t="shared" si="8"/>
        <v>90.64</v>
      </c>
      <c r="BV6" s="35">
        <f t="shared" si="8"/>
        <v>93.66</v>
      </c>
      <c r="BW6" s="35">
        <f t="shared" si="8"/>
        <v>92.76</v>
      </c>
      <c r="BX6" s="35">
        <f t="shared" si="8"/>
        <v>93.28</v>
      </c>
      <c r="BY6" s="35">
        <f t="shared" si="8"/>
        <v>87.51</v>
      </c>
      <c r="BZ6" s="34" t="str">
        <f>IF(BZ7="","",IF(BZ7="-","【-】","【"&amp;SUBSTITUTE(TEXT(BZ7,"#,##0.00"),"-","△")&amp;"】"))</f>
        <v>【104.36】</v>
      </c>
      <c r="CA6" s="35">
        <f>IF(CA7="",NA(),CA7)</f>
        <v>97.25</v>
      </c>
      <c r="CB6" s="35">
        <f t="shared" ref="CB6:CJ6" si="9">IF(CB7="",NA(),CB7)</f>
        <v>102.95</v>
      </c>
      <c r="CC6" s="35">
        <f t="shared" si="9"/>
        <v>94.06</v>
      </c>
      <c r="CD6" s="35">
        <f t="shared" si="9"/>
        <v>86.39</v>
      </c>
      <c r="CE6" s="35">
        <f t="shared" si="9"/>
        <v>83.92</v>
      </c>
      <c r="CF6" s="35">
        <f t="shared" si="9"/>
        <v>213.52</v>
      </c>
      <c r="CG6" s="35">
        <f t="shared" si="9"/>
        <v>208.21</v>
      </c>
      <c r="CH6" s="35">
        <f t="shared" si="9"/>
        <v>208.67</v>
      </c>
      <c r="CI6" s="35">
        <f t="shared" si="9"/>
        <v>208.29</v>
      </c>
      <c r="CJ6" s="35">
        <f t="shared" si="9"/>
        <v>218.42</v>
      </c>
      <c r="CK6" s="34" t="str">
        <f>IF(CK7="","",IF(CK7="-","【-】","【"&amp;SUBSTITUTE(TEXT(CK7,"#,##0.00"),"-","△")&amp;"】"))</f>
        <v>【165.71】</v>
      </c>
      <c r="CL6" s="35">
        <f>IF(CL7="",NA(),CL7)</f>
        <v>63.29</v>
      </c>
      <c r="CM6" s="35">
        <f t="shared" ref="CM6:CU6" si="10">IF(CM7="",NA(),CM7)</f>
        <v>66.42</v>
      </c>
      <c r="CN6" s="35">
        <f t="shared" si="10"/>
        <v>68.989999999999995</v>
      </c>
      <c r="CO6" s="35">
        <f t="shared" si="10"/>
        <v>67.790000000000006</v>
      </c>
      <c r="CP6" s="35">
        <f t="shared" si="10"/>
        <v>66.239999999999995</v>
      </c>
      <c r="CQ6" s="35">
        <f t="shared" si="10"/>
        <v>49.77</v>
      </c>
      <c r="CR6" s="35">
        <f t="shared" si="10"/>
        <v>49.22</v>
      </c>
      <c r="CS6" s="35">
        <f t="shared" si="10"/>
        <v>49.08</v>
      </c>
      <c r="CT6" s="35">
        <f t="shared" si="10"/>
        <v>49.32</v>
      </c>
      <c r="CU6" s="35">
        <f t="shared" si="10"/>
        <v>50.24</v>
      </c>
      <c r="CV6" s="34" t="str">
        <f>IF(CV7="","",IF(CV7="-","【-】","【"&amp;SUBSTITUTE(TEXT(CV7,"#,##0.00"),"-","△")&amp;"】"))</f>
        <v>【60.41】</v>
      </c>
      <c r="CW6" s="35">
        <f>IF(CW7="",NA(),CW7)</f>
        <v>92.88</v>
      </c>
      <c r="CX6" s="35">
        <f t="shared" ref="CX6:DF6" si="11">IF(CX7="",NA(),CX7)</f>
        <v>88.56</v>
      </c>
      <c r="CY6" s="35">
        <f t="shared" si="11"/>
        <v>87.76</v>
      </c>
      <c r="CZ6" s="35">
        <f t="shared" si="11"/>
        <v>87.78</v>
      </c>
      <c r="DA6" s="35">
        <f t="shared" si="11"/>
        <v>90.47</v>
      </c>
      <c r="DB6" s="35">
        <f t="shared" si="11"/>
        <v>79.98</v>
      </c>
      <c r="DC6" s="35">
        <f t="shared" si="11"/>
        <v>79.48</v>
      </c>
      <c r="DD6" s="35">
        <f t="shared" si="11"/>
        <v>79.3</v>
      </c>
      <c r="DE6" s="35">
        <f t="shared" si="11"/>
        <v>79.34</v>
      </c>
      <c r="DF6" s="35">
        <f t="shared" si="11"/>
        <v>78.650000000000006</v>
      </c>
      <c r="DG6" s="34" t="str">
        <f>IF(DG7="","",IF(DG7="-","【-】","【"&amp;SUBSTITUTE(TEXT(DG7,"#,##0.00"),"-","△")&amp;"】"))</f>
        <v>【89.93】</v>
      </c>
      <c r="DH6" s="35">
        <f>IF(DH7="",NA(),DH7)</f>
        <v>24.56</v>
      </c>
      <c r="DI6" s="35">
        <f t="shared" ref="DI6:DQ6" si="12">IF(DI7="",NA(),DI7)</f>
        <v>51.12</v>
      </c>
      <c r="DJ6" s="35">
        <f t="shared" si="12"/>
        <v>52.7</v>
      </c>
      <c r="DK6" s="35">
        <f t="shared" si="12"/>
        <v>54.24</v>
      </c>
      <c r="DL6" s="35">
        <f t="shared" si="12"/>
        <v>55.73</v>
      </c>
      <c r="DM6" s="35">
        <f t="shared" si="12"/>
        <v>36.43</v>
      </c>
      <c r="DN6" s="35">
        <f t="shared" si="12"/>
        <v>46.12</v>
      </c>
      <c r="DO6" s="35">
        <f t="shared" si="12"/>
        <v>47.44</v>
      </c>
      <c r="DP6" s="35">
        <f t="shared" si="12"/>
        <v>48.3</v>
      </c>
      <c r="DQ6" s="35">
        <f t="shared" si="12"/>
        <v>45.14</v>
      </c>
      <c r="DR6" s="34" t="str">
        <f>IF(DR7="","",IF(DR7="-","【-】","【"&amp;SUBSTITUTE(TEXT(DR7,"#,##0.00"),"-","△")&amp;"】"))</f>
        <v>【48.12】</v>
      </c>
      <c r="DS6" s="35">
        <f>IF(DS7="",NA(),DS7)</f>
        <v>2.2200000000000002</v>
      </c>
      <c r="DT6" s="35">
        <f t="shared" ref="DT6:EB6" si="13">IF(DT7="",NA(),DT7)</f>
        <v>2.83</v>
      </c>
      <c r="DU6" s="35">
        <f t="shared" si="13"/>
        <v>3</v>
      </c>
      <c r="DV6" s="35">
        <f t="shared" si="13"/>
        <v>3.65</v>
      </c>
      <c r="DW6" s="35">
        <f t="shared" si="13"/>
        <v>4.33</v>
      </c>
      <c r="DX6" s="35">
        <f t="shared" si="13"/>
        <v>8.7200000000000006</v>
      </c>
      <c r="DY6" s="35">
        <f t="shared" si="13"/>
        <v>9.86</v>
      </c>
      <c r="DZ6" s="35">
        <f t="shared" si="13"/>
        <v>11.16</v>
      </c>
      <c r="EA6" s="35">
        <f t="shared" si="13"/>
        <v>12.43</v>
      </c>
      <c r="EB6" s="35">
        <f t="shared" si="13"/>
        <v>13.58</v>
      </c>
      <c r="EC6" s="34" t="str">
        <f>IF(EC7="","",IF(EC7="-","【-】","【"&amp;SUBSTITUTE(TEXT(EC7,"#,##0.00"),"-","△")&amp;"】"))</f>
        <v>【15.89】</v>
      </c>
      <c r="ED6" s="35">
        <f>IF(ED7="",NA(),ED7)</f>
        <v>0.31</v>
      </c>
      <c r="EE6" s="35">
        <f t="shared" ref="EE6:EM6" si="14">IF(EE7="",NA(),EE7)</f>
        <v>0.33</v>
      </c>
      <c r="EF6" s="34">
        <f t="shared" si="14"/>
        <v>0</v>
      </c>
      <c r="EG6" s="34">
        <f t="shared" si="14"/>
        <v>0</v>
      </c>
      <c r="EH6" s="34">
        <f t="shared" si="14"/>
        <v>0</v>
      </c>
      <c r="EI6" s="35">
        <f t="shared" si="14"/>
        <v>0.64</v>
      </c>
      <c r="EJ6" s="35">
        <f t="shared" si="14"/>
        <v>0.56000000000000005</v>
      </c>
      <c r="EK6" s="35">
        <f t="shared" si="14"/>
        <v>0.65</v>
      </c>
      <c r="EL6" s="35">
        <f t="shared" si="14"/>
        <v>0.46</v>
      </c>
      <c r="EM6" s="35">
        <f t="shared" si="14"/>
        <v>0.44</v>
      </c>
      <c r="EN6" s="34" t="str">
        <f>IF(EN7="","",IF(EN7="-","【-】","【"&amp;SUBSTITUTE(TEXT(EN7,"#,##0.00"),"-","△")&amp;"】"))</f>
        <v>【0.69】</v>
      </c>
    </row>
    <row r="7" spans="1:144" s="36" customFormat="1" x14ac:dyDescent="0.2">
      <c r="A7" s="28"/>
      <c r="B7" s="37">
        <v>2017</v>
      </c>
      <c r="C7" s="37">
        <v>143618</v>
      </c>
      <c r="D7" s="37">
        <v>46</v>
      </c>
      <c r="E7" s="37">
        <v>1</v>
      </c>
      <c r="F7" s="37">
        <v>0</v>
      </c>
      <c r="G7" s="37">
        <v>1</v>
      </c>
      <c r="H7" s="37" t="s">
        <v>105</v>
      </c>
      <c r="I7" s="37" t="s">
        <v>106</v>
      </c>
      <c r="J7" s="37" t="s">
        <v>107</v>
      </c>
      <c r="K7" s="37" t="s">
        <v>108</v>
      </c>
      <c r="L7" s="37" t="s">
        <v>109</v>
      </c>
      <c r="M7" s="37" t="s">
        <v>110</v>
      </c>
      <c r="N7" s="38" t="s">
        <v>111</v>
      </c>
      <c r="O7" s="38">
        <v>84.72</v>
      </c>
      <c r="P7" s="38">
        <v>99.95</v>
      </c>
      <c r="Q7" s="38">
        <v>1458</v>
      </c>
      <c r="R7" s="38">
        <v>9559</v>
      </c>
      <c r="S7" s="38">
        <v>19.989999999999998</v>
      </c>
      <c r="T7" s="38">
        <v>478.19</v>
      </c>
      <c r="U7" s="38">
        <v>9635</v>
      </c>
      <c r="V7" s="38">
        <v>20.21</v>
      </c>
      <c r="W7" s="38">
        <v>476.74</v>
      </c>
      <c r="X7" s="38">
        <v>150.19</v>
      </c>
      <c r="Y7" s="38">
        <v>132.26</v>
      </c>
      <c r="Z7" s="38">
        <v>141.25</v>
      </c>
      <c r="AA7" s="38">
        <v>152.51</v>
      </c>
      <c r="AB7" s="38">
        <v>153.47</v>
      </c>
      <c r="AC7" s="38">
        <v>105.53</v>
      </c>
      <c r="AD7" s="38">
        <v>107.2</v>
      </c>
      <c r="AE7" s="38">
        <v>106.62</v>
      </c>
      <c r="AF7" s="38">
        <v>107.95</v>
      </c>
      <c r="AG7" s="38">
        <v>104.47</v>
      </c>
      <c r="AH7" s="38">
        <v>113.39</v>
      </c>
      <c r="AI7" s="38">
        <v>0</v>
      </c>
      <c r="AJ7" s="38">
        <v>0</v>
      </c>
      <c r="AK7" s="38">
        <v>0</v>
      </c>
      <c r="AL7" s="38">
        <v>0</v>
      </c>
      <c r="AM7" s="38">
        <v>0</v>
      </c>
      <c r="AN7" s="38">
        <v>28.31</v>
      </c>
      <c r="AO7" s="38">
        <v>13.46</v>
      </c>
      <c r="AP7" s="38">
        <v>12.59</v>
      </c>
      <c r="AQ7" s="38">
        <v>12.44</v>
      </c>
      <c r="AR7" s="38">
        <v>16.399999999999999</v>
      </c>
      <c r="AS7" s="38">
        <v>0.85</v>
      </c>
      <c r="AT7" s="38">
        <v>2803.81</v>
      </c>
      <c r="AU7" s="38">
        <v>276.24</v>
      </c>
      <c r="AV7" s="38">
        <v>312.20999999999998</v>
      </c>
      <c r="AW7" s="38">
        <v>389.85</v>
      </c>
      <c r="AX7" s="38">
        <v>442.89</v>
      </c>
      <c r="AY7" s="38">
        <v>1164.51</v>
      </c>
      <c r="AZ7" s="38">
        <v>434.72</v>
      </c>
      <c r="BA7" s="38">
        <v>416.14</v>
      </c>
      <c r="BB7" s="38">
        <v>371.89</v>
      </c>
      <c r="BC7" s="38">
        <v>293.23</v>
      </c>
      <c r="BD7" s="38">
        <v>264.33999999999997</v>
      </c>
      <c r="BE7" s="38">
        <v>343.53</v>
      </c>
      <c r="BF7" s="38">
        <v>302.17</v>
      </c>
      <c r="BG7" s="38">
        <v>253.07</v>
      </c>
      <c r="BH7" s="38">
        <v>223.16</v>
      </c>
      <c r="BI7" s="38">
        <v>185.47</v>
      </c>
      <c r="BJ7" s="38">
        <v>498.27</v>
      </c>
      <c r="BK7" s="38">
        <v>495.76</v>
      </c>
      <c r="BL7" s="38">
        <v>487.22</v>
      </c>
      <c r="BM7" s="38">
        <v>483.11</v>
      </c>
      <c r="BN7" s="38">
        <v>542.29999999999995</v>
      </c>
      <c r="BO7" s="38">
        <v>274.27</v>
      </c>
      <c r="BP7" s="38">
        <v>140.76</v>
      </c>
      <c r="BQ7" s="38">
        <v>134.88</v>
      </c>
      <c r="BR7" s="38">
        <v>150.06</v>
      </c>
      <c r="BS7" s="38">
        <v>163.04</v>
      </c>
      <c r="BT7" s="38">
        <v>168.78</v>
      </c>
      <c r="BU7" s="38">
        <v>90.64</v>
      </c>
      <c r="BV7" s="38">
        <v>93.66</v>
      </c>
      <c r="BW7" s="38">
        <v>92.76</v>
      </c>
      <c r="BX7" s="38">
        <v>93.28</v>
      </c>
      <c r="BY7" s="38">
        <v>87.51</v>
      </c>
      <c r="BZ7" s="38">
        <v>104.36</v>
      </c>
      <c r="CA7" s="38">
        <v>97.25</v>
      </c>
      <c r="CB7" s="38">
        <v>102.95</v>
      </c>
      <c r="CC7" s="38">
        <v>94.06</v>
      </c>
      <c r="CD7" s="38">
        <v>86.39</v>
      </c>
      <c r="CE7" s="38">
        <v>83.92</v>
      </c>
      <c r="CF7" s="38">
        <v>213.52</v>
      </c>
      <c r="CG7" s="38">
        <v>208.21</v>
      </c>
      <c r="CH7" s="38">
        <v>208.67</v>
      </c>
      <c r="CI7" s="38">
        <v>208.29</v>
      </c>
      <c r="CJ7" s="38">
        <v>218.42</v>
      </c>
      <c r="CK7" s="38">
        <v>165.71</v>
      </c>
      <c r="CL7" s="38">
        <v>63.29</v>
      </c>
      <c r="CM7" s="38">
        <v>66.42</v>
      </c>
      <c r="CN7" s="38">
        <v>68.989999999999995</v>
      </c>
      <c r="CO7" s="38">
        <v>67.790000000000006</v>
      </c>
      <c r="CP7" s="38">
        <v>66.239999999999995</v>
      </c>
      <c r="CQ7" s="38">
        <v>49.77</v>
      </c>
      <c r="CR7" s="38">
        <v>49.22</v>
      </c>
      <c r="CS7" s="38">
        <v>49.08</v>
      </c>
      <c r="CT7" s="38">
        <v>49.32</v>
      </c>
      <c r="CU7" s="38">
        <v>50.24</v>
      </c>
      <c r="CV7" s="38">
        <v>60.41</v>
      </c>
      <c r="CW7" s="38">
        <v>92.88</v>
      </c>
      <c r="CX7" s="38">
        <v>88.56</v>
      </c>
      <c r="CY7" s="38">
        <v>87.76</v>
      </c>
      <c r="CZ7" s="38">
        <v>87.78</v>
      </c>
      <c r="DA7" s="38">
        <v>90.47</v>
      </c>
      <c r="DB7" s="38">
        <v>79.98</v>
      </c>
      <c r="DC7" s="38">
        <v>79.48</v>
      </c>
      <c r="DD7" s="38">
        <v>79.3</v>
      </c>
      <c r="DE7" s="38">
        <v>79.34</v>
      </c>
      <c r="DF7" s="38">
        <v>78.650000000000006</v>
      </c>
      <c r="DG7" s="38">
        <v>89.93</v>
      </c>
      <c r="DH7" s="38">
        <v>24.56</v>
      </c>
      <c r="DI7" s="38">
        <v>51.12</v>
      </c>
      <c r="DJ7" s="38">
        <v>52.7</v>
      </c>
      <c r="DK7" s="38">
        <v>54.24</v>
      </c>
      <c r="DL7" s="38">
        <v>55.73</v>
      </c>
      <c r="DM7" s="38">
        <v>36.43</v>
      </c>
      <c r="DN7" s="38">
        <v>46.12</v>
      </c>
      <c r="DO7" s="38">
        <v>47.44</v>
      </c>
      <c r="DP7" s="38">
        <v>48.3</v>
      </c>
      <c r="DQ7" s="38">
        <v>45.14</v>
      </c>
      <c r="DR7" s="38">
        <v>48.12</v>
      </c>
      <c r="DS7" s="38">
        <v>2.2200000000000002</v>
      </c>
      <c r="DT7" s="38">
        <v>2.83</v>
      </c>
      <c r="DU7" s="38">
        <v>3</v>
      </c>
      <c r="DV7" s="38">
        <v>3.65</v>
      </c>
      <c r="DW7" s="38">
        <v>4.33</v>
      </c>
      <c r="DX7" s="38">
        <v>8.7200000000000006</v>
      </c>
      <c r="DY7" s="38">
        <v>9.86</v>
      </c>
      <c r="DZ7" s="38">
        <v>11.16</v>
      </c>
      <c r="EA7" s="38">
        <v>12.43</v>
      </c>
      <c r="EB7" s="38">
        <v>13.58</v>
      </c>
      <c r="EC7" s="38">
        <v>15.89</v>
      </c>
      <c r="ED7" s="38">
        <v>0.31</v>
      </c>
      <c r="EE7" s="38">
        <v>0.33</v>
      </c>
      <c r="EF7" s="38">
        <v>0</v>
      </c>
      <c r="EG7" s="38">
        <v>0</v>
      </c>
      <c r="EH7" s="38">
        <v>0</v>
      </c>
      <c r="EI7" s="38">
        <v>0.64</v>
      </c>
      <c r="EJ7" s="38">
        <v>0.56000000000000005</v>
      </c>
      <c r="EK7" s="38">
        <v>0.65</v>
      </c>
      <c r="EL7" s="38">
        <v>0.46</v>
      </c>
      <c r="EM7" s="38">
        <v>0.44</v>
      </c>
      <c r="EN7" s="38">
        <v>0.69</v>
      </c>
    </row>
    <row r="8" spans="1:144" x14ac:dyDescent="0.2">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2">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2">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2019-01-29T00:47:11Z</cp:lastPrinted>
  <dcterms:created xsi:type="dcterms:W3CDTF">2018-12-03T08:30:00Z</dcterms:created>
  <dcterms:modified xsi:type="dcterms:W3CDTF">2019-02-15T08:10:12Z</dcterms:modified>
  <cp:category/>
</cp:coreProperties>
</file>