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31 湯河原町\"/>
    </mc:Choice>
  </mc:AlternateContent>
  <workbookProtection workbookAlgorithmName="SHA-512" workbookHashValue="anFQeJemXnHwuWjWLwqNFlg+Noy+gNdKFShcnML0tUDo/Q4R1bmdBzB6rTPtf0OYf5GYpFcfhx7+xXtN8TzX3w==" workbookSaltValue="DNpoFYcZ/HLOUSngt+F3fA=="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BB8"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<sst xmlns="http://schemas.openxmlformats.org/spreadsheetml/2006/main" count="323" uniqueCount="123">
  <si>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</si>
  <si>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</si>
  <si>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</si>
  <si>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</si>
  <si>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</si>
  <si>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</si>
  <si>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</si>
  <si>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</si>
  <si>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</si>
  <si>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</si>
  <si>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</si>
  <si>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</si>
  <si>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</si>
  <si>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</si>
  <si>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</si>
  <si>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</si>
  <si>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</si>
  <si>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</si>
  <si>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</si>
  <si>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</si>
  <si>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</si>
  <si>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</si>
  <si>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</si>
  <si>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</si>
  <si>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</si>
  <si>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</si>
  <si>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</si>
  <si>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</si>
  <si>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</si>
  <si>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</si>
  <si>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</si>
  <si>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</si>
  <si>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</si>
  <si>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</si>
  <si>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</si>
  <si>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</si>
  <si>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</si>
  <si>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</si>
  <si>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</si>
  <si>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</si>
  <si>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</si>
  <si>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</si>
  <si>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</si>
  <si>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</si>
  <si>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</si>
  <si>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</si>
  <si>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</si>
  <si>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</si>
  <si>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</si>
  <si>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</si>
  <si>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</si>
  <si>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</si>
  <si>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</si>
  <si>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</si>
  <si>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</si>
  <si>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</si>
  <si>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</si>
  <si>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</si>
  <si>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</si>
  <si>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</si>
  <si>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</si>
  <si>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</si>
  <si>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</si>
  <si>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</si>
  <si>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</si>
  <si>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</si>
  <si>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</si>
  <si>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</si>
  <si>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</si>
  <si>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</si>
  <si>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</si>
  <si>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</si>
  <si>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</si>
  <si>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</si>
  <si>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</si>
  <si>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</si>
  <si>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</si>
  <si>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</si>
  <si>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</si>
  <si>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</si>
  <si>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</si>
  <si>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</si>
  <si>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</si>
  <si>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</si>
  <si>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</si>
  <si>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</si>
  <si>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</si>
  <si>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</si>
  <si>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</si>
  <si>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</si>
  <si>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</si>
  <si>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</si>
  <si>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</si>
  <si>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</si>
  <si>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</si>
  <si>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</si>
  <si>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</si>
  <si>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</si>
  <si>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</si>
  <si>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</si>
  <si>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</si>
  <si>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</si>
  <si>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</si>
  <si>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</si>
  <si>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</si>
  <si>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</si>
  <si>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</si>
  <si>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</si>
  <si>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</si>
  <si>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</si>
  <si>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下水道事業</t>
  </si>
  <si>
    <t>公共下水道</t>
  </si>
  <si>
    <t>Cb1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</si>
  <si>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</si>
  <si>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</si>
  <si>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</si>
  <si>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</si>
  <si>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</si>
  <si>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</si>
  <si>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</si>
  <si>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公共下水道事業については、昭和49年に事業着手、昭和60年に供用を開始しており、供用開始後の経過年数は約33年となります。
　管渠施設については、耐用年数の50年を経過している施設はありませんが、約30年を経過すると下水道管渠の破損等に起因する道路陥没事故が増加することが報告されており、マンホール蓋の耐用年数は車道部で15年であることから、管路施設全体を俯瞰したストックマネジメント計画を策定し、計画的な修繕、改築事業に取り組むことで経費の平準化を図り、効率的な老朽化対策を進めていきます。
　処理施設についても、ストックマネジメント計画を策定し、計画的な修繕、改築事業に取り組むことで経費の平準化を図り、効率的な老朽化対策を進めていきます。</t>
    <rPh sb="1" eb="3">
      <t>コウキョウ</t>
    </rPh>
    <rPh sb="3" eb="6">
      <t>ゲスイドウ</t>
    </rPh>
    <rPh sb="6" eb="8">
      <t>ジギョウ</t>
    </rPh>
    <rPh sb="14" eb="16">
      <t>ショウワ</t>
    </rPh>
    <rPh sb="18" eb="19">
      <t>ネン</t>
    </rPh>
    <rPh sb="20" eb="22">
      <t>ジギョウ</t>
    </rPh>
    <rPh sb="22" eb="24">
      <t>チャクシュ</t>
    </rPh>
    <rPh sb="25" eb="27">
      <t>ショウワ</t>
    </rPh>
    <rPh sb="29" eb="30">
      <t>ネン</t>
    </rPh>
    <rPh sb="31" eb="33">
      <t>キョウヨウ</t>
    </rPh>
    <rPh sb="34" eb="36">
      <t>カイシ</t>
    </rPh>
    <rPh sb="41" eb="43">
      <t>キョウヨウ</t>
    </rPh>
    <rPh sb="43" eb="46">
      <t>カイシゴ</t>
    </rPh>
    <rPh sb="47" eb="49">
      <t>ケイカ</t>
    </rPh>
    <rPh sb="49" eb="51">
      <t>ネンスウ</t>
    </rPh>
    <rPh sb="52" eb="53">
      <t>ヤク</t>
    </rPh>
    <rPh sb="55" eb="56">
      <t>ネン</t>
    </rPh>
    <rPh sb="64" eb="66">
      <t>カンキョ</t>
    </rPh>
    <rPh sb="66" eb="68">
      <t>シセツ</t>
    </rPh>
    <rPh sb="74" eb="76">
      <t>タイヨウ</t>
    </rPh>
    <rPh sb="76" eb="78">
      <t>ネンスウ</t>
    </rPh>
    <rPh sb="81" eb="82">
      <t>ネン</t>
    </rPh>
    <rPh sb="83" eb="85">
      <t>ケイカ</t>
    </rPh>
    <rPh sb="89" eb="91">
      <t>シセツ</t>
    </rPh>
    <rPh sb="99" eb="100">
      <t>ヤク</t>
    </rPh>
    <rPh sb="102" eb="103">
      <t>ネン</t>
    </rPh>
    <rPh sb="104" eb="106">
      <t>ケイカ</t>
    </rPh>
    <rPh sb="109" eb="112">
      <t>ゲスイドウ</t>
    </rPh>
    <rPh sb="112" eb="114">
      <t>カンキョ</t>
    </rPh>
    <rPh sb="115" eb="117">
      <t>ハソン</t>
    </rPh>
    <rPh sb="117" eb="118">
      <t>トウ</t>
    </rPh>
    <rPh sb="119" eb="121">
      <t>キイン</t>
    </rPh>
    <rPh sb="123" eb="125">
      <t>ドウロ</t>
    </rPh>
    <rPh sb="125" eb="127">
      <t>カンボツ</t>
    </rPh>
    <rPh sb="127" eb="129">
      <t>ジコ</t>
    </rPh>
    <rPh sb="130" eb="132">
      <t>ゾウカ</t>
    </rPh>
    <rPh sb="137" eb="139">
      <t>ホウコク</t>
    </rPh>
    <rPh sb="150" eb="151">
      <t>ブタ</t>
    </rPh>
    <rPh sb="152" eb="154">
      <t>タイヨウ</t>
    </rPh>
    <rPh sb="154" eb="156">
      <t>ネンスウ</t>
    </rPh>
    <rPh sb="157" eb="159">
      <t>シャドウ</t>
    </rPh>
    <rPh sb="159" eb="160">
      <t>ブ</t>
    </rPh>
    <rPh sb="163" eb="164">
      <t>ネン</t>
    </rPh>
    <rPh sb="172" eb="174">
      <t>カンロ</t>
    </rPh>
    <rPh sb="174" eb="176">
      <t>シセツ</t>
    </rPh>
    <rPh sb="176" eb="178">
      <t>ゼンタイ</t>
    </rPh>
    <rPh sb="179" eb="181">
      <t>フカン</t>
    </rPh>
    <rPh sb="193" eb="195">
      <t>ケイカク</t>
    </rPh>
    <rPh sb="196" eb="198">
      <t>サクテイ</t>
    </rPh>
    <rPh sb="200" eb="203">
      <t>ケイカクテキ</t>
    </rPh>
    <rPh sb="204" eb="206">
      <t>シュウゼン</t>
    </rPh>
    <rPh sb="207" eb="209">
      <t>カイチク</t>
    </rPh>
    <rPh sb="209" eb="211">
      <t>ジギョウ</t>
    </rPh>
    <rPh sb="212" eb="213">
      <t>ト</t>
    </rPh>
    <rPh sb="214" eb="215">
      <t>ク</t>
    </rPh>
    <rPh sb="219" eb="221">
      <t>ケイヒ</t>
    </rPh>
    <rPh sb="222" eb="225">
      <t>ヘイジュンカ</t>
    </rPh>
    <rPh sb="226" eb="227">
      <t>ハカ</t>
    </rPh>
    <rPh sb="229" eb="232">
      <t>コウリツテキ</t>
    </rPh>
    <rPh sb="233" eb="236">
      <t>ロウキュウカ</t>
    </rPh>
    <rPh sb="236" eb="238">
      <t>タイサク</t>
    </rPh>
    <rPh sb="239" eb="240">
      <t>スス</t>
    </rPh>
    <rPh sb="249" eb="251">
      <t>ショリ</t>
    </rPh>
    <rPh sb="251" eb="253">
      <t>シセツ</t>
    </rPh>
    <phoneticPr fontId="4"/>
  </si>
  <si>
    <t>　経常収支比率は、収益が少ないため100％以下になっています。
　累積欠損金比率は、類似団体平均値と比べると低いですが赤字を計上しています。
　流動比率は、類似団体平均値と比べると低く資産が少ない状況です。
　企業債残高対事業規模比率は、類似団体平均値と比べると低い数値となっています。これは、供用開始からの年数が30年以上と長く整備率が高いことに起因すると考えられます。
　経費回収率、汚水処理原価、施設利用率は類似団体平均値と比べるとよい数値となっていますが、経費回収率が100％を下回っているので、使用料で回収すべき経費を全て使用料で賄えていない状況です。
　今後は、更なる接続（水洗化）の促進（啓発活動）を図り、下水道事業の状況について住民に理解していただいた上での下水道使用料の見直し、設備等更新時の省エネ機器導入など維持管理の効率化を図る必要があると考えます。
 以上の対策を実施するため、本事業については、平成29年度から地方公営企業法を適用し、今後ストックマネジメント計画を策定して、経営状況の明確化及び計画性、透明性を向上させ、住民の理解を得ながら使用料水準の適正化を図り、下水道サービスを提供していきます。</t>
    <rPh sb="1" eb="3">
      <t>ケイジョウ</t>
    </rPh>
    <rPh sb="3" eb="5">
      <t>シュウシ</t>
    </rPh>
    <rPh sb="5" eb="7">
      <t>ヒリツ</t>
    </rPh>
    <rPh sb="9" eb="11">
      <t>シュウエキ</t>
    </rPh>
    <rPh sb="12" eb="13">
      <t>スク</t>
    </rPh>
    <rPh sb="21" eb="23">
      <t>イカ</t>
    </rPh>
    <rPh sb="33" eb="35">
      <t>ルイセキ</t>
    </rPh>
    <rPh sb="35" eb="38">
      <t>ケッソンキン</t>
    </rPh>
    <rPh sb="38" eb="40">
      <t>ヒリツ</t>
    </rPh>
    <rPh sb="42" eb="44">
      <t>ルイジ</t>
    </rPh>
    <rPh sb="44" eb="46">
      <t>ダンタイ</t>
    </rPh>
    <rPh sb="46" eb="49">
      <t>ヘイキンチ</t>
    </rPh>
    <rPh sb="50" eb="51">
      <t>クラ</t>
    </rPh>
    <rPh sb="54" eb="55">
      <t>ヒク</t>
    </rPh>
    <rPh sb="59" eb="61">
      <t>アカジ</t>
    </rPh>
    <rPh sb="62" eb="64">
      <t>ケイジョウ</t>
    </rPh>
    <rPh sb="72" eb="74">
      <t>リュウドウ</t>
    </rPh>
    <rPh sb="74" eb="76">
      <t>ヒリツ</t>
    </rPh>
    <rPh sb="90" eb="91">
      <t>ヒク</t>
    </rPh>
    <rPh sb="92" eb="94">
      <t>シサン</t>
    </rPh>
    <rPh sb="95" eb="96">
      <t>スク</t>
    </rPh>
    <rPh sb="98" eb="100">
      <t>ジョウキョウ</t>
    </rPh>
    <rPh sb="105" eb="107">
      <t>キギョウ</t>
    </rPh>
    <rPh sb="107" eb="108">
      <t>サイ</t>
    </rPh>
    <rPh sb="108" eb="110">
      <t>ザンダカ</t>
    </rPh>
    <rPh sb="110" eb="111">
      <t>タイ</t>
    </rPh>
    <rPh sb="111" eb="113">
      <t>ジギョウ</t>
    </rPh>
    <rPh sb="113" eb="115">
      <t>キボ</t>
    </rPh>
    <rPh sb="115" eb="117">
      <t>ヒリツ</t>
    </rPh>
    <rPh sb="131" eb="132">
      <t>ヒク</t>
    </rPh>
    <rPh sb="133" eb="135">
      <t>スウチ</t>
    </rPh>
    <rPh sb="147" eb="149">
      <t>キョウヨウ</t>
    </rPh>
    <rPh sb="149" eb="151">
      <t>カイシ</t>
    </rPh>
    <rPh sb="154" eb="156">
      <t>ネンスウ</t>
    </rPh>
    <rPh sb="159" eb="162">
      <t>ネンイジョウ</t>
    </rPh>
    <rPh sb="163" eb="164">
      <t>ナガ</t>
    </rPh>
    <rPh sb="165" eb="167">
      <t>セイビ</t>
    </rPh>
    <rPh sb="167" eb="168">
      <t>リツ</t>
    </rPh>
    <rPh sb="169" eb="170">
      <t>タカ</t>
    </rPh>
    <rPh sb="174" eb="176">
      <t>キイン</t>
    </rPh>
    <rPh sb="179" eb="180">
      <t>カンガ</t>
    </rPh>
    <rPh sb="188" eb="190">
      <t>ケイヒ</t>
    </rPh>
    <rPh sb="190" eb="192">
      <t>カイシュウ</t>
    </rPh>
    <rPh sb="192" eb="193">
      <t>リツ</t>
    </rPh>
    <rPh sb="194" eb="196">
      <t>オスイ</t>
    </rPh>
    <rPh sb="196" eb="198">
      <t>ショリ</t>
    </rPh>
    <rPh sb="198" eb="200">
      <t>ゲンカ</t>
    </rPh>
    <rPh sb="201" eb="203">
      <t>シセツ</t>
    </rPh>
    <rPh sb="203" eb="206">
      <t>リヨウリツ</t>
    </rPh>
    <rPh sb="221" eb="223">
      <t>スウチ</t>
    </rPh>
    <rPh sb="232" eb="234">
      <t>ケイヒ</t>
    </rPh>
    <rPh sb="234" eb="236">
      <t>カイシュウ</t>
    </rPh>
    <rPh sb="236" eb="237">
      <t>リツ</t>
    </rPh>
    <rPh sb="243" eb="245">
      <t>シタマワ</t>
    </rPh>
    <rPh sb="252" eb="255">
      <t>シヨウリョウ</t>
    </rPh>
    <rPh sb="256" eb="258">
      <t>カイシュウ</t>
    </rPh>
    <rPh sb="261" eb="263">
      <t>ケイヒ</t>
    </rPh>
    <rPh sb="264" eb="265">
      <t>スベ</t>
    </rPh>
    <rPh sb="266" eb="269">
      <t>シヨウリョウ</t>
    </rPh>
    <rPh sb="270" eb="271">
      <t>マカナ</t>
    </rPh>
    <rPh sb="276" eb="278">
      <t>ジョウキョウ</t>
    </rPh>
    <rPh sb="283" eb="285">
      <t>コンゴ</t>
    </rPh>
    <rPh sb="287" eb="288">
      <t>サラ</t>
    </rPh>
    <rPh sb="290" eb="292">
      <t>セツゾク</t>
    </rPh>
    <rPh sb="293" eb="296">
      <t>スイセンカ</t>
    </rPh>
    <rPh sb="298" eb="300">
      <t>ソクシン</t>
    </rPh>
    <rPh sb="301" eb="303">
      <t>ケイハツ</t>
    </rPh>
    <rPh sb="303" eb="305">
      <t>カツドウ</t>
    </rPh>
    <rPh sb="307" eb="308">
      <t>ハカ</t>
    </rPh>
    <rPh sb="310" eb="313">
      <t>ゲスイドウ</t>
    </rPh>
    <rPh sb="313" eb="315">
      <t>ジギョウ</t>
    </rPh>
    <rPh sb="316" eb="318">
      <t>ジョウキョウ</t>
    </rPh>
    <rPh sb="322" eb="324">
      <t>ジュウミン</t>
    </rPh>
    <rPh sb="325" eb="327">
      <t>リカイ</t>
    </rPh>
    <rPh sb="334" eb="335">
      <t>ウエ</t>
    </rPh>
    <rPh sb="337" eb="340">
      <t>ゲスイドウ</t>
    </rPh>
    <rPh sb="340" eb="343">
      <t>シヨウリョウ</t>
    </rPh>
    <rPh sb="344" eb="346">
      <t>ミナオ</t>
    </rPh>
    <rPh sb="348" eb="350">
      <t>セツビ</t>
    </rPh>
    <rPh sb="350" eb="351">
      <t>トウ</t>
    </rPh>
    <rPh sb="351" eb="353">
      <t>コウシン</t>
    </rPh>
    <rPh sb="353" eb="354">
      <t>ジ</t>
    </rPh>
    <rPh sb="355" eb="356">
      <t>ショウ</t>
    </rPh>
    <rPh sb="358" eb="360">
      <t>キキ</t>
    </rPh>
    <rPh sb="360" eb="362">
      <t>ドウニュウ</t>
    </rPh>
    <rPh sb="364" eb="366">
      <t>イジ</t>
    </rPh>
    <rPh sb="366" eb="368">
      <t>カンリ</t>
    </rPh>
    <rPh sb="369" eb="372">
      <t>コウリツカ</t>
    </rPh>
    <rPh sb="373" eb="374">
      <t>ハカ</t>
    </rPh>
    <rPh sb="375" eb="377">
      <t>ヒツヨウ</t>
    </rPh>
    <rPh sb="381" eb="382">
      <t>カンガ</t>
    </rPh>
    <rPh sb="388" eb="390">
      <t>イジョウ</t>
    </rPh>
    <rPh sb="391" eb="393">
      <t>タイサク</t>
    </rPh>
    <rPh sb="394" eb="396">
      <t>ジッシ</t>
    </rPh>
    <rPh sb="401" eb="402">
      <t>ホン</t>
    </rPh>
    <rPh sb="402" eb="404">
      <t>ジギョウ</t>
    </rPh>
    <rPh sb="410" eb="412">
      <t>ヘイセイ</t>
    </rPh>
    <rPh sb="414" eb="416">
      <t>ネンド</t>
    </rPh>
    <rPh sb="418" eb="420">
      <t>チホウ</t>
    </rPh>
    <rPh sb="420" eb="422">
      <t>コウエイ</t>
    </rPh>
    <rPh sb="422" eb="424">
      <t>キギョウ</t>
    </rPh>
    <rPh sb="424" eb="425">
      <t>ホウ</t>
    </rPh>
    <rPh sb="426" eb="428">
      <t>テキヨウ</t>
    </rPh>
    <rPh sb="430" eb="432">
      <t>コンゴ</t>
    </rPh>
    <rPh sb="442" eb="444">
      <t>ケイカク</t>
    </rPh>
    <rPh sb="445" eb="447">
      <t>サクテイ</t>
    </rPh>
    <rPh sb="450" eb="452">
      <t>ケイエイ</t>
    </rPh>
    <rPh sb="452" eb="454">
      <t>ジョウキョウ</t>
    </rPh>
    <rPh sb="455" eb="458">
      <t>メイカクカ</t>
    </rPh>
    <rPh sb="458" eb="459">
      <t>オヨ</t>
    </rPh>
    <rPh sb="460" eb="463">
      <t>ケイカクセイ</t>
    </rPh>
    <rPh sb="464" eb="467">
      <t>トウメイセイ</t>
    </rPh>
    <rPh sb="468" eb="470">
      <t>コウジョウ</t>
    </rPh>
    <rPh sb="473" eb="475">
      <t>ジュウミン</t>
    </rPh>
    <rPh sb="476" eb="478">
      <t>リカイ</t>
    </rPh>
    <rPh sb="479" eb="480">
      <t>エ</t>
    </rPh>
    <rPh sb="483" eb="486">
      <t>シヨウリョウ</t>
    </rPh>
    <rPh sb="486" eb="488">
      <t>スイジュン</t>
    </rPh>
    <rPh sb="489" eb="492">
      <t>テキセイカ</t>
    </rPh>
    <rPh sb="493" eb="494">
      <t>ハカ</t>
    </rPh>
    <rPh sb="496" eb="499">
      <t>ゲスイドウ</t>
    </rPh>
    <rPh sb="504" eb="506">
      <t>テイキョウ</t>
    </rPh>
    <phoneticPr fontId="4"/>
  </si>
  <si>
    <t>　処理区域人口の減少傾向や節水機器の普及に伴う処理水量の減少等による使用料収入の減少が予測されます。
　支出の面では、施設の老朽化が進むことによる建設改良費の増加により、普及促進に係る整備は一段落しつつも新たな起債の償還が増加することが予想されます。
　施設の長寿命化、更新時の省エネ機器の導入を進める一方、平成29年度より地方公営企業法の適用をしたことから経営の計画性、透明性を向上させ使用料水準の適正化などが課題となります。</t>
    <rPh sb="1" eb="3">
      <t>ショリ</t>
    </rPh>
    <rPh sb="3" eb="5">
      <t>クイキ</t>
    </rPh>
    <rPh sb="5" eb="7">
      <t>ジンコウ</t>
    </rPh>
    <rPh sb="8" eb="10">
      <t>ゲンショウ</t>
    </rPh>
    <rPh sb="10" eb="12">
      <t>ケイコウ</t>
    </rPh>
    <rPh sb="13" eb="15">
      <t>セッスイ</t>
    </rPh>
    <rPh sb="15" eb="17">
      <t>キキ</t>
    </rPh>
    <rPh sb="18" eb="20">
      <t>フキュウ</t>
    </rPh>
    <rPh sb="21" eb="22">
      <t>トモナ</t>
    </rPh>
    <rPh sb="23" eb="25">
      <t>ショリ</t>
    </rPh>
    <rPh sb="25" eb="27">
      <t>スイリョウ</t>
    </rPh>
    <rPh sb="28" eb="30">
      <t>ゲンショウ</t>
    </rPh>
    <rPh sb="30" eb="31">
      <t>トウ</t>
    </rPh>
    <rPh sb="34" eb="37">
      <t>シヨウリョウ</t>
    </rPh>
    <rPh sb="37" eb="39">
      <t>シュウニュウ</t>
    </rPh>
    <rPh sb="40" eb="42">
      <t>ゲンショウ</t>
    </rPh>
    <rPh sb="43" eb="45">
      <t>ヨソク</t>
    </rPh>
    <rPh sb="52" eb="54">
      <t>シシュツ</t>
    </rPh>
    <rPh sb="55" eb="56">
      <t>メン</t>
    </rPh>
    <rPh sb="59" eb="61">
      <t>シセツ</t>
    </rPh>
    <rPh sb="62" eb="65">
      <t>ロウキュウカ</t>
    </rPh>
    <rPh sb="66" eb="67">
      <t>スス</t>
    </rPh>
    <rPh sb="73" eb="75">
      <t>ケンセツ</t>
    </rPh>
    <rPh sb="75" eb="77">
      <t>カイリョウ</t>
    </rPh>
    <rPh sb="77" eb="78">
      <t>ヒ</t>
    </rPh>
    <rPh sb="79" eb="81">
      <t>ゾウカ</t>
    </rPh>
    <rPh sb="85" eb="87">
      <t>フキュウ</t>
    </rPh>
    <rPh sb="87" eb="89">
      <t>ソクシン</t>
    </rPh>
    <rPh sb="90" eb="91">
      <t>カカ</t>
    </rPh>
    <rPh sb="92" eb="94">
      <t>セイビ</t>
    </rPh>
    <rPh sb="95" eb="96">
      <t>ヒト</t>
    </rPh>
    <rPh sb="96" eb="98">
      <t>ダンラク</t>
    </rPh>
    <rPh sb="102" eb="103">
      <t>アラ</t>
    </rPh>
    <rPh sb="105" eb="107">
      <t>キサイ</t>
    </rPh>
    <rPh sb="108" eb="110">
      <t>ショウカン</t>
    </rPh>
    <rPh sb="111" eb="113">
      <t>ゾウカ</t>
    </rPh>
    <rPh sb="118" eb="120">
      <t>ヨソウ</t>
    </rPh>
    <rPh sb="127" eb="129">
      <t>シセツ</t>
    </rPh>
    <rPh sb="130" eb="131">
      <t>チョウ</t>
    </rPh>
    <rPh sb="131" eb="134">
      <t>ジュミョウカ</t>
    </rPh>
    <rPh sb="135" eb="137">
      <t>コウシン</t>
    </rPh>
    <rPh sb="137" eb="138">
      <t>ジ</t>
    </rPh>
    <rPh sb="139" eb="140">
      <t>ショウ</t>
    </rPh>
    <rPh sb="142" eb="144">
      <t>キキ</t>
    </rPh>
    <rPh sb="145" eb="147">
      <t>ドウニュウ</t>
    </rPh>
    <rPh sb="148" eb="149">
      <t>スス</t>
    </rPh>
    <rPh sb="151" eb="153">
      <t>イッポウ</t>
    </rPh>
    <rPh sb="154" eb="156">
      <t>ヘイセイ</t>
    </rPh>
    <rPh sb="158" eb="160">
      <t>ネンド</t>
    </rPh>
    <rPh sb="162" eb="164">
      <t>チホウ</t>
    </rPh>
    <rPh sb="164" eb="166">
      <t>コウエイ</t>
    </rPh>
    <rPh sb="166" eb="168">
      <t>キギョウ</t>
    </rPh>
    <rPh sb="168" eb="169">
      <t>ホウ</t>
    </rPh>
    <rPh sb="170" eb="172">
      <t>テキヨウ</t>
    </rPh>
    <rPh sb="179" eb="181">
      <t>ケイエイ</t>
    </rPh>
    <rPh sb="182" eb="185">
      <t>ケイカクセイ</t>
    </rPh>
    <rPh sb="186" eb="189">
      <t>トウメイセイ</t>
    </rPh>
    <rPh sb="190" eb="192">
      <t>コウジョウ</t>
    </rPh>
    <rPh sb="194" eb="197">
      <t>シヨウリョウ</t>
    </rPh>
    <rPh sb="197" eb="199">
      <t>スイジュン</t>
    </rPh>
    <rPh sb="200" eb="203">
      <t>テキセイカ</t>
    </rPh>
    <rPh sb="206" eb="20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</si>
</sst>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A1E-4FA1-8F31-3818C5D2E968}"/>
            </c:ext>
          </c:extLst>
        </c:ser>
        <c:dLbls>
          <c:showLegendKey val="0"/>
          <c:showVal val="0"/>
          <c:showCatName val="0"/>
          <c:showSerName val="0"/>
          <c:showPercent val="0"/>
          <c:showBubbleSize val="0"/>
        </c:dLbls>
        <c:gapWidth val="150"/>
        <c:axId val="418152240"/>
        <c:axId val="4181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0.89</c:v>
                </c:pt>
              </c:numCache>
            </c:numRef>
          </c:val>
          <c:smooth val="0"/>
          <c:extLst xmlns:c16r2="http://schemas.microsoft.com/office/drawing/2015/06/chart">
            <c:ext xmlns:c16="http://schemas.microsoft.com/office/drawing/2014/chart" uri="{C3380CC4-5D6E-409C-BE32-E72D297353CC}">
              <c16:uniqueId val="{00000001-7A1E-4FA1-8F31-3818C5D2E968}"/>
            </c:ext>
          </c:extLst>
        </c:ser>
        <c:dLbls>
          <c:showLegendKey val="0"/>
          <c:showVal val="0"/>
          <c:showCatName val="0"/>
          <c:showSerName val="0"/>
          <c:showPercent val="0"/>
          <c:showBubbleSize val="0"/>
        </c:dLbls>
        <c:marker val="1"/>
        <c:smooth val="0"/>
        <c:axId val="418152240"/>
        <c:axId val="418148320"/>
      </c:lineChart>
      <c:dateAx>
        <c:axId val="418152240"/>
        <c:scaling>
          <c:orientation val="minMax"/>
        </c:scaling>
        <c:delete val="1"/>
        <c:axPos val="b"/>
        <c:numFmt formatCode="ge" sourceLinked="1"/>
        <c:majorTickMark val="none"/>
        <c:minorTickMark val="none"/>
        <c:tickLblPos val="none"/>
        <c:crossAx val="418148320"/>
        <c:crosses val="autoZero"/>
        <c:auto val="1"/>
        <c:lblOffset val="100"/>
        <c:baseTimeUnit val="years"/>
      </c:dateAx>
      <c:valAx>
        <c:axId val="4181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5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61.64</c:v>
                </c:pt>
              </c:numCache>
            </c:numRef>
          </c:val>
          <c:extLst xmlns:c16r2="http://schemas.microsoft.com/office/drawing/2015/06/chart">
            <c:ext xmlns:c16="http://schemas.microsoft.com/office/drawing/2014/chart" uri="{C3380CC4-5D6E-409C-BE32-E72D297353CC}">
              <c16:uniqueId val="{00000000-E0E5-45D5-B9FC-4F20DC2F5BE4}"/>
            </c:ext>
          </c:extLst>
        </c:ser>
        <c:dLbls>
          <c:showLegendKey val="0"/>
          <c:showVal val="0"/>
          <c:showCatName val="0"/>
          <c:showSerName val="0"/>
          <c:showPercent val="0"/>
          <c:showBubbleSize val="0"/>
        </c:dLbls>
        <c:gapWidth val="150"/>
        <c:axId val="572126856"/>
        <c:axId val="57212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58.13</c:v>
                </c:pt>
              </c:numCache>
            </c:numRef>
          </c:val>
          <c:smooth val="0"/>
          <c:extLst xmlns:c16r2="http://schemas.microsoft.com/office/drawing/2015/06/chart">
            <c:ext xmlns:c16="http://schemas.microsoft.com/office/drawing/2014/chart" uri="{C3380CC4-5D6E-409C-BE32-E72D297353CC}">
              <c16:uniqueId val="{00000001-E0E5-45D5-B9FC-4F20DC2F5BE4}"/>
            </c:ext>
          </c:extLst>
        </c:ser>
        <c:dLbls>
          <c:showLegendKey val="0"/>
          <c:showVal val="0"/>
          <c:showCatName val="0"/>
          <c:showSerName val="0"/>
          <c:showPercent val="0"/>
          <c:showBubbleSize val="0"/>
        </c:dLbls>
        <c:marker val="1"/>
        <c:smooth val="0"/>
        <c:axId val="572126856"/>
        <c:axId val="572127248"/>
      </c:lineChart>
      <c:dateAx>
        <c:axId val="572126856"/>
        <c:scaling>
          <c:orientation val="minMax"/>
        </c:scaling>
        <c:delete val="1"/>
        <c:axPos val="b"/>
        <c:numFmt formatCode="ge" sourceLinked="1"/>
        <c:majorTickMark val="none"/>
        <c:minorTickMark val="none"/>
        <c:tickLblPos val="none"/>
        <c:crossAx val="572127248"/>
        <c:crosses val="autoZero"/>
        <c:auto val="1"/>
        <c:lblOffset val="100"/>
        <c:baseTimeUnit val="years"/>
      </c:dateAx>
      <c:valAx>
        <c:axId val="57212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12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89.13</c:v>
                </c:pt>
              </c:numCache>
            </c:numRef>
          </c:val>
          <c:extLst xmlns:c16r2="http://schemas.microsoft.com/office/drawing/2015/06/chart">
            <c:ext xmlns:c16="http://schemas.microsoft.com/office/drawing/2014/chart" uri="{C3380CC4-5D6E-409C-BE32-E72D297353CC}">
              <c16:uniqueId val="{00000000-C3E0-4CBC-96A8-22AFF380C9FB}"/>
            </c:ext>
          </c:extLst>
        </c:ser>
        <c:dLbls>
          <c:showLegendKey val="0"/>
          <c:showVal val="0"/>
          <c:showCatName val="0"/>
          <c:showSerName val="0"/>
          <c:showPercent val="0"/>
          <c:showBubbleSize val="0"/>
        </c:dLbls>
        <c:gapWidth val="150"/>
        <c:axId val="572119408"/>
        <c:axId val="5721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91.75</c:v>
                </c:pt>
              </c:numCache>
            </c:numRef>
          </c:val>
          <c:smooth val="0"/>
          <c:extLst xmlns:c16r2="http://schemas.microsoft.com/office/drawing/2015/06/chart">
            <c:ext xmlns:c16="http://schemas.microsoft.com/office/drawing/2014/chart" uri="{C3380CC4-5D6E-409C-BE32-E72D297353CC}">
              <c16:uniqueId val="{00000001-C3E0-4CBC-96A8-22AFF380C9FB}"/>
            </c:ext>
          </c:extLst>
        </c:ser>
        <c:dLbls>
          <c:showLegendKey val="0"/>
          <c:showVal val="0"/>
          <c:showCatName val="0"/>
          <c:showSerName val="0"/>
          <c:showPercent val="0"/>
          <c:showBubbleSize val="0"/>
        </c:dLbls>
        <c:marker val="1"/>
        <c:smooth val="0"/>
        <c:axId val="572119408"/>
        <c:axId val="572120192"/>
      </c:lineChart>
      <c:dateAx>
        <c:axId val="572119408"/>
        <c:scaling>
          <c:orientation val="minMax"/>
        </c:scaling>
        <c:delete val="1"/>
        <c:axPos val="b"/>
        <c:numFmt formatCode="ge" sourceLinked="1"/>
        <c:majorTickMark val="none"/>
        <c:minorTickMark val="none"/>
        <c:tickLblPos val="none"/>
        <c:crossAx val="572120192"/>
        <c:crosses val="autoZero"/>
        <c:auto val="1"/>
        <c:lblOffset val="100"/>
        <c:baseTimeUnit val="years"/>
      </c:dateAx>
      <c:valAx>
        <c:axId val="5721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11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98.41</c:v>
                </c:pt>
              </c:numCache>
            </c:numRef>
          </c:val>
          <c:extLst xmlns:c16r2="http://schemas.microsoft.com/office/drawing/2015/06/chart">
            <c:ext xmlns:c16="http://schemas.microsoft.com/office/drawing/2014/chart" uri="{C3380CC4-5D6E-409C-BE32-E72D297353CC}">
              <c16:uniqueId val="{00000000-BA7E-440C-B51F-0D252FDEDF7F}"/>
            </c:ext>
          </c:extLst>
        </c:ser>
        <c:dLbls>
          <c:showLegendKey val="0"/>
          <c:showVal val="0"/>
          <c:showCatName val="0"/>
          <c:showSerName val="0"/>
          <c:showPercent val="0"/>
          <c:showBubbleSize val="0"/>
        </c:dLbls>
        <c:gapWidth val="150"/>
        <c:axId val="418146752"/>
        <c:axId val="41814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100.94</c:v>
                </c:pt>
              </c:numCache>
            </c:numRef>
          </c:val>
          <c:smooth val="0"/>
          <c:extLst xmlns:c16r2="http://schemas.microsoft.com/office/drawing/2015/06/chart">
            <c:ext xmlns:c16="http://schemas.microsoft.com/office/drawing/2014/chart" uri="{C3380CC4-5D6E-409C-BE32-E72D297353CC}">
              <c16:uniqueId val="{00000001-BA7E-440C-B51F-0D252FDEDF7F}"/>
            </c:ext>
          </c:extLst>
        </c:ser>
        <c:dLbls>
          <c:showLegendKey val="0"/>
          <c:showVal val="0"/>
          <c:showCatName val="0"/>
          <c:showSerName val="0"/>
          <c:showPercent val="0"/>
          <c:showBubbleSize val="0"/>
        </c:dLbls>
        <c:marker val="1"/>
        <c:smooth val="0"/>
        <c:axId val="418146752"/>
        <c:axId val="418147144"/>
      </c:lineChart>
      <c:dateAx>
        <c:axId val="418146752"/>
        <c:scaling>
          <c:orientation val="minMax"/>
        </c:scaling>
        <c:delete val="1"/>
        <c:axPos val="b"/>
        <c:numFmt formatCode="ge" sourceLinked="1"/>
        <c:majorTickMark val="none"/>
        <c:minorTickMark val="none"/>
        <c:tickLblPos val="none"/>
        <c:crossAx val="418147144"/>
        <c:crosses val="autoZero"/>
        <c:auto val="1"/>
        <c:lblOffset val="100"/>
        <c:baseTimeUnit val="years"/>
      </c:dateAx>
      <c:valAx>
        <c:axId val="41814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3.9</c:v>
                </c:pt>
              </c:numCache>
            </c:numRef>
          </c:val>
          <c:extLst xmlns:c16r2="http://schemas.microsoft.com/office/drawing/2015/06/chart">
            <c:ext xmlns:c16="http://schemas.microsoft.com/office/drawing/2014/chart" uri="{C3380CC4-5D6E-409C-BE32-E72D297353CC}">
              <c16:uniqueId val="{00000000-8C7D-4C3E-8106-FA8A7DCF09AF}"/>
            </c:ext>
          </c:extLst>
        </c:ser>
        <c:dLbls>
          <c:showLegendKey val="0"/>
          <c:showVal val="0"/>
          <c:showCatName val="0"/>
          <c:showSerName val="0"/>
          <c:showPercent val="0"/>
          <c:showBubbleSize val="0"/>
        </c:dLbls>
        <c:gapWidth val="150"/>
        <c:axId val="418141656"/>
        <c:axId val="41814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15.71</c:v>
                </c:pt>
              </c:numCache>
            </c:numRef>
          </c:val>
          <c:smooth val="0"/>
          <c:extLst xmlns:c16r2="http://schemas.microsoft.com/office/drawing/2015/06/chart">
            <c:ext xmlns:c16="http://schemas.microsoft.com/office/drawing/2014/chart" uri="{C3380CC4-5D6E-409C-BE32-E72D297353CC}">
              <c16:uniqueId val="{00000001-8C7D-4C3E-8106-FA8A7DCF09AF}"/>
            </c:ext>
          </c:extLst>
        </c:ser>
        <c:dLbls>
          <c:showLegendKey val="0"/>
          <c:showVal val="0"/>
          <c:showCatName val="0"/>
          <c:showSerName val="0"/>
          <c:showPercent val="0"/>
          <c:showBubbleSize val="0"/>
        </c:dLbls>
        <c:marker val="1"/>
        <c:smooth val="0"/>
        <c:axId val="418141656"/>
        <c:axId val="418149104"/>
      </c:lineChart>
      <c:dateAx>
        <c:axId val="418141656"/>
        <c:scaling>
          <c:orientation val="minMax"/>
        </c:scaling>
        <c:delete val="1"/>
        <c:axPos val="b"/>
        <c:numFmt formatCode="ge" sourceLinked="1"/>
        <c:majorTickMark val="none"/>
        <c:minorTickMark val="none"/>
        <c:tickLblPos val="none"/>
        <c:crossAx val="418149104"/>
        <c:crosses val="autoZero"/>
        <c:auto val="1"/>
        <c:lblOffset val="100"/>
        <c:baseTimeUnit val="years"/>
      </c:dateAx>
      <c:valAx>
        <c:axId val="41814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E02-460F-96B3-47744D46BBDC}"/>
            </c:ext>
          </c:extLst>
        </c:ser>
        <c:dLbls>
          <c:showLegendKey val="0"/>
          <c:showVal val="0"/>
          <c:showCatName val="0"/>
          <c:showSerName val="0"/>
          <c:showPercent val="0"/>
          <c:showBubbleSize val="0"/>
        </c:dLbls>
        <c:gapWidth val="150"/>
        <c:axId val="418142440"/>
        <c:axId val="41814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1.23</c:v>
                </c:pt>
              </c:numCache>
            </c:numRef>
          </c:val>
          <c:smooth val="0"/>
          <c:extLst xmlns:c16r2="http://schemas.microsoft.com/office/drawing/2015/06/chart">
            <c:ext xmlns:c16="http://schemas.microsoft.com/office/drawing/2014/chart" uri="{C3380CC4-5D6E-409C-BE32-E72D297353CC}">
              <c16:uniqueId val="{00000001-5E02-460F-96B3-47744D46BBDC}"/>
            </c:ext>
          </c:extLst>
        </c:ser>
        <c:dLbls>
          <c:showLegendKey val="0"/>
          <c:showVal val="0"/>
          <c:showCatName val="0"/>
          <c:showSerName val="0"/>
          <c:showPercent val="0"/>
          <c:showBubbleSize val="0"/>
        </c:dLbls>
        <c:marker val="1"/>
        <c:smooth val="0"/>
        <c:axId val="418142440"/>
        <c:axId val="418145576"/>
      </c:lineChart>
      <c:dateAx>
        <c:axId val="418142440"/>
        <c:scaling>
          <c:orientation val="minMax"/>
        </c:scaling>
        <c:delete val="1"/>
        <c:axPos val="b"/>
        <c:numFmt formatCode="ge" sourceLinked="1"/>
        <c:majorTickMark val="none"/>
        <c:minorTickMark val="none"/>
        <c:tickLblPos val="none"/>
        <c:crossAx val="418145576"/>
        <c:crosses val="autoZero"/>
        <c:auto val="1"/>
        <c:lblOffset val="100"/>
        <c:baseTimeUnit val="years"/>
      </c:dateAx>
      <c:valAx>
        <c:axId val="41814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4.66</c:v>
                </c:pt>
              </c:numCache>
            </c:numRef>
          </c:val>
          <c:extLst xmlns:c16r2="http://schemas.microsoft.com/office/drawing/2015/06/chart">
            <c:ext xmlns:c16="http://schemas.microsoft.com/office/drawing/2014/chart" uri="{C3380CC4-5D6E-409C-BE32-E72D297353CC}">
              <c16:uniqueId val="{00000000-590C-422B-93B4-49C7D0F19AB5}"/>
            </c:ext>
          </c:extLst>
        </c:ser>
        <c:dLbls>
          <c:showLegendKey val="0"/>
          <c:showVal val="0"/>
          <c:showCatName val="0"/>
          <c:showSerName val="0"/>
          <c:showPercent val="0"/>
          <c:showBubbleSize val="0"/>
        </c:dLbls>
        <c:gapWidth val="150"/>
        <c:axId val="418143616"/>
        <c:axId val="41814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55.58</c:v>
                </c:pt>
              </c:numCache>
            </c:numRef>
          </c:val>
          <c:smooth val="0"/>
          <c:extLst xmlns:c16r2="http://schemas.microsoft.com/office/drawing/2015/06/chart">
            <c:ext xmlns:c16="http://schemas.microsoft.com/office/drawing/2014/chart" uri="{C3380CC4-5D6E-409C-BE32-E72D297353CC}">
              <c16:uniqueId val="{00000001-590C-422B-93B4-49C7D0F19AB5}"/>
            </c:ext>
          </c:extLst>
        </c:ser>
        <c:dLbls>
          <c:showLegendKey val="0"/>
          <c:showVal val="0"/>
          <c:showCatName val="0"/>
          <c:showSerName val="0"/>
          <c:showPercent val="0"/>
          <c:showBubbleSize val="0"/>
        </c:dLbls>
        <c:marker val="1"/>
        <c:smooth val="0"/>
        <c:axId val="418143616"/>
        <c:axId val="418144008"/>
      </c:lineChart>
      <c:dateAx>
        <c:axId val="418143616"/>
        <c:scaling>
          <c:orientation val="minMax"/>
        </c:scaling>
        <c:delete val="1"/>
        <c:axPos val="b"/>
        <c:numFmt formatCode="ge" sourceLinked="1"/>
        <c:majorTickMark val="none"/>
        <c:minorTickMark val="none"/>
        <c:tickLblPos val="none"/>
        <c:crossAx val="418144008"/>
        <c:crosses val="autoZero"/>
        <c:auto val="1"/>
        <c:lblOffset val="100"/>
        <c:baseTimeUnit val="years"/>
      </c:dateAx>
      <c:valAx>
        <c:axId val="41814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61.09</c:v>
                </c:pt>
              </c:numCache>
            </c:numRef>
          </c:val>
          <c:extLst xmlns:c16r2="http://schemas.microsoft.com/office/drawing/2015/06/chart">
            <c:ext xmlns:c16="http://schemas.microsoft.com/office/drawing/2014/chart" uri="{C3380CC4-5D6E-409C-BE32-E72D297353CC}">
              <c16:uniqueId val="{00000000-7BFC-404E-97D9-8A7F44DB91DC}"/>
            </c:ext>
          </c:extLst>
        </c:ser>
        <c:dLbls>
          <c:showLegendKey val="0"/>
          <c:showVal val="0"/>
          <c:showCatName val="0"/>
          <c:showSerName val="0"/>
          <c:showPercent val="0"/>
          <c:showBubbleSize val="0"/>
        </c:dLbls>
        <c:gapWidth val="150"/>
        <c:axId val="418145968"/>
        <c:axId val="41814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74.239999999999995</c:v>
                </c:pt>
              </c:numCache>
            </c:numRef>
          </c:val>
          <c:smooth val="0"/>
          <c:extLst xmlns:c16r2="http://schemas.microsoft.com/office/drawing/2015/06/chart">
            <c:ext xmlns:c16="http://schemas.microsoft.com/office/drawing/2014/chart" uri="{C3380CC4-5D6E-409C-BE32-E72D297353CC}">
              <c16:uniqueId val="{00000001-7BFC-404E-97D9-8A7F44DB91DC}"/>
            </c:ext>
          </c:extLst>
        </c:ser>
        <c:dLbls>
          <c:showLegendKey val="0"/>
          <c:showVal val="0"/>
          <c:showCatName val="0"/>
          <c:showSerName val="0"/>
          <c:showPercent val="0"/>
          <c:showBubbleSize val="0"/>
        </c:dLbls>
        <c:marker val="1"/>
        <c:smooth val="0"/>
        <c:axId val="418145968"/>
        <c:axId val="418146360"/>
      </c:lineChart>
      <c:dateAx>
        <c:axId val="418145968"/>
        <c:scaling>
          <c:orientation val="minMax"/>
        </c:scaling>
        <c:delete val="1"/>
        <c:axPos val="b"/>
        <c:numFmt formatCode="ge" sourceLinked="1"/>
        <c:majorTickMark val="none"/>
        <c:minorTickMark val="none"/>
        <c:tickLblPos val="none"/>
        <c:crossAx val="418146360"/>
        <c:crosses val="autoZero"/>
        <c:auto val="1"/>
        <c:lblOffset val="100"/>
        <c:baseTimeUnit val="years"/>
      </c:dateAx>
      <c:valAx>
        <c:axId val="41814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651.23</c:v>
                </c:pt>
              </c:numCache>
            </c:numRef>
          </c:val>
          <c:extLst xmlns:c16r2="http://schemas.microsoft.com/office/drawing/2015/06/chart">
            <c:ext xmlns:c16="http://schemas.microsoft.com/office/drawing/2014/chart" uri="{C3380CC4-5D6E-409C-BE32-E72D297353CC}">
              <c16:uniqueId val="{00000000-BFD9-4360-A091-1DB392BA3AD4}"/>
            </c:ext>
          </c:extLst>
        </c:ser>
        <c:dLbls>
          <c:showLegendKey val="0"/>
          <c:showVal val="0"/>
          <c:showCatName val="0"/>
          <c:showSerName val="0"/>
          <c:showPercent val="0"/>
          <c:showBubbleSize val="0"/>
        </c:dLbls>
        <c:gapWidth val="150"/>
        <c:axId val="418155376"/>
        <c:axId val="41815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857.76</c:v>
                </c:pt>
              </c:numCache>
            </c:numRef>
          </c:val>
          <c:smooth val="0"/>
          <c:extLst xmlns:c16r2="http://schemas.microsoft.com/office/drawing/2015/06/chart">
            <c:ext xmlns:c16="http://schemas.microsoft.com/office/drawing/2014/chart" uri="{C3380CC4-5D6E-409C-BE32-E72D297353CC}">
              <c16:uniqueId val="{00000001-BFD9-4360-A091-1DB392BA3AD4}"/>
            </c:ext>
          </c:extLst>
        </c:ser>
        <c:dLbls>
          <c:showLegendKey val="0"/>
          <c:showVal val="0"/>
          <c:showCatName val="0"/>
          <c:showSerName val="0"/>
          <c:showPercent val="0"/>
          <c:showBubbleSize val="0"/>
        </c:dLbls>
        <c:marker val="1"/>
        <c:smooth val="0"/>
        <c:axId val="418155376"/>
        <c:axId val="418152632"/>
      </c:lineChart>
      <c:dateAx>
        <c:axId val="418155376"/>
        <c:scaling>
          <c:orientation val="minMax"/>
        </c:scaling>
        <c:delete val="1"/>
        <c:axPos val="b"/>
        <c:numFmt formatCode="ge" sourceLinked="1"/>
        <c:majorTickMark val="none"/>
        <c:minorTickMark val="none"/>
        <c:tickLblPos val="none"/>
        <c:crossAx val="418152632"/>
        <c:crosses val="autoZero"/>
        <c:auto val="1"/>
        <c:lblOffset val="100"/>
        <c:baseTimeUnit val="years"/>
      </c:dateAx>
      <c:valAx>
        <c:axId val="41815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5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98.82</c:v>
                </c:pt>
              </c:numCache>
            </c:numRef>
          </c:val>
          <c:extLst xmlns:c16r2="http://schemas.microsoft.com/office/drawing/2015/06/chart">
            <c:ext xmlns:c16="http://schemas.microsoft.com/office/drawing/2014/chart" uri="{C3380CC4-5D6E-409C-BE32-E72D297353CC}">
              <c16:uniqueId val="{00000000-F5BF-4FB4-9BCE-480B0ADD93D3}"/>
            </c:ext>
          </c:extLst>
        </c:ser>
        <c:dLbls>
          <c:showLegendKey val="0"/>
          <c:showVal val="0"/>
          <c:showCatName val="0"/>
          <c:showSerName val="0"/>
          <c:showPercent val="0"/>
          <c:showBubbleSize val="0"/>
        </c:dLbls>
        <c:gapWidth val="150"/>
        <c:axId val="572129992"/>
        <c:axId val="57213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81.260000000000005</c:v>
                </c:pt>
              </c:numCache>
            </c:numRef>
          </c:val>
          <c:smooth val="0"/>
          <c:extLst xmlns:c16r2="http://schemas.microsoft.com/office/drawing/2015/06/chart">
            <c:ext xmlns:c16="http://schemas.microsoft.com/office/drawing/2014/chart" uri="{C3380CC4-5D6E-409C-BE32-E72D297353CC}">
              <c16:uniqueId val="{00000001-F5BF-4FB4-9BCE-480B0ADD93D3}"/>
            </c:ext>
          </c:extLst>
        </c:ser>
        <c:dLbls>
          <c:showLegendKey val="0"/>
          <c:showVal val="0"/>
          <c:showCatName val="0"/>
          <c:showSerName val="0"/>
          <c:showPercent val="0"/>
          <c:showBubbleSize val="0"/>
        </c:dLbls>
        <c:marker val="1"/>
        <c:smooth val="0"/>
        <c:axId val="572129992"/>
        <c:axId val="572130776"/>
      </c:lineChart>
      <c:dateAx>
        <c:axId val="572129992"/>
        <c:scaling>
          <c:orientation val="minMax"/>
        </c:scaling>
        <c:delete val="1"/>
        <c:axPos val="b"/>
        <c:numFmt formatCode="ge" sourceLinked="1"/>
        <c:majorTickMark val="none"/>
        <c:minorTickMark val="none"/>
        <c:tickLblPos val="none"/>
        <c:crossAx val="572130776"/>
        <c:crosses val="autoZero"/>
        <c:auto val="1"/>
        <c:lblOffset val="100"/>
        <c:baseTimeUnit val="years"/>
      </c:dateAx>
      <c:valAx>
        <c:axId val="57213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12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134.33000000000001</c:v>
                </c:pt>
              </c:numCache>
            </c:numRef>
          </c:val>
          <c:extLst xmlns:c16r2="http://schemas.microsoft.com/office/drawing/2015/06/chart">
            <c:ext xmlns:c16="http://schemas.microsoft.com/office/drawing/2014/chart" uri="{C3380CC4-5D6E-409C-BE32-E72D297353CC}">
              <c16:uniqueId val="{00000000-5703-4BE2-9141-A129AEB9A833}"/>
            </c:ext>
          </c:extLst>
        </c:ser>
        <c:dLbls>
          <c:showLegendKey val="0"/>
          <c:showVal val="0"/>
          <c:showCatName val="0"/>
          <c:showSerName val="0"/>
          <c:showPercent val="0"/>
          <c:showBubbleSize val="0"/>
        </c:dLbls>
        <c:gapWidth val="150"/>
        <c:axId val="572131952"/>
        <c:axId val="57213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151.16999999999999</c:v>
                </c:pt>
              </c:numCache>
            </c:numRef>
          </c:val>
          <c:smooth val="0"/>
          <c:extLst xmlns:c16r2="http://schemas.microsoft.com/office/drawing/2015/06/chart">
            <c:ext xmlns:c16="http://schemas.microsoft.com/office/drawing/2014/chart" uri="{C3380CC4-5D6E-409C-BE32-E72D297353CC}">
              <c16:uniqueId val="{00000001-5703-4BE2-9141-A129AEB9A833}"/>
            </c:ext>
          </c:extLst>
        </c:ser>
        <c:dLbls>
          <c:showLegendKey val="0"/>
          <c:showVal val="0"/>
          <c:showCatName val="0"/>
          <c:showSerName val="0"/>
          <c:showPercent val="0"/>
          <c:showBubbleSize val="0"/>
        </c:dLbls>
        <c:marker val="1"/>
        <c:smooth val="0"/>
        <c:axId val="572131952"/>
        <c:axId val="572132344"/>
      </c:lineChart>
      <c:dateAx>
        <c:axId val="572131952"/>
        <c:scaling>
          <c:orientation val="minMax"/>
        </c:scaling>
        <c:delete val="1"/>
        <c:axPos val="b"/>
        <c:numFmt formatCode="ge" sourceLinked="1"/>
        <c:majorTickMark val="none"/>
        <c:minorTickMark val="none"/>
        <c:tickLblPos val="none"/>
        <c:crossAx val="572132344"/>
        <c:crosses val="autoZero"/>
        <c:auto val="1"/>
        <c:lblOffset val="100"/>
        <c:baseTimeUnit val="years"/>
      </c:dateAx>
      <c:valAx>
        <c:axId val="57213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13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湯河原町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tr">
        <f>データ!$M$6</f>
        <v>自治体職員</v>
      </c>
      <c r="AE8" s="49"/>
      <c r="AF8" s="49"/>
      <c r="AG8" s="49"/>
      <c r="AH8" s="49"/>
      <c r="AI8" s="49"/>
      <c r="AJ8" s="49"/>
      <c r="AK8" s="3"/>
      <c r="AL8" s="50">
        <f>データ!S6</f>
        <v>25453</v>
      </c>
      <c r="AM8" s="50"/>
      <c r="AN8" s="50"/>
      <c r="AO8" s="50"/>
      <c r="AP8" s="50"/>
      <c r="AQ8" s="50"/>
      <c r="AR8" s="50"/>
      <c r="AS8" s="50"/>
      <c r="AT8" s="45">
        <f>データ!T6</f>
        <v>40.97</v>
      </c>
      <c r="AU8" s="45"/>
      <c r="AV8" s="45"/>
      <c r="AW8" s="45"/>
      <c r="AX8" s="45"/>
      <c r="AY8" s="45"/>
      <c r="AZ8" s="45"/>
      <c r="BA8" s="45"/>
      <c r="BB8" s="45">
        <f>データ!U6</f>
        <v>621.26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75</v>
      </c>
      <c r="J10" s="45"/>
      <c r="K10" s="45"/>
      <c r="L10" s="45"/>
      <c r="M10" s="45"/>
      <c r="N10" s="45"/>
      <c r="O10" s="45"/>
      <c r="P10" s="45">
        <f>データ!P6</f>
        <v>97.29</v>
      </c>
      <c r="Q10" s="45"/>
      <c r="R10" s="45"/>
      <c r="S10" s="45"/>
      <c r="T10" s="45"/>
      <c r="U10" s="45"/>
      <c r="V10" s="45"/>
      <c r="W10" s="45">
        <f>データ!Q6</f>
        <v>72.8</v>
      </c>
      <c r="X10" s="45"/>
      <c r="Y10" s="45"/>
      <c r="Z10" s="45"/>
      <c r="AA10" s="45"/>
      <c r="AB10" s="45"/>
      <c r="AC10" s="45"/>
      <c r="AD10" s="50">
        <f>データ!R6</f>
        <v>2740</v>
      </c>
      <c r="AE10" s="50"/>
      <c r="AF10" s="50"/>
      <c r="AG10" s="50"/>
      <c r="AH10" s="50"/>
      <c r="AI10" s="50"/>
      <c r="AJ10" s="50"/>
      <c r="AK10" s="2"/>
      <c r="AL10" s="50">
        <f>データ!V6</f>
        <v>24636</v>
      </c>
      <c r="AM10" s="50"/>
      <c r="AN10" s="50"/>
      <c r="AO10" s="50"/>
      <c r="AP10" s="50"/>
      <c r="AQ10" s="50"/>
      <c r="AR10" s="50"/>
      <c r="AS10" s="50"/>
      <c r="AT10" s="45">
        <f>データ!W6</f>
        <v>4.05</v>
      </c>
      <c r="AU10" s="45"/>
      <c r="AV10" s="45"/>
      <c r="AW10" s="45"/>
      <c r="AX10" s="45"/>
      <c r="AY10" s="45"/>
      <c r="AZ10" s="45"/>
      <c r="BA10" s="45"/>
      <c r="BB10" s="45">
        <f>データ!X6</f>
        <v>6082.96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o69o2q7wwmwxVSx27KXBpm9z5cKP+OcCT26fW0cZuACrV2mxJRZ/pIgVh7hXOuHhON4VpdAz+HkHzuEI1PoUBQ==" saltValue="PZMbIlf3m3L4TCtUSfzxJ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143847</v>
      </c>
      <c r="D6" s="33">
        <f t="shared" si="3"/>
        <v>46</v>
      </c>
      <c r="E6" s="33">
        <f t="shared" si="3"/>
        <v>17</v>
      </c>
      <c r="F6" s="33">
        <f t="shared" si="3"/>
        <v>1</v>
      </c>
      <c r="G6" s="33">
        <f t="shared" si="3"/>
        <v>0</v>
      </c>
      <c r="H6" s="33" t="str">
        <f t="shared" si="3"/>
        <v>神奈川県　湯河原町</v>
      </c>
      <c r="I6" s="33" t="str">
        <f t="shared" si="3"/>
        <v>法適用</v>
      </c>
      <c r="J6" s="33" t="str">
        <f t="shared" si="3"/>
        <v>下水道事業</v>
      </c>
      <c r="K6" s="33" t="str">
        <f t="shared" si="3"/>
        <v>公共下水道</v>
      </c>
      <c r="L6" s="33" t="str">
        <f t="shared" si="3"/>
        <v>Cb1</v>
      </c>
      <c r="M6" s="33" t="str">
        <f t="shared" si="3"/>
        <v>自治体職員</v>
      </c>
      <c r="N6" s="34" t="str">
        <f t="shared" si="3"/>
        <v>-</v>
      </c>
      <c r="O6" s="34">
        <f t="shared" si="3"/>
        <v>75</v>
      </c>
      <c r="P6" s="34">
        <f t="shared" si="3"/>
        <v>97.29</v>
      </c>
      <c r="Q6" s="34">
        <f t="shared" si="3"/>
        <v>72.8</v>
      </c>
      <c r="R6" s="34">
        <f t="shared" si="3"/>
        <v>2740</v>
      </c>
      <c r="S6" s="34">
        <f t="shared" si="3"/>
        <v>25453</v>
      </c>
      <c r="T6" s="34">
        <f t="shared" si="3"/>
        <v>40.97</v>
      </c>
      <c r="U6" s="34">
        <f t="shared" si="3"/>
        <v>621.26</v>
      </c>
      <c r="V6" s="34">
        <f t="shared" si="3"/>
        <v>24636</v>
      </c>
      <c r="W6" s="34">
        <f t="shared" si="3"/>
        <v>4.05</v>
      </c>
      <c r="X6" s="34">
        <f t="shared" si="3"/>
        <v>6082.96</v>
      </c>
      <c r="Y6" s="35" t="str">
        <f>IF(Y7="",NA(),Y7)</f>
        <v>-</v>
      </c>
      <c r="Z6" s="35" t="str">
        <f t="shared" ref="Z6:AH6" si="4">IF(Z7="",NA(),Z7)</f>
        <v>-</v>
      </c>
      <c r="AA6" s="35" t="str">
        <f t="shared" si="4"/>
        <v>-</v>
      </c>
      <c r="AB6" s="35" t="str">
        <f t="shared" si="4"/>
        <v>-</v>
      </c>
      <c r="AC6" s="35">
        <f t="shared" si="4"/>
        <v>98.41</v>
      </c>
      <c r="AD6" s="35" t="str">
        <f t="shared" si="4"/>
        <v>-</v>
      </c>
      <c r="AE6" s="35" t="str">
        <f t="shared" si="4"/>
        <v>-</v>
      </c>
      <c r="AF6" s="35" t="str">
        <f t="shared" si="4"/>
        <v>-</v>
      </c>
      <c r="AG6" s="35" t="str">
        <f t="shared" si="4"/>
        <v>-</v>
      </c>
      <c r="AH6" s="35">
        <f t="shared" si="4"/>
        <v>100.94</v>
      </c>
      <c r="AI6" s="34" t="str">
        <f>IF(AI7="","",IF(AI7="-","【-】","【"&amp;SUBSTITUTE(TEXT(AI7,"#,##0.00"),"-","△")&amp;"】"))</f>
        <v>【108.80】</v>
      </c>
      <c r="AJ6" s="35" t="str">
        <f>IF(AJ7="",NA(),AJ7)</f>
        <v>-</v>
      </c>
      <c r="AK6" s="35" t="str">
        <f t="shared" ref="AK6:AS6" si="5">IF(AK7="",NA(),AK7)</f>
        <v>-</v>
      </c>
      <c r="AL6" s="35" t="str">
        <f t="shared" si="5"/>
        <v>-</v>
      </c>
      <c r="AM6" s="35" t="str">
        <f t="shared" si="5"/>
        <v>-</v>
      </c>
      <c r="AN6" s="35">
        <f t="shared" si="5"/>
        <v>4.66</v>
      </c>
      <c r="AO6" s="35" t="str">
        <f t="shared" si="5"/>
        <v>-</v>
      </c>
      <c r="AP6" s="35" t="str">
        <f t="shared" si="5"/>
        <v>-</v>
      </c>
      <c r="AQ6" s="35" t="str">
        <f t="shared" si="5"/>
        <v>-</v>
      </c>
      <c r="AR6" s="35" t="str">
        <f t="shared" si="5"/>
        <v>-</v>
      </c>
      <c r="AS6" s="35">
        <f t="shared" si="5"/>
        <v>55.58</v>
      </c>
      <c r="AT6" s="34" t="str">
        <f>IF(AT7="","",IF(AT7="-","【-】","【"&amp;SUBSTITUTE(TEXT(AT7,"#,##0.00"),"-","△")&amp;"】"))</f>
        <v>【4.27】</v>
      </c>
      <c r="AU6" s="35" t="str">
        <f>IF(AU7="",NA(),AU7)</f>
        <v>-</v>
      </c>
      <c r="AV6" s="35" t="str">
        <f t="shared" ref="AV6:BD6" si="6">IF(AV7="",NA(),AV7)</f>
        <v>-</v>
      </c>
      <c r="AW6" s="35" t="str">
        <f t="shared" si="6"/>
        <v>-</v>
      </c>
      <c r="AX6" s="35" t="str">
        <f t="shared" si="6"/>
        <v>-</v>
      </c>
      <c r="AY6" s="35">
        <f t="shared" si="6"/>
        <v>61.09</v>
      </c>
      <c r="AZ6" s="35" t="str">
        <f t="shared" si="6"/>
        <v>-</v>
      </c>
      <c r="BA6" s="35" t="str">
        <f t="shared" si="6"/>
        <v>-</v>
      </c>
      <c r="BB6" s="35" t="str">
        <f t="shared" si="6"/>
        <v>-</v>
      </c>
      <c r="BC6" s="35" t="str">
        <f t="shared" si="6"/>
        <v>-</v>
      </c>
      <c r="BD6" s="35">
        <f t="shared" si="6"/>
        <v>74.239999999999995</v>
      </c>
      <c r="BE6" s="34" t="str">
        <f>IF(BE7="","",IF(BE7="-","【-】","【"&amp;SUBSTITUTE(TEXT(BE7,"#,##0.00"),"-","△")&amp;"】"))</f>
        <v>【66.41】</v>
      </c>
      <c r="BF6" s="35" t="str">
        <f>IF(BF7="",NA(),BF7)</f>
        <v>-</v>
      </c>
      <c r="BG6" s="35" t="str">
        <f t="shared" ref="BG6:BO6" si="7">IF(BG7="",NA(),BG7)</f>
        <v>-</v>
      </c>
      <c r="BH6" s="35" t="str">
        <f t="shared" si="7"/>
        <v>-</v>
      </c>
      <c r="BI6" s="35" t="str">
        <f t="shared" si="7"/>
        <v>-</v>
      </c>
      <c r="BJ6" s="35">
        <f t="shared" si="7"/>
        <v>651.23</v>
      </c>
      <c r="BK6" s="35" t="str">
        <f t="shared" si="7"/>
        <v>-</v>
      </c>
      <c r="BL6" s="35" t="str">
        <f t="shared" si="7"/>
        <v>-</v>
      </c>
      <c r="BM6" s="35" t="str">
        <f t="shared" si="7"/>
        <v>-</v>
      </c>
      <c r="BN6" s="35" t="str">
        <f t="shared" si="7"/>
        <v>-</v>
      </c>
      <c r="BO6" s="35">
        <f t="shared" si="7"/>
        <v>857.76</v>
      </c>
      <c r="BP6" s="34" t="str">
        <f>IF(BP7="","",IF(BP7="-","【-】","【"&amp;SUBSTITUTE(TEXT(BP7,"#,##0.00"),"-","△")&amp;"】"))</f>
        <v>【707.33】</v>
      </c>
      <c r="BQ6" s="35" t="str">
        <f>IF(BQ7="",NA(),BQ7)</f>
        <v>-</v>
      </c>
      <c r="BR6" s="35" t="str">
        <f t="shared" ref="BR6:BZ6" si="8">IF(BR7="",NA(),BR7)</f>
        <v>-</v>
      </c>
      <c r="BS6" s="35" t="str">
        <f t="shared" si="8"/>
        <v>-</v>
      </c>
      <c r="BT6" s="35" t="str">
        <f t="shared" si="8"/>
        <v>-</v>
      </c>
      <c r="BU6" s="35">
        <f t="shared" si="8"/>
        <v>98.82</v>
      </c>
      <c r="BV6" s="35" t="str">
        <f t="shared" si="8"/>
        <v>-</v>
      </c>
      <c r="BW6" s="35" t="str">
        <f t="shared" si="8"/>
        <v>-</v>
      </c>
      <c r="BX6" s="35" t="str">
        <f t="shared" si="8"/>
        <v>-</v>
      </c>
      <c r="BY6" s="35" t="str">
        <f t="shared" si="8"/>
        <v>-</v>
      </c>
      <c r="BZ6" s="35">
        <f t="shared" si="8"/>
        <v>81.260000000000005</v>
      </c>
      <c r="CA6" s="34" t="str">
        <f>IF(CA7="","",IF(CA7="-","【-】","【"&amp;SUBSTITUTE(TEXT(CA7,"#,##0.00"),"-","△")&amp;"】"))</f>
        <v>【101.26】</v>
      </c>
      <c r="CB6" s="35" t="str">
        <f>IF(CB7="",NA(),CB7)</f>
        <v>-</v>
      </c>
      <c r="CC6" s="35" t="str">
        <f t="shared" ref="CC6:CK6" si="9">IF(CC7="",NA(),CC7)</f>
        <v>-</v>
      </c>
      <c r="CD6" s="35" t="str">
        <f t="shared" si="9"/>
        <v>-</v>
      </c>
      <c r="CE6" s="35" t="str">
        <f t="shared" si="9"/>
        <v>-</v>
      </c>
      <c r="CF6" s="35">
        <f t="shared" si="9"/>
        <v>134.33000000000001</v>
      </c>
      <c r="CG6" s="35" t="str">
        <f t="shared" si="9"/>
        <v>-</v>
      </c>
      <c r="CH6" s="35" t="str">
        <f t="shared" si="9"/>
        <v>-</v>
      </c>
      <c r="CI6" s="35" t="str">
        <f t="shared" si="9"/>
        <v>-</v>
      </c>
      <c r="CJ6" s="35" t="str">
        <f t="shared" si="9"/>
        <v>-</v>
      </c>
      <c r="CK6" s="35">
        <f t="shared" si="9"/>
        <v>151.16999999999999</v>
      </c>
      <c r="CL6" s="34" t="str">
        <f>IF(CL7="","",IF(CL7="-","【-】","【"&amp;SUBSTITUTE(TEXT(CL7,"#,##0.00"),"-","△")&amp;"】"))</f>
        <v>【136.39】</v>
      </c>
      <c r="CM6" s="35" t="str">
        <f>IF(CM7="",NA(),CM7)</f>
        <v>-</v>
      </c>
      <c r="CN6" s="35" t="str">
        <f t="shared" ref="CN6:CV6" si="10">IF(CN7="",NA(),CN7)</f>
        <v>-</v>
      </c>
      <c r="CO6" s="35" t="str">
        <f t="shared" si="10"/>
        <v>-</v>
      </c>
      <c r="CP6" s="35" t="str">
        <f t="shared" si="10"/>
        <v>-</v>
      </c>
      <c r="CQ6" s="35">
        <f t="shared" si="10"/>
        <v>61.64</v>
      </c>
      <c r="CR6" s="35" t="str">
        <f t="shared" si="10"/>
        <v>-</v>
      </c>
      <c r="CS6" s="35" t="str">
        <f t="shared" si="10"/>
        <v>-</v>
      </c>
      <c r="CT6" s="35" t="str">
        <f t="shared" si="10"/>
        <v>-</v>
      </c>
      <c r="CU6" s="35" t="str">
        <f t="shared" si="10"/>
        <v>-</v>
      </c>
      <c r="CV6" s="35">
        <f t="shared" si="10"/>
        <v>58.13</v>
      </c>
      <c r="CW6" s="34" t="str">
        <f>IF(CW7="","",IF(CW7="-","【-】","【"&amp;SUBSTITUTE(TEXT(CW7,"#,##0.00"),"-","△")&amp;"】"))</f>
        <v>【60.13】</v>
      </c>
      <c r="CX6" s="35" t="str">
        <f>IF(CX7="",NA(),CX7)</f>
        <v>-</v>
      </c>
      <c r="CY6" s="35" t="str">
        <f t="shared" ref="CY6:DG6" si="11">IF(CY7="",NA(),CY7)</f>
        <v>-</v>
      </c>
      <c r="CZ6" s="35" t="str">
        <f t="shared" si="11"/>
        <v>-</v>
      </c>
      <c r="DA6" s="35" t="str">
        <f t="shared" si="11"/>
        <v>-</v>
      </c>
      <c r="DB6" s="35">
        <f t="shared" si="11"/>
        <v>89.13</v>
      </c>
      <c r="DC6" s="35" t="str">
        <f t="shared" si="11"/>
        <v>-</v>
      </c>
      <c r="DD6" s="35" t="str">
        <f t="shared" si="11"/>
        <v>-</v>
      </c>
      <c r="DE6" s="35" t="str">
        <f t="shared" si="11"/>
        <v>-</v>
      </c>
      <c r="DF6" s="35" t="str">
        <f t="shared" si="11"/>
        <v>-</v>
      </c>
      <c r="DG6" s="35">
        <f t="shared" si="11"/>
        <v>91.75</v>
      </c>
      <c r="DH6" s="34" t="str">
        <f>IF(DH7="","",IF(DH7="-","【-】","【"&amp;SUBSTITUTE(TEXT(DH7,"#,##0.00"),"-","△")&amp;"】"))</f>
        <v>【95.06】</v>
      </c>
      <c r="DI6" s="35" t="str">
        <f>IF(DI7="",NA(),DI7)</f>
        <v>-</v>
      </c>
      <c r="DJ6" s="35" t="str">
        <f t="shared" ref="DJ6:DR6" si="12">IF(DJ7="",NA(),DJ7)</f>
        <v>-</v>
      </c>
      <c r="DK6" s="35" t="str">
        <f t="shared" si="12"/>
        <v>-</v>
      </c>
      <c r="DL6" s="35" t="str">
        <f t="shared" si="12"/>
        <v>-</v>
      </c>
      <c r="DM6" s="35">
        <f t="shared" si="12"/>
        <v>3.9</v>
      </c>
      <c r="DN6" s="35" t="str">
        <f t="shared" si="12"/>
        <v>-</v>
      </c>
      <c r="DO6" s="35" t="str">
        <f t="shared" si="12"/>
        <v>-</v>
      </c>
      <c r="DP6" s="35" t="str">
        <f t="shared" si="12"/>
        <v>-</v>
      </c>
      <c r="DQ6" s="35" t="str">
        <f t="shared" si="12"/>
        <v>-</v>
      </c>
      <c r="DR6" s="35">
        <f t="shared" si="12"/>
        <v>15.71</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1.23</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0.89</v>
      </c>
      <c r="EO6" s="34" t="str">
        <f>IF(EO7="","",IF(EO7="-","【-】","【"&amp;SUBSTITUTE(TEXT(EO7,"#,##0.00"),"-","△")&amp;"】"))</f>
        <v>【0.23】</v>
      </c>
    </row>
    <row r="7" spans="1:148" s="36" customFormat="1" x14ac:dyDescent="0.2">
      <c r="A7" s="28"/>
      <c r="B7" s="37">
        <v>2017</v>
      </c>
      <c r="C7" s="37">
        <v>143847</v>
      </c>
      <c r="D7" s="37">
        <v>46</v>
      </c>
      <c r="E7" s="37">
        <v>17</v>
      </c>
      <c r="F7" s="37">
        <v>1</v>
      </c>
      <c r="G7" s="37">
        <v>0</v>
      </c>
      <c r="H7" s="37" t="s">
        <v>108</v>
      </c>
      <c r="I7" s="37" t="s">
        <v>109</v>
      </c>
      <c r="J7" s="37" t="s">
        <v>110</v>
      </c>
      <c r="K7" s="37" t="s">
        <v>111</v>
      </c>
      <c r="L7" s="37" t="s">
        <v>112</v>
      </c>
      <c r="M7" s="37" t="s">
        <v>113</v>
      </c>
      <c r="N7" s="38" t="s">
        <v>114</v>
      </c>
      <c r="O7" s="38">
        <v>75</v>
      </c>
      <c r="P7" s="38">
        <v>97.29</v>
      </c>
      <c r="Q7" s="38">
        <v>72.8</v>
      </c>
      <c r="R7" s="38">
        <v>2740</v>
      </c>
      <c r="S7" s="38">
        <v>25453</v>
      </c>
      <c r="T7" s="38">
        <v>40.97</v>
      </c>
      <c r="U7" s="38">
        <v>621.26</v>
      </c>
      <c r="V7" s="38">
        <v>24636</v>
      </c>
      <c r="W7" s="38">
        <v>4.05</v>
      </c>
      <c r="X7" s="38">
        <v>6082.96</v>
      </c>
      <c r="Y7" s="38" t="s">
        <v>114</v>
      </c>
      <c r="Z7" s="38" t="s">
        <v>114</v>
      </c>
      <c r="AA7" s="38" t="s">
        <v>114</v>
      </c>
      <c r="AB7" s="38" t="s">
        <v>114</v>
      </c>
      <c r="AC7" s="38">
        <v>98.41</v>
      </c>
      <c r="AD7" s="38" t="s">
        <v>114</v>
      </c>
      <c r="AE7" s="38" t="s">
        <v>114</v>
      </c>
      <c r="AF7" s="38" t="s">
        <v>114</v>
      </c>
      <c r="AG7" s="38" t="s">
        <v>114</v>
      </c>
      <c r="AH7" s="38">
        <v>100.94</v>
      </c>
      <c r="AI7" s="38">
        <v>108.8</v>
      </c>
      <c r="AJ7" s="38" t="s">
        <v>114</v>
      </c>
      <c r="AK7" s="38" t="s">
        <v>114</v>
      </c>
      <c r="AL7" s="38" t="s">
        <v>114</v>
      </c>
      <c r="AM7" s="38" t="s">
        <v>114</v>
      </c>
      <c r="AN7" s="38">
        <v>4.66</v>
      </c>
      <c r="AO7" s="38" t="s">
        <v>114</v>
      </c>
      <c r="AP7" s="38" t="s">
        <v>114</v>
      </c>
      <c r="AQ7" s="38" t="s">
        <v>114</v>
      </c>
      <c r="AR7" s="38" t="s">
        <v>114</v>
      </c>
      <c r="AS7" s="38">
        <v>55.58</v>
      </c>
      <c r="AT7" s="38">
        <v>4.2699999999999996</v>
      </c>
      <c r="AU7" s="38" t="s">
        <v>114</v>
      </c>
      <c r="AV7" s="38" t="s">
        <v>114</v>
      </c>
      <c r="AW7" s="38" t="s">
        <v>114</v>
      </c>
      <c r="AX7" s="38" t="s">
        <v>114</v>
      </c>
      <c r="AY7" s="38">
        <v>61.09</v>
      </c>
      <c r="AZ7" s="38" t="s">
        <v>114</v>
      </c>
      <c r="BA7" s="38" t="s">
        <v>114</v>
      </c>
      <c r="BB7" s="38" t="s">
        <v>114</v>
      </c>
      <c r="BC7" s="38" t="s">
        <v>114</v>
      </c>
      <c r="BD7" s="38">
        <v>74.239999999999995</v>
      </c>
      <c r="BE7" s="38">
        <v>66.41</v>
      </c>
      <c r="BF7" s="38" t="s">
        <v>114</v>
      </c>
      <c r="BG7" s="38" t="s">
        <v>114</v>
      </c>
      <c r="BH7" s="38" t="s">
        <v>114</v>
      </c>
      <c r="BI7" s="38" t="s">
        <v>114</v>
      </c>
      <c r="BJ7" s="38">
        <v>651.23</v>
      </c>
      <c r="BK7" s="38" t="s">
        <v>114</v>
      </c>
      <c r="BL7" s="38" t="s">
        <v>114</v>
      </c>
      <c r="BM7" s="38" t="s">
        <v>114</v>
      </c>
      <c r="BN7" s="38" t="s">
        <v>114</v>
      </c>
      <c r="BO7" s="38">
        <v>857.76</v>
      </c>
      <c r="BP7" s="38">
        <v>707.33</v>
      </c>
      <c r="BQ7" s="38" t="s">
        <v>114</v>
      </c>
      <c r="BR7" s="38" t="s">
        <v>114</v>
      </c>
      <c r="BS7" s="38" t="s">
        <v>114</v>
      </c>
      <c r="BT7" s="38" t="s">
        <v>114</v>
      </c>
      <c r="BU7" s="38">
        <v>98.82</v>
      </c>
      <c r="BV7" s="38" t="s">
        <v>114</v>
      </c>
      <c r="BW7" s="38" t="s">
        <v>114</v>
      </c>
      <c r="BX7" s="38" t="s">
        <v>114</v>
      </c>
      <c r="BY7" s="38" t="s">
        <v>114</v>
      </c>
      <c r="BZ7" s="38">
        <v>81.260000000000005</v>
      </c>
      <c r="CA7" s="38">
        <v>101.26</v>
      </c>
      <c r="CB7" s="38" t="s">
        <v>114</v>
      </c>
      <c r="CC7" s="38" t="s">
        <v>114</v>
      </c>
      <c r="CD7" s="38" t="s">
        <v>114</v>
      </c>
      <c r="CE7" s="38" t="s">
        <v>114</v>
      </c>
      <c r="CF7" s="38">
        <v>134.33000000000001</v>
      </c>
      <c r="CG7" s="38" t="s">
        <v>114</v>
      </c>
      <c r="CH7" s="38" t="s">
        <v>114</v>
      </c>
      <c r="CI7" s="38" t="s">
        <v>114</v>
      </c>
      <c r="CJ7" s="38" t="s">
        <v>114</v>
      </c>
      <c r="CK7" s="38">
        <v>151.16999999999999</v>
      </c>
      <c r="CL7" s="38">
        <v>136.38999999999999</v>
      </c>
      <c r="CM7" s="38" t="s">
        <v>114</v>
      </c>
      <c r="CN7" s="38" t="s">
        <v>114</v>
      </c>
      <c r="CO7" s="38" t="s">
        <v>114</v>
      </c>
      <c r="CP7" s="38" t="s">
        <v>114</v>
      </c>
      <c r="CQ7" s="38">
        <v>61.64</v>
      </c>
      <c r="CR7" s="38" t="s">
        <v>114</v>
      </c>
      <c r="CS7" s="38" t="s">
        <v>114</v>
      </c>
      <c r="CT7" s="38" t="s">
        <v>114</v>
      </c>
      <c r="CU7" s="38" t="s">
        <v>114</v>
      </c>
      <c r="CV7" s="38">
        <v>58.13</v>
      </c>
      <c r="CW7" s="38">
        <v>60.13</v>
      </c>
      <c r="CX7" s="38" t="s">
        <v>114</v>
      </c>
      <c r="CY7" s="38" t="s">
        <v>114</v>
      </c>
      <c r="CZ7" s="38" t="s">
        <v>114</v>
      </c>
      <c r="DA7" s="38" t="s">
        <v>114</v>
      </c>
      <c r="DB7" s="38">
        <v>89.13</v>
      </c>
      <c r="DC7" s="38" t="s">
        <v>114</v>
      </c>
      <c r="DD7" s="38" t="s">
        <v>114</v>
      </c>
      <c r="DE7" s="38" t="s">
        <v>114</v>
      </c>
      <c r="DF7" s="38" t="s">
        <v>114</v>
      </c>
      <c r="DG7" s="38">
        <v>91.75</v>
      </c>
      <c r="DH7" s="38">
        <v>95.06</v>
      </c>
      <c r="DI7" s="38" t="s">
        <v>114</v>
      </c>
      <c r="DJ7" s="38" t="s">
        <v>114</v>
      </c>
      <c r="DK7" s="38" t="s">
        <v>114</v>
      </c>
      <c r="DL7" s="38" t="s">
        <v>114</v>
      </c>
      <c r="DM7" s="38">
        <v>3.9</v>
      </c>
      <c r="DN7" s="38" t="s">
        <v>114</v>
      </c>
      <c r="DO7" s="38" t="s">
        <v>114</v>
      </c>
      <c r="DP7" s="38" t="s">
        <v>114</v>
      </c>
      <c r="DQ7" s="38" t="s">
        <v>114</v>
      </c>
      <c r="DR7" s="38">
        <v>15.71</v>
      </c>
      <c r="DS7" s="38">
        <v>38.130000000000003</v>
      </c>
      <c r="DT7" s="38" t="s">
        <v>114</v>
      </c>
      <c r="DU7" s="38" t="s">
        <v>114</v>
      </c>
      <c r="DV7" s="38" t="s">
        <v>114</v>
      </c>
      <c r="DW7" s="38" t="s">
        <v>114</v>
      </c>
      <c r="DX7" s="38">
        <v>0</v>
      </c>
      <c r="DY7" s="38" t="s">
        <v>114</v>
      </c>
      <c r="DZ7" s="38" t="s">
        <v>114</v>
      </c>
      <c r="EA7" s="38" t="s">
        <v>114</v>
      </c>
      <c r="EB7" s="38" t="s">
        <v>114</v>
      </c>
      <c r="EC7" s="38">
        <v>1.23</v>
      </c>
      <c r="ED7" s="38">
        <v>5.37</v>
      </c>
      <c r="EE7" s="38" t="s">
        <v>114</v>
      </c>
      <c r="EF7" s="38" t="s">
        <v>114</v>
      </c>
      <c r="EG7" s="38" t="s">
        <v>114</v>
      </c>
      <c r="EH7" s="38" t="s">
        <v>114</v>
      </c>
      <c r="EI7" s="38">
        <v>0</v>
      </c>
      <c r="EJ7" s="38" t="s">
        <v>114</v>
      </c>
      <c r="EK7" s="38" t="s">
        <v>114</v>
      </c>
      <c r="EL7" s="38" t="s">
        <v>114</v>
      </c>
      <c r="EM7" s="38" t="s">
        <v>114</v>
      </c>
      <c r="EN7" s="38">
        <v>0.89</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2019-02-18T01:01:43Z</cp:lastPrinted>
  <dcterms:created xsi:type="dcterms:W3CDTF">2018-12-03T08:48:30Z</dcterms:created>
  <dcterms:modified xsi:type="dcterms:W3CDTF">2019-02-18T01:01:53Z</dcterms:modified>
  <cp:category/>
</cp:coreProperties>
</file>