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2022_01統計管理課\02_普及\01_刊行物\01_県勢要覧\05_要覧原稿\05_ホームページ\HP掲載用（R4)\県勢要覧2022Excel\"/>
    </mc:Choice>
  </mc:AlternateContent>
  <bookViews>
    <workbookView xWindow="0" yWindow="0" windowWidth="28800" windowHeight="12300"/>
  </bookViews>
  <sheets>
    <sheet name="25-1" sheetId="1" r:id="rId1"/>
    <sheet name="25-2" sheetId="2" r:id="rId2"/>
    <sheet name="25-3" sheetId="3" r:id="rId3"/>
    <sheet name="25-4" sheetId="4" r:id="rId4"/>
    <sheet name="25-5" sheetId="5" r:id="rId5"/>
    <sheet name="25-6-1" sheetId="6" r:id="rId6"/>
    <sheet name="25-6-2" sheetId="7" r:id="rId7"/>
    <sheet name="25-7" sheetId="8" r:id="rId8"/>
    <sheet name="25-8" sheetId="9" r:id="rId9"/>
    <sheet name="25-9" sheetId="10" r:id="rId10"/>
    <sheet name="25-10" sheetId="11" r:id="rId11"/>
    <sheet name="25-11" sheetId="20" r:id="rId12"/>
    <sheet name="25-12" sheetId="12" r:id="rId13"/>
    <sheet name="25-13" sheetId="13" r:id="rId14"/>
    <sheet name="25-14" sheetId="14" r:id="rId15"/>
    <sheet name="25-15" sheetId="15" r:id="rId16"/>
    <sheet name="25-16" sheetId="16" r:id="rId17"/>
    <sheet name="25-17" sheetId="17" r:id="rId18"/>
    <sheet name="25-18" sheetId="18" r:id="rId19"/>
    <sheet name="25-19" sheetId="19" r:id="rId20"/>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1" l="1"/>
  <c r="J7" i="1"/>
  <c r="H7" i="1"/>
  <c r="P7" i="1"/>
  <c r="O7" i="1"/>
  <c r="N7" i="1"/>
  <c r="F7" i="1"/>
  <c r="O27" i="13" l="1"/>
  <c r="F13" i="3" l="1"/>
  <c r="F15" i="2" l="1"/>
  <c r="F13" i="2"/>
  <c r="M29" i="19" l="1"/>
  <c r="M27" i="19"/>
  <c r="M25" i="19"/>
  <c r="M23" i="19"/>
  <c r="M21" i="19"/>
  <c r="M17" i="19"/>
  <c r="M13" i="19"/>
  <c r="M12" i="19"/>
  <c r="M9" i="19" s="1"/>
  <c r="M11" i="19"/>
  <c r="M10" i="19"/>
  <c r="M7" i="19"/>
  <c r="N9" i="19"/>
  <c r="N5" i="19" s="1"/>
  <c r="N9" i="17"/>
  <c r="N5" i="17" s="1"/>
  <c r="M9" i="17"/>
  <c r="M5" i="17" s="1"/>
  <c r="E7" i="16"/>
  <c r="F7" i="16"/>
  <c r="D7" i="16"/>
  <c r="E7" i="15"/>
  <c r="F7" i="15"/>
  <c r="D7" i="15"/>
  <c r="M5" i="19" l="1"/>
  <c r="L9" i="19"/>
  <c r="L9" i="17"/>
  <c r="I32" i="14"/>
  <c r="I31" i="14"/>
  <c r="I30" i="14"/>
  <c r="I29" i="14"/>
  <c r="I28" i="14"/>
  <c r="I26" i="14"/>
  <c r="I25" i="14"/>
  <c r="I24" i="14"/>
  <c r="I23" i="14"/>
  <c r="I22" i="14"/>
  <c r="I20" i="14"/>
  <c r="I19" i="14"/>
  <c r="I18" i="14"/>
  <c r="I17" i="14"/>
  <c r="I16" i="14"/>
  <c r="I14" i="14"/>
  <c r="I13" i="14"/>
  <c r="I12" i="14"/>
  <c r="I11" i="14"/>
  <c r="I10" i="14"/>
  <c r="I55" i="14"/>
  <c r="I54" i="14"/>
  <c r="I53" i="14"/>
  <c r="I52" i="14"/>
  <c r="K45" i="14"/>
  <c r="L45" i="14"/>
  <c r="M45" i="14"/>
  <c r="N45" i="14"/>
  <c r="O45" i="14"/>
  <c r="P45" i="14"/>
  <c r="Q45" i="14"/>
  <c r="R45" i="14"/>
  <c r="S45" i="14"/>
  <c r="T45" i="14"/>
  <c r="U45" i="14"/>
  <c r="V45" i="14"/>
  <c r="W45" i="14"/>
  <c r="X45" i="14"/>
  <c r="Y45" i="14"/>
  <c r="Z45" i="14"/>
  <c r="AA45" i="14"/>
  <c r="AB45" i="14"/>
  <c r="AC45" i="14"/>
  <c r="AD45" i="14"/>
  <c r="AE45" i="14"/>
  <c r="AF45" i="14"/>
  <c r="AG45" i="14"/>
  <c r="J45" i="14"/>
  <c r="I50" i="14"/>
  <c r="I49" i="14"/>
  <c r="I48" i="14"/>
  <c r="I47" i="14"/>
  <c r="I46" i="14"/>
  <c r="I43" i="14"/>
  <c r="I42" i="14"/>
  <c r="I39" i="14"/>
  <c r="I40" i="14"/>
  <c r="I37" i="14"/>
  <c r="I38" i="14"/>
  <c r="I36" i="14"/>
  <c r="I45" i="14" l="1"/>
  <c r="K43" i="13"/>
  <c r="L43" i="13"/>
  <c r="M43" i="13"/>
  <c r="N43" i="13"/>
  <c r="O43" i="13"/>
  <c r="P43" i="13"/>
  <c r="Q43" i="13"/>
  <c r="R43" i="13"/>
  <c r="S43" i="13"/>
  <c r="T43" i="13"/>
  <c r="U43" i="13"/>
  <c r="V43" i="13"/>
  <c r="W43" i="13"/>
  <c r="X43" i="13"/>
  <c r="Y43" i="13"/>
  <c r="Z43" i="13"/>
  <c r="AA43" i="13"/>
  <c r="AB43" i="13"/>
  <c r="AC43" i="13"/>
  <c r="AD43" i="13"/>
  <c r="AE43" i="13"/>
  <c r="AF43" i="13"/>
  <c r="AG43" i="13"/>
  <c r="AH43" i="13"/>
  <c r="J43" i="13"/>
  <c r="M27" i="13"/>
  <c r="N27" i="13"/>
  <c r="P27" i="13"/>
  <c r="Q27" i="13"/>
  <c r="R27" i="13"/>
  <c r="S27" i="13"/>
  <c r="T27" i="13"/>
  <c r="U27" i="13"/>
  <c r="V27" i="13"/>
  <c r="W27" i="13"/>
  <c r="X27" i="13"/>
  <c r="Y27" i="13"/>
  <c r="Z27" i="13"/>
  <c r="AA27" i="13"/>
  <c r="AB27" i="13"/>
  <c r="AC27" i="13"/>
  <c r="AD27" i="13"/>
  <c r="AE27" i="13"/>
  <c r="AF27" i="13"/>
  <c r="AG27" i="13"/>
  <c r="AH27" i="13"/>
  <c r="K27" i="13"/>
  <c r="L27" i="13"/>
  <c r="J27" i="13"/>
  <c r="L25" i="12"/>
  <c r="M25" i="12"/>
  <c r="K25" i="12"/>
  <c r="AA12" i="6"/>
  <c r="AA11" i="6"/>
  <c r="AA9" i="6"/>
  <c r="O12" i="6"/>
  <c r="M11" i="6"/>
  <c r="N11" i="6"/>
  <c r="R11" i="6"/>
  <c r="U11" i="6"/>
  <c r="M12" i="6"/>
  <c r="N12" i="6"/>
  <c r="U9" i="6"/>
  <c r="R9" i="6"/>
  <c r="N9" i="6"/>
  <c r="L9" i="6" s="1"/>
  <c r="M9" i="6"/>
  <c r="L11" i="6" l="1"/>
  <c r="L12" i="6"/>
  <c r="G13" i="5"/>
  <c r="H13" i="5"/>
  <c r="I13" i="5"/>
  <c r="J13" i="5"/>
  <c r="K13" i="5"/>
  <c r="L13" i="5"/>
  <c r="M13" i="5"/>
  <c r="N13" i="5"/>
  <c r="G15" i="5"/>
  <c r="H15" i="5"/>
  <c r="I15" i="5"/>
  <c r="J15" i="5"/>
  <c r="K15" i="5"/>
  <c r="L15" i="5"/>
  <c r="M15" i="5"/>
  <c r="N15" i="5"/>
  <c r="F15" i="5"/>
  <c r="F13" i="5"/>
  <c r="G13" i="4"/>
  <c r="H13" i="4"/>
  <c r="I13" i="4"/>
  <c r="J13" i="4"/>
  <c r="K13" i="4"/>
  <c r="L13" i="4"/>
  <c r="M13" i="4"/>
  <c r="N13" i="4"/>
  <c r="G15" i="4"/>
  <c r="H15" i="4"/>
  <c r="I15" i="4"/>
  <c r="J15" i="4"/>
  <c r="K15" i="4"/>
  <c r="L15" i="4"/>
  <c r="M15" i="4"/>
  <c r="N15" i="4"/>
  <c r="F15" i="4"/>
  <c r="F13" i="4"/>
  <c r="Q11" i="3"/>
  <c r="Q10" i="3"/>
  <c r="G13" i="3"/>
  <c r="H13" i="3"/>
  <c r="I13" i="3"/>
  <c r="J13" i="3"/>
  <c r="K13" i="3"/>
  <c r="L13" i="3"/>
  <c r="M13" i="3"/>
  <c r="N13" i="3"/>
  <c r="O13" i="3"/>
  <c r="P13" i="3"/>
  <c r="Q13" i="3"/>
  <c r="R13" i="3"/>
  <c r="S13" i="3"/>
  <c r="G15" i="3"/>
  <c r="H15" i="3"/>
  <c r="I15" i="3"/>
  <c r="J15" i="3"/>
  <c r="K15" i="3"/>
  <c r="L15" i="3"/>
  <c r="M15" i="3"/>
  <c r="N15" i="3"/>
  <c r="O15" i="3"/>
  <c r="P15" i="3"/>
  <c r="Q15" i="3"/>
  <c r="R15" i="3"/>
  <c r="S15" i="3"/>
  <c r="F15" i="3"/>
  <c r="Q11" i="2" l="1"/>
  <c r="Q10" i="2"/>
  <c r="G15" i="2"/>
  <c r="H15" i="2"/>
  <c r="I15" i="2"/>
  <c r="J15" i="2"/>
  <c r="K15" i="2"/>
  <c r="L15" i="2"/>
  <c r="M15" i="2"/>
  <c r="N15" i="2"/>
  <c r="O15" i="2"/>
  <c r="P15" i="2"/>
  <c r="Q15" i="2"/>
  <c r="R15" i="2"/>
  <c r="S15" i="2"/>
  <c r="G13" i="2"/>
  <c r="H13" i="2"/>
  <c r="I13" i="2"/>
  <c r="J13" i="2"/>
  <c r="K13" i="2"/>
  <c r="L13" i="2"/>
  <c r="M13" i="2"/>
  <c r="N13" i="2"/>
  <c r="O13" i="2"/>
  <c r="P13" i="2"/>
  <c r="Q13" i="2"/>
  <c r="R13" i="2"/>
  <c r="S13" i="2"/>
</calcChain>
</file>

<file path=xl/sharedStrings.xml><?xml version="1.0" encoding="utf-8"?>
<sst xmlns="http://schemas.openxmlformats.org/spreadsheetml/2006/main" count="1276" uniqueCount="465">
  <si>
    <t>（各年５月１日現在）学校基本調査結果</t>
    <rPh sb="1" eb="3">
      <t>カクネン</t>
    </rPh>
    <rPh sb="4" eb="5">
      <t>ガツ</t>
    </rPh>
    <rPh sb="6" eb="7">
      <t>ヒ</t>
    </rPh>
    <rPh sb="7" eb="9">
      <t>ゲンザイ</t>
    </rPh>
    <rPh sb="10" eb="12">
      <t>ガッコウ</t>
    </rPh>
    <rPh sb="12" eb="14">
      <t>キホン</t>
    </rPh>
    <rPh sb="14" eb="16">
      <t>チョウサ</t>
    </rPh>
    <rPh sb="16" eb="18">
      <t>ケッカ</t>
    </rPh>
    <phoneticPr fontId="5"/>
  </si>
  <si>
    <t>学 校 種 別　　</t>
    <phoneticPr fontId="5"/>
  </si>
  <si>
    <t>学校数</t>
  </si>
  <si>
    <t>学級数</t>
  </si>
  <si>
    <t>在　　学　　者　　数</t>
  </si>
  <si>
    <t>本 務 教 員 数</t>
  </si>
  <si>
    <t>卒　業　者　数</t>
  </si>
  <si>
    <t>計</t>
  </si>
  <si>
    <t>男</t>
  </si>
  <si>
    <t>女</t>
  </si>
  <si>
    <t>人</t>
    <rPh sb="0" eb="1">
      <t>ニン</t>
    </rPh>
    <phoneticPr fontId="5"/>
  </si>
  <si>
    <t>令和元年度</t>
    <rPh sb="0" eb="2">
      <t>レイワ</t>
    </rPh>
    <rPh sb="2" eb="4">
      <t>ガンネン</t>
    </rPh>
    <rPh sb="4" eb="5">
      <t>ド</t>
    </rPh>
    <phoneticPr fontId="3"/>
  </si>
  <si>
    <t>…</t>
  </si>
  <si>
    <t>２年度</t>
  </si>
  <si>
    <t>３年度</t>
  </si>
  <si>
    <t>…</t>
    <phoneticPr fontId="3"/>
  </si>
  <si>
    <t>(大学・短大を除く計)　　</t>
  </si>
  <si>
    <t>幼稚園</t>
  </si>
  <si>
    <t>公立</t>
  </si>
  <si>
    <t>私立</t>
  </si>
  <si>
    <t>幼保連携型
認定こども園</t>
    <rPh sb="0" eb="1">
      <t>ヨウ</t>
    </rPh>
    <rPh sb="1" eb="2">
      <t>タモツ</t>
    </rPh>
    <rPh sb="2" eb="4">
      <t>レンケイ</t>
    </rPh>
    <rPh sb="4" eb="5">
      <t>カタ</t>
    </rPh>
    <rPh sb="6" eb="8">
      <t>ニンテイ</t>
    </rPh>
    <rPh sb="11" eb="12">
      <t>エン</t>
    </rPh>
    <phoneticPr fontId="5"/>
  </si>
  <si>
    <t>小学校</t>
  </si>
  <si>
    <t>国立</t>
  </si>
  <si>
    <t>中学校</t>
  </si>
  <si>
    <t>義務教育学校</t>
    <rPh sb="0" eb="2">
      <t>ギム</t>
    </rPh>
    <rPh sb="2" eb="4">
      <t>キョウイク</t>
    </rPh>
    <rPh sb="4" eb="6">
      <t>ガッコウ</t>
    </rPh>
    <phoneticPr fontId="5"/>
  </si>
  <si>
    <t>計(公立)</t>
    <rPh sb="2" eb="3">
      <t>コウ</t>
    </rPh>
    <phoneticPr fontId="5"/>
  </si>
  <si>
    <t>高等学校</t>
  </si>
  <si>
    <t>高等学校
(通信制)</t>
    <phoneticPr fontId="3"/>
  </si>
  <si>
    <t>中等教育学校</t>
  </si>
  <si>
    <t>計</t>
    <phoneticPr fontId="5"/>
  </si>
  <si>
    <t>特別支援学校</t>
    <rPh sb="0" eb="2">
      <t>トクベツ</t>
    </rPh>
    <rPh sb="2" eb="4">
      <t>シエン</t>
    </rPh>
    <phoneticPr fontId="5"/>
  </si>
  <si>
    <t>専修学校</t>
  </si>
  <si>
    <t>各種学校</t>
  </si>
  <si>
    <t>計(私立)</t>
    <rPh sb="2" eb="3">
      <t>ワタクシ</t>
    </rPh>
    <phoneticPr fontId="5"/>
  </si>
  <si>
    <t>大　　学</t>
    <phoneticPr fontId="5"/>
  </si>
  <si>
    <t>短期大学</t>
    <phoneticPr fontId="5"/>
  </si>
  <si>
    <t>（注）１　学校数は分校を含む。　　　　　　　　　　　　　　　　　　</t>
    <rPh sb="1" eb="2">
      <t>チュウ</t>
    </rPh>
    <rPh sb="5" eb="7">
      <t>ガッコウ</t>
    </rPh>
    <rPh sb="7" eb="8">
      <t>スウ</t>
    </rPh>
    <rPh sb="9" eb="11">
      <t>ブンコウ</t>
    </rPh>
    <rPh sb="12" eb="13">
      <t>フク</t>
    </rPh>
    <phoneticPr fontId="5"/>
  </si>
  <si>
    <t>　　　　　　　２　卒業者数は、前年度（間）の卒業者数である。</t>
    <rPh sb="9" eb="12">
      <t>ソツギョウシャ</t>
    </rPh>
    <rPh sb="12" eb="13">
      <t>スウ</t>
    </rPh>
    <rPh sb="15" eb="18">
      <t>ゼンネンド</t>
    </rPh>
    <rPh sb="19" eb="20">
      <t>カン</t>
    </rPh>
    <rPh sb="22" eb="24">
      <t>ソツギョウ</t>
    </rPh>
    <rPh sb="24" eb="25">
      <t>シャ</t>
    </rPh>
    <rPh sb="25" eb="26">
      <t>スウ</t>
    </rPh>
    <phoneticPr fontId="5"/>
  </si>
  <si>
    <t xml:space="preserve">   ８　特別支援学校の卒業者数は中学部、高等部（本科）の卒業者数の合計数である。</t>
    <rPh sb="5" eb="7">
      <t>トクベツ</t>
    </rPh>
    <rPh sb="7" eb="9">
      <t>シエン</t>
    </rPh>
    <rPh sb="9" eb="11">
      <t>ガッコウ</t>
    </rPh>
    <rPh sb="12" eb="15">
      <t>ソツギョウシャ</t>
    </rPh>
    <rPh sb="15" eb="16">
      <t>スウ</t>
    </rPh>
    <rPh sb="17" eb="19">
      <t>チュウガク</t>
    </rPh>
    <rPh sb="19" eb="20">
      <t>ブ</t>
    </rPh>
    <rPh sb="21" eb="24">
      <t>コウトウブ</t>
    </rPh>
    <rPh sb="25" eb="27">
      <t>ホンカ</t>
    </rPh>
    <rPh sb="29" eb="32">
      <t>ソツギョウシャ</t>
    </rPh>
    <rPh sb="32" eb="33">
      <t>スウ</t>
    </rPh>
    <rPh sb="34" eb="36">
      <t>ゴウケイ</t>
    </rPh>
    <rPh sb="36" eb="37">
      <t>スウ</t>
    </rPh>
    <phoneticPr fontId="5"/>
  </si>
  <si>
    <t>　　　３　私立高等学校、中等教育学校（後期課程）、専修学校、各種学校の学級数及び小学校の卒業者数は</t>
    <rPh sb="5" eb="7">
      <t>シリツ</t>
    </rPh>
    <rPh sb="7" eb="9">
      <t>コウトウ</t>
    </rPh>
    <rPh sb="9" eb="11">
      <t>ガッコウ</t>
    </rPh>
    <rPh sb="12" eb="14">
      <t>チュウトウ</t>
    </rPh>
    <rPh sb="14" eb="16">
      <t>キョウイク</t>
    </rPh>
    <rPh sb="16" eb="18">
      <t>ガッコウ</t>
    </rPh>
    <rPh sb="19" eb="21">
      <t>コウキ</t>
    </rPh>
    <rPh sb="21" eb="23">
      <t>カテイ</t>
    </rPh>
    <rPh sb="25" eb="27">
      <t>センシュウ</t>
    </rPh>
    <rPh sb="27" eb="29">
      <t>ガッコウ</t>
    </rPh>
    <rPh sb="30" eb="32">
      <t>カクシュ</t>
    </rPh>
    <rPh sb="32" eb="34">
      <t>ガッコウ</t>
    </rPh>
    <rPh sb="35" eb="37">
      <t>ガッキュウ</t>
    </rPh>
    <rPh sb="37" eb="38">
      <t>スウ</t>
    </rPh>
    <rPh sb="38" eb="39">
      <t>オヨ</t>
    </rPh>
    <rPh sb="40" eb="43">
      <t>ショウガッコウ</t>
    </rPh>
    <rPh sb="44" eb="47">
      <t>ソツギョウシャ</t>
    </rPh>
    <rPh sb="47" eb="48">
      <t>スウ</t>
    </rPh>
    <phoneticPr fontId="5"/>
  </si>
  <si>
    <t>　　　　調査していない。公立高等学校の学級数は、本科でホームルーム活動のために編成している学級数</t>
    <rPh sb="16" eb="18">
      <t>ガッコウ</t>
    </rPh>
    <rPh sb="19" eb="21">
      <t>ガッキュウ</t>
    </rPh>
    <rPh sb="21" eb="22">
      <t>スウ</t>
    </rPh>
    <rPh sb="24" eb="26">
      <t>ホンカ</t>
    </rPh>
    <rPh sb="33" eb="35">
      <t>カツドウ</t>
    </rPh>
    <rPh sb="39" eb="41">
      <t>ヘンセイ</t>
    </rPh>
    <rPh sb="45" eb="47">
      <t>ガッキュウ</t>
    </rPh>
    <rPh sb="47" eb="48">
      <t>スウ</t>
    </rPh>
    <phoneticPr fontId="5"/>
  </si>
  <si>
    <t>　　　　である。</t>
    <phoneticPr fontId="5"/>
  </si>
  <si>
    <t>　     　　（通信教育のみを行う学校を除く。）</t>
    <rPh sb="18" eb="20">
      <t>ガッコウ</t>
    </rPh>
    <rPh sb="21" eb="22">
      <t>ノゾ</t>
    </rPh>
    <phoneticPr fontId="5"/>
  </si>
  <si>
    <t>　　　４　高等学校、特別支援学校の在学者数は本科、専攻科、別科の合計である。</t>
    <rPh sb="5" eb="7">
      <t>コウトウ</t>
    </rPh>
    <rPh sb="7" eb="9">
      <t>ガッコウ</t>
    </rPh>
    <rPh sb="10" eb="12">
      <t>トクベツ</t>
    </rPh>
    <rPh sb="12" eb="14">
      <t>シエン</t>
    </rPh>
    <rPh sb="14" eb="16">
      <t>ガッコウ</t>
    </rPh>
    <rPh sb="17" eb="19">
      <t>ザイガク</t>
    </rPh>
    <rPh sb="19" eb="20">
      <t>シャ</t>
    </rPh>
    <rPh sb="20" eb="21">
      <t>スウ</t>
    </rPh>
    <rPh sb="22" eb="24">
      <t>ホンカ</t>
    </rPh>
    <rPh sb="25" eb="28">
      <t>センコウカ</t>
    </rPh>
    <rPh sb="29" eb="31">
      <t>ベッカ</t>
    </rPh>
    <rPh sb="32" eb="34">
      <t>ゴウケイ</t>
    </rPh>
    <phoneticPr fontId="5"/>
  </si>
  <si>
    <t xml:space="preserve">     （２）学生数には学部学生のほか大学院、専攻科及び別科の学生並びに科目等履修生等を含む。</t>
    <rPh sb="8" eb="10">
      <t>ガクセイ</t>
    </rPh>
    <rPh sb="10" eb="11">
      <t>スウ</t>
    </rPh>
    <rPh sb="13" eb="15">
      <t>ガクブ</t>
    </rPh>
    <rPh sb="15" eb="17">
      <t>ガクセイ</t>
    </rPh>
    <rPh sb="20" eb="23">
      <t>ダイガクイン</t>
    </rPh>
    <rPh sb="24" eb="27">
      <t>センコウカ</t>
    </rPh>
    <rPh sb="27" eb="28">
      <t>オヨ</t>
    </rPh>
    <rPh sb="29" eb="31">
      <t>ベッカ</t>
    </rPh>
    <rPh sb="32" eb="34">
      <t>ガクセイ</t>
    </rPh>
    <rPh sb="34" eb="35">
      <t>ナラ</t>
    </rPh>
    <rPh sb="37" eb="39">
      <t>カモク</t>
    </rPh>
    <rPh sb="39" eb="40">
      <t>トウ</t>
    </rPh>
    <rPh sb="40" eb="43">
      <t>リシュウセイ</t>
    </rPh>
    <rPh sb="43" eb="44">
      <t>トウ</t>
    </rPh>
    <rPh sb="45" eb="46">
      <t>フク</t>
    </rPh>
    <phoneticPr fontId="5"/>
  </si>
  <si>
    <t>　　　５　高等学校の卒業者数は、本科のみ調査している。</t>
    <rPh sb="5" eb="7">
      <t>コウトウ</t>
    </rPh>
    <rPh sb="7" eb="9">
      <t>ガッコウ</t>
    </rPh>
    <rPh sb="10" eb="13">
      <t>ソツギョウシャ</t>
    </rPh>
    <rPh sb="13" eb="14">
      <t>スウ</t>
    </rPh>
    <rPh sb="16" eb="18">
      <t>ホンカ</t>
    </rPh>
    <rPh sb="20" eb="22">
      <t>チョウサ</t>
    </rPh>
    <phoneticPr fontId="5"/>
  </si>
  <si>
    <t xml:space="preserve">     （３）本務教員数は、本県に本部が設置されている学校の教員数である。（大学院、附属病院等の教員</t>
    <rPh sb="8" eb="10">
      <t>ホンム</t>
    </rPh>
    <rPh sb="10" eb="12">
      <t>キョウイン</t>
    </rPh>
    <rPh sb="12" eb="13">
      <t>スウ</t>
    </rPh>
    <rPh sb="15" eb="17">
      <t>ホンケン</t>
    </rPh>
    <rPh sb="18" eb="20">
      <t>ホンブ</t>
    </rPh>
    <rPh sb="21" eb="23">
      <t>セッチ</t>
    </rPh>
    <rPh sb="28" eb="30">
      <t>ガッコウ</t>
    </rPh>
    <rPh sb="31" eb="33">
      <t>キョウイン</t>
    </rPh>
    <rPh sb="33" eb="34">
      <t>スウ</t>
    </rPh>
    <rPh sb="39" eb="42">
      <t>ダイガクイン</t>
    </rPh>
    <rPh sb="43" eb="45">
      <t>フゾク</t>
    </rPh>
    <rPh sb="45" eb="47">
      <t>ビョウイン</t>
    </rPh>
    <rPh sb="47" eb="48">
      <t>トウ</t>
    </rPh>
    <rPh sb="49" eb="51">
      <t>キョウイン</t>
    </rPh>
    <phoneticPr fontId="5"/>
  </si>
  <si>
    <t>　　　６　中等教育学校の学級数は前期課程のみ、卒業者数は後期課程のみである。</t>
    <rPh sb="5" eb="7">
      <t>チュウトウ</t>
    </rPh>
    <rPh sb="7" eb="9">
      <t>キョウイク</t>
    </rPh>
    <rPh sb="9" eb="11">
      <t>ガッコウ</t>
    </rPh>
    <rPh sb="12" eb="14">
      <t>ガッキュウ</t>
    </rPh>
    <rPh sb="14" eb="15">
      <t>スウ</t>
    </rPh>
    <rPh sb="16" eb="18">
      <t>ゼンキ</t>
    </rPh>
    <rPh sb="18" eb="20">
      <t>カテイ</t>
    </rPh>
    <rPh sb="23" eb="26">
      <t>ソツギョウシャ</t>
    </rPh>
    <rPh sb="26" eb="27">
      <t>スウ</t>
    </rPh>
    <rPh sb="28" eb="30">
      <t>コウキ</t>
    </rPh>
    <rPh sb="30" eb="32">
      <t>カテイ</t>
    </rPh>
    <phoneticPr fontId="5"/>
  </si>
  <si>
    <t xml:space="preserve">     　　　を含む。）</t>
    <phoneticPr fontId="5"/>
  </si>
  <si>
    <t>　　　７　中等教育学校の在学者数の（　）は前期課程の生徒数で、内数である。</t>
    <rPh sb="5" eb="7">
      <t>チュウトウ</t>
    </rPh>
    <rPh sb="7" eb="9">
      <t>キョウイク</t>
    </rPh>
    <rPh sb="9" eb="11">
      <t>ガッコウ</t>
    </rPh>
    <rPh sb="12" eb="14">
      <t>ザイガク</t>
    </rPh>
    <rPh sb="14" eb="15">
      <t>シャ</t>
    </rPh>
    <rPh sb="15" eb="16">
      <t>スウ</t>
    </rPh>
    <rPh sb="21" eb="23">
      <t>ゼンキ</t>
    </rPh>
    <rPh sb="23" eb="25">
      <t>カテイ</t>
    </rPh>
    <rPh sb="26" eb="29">
      <t>セイトスウ</t>
    </rPh>
    <rPh sb="31" eb="32">
      <t>ウチ</t>
    </rPh>
    <rPh sb="32" eb="33">
      <t>スウ</t>
    </rPh>
    <phoneticPr fontId="5"/>
  </si>
  <si>
    <t xml:space="preserve">     （４）卒業者数は、大学学部、短期大学本科を卒業した者の数である。</t>
    <rPh sb="8" eb="11">
      <t>ソツギョウシャ</t>
    </rPh>
    <rPh sb="11" eb="12">
      <t>スウ</t>
    </rPh>
    <rPh sb="14" eb="16">
      <t>ダイガク</t>
    </rPh>
    <rPh sb="16" eb="18">
      <t>ガクブ</t>
    </rPh>
    <rPh sb="19" eb="21">
      <t>タンキ</t>
    </rPh>
    <rPh sb="21" eb="23">
      <t>ダイガク</t>
    </rPh>
    <rPh sb="23" eb="25">
      <t>ホンカ</t>
    </rPh>
    <rPh sb="26" eb="28">
      <t>ソツギョウ</t>
    </rPh>
    <rPh sb="30" eb="31">
      <t>モノ</t>
    </rPh>
    <rPh sb="32" eb="33">
      <t>スウ</t>
    </rPh>
    <phoneticPr fontId="5"/>
  </si>
  <si>
    <t>市区町村別</t>
  </si>
  <si>
    <t>園　数</t>
    <phoneticPr fontId="5"/>
  </si>
  <si>
    <t>学 級 数</t>
    <phoneticPr fontId="5"/>
  </si>
  <si>
    <t>園　　児　　数</t>
    <phoneticPr fontId="5"/>
  </si>
  <si>
    <t>入　園　者　数</t>
    <rPh sb="0" eb="1">
      <t>ニュウ</t>
    </rPh>
    <rPh sb="6" eb="7">
      <t>カズ</t>
    </rPh>
    <phoneticPr fontId="5"/>
  </si>
  <si>
    <t>修　了　者　数</t>
    <phoneticPr fontId="5"/>
  </si>
  <si>
    <t>本務教員数</t>
    <phoneticPr fontId="5"/>
  </si>
  <si>
    <t>人</t>
  </si>
  <si>
    <t>令和元年度</t>
  </si>
  <si>
    <t>３年度</t>
    <phoneticPr fontId="5"/>
  </si>
  <si>
    <t>市計</t>
  </si>
  <si>
    <t>町村計</t>
  </si>
  <si>
    <t>横浜市</t>
  </si>
  <si>
    <t>鶴見区</t>
  </si>
  <si>
    <t>神奈川区</t>
  </si>
  <si>
    <t>西区</t>
  </si>
  <si>
    <t>中区</t>
  </si>
  <si>
    <t>南区</t>
  </si>
  <si>
    <t>保土ケ谷区</t>
    <rPh sb="0" eb="5">
      <t>ホドガヤク</t>
    </rPh>
    <phoneticPr fontId="5"/>
  </si>
  <si>
    <t>磯子区</t>
  </si>
  <si>
    <t>金沢区</t>
  </si>
  <si>
    <t>港北区</t>
  </si>
  <si>
    <t>戸塚区</t>
  </si>
  <si>
    <t>港南区</t>
  </si>
  <si>
    <t>旭区</t>
  </si>
  <si>
    <t>緑区</t>
  </si>
  <si>
    <t>瀬谷区</t>
  </si>
  <si>
    <t>栄区</t>
  </si>
  <si>
    <t>泉区</t>
  </si>
  <si>
    <t>青葉区</t>
  </si>
  <si>
    <t>都筑区</t>
  </si>
  <si>
    <t>川崎市</t>
  </si>
  <si>
    <t>川崎区</t>
  </si>
  <si>
    <t>幸区</t>
  </si>
  <si>
    <t>中原区</t>
  </si>
  <si>
    <t>高津区</t>
  </si>
  <si>
    <t>多摩区</t>
  </si>
  <si>
    <t>宮前区</t>
  </si>
  <si>
    <t>麻生区</t>
  </si>
  <si>
    <t>相模原市</t>
    <rPh sb="0" eb="4">
      <t>サガミハラシ</t>
    </rPh>
    <phoneticPr fontId="5"/>
  </si>
  <si>
    <t>緑区</t>
    <rPh sb="0" eb="1">
      <t>ミドリ</t>
    </rPh>
    <rPh sb="1" eb="2">
      <t>ク</t>
    </rPh>
    <phoneticPr fontId="5"/>
  </si>
  <si>
    <t>中央区</t>
    <rPh sb="0" eb="1">
      <t>ナカ</t>
    </rPh>
    <rPh sb="1" eb="2">
      <t>ヒサシ</t>
    </rPh>
    <rPh sb="2" eb="3">
      <t>ク</t>
    </rPh>
    <phoneticPr fontId="5"/>
  </si>
  <si>
    <t>南区</t>
    <rPh sb="0" eb="1">
      <t>ミナミ</t>
    </rPh>
    <rPh sb="1" eb="2">
      <t>ク</t>
    </rPh>
    <phoneticPr fontId="5"/>
  </si>
  <si>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</si>
  <si>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</si>
  <si>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</si>
  <si>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</si>
  <si>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</si>
  <si>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</si>
  <si>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</si>
  <si>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</si>
  <si>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</si>
  <si>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</si>
  <si>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</si>
  <si>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</si>
  <si>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</si>
  <si>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</si>
  <si>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</si>
  <si>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</si>
  <si>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</si>
  <si>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</si>
  <si>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</si>
  <si>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</si>
  <si>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</si>
  <si>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</si>
  <si>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</si>
  <si>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</si>
  <si>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</si>
  <si>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</si>
  <si>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</si>
  <si>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</si>
  <si>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</si>
  <si>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</si>
  <si>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（注）１　本務教員数は教育補助員を含まない。</t>
    <rPh sb="1" eb="2">
      <t>チュウ</t>
    </rPh>
    <rPh sb="5" eb="7">
      <t>ホンム</t>
    </rPh>
    <rPh sb="7" eb="9">
      <t>キョウイン</t>
    </rPh>
    <rPh sb="9" eb="10">
      <t>スウ</t>
    </rPh>
    <rPh sb="11" eb="13">
      <t>キョウイク</t>
    </rPh>
    <rPh sb="13" eb="16">
      <t>ホジョイン</t>
    </rPh>
    <rPh sb="17" eb="18">
      <t>フク</t>
    </rPh>
    <phoneticPr fontId="5"/>
  </si>
  <si>
    <t>　　　２　修了者数は、前年度の修了者数である。</t>
    <rPh sb="5" eb="8">
      <t>シュウリョウシャ</t>
    </rPh>
    <rPh sb="8" eb="9">
      <t>スウ</t>
    </rPh>
    <rPh sb="11" eb="14">
      <t>ゼンネンド</t>
    </rPh>
    <rPh sb="15" eb="18">
      <t>シュウリョウシャ</t>
    </rPh>
    <rPh sb="18" eb="19">
      <t>スウ</t>
    </rPh>
    <phoneticPr fontId="5"/>
  </si>
  <si>
    <t>学 級 数</t>
    <phoneticPr fontId="5"/>
  </si>
  <si>
    <t>園　　児　　数</t>
    <phoneticPr fontId="5"/>
  </si>
  <si>
    <t>入 園 者 数　 （ ３ ～ ５ 歳 ）　</t>
    <rPh sb="0" eb="1">
      <t>ニュウ</t>
    </rPh>
    <rPh sb="6" eb="7">
      <t>カズ</t>
    </rPh>
    <rPh sb="17" eb="18">
      <t>サイ</t>
    </rPh>
    <phoneticPr fontId="5"/>
  </si>
  <si>
    <t>修　了　者　数</t>
    <phoneticPr fontId="5"/>
  </si>
  <si>
    <t>本務教育・保育職員数</t>
    <rPh sb="2" eb="4">
      <t>キョウイク</t>
    </rPh>
    <rPh sb="5" eb="7">
      <t>ホイク</t>
    </rPh>
    <rPh sb="7" eb="9">
      <t>ショクイン</t>
    </rPh>
    <rPh sb="9" eb="10">
      <t>カズ</t>
    </rPh>
    <phoneticPr fontId="5"/>
  </si>
  <si>
    <t>令和元年度</t>
    <phoneticPr fontId="5"/>
  </si>
  <si>
    <t>３年度</t>
    <phoneticPr fontId="5"/>
  </si>
  <si>
    <t>（注）１　本務教育・保育職員数は、保育士及び教育・保育補助員を含まない。</t>
    <rPh sb="1" eb="2">
      <t>チュウ</t>
    </rPh>
    <rPh sb="5" eb="7">
      <t>ホンム</t>
    </rPh>
    <rPh sb="7" eb="9">
      <t>キョウイク</t>
    </rPh>
    <rPh sb="10" eb="12">
      <t>ホイク</t>
    </rPh>
    <rPh sb="12" eb="15">
      <t>ショクインスウ</t>
    </rPh>
    <rPh sb="17" eb="20">
      <t>ホイクシ</t>
    </rPh>
    <rPh sb="20" eb="21">
      <t>オヨ</t>
    </rPh>
    <rPh sb="22" eb="24">
      <t>キョウイク</t>
    </rPh>
    <rPh sb="25" eb="27">
      <t>ホイク</t>
    </rPh>
    <rPh sb="27" eb="30">
      <t>ホジョイン</t>
    </rPh>
    <rPh sb="31" eb="32">
      <t>フク</t>
    </rPh>
    <phoneticPr fontId="5"/>
  </si>
  <si>
    <t>　　　２　修了者数は、前年度の修了者数である。</t>
    <rPh sb="5" eb="8">
      <t>シュウリョウシャ</t>
    </rPh>
    <rPh sb="8" eb="9">
      <t>カズ</t>
    </rPh>
    <rPh sb="11" eb="14">
      <t>ゼンネンド</t>
    </rPh>
    <rPh sb="15" eb="18">
      <t>シュウリョウシャ</t>
    </rPh>
    <rPh sb="18" eb="19">
      <t>カズ</t>
    </rPh>
    <phoneticPr fontId="5"/>
  </si>
  <si>
    <t>市 区 町 村 別</t>
  </si>
  <si>
    <t>学　校　数</t>
  </si>
  <si>
    <t>児　　　童　　　数</t>
  </si>
  <si>
    <t>本　務　教　員　数</t>
  </si>
  <si>
    <t>総  数</t>
    <phoneticPr fontId="5"/>
  </si>
  <si>
    <t>分  校
(再掲)</t>
    <phoneticPr fontId="5"/>
  </si>
  <si>
    <t>３年度</t>
    <phoneticPr fontId="5"/>
  </si>
  <si>
    <t>国 立</t>
  </si>
  <si>
    <t>-</t>
  </si>
  <si>
    <t>公 立</t>
  </si>
  <si>
    <t>私 立</t>
  </si>
  <si>
    <t>（各年５月１日現在）学校基本調査結果</t>
    <phoneticPr fontId="12"/>
  </si>
  <si>
    <t>市 区 町 村 別</t>
    <phoneticPr fontId="5"/>
  </si>
  <si>
    <t>学　校　数</t>
    <phoneticPr fontId="5"/>
  </si>
  <si>
    <t>生　　　徒　　　数</t>
    <rPh sb="0" eb="1">
      <t>セイト</t>
    </rPh>
    <rPh sb="4" eb="5">
      <t>セイト</t>
    </rPh>
    <phoneticPr fontId="5"/>
  </si>
  <si>
    <t>本　務　教　員　数</t>
    <phoneticPr fontId="5"/>
  </si>
  <si>
    <t>総　数</t>
    <phoneticPr fontId="5"/>
  </si>
  <si>
    <t>1　設置者別</t>
    <rPh sb="2" eb="5">
      <t>セッチシャ</t>
    </rPh>
    <rPh sb="5" eb="6">
      <t>ベツ</t>
    </rPh>
    <phoneticPr fontId="12"/>
  </si>
  <si>
    <t>（各年５月１日現在）学校基本調査結果</t>
    <phoneticPr fontId="12"/>
  </si>
  <si>
    <t>区   分</t>
    <rPh sb="0" eb="5">
      <t>クブン</t>
    </rPh>
    <phoneticPr fontId="5"/>
  </si>
  <si>
    <t>学　　校　　数</t>
    <rPh sb="0" eb="4">
      <t>ガッコウ</t>
    </rPh>
    <rPh sb="6" eb="7">
      <t>スウ</t>
    </rPh>
    <phoneticPr fontId="5"/>
  </si>
  <si>
    <t xml:space="preserve">  生             徒             数</t>
    <rPh sb="2" eb="3">
      <t>ショウ</t>
    </rPh>
    <rPh sb="16" eb="17">
      <t>ト</t>
    </rPh>
    <rPh sb="30" eb="31">
      <t>スウ</t>
    </rPh>
    <phoneticPr fontId="5"/>
  </si>
  <si>
    <t>本務教員数</t>
  </si>
  <si>
    <t>計</t>
    <rPh sb="0" eb="1">
      <t>ケイ</t>
    </rPh>
    <phoneticPr fontId="5"/>
  </si>
  <si>
    <t>本　 校</t>
    <phoneticPr fontId="5"/>
  </si>
  <si>
    <t>全</t>
    <rPh sb="0" eb="1">
      <t>ゼン</t>
    </rPh>
    <phoneticPr fontId="5"/>
  </si>
  <si>
    <t>日</t>
    <rPh sb="0" eb="1">
      <t>ニチ</t>
    </rPh>
    <phoneticPr fontId="5"/>
  </si>
  <si>
    <t>制</t>
    <rPh sb="0" eb="1">
      <t>セイ</t>
    </rPh>
    <phoneticPr fontId="5"/>
  </si>
  <si>
    <t>定　　　時　　　制</t>
    <rPh sb="0" eb="9">
      <t>テイジセイ</t>
    </rPh>
    <phoneticPr fontId="5"/>
  </si>
  <si>
    <t>全日制</t>
    <phoneticPr fontId="12"/>
  </si>
  <si>
    <t>定時制</t>
  </si>
  <si>
    <t>併 置</t>
    <phoneticPr fontId="5"/>
  </si>
  <si>
    <t>本科</t>
    <rPh sb="0" eb="2">
      <t>ホンカ</t>
    </rPh>
    <phoneticPr fontId="5"/>
  </si>
  <si>
    <t>専攻科</t>
    <rPh sb="0" eb="3">
      <t>センコウカ</t>
    </rPh>
    <phoneticPr fontId="5"/>
  </si>
  <si>
    <t>別科</t>
    <rPh sb="0" eb="2">
      <t>ベツカ</t>
    </rPh>
    <phoneticPr fontId="5"/>
  </si>
  <si>
    <t>男</t>
    <rPh sb="0" eb="1">
      <t>オトコ</t>
    </rPh>
    <phoneticPr fontId="5"/>
  </si>
  <si>
    <t>女</t>
    <rPh sb="0" eb="1">
      <t>オンナ</t>
    </rPh>
    <phoneticPr fontId="5"/>
  </si>
  <si>
    <t>令和元年度</t>
    <rPh sb="0" eb="2">
      <t>レイワ</t>
    </rPh>
    <rPh sb="2" eb="4">
      <t>ガンネン</t>
    </rPh>
    <phoneticPr fontId="8"/>
  </si>
  <si>
    <t>２年度</t>
    <rPh sb="1" eb="3">
      <t>ネンド</t>
    </rPh>
    <phoneticPr fontId="8"/>
  </si>
  <si>
    <t>３年度</t>
    <rPh sb="1" eb="3">
      <t>ネンド</t>
    </rPh>
    <phoneticPr fontId="8"/>
  </si>
  <si>
    <t xml:space="preserve">     </t>
    <phoneticPr fontId="5"/>
  </si>
  <si>
    <t>２　学科別</t>
    <rPh sb="2" eb="4">
      <t>ガッカ</t>
    </rPh>
    <phoneticPr fontId="12"/>
  </si>
  <si>
    <t>区 　分</t>
    <phoneticPr fontId="5"/>
  </si>
  <si>
    <t>本科学科数</t>
  </si>
  <si>
    <t>本</t>
    <rPh sb="0" eb="1">
      <t>ホン</t>
    </rPh>
    <phoneticPr fontId="5"/>
  </si>
  <si>
    <t>科</t>
    <rPh sb="0" eb="1">
      <t>カ</t>
    </rPh>
    <phoneticPr fontId="5"/>
  </si>
  <si>
    <t>生</t>
    <rPh sb="0" eb="1">
      <t>ショウ</t>
    </rPh>
    <phoneticPr fontId="5"/>
  </si>
  <si>
    <t>徒</t>
    <rPh sb="0" eb="1">
      <t>ト</t>
    </rPh>
    <phoneticPr fontId="5"/>
  </si>
  <si>
    <t>数</t>
    <rPh sb="0" eb="1">
      <t>スウ</t>
    </rPh>
    <phoneticPr fontId="5"/>
  </si>
  <si>
    <t>　卒　業　者　数</t>
    <phoneticPr fontId="5"/>
  </si>
  <si>
    <t>公　　　　　立</t>
    <rPh sb="0" eb="1">
      <t>コウ</t>
    </rPh>
    <rPh sb="6" eb="7">
      <t>タテ</t>
    </rPh>
    <phoneticPr fontId="12"/>
  </si>
  <si>
    <t>私　　　　　立</t>
  </si>
  <si>
    <t>全 　日 　制</t>
    <phoneticPr fontId="5"/>
  </si>
  <si>
    <t>定 　時　 制</t>
    <phoneticPr fontId="5"/>
  </si>
  <si>
    <t>全　日　制</t>
  </si>
  <si>
    <t>定　時　制</t>
  </si>
  <si>
    <t>定　時　制</t>
    <rPh sb="0" eb="1">
      <t>サダム</t>
    </rPh>
    <rPh sb="2" eb="3">
      <t>ジ</t>
    </rPh>
    <rPh sb="4" eb="5">
      <t>セイ</t>
    </rPh>
    <phoneticPr fontId="5"/>
  </si>
  <si>
    <t>普通</t>
  </si>
  <si>
    <t>農業</t>
  </si>
  <si>
    <t>工業</t>
  </si>
  <si>
    <t>商業</t>
  </si>
  <si>
    <t>水産</t>
  </si>
  <si>
    <t>家庭</t>
  </si>
  <si>
    <t>看護</t>
  </si>
  <si>
    <t>情　報</t>
  </si>
  <si>
    <t>福祉</t>
  </si>
  <si>
    <t>その他</t>
  </si>
  <si>
    <t>総合学科</t>
    <rPh sb="2" eb="4">
      <t>ガッカ</t>
    </rPh>
    <phoneticPr fontId="5"/>
  </si>
  <si>
    <t>区   　分</t>
    <phoneticPr fontId="5"/>
  </si>
  <si>
    <t>前期課程生徒数</t>
  </si>
  <si>
    <t>後期課程生徒数
(全日制本科)</t>
    <phoneticPr fontId="12"/>
  </si>
  <si>
    <t>後期課程の課程別</t>
  </si>
  <si>
    <t>全日制</t>
  </si>
  <si>
    <t>併 置</t>
  </si>
  <si>
    <t xml:space="preserve"> 公　立</t>
    <phoneticPr fontId="5"/>
  </si>
  <si>
    <t xml:space="preserve"> 私　立</t>
    <phoneticPr fontId="5"/>
  </si>
  <si>
    <t>（旭　　区）</t>
    <rPh sb="1" eb="2">
      <t>アサヒ</t>
    </rPh>
    <phoneticPr fontId="5"/>
  </si>
  <si>
    <t>（青葉区）</t>
  </si>
  <si>
    <t>（南　　区）</t>
    <rPh sb="1" eb="2">
      <t>ミナミ</t>
    </rPh>
    <rPh sb="4" eb="5">
      <t>ク</t>
    </rPh>
    <phoneticPr fontId="5"/>
  </si>
  <si>
    <t>平塚市</t>
    <rPh sb="0" eb="3">
      <t>ヒラツカシ</t>
    </rPh>
    <phoneticPr fontId="5"/>
  </si>
  <si>
    <t>（注）　学校の所在する市区を掲載した。　</t>
    <rPh sb="1" eb="2">
      <t>チュウ</t>
    </rPh>
    <rPh sb="4" eb="6">
      <t>ガッコウ</t>
    </rPh>
    <rPh sb="7" eb="9">
      <t>ショザイ</t>
    </rPh>
    <rPh sb="11" eb="13">
      <t>シク</t>
    </rPh>
    <rPh sb="14" eb="16">
      <t>ケイサイ</t>
    </rPh>
    <phoneticPr fontId="5"/>
  </si>
  <si>
    <t>区　　　分</t>
  </si>
  <si>
    <t>学　　級　　数</t>
  </si>
  <si>
    <t>在学者数</t>
  </si>
  <si>
    <t>幼稚部</t>
  </si>
  <si>
    <t>小学部</t>
  </si>
  <si>
    <t>中学部</t>
  </si>
  <si>
    <t>高等部</t>
  </si>
  <si>
    <t>中　学　部</t>
  </si>
  <si>
    <t>高　等　部</t>
  </si>
  <si>
    <t xml:space="preserve">     ２年度</t>
    <rPh sb="6" eb="8">
      <t>ネンド</t>
    </rPh>
    <phoneticPr fontId="8"/>
  </si>
  <si>
    <t xml:space="preserve">     ３年度</t>
    <rPh sb="6" eb="8">
      <t>ネンド</t>
    </rPh>
    <phoneticPr fontId="8"/>
  </si>
  <si>
    <t>（注）　卒業者数は、前年度の卒業者数である。</t>
    <rPh sb="1" eb="2">
      <t>チュウ</t>
    </rPh>
    <rPh sb="4" eb="7">
      <t>ソツギョウシャ</t>
    </rPh>
    <rPh sb="7" eb="8">
      <t>スウ</t>
    </rPh>
    <rPh sb="10" eb="13">
      <t>ゼンネンド</t>
    </rPh>
    <rPh sb="14" eb="17">
      <t>ソツギョウシャ</t>
    </rPh>
    <rPh sb="17" eb="18">
      <t>スウ</t>
    </rPh>
    <phoneticPr fontId="5"/>
  </si>
  <si>
    <t>市区別</t>
    <phoneticPr fontId="5"/>
  </si>
  <si>
    <t>生　　徒　　数</t>
    <phoneticPr fontId="5"/>
  </si>
  <si>
    <t>本 務 教 員 数</t>
    <rPh sb="2" eb="3">
      <t>ム</t>
    </rPh>
    <phoneticPr fontId="5"/>
  </si>
  <si>
    <t>令和元年度</t>
    <rPh sb="0" eb="2">
      <t>レイワ</t>
    </rPh>
    <rPh sb="2" eb="4">
      <t>ガンネン</t>
    </rPh>
    <rPh sb="4" eb="5">
      <t>ド</t>
    </rPh>
    <phoneticPr fontId="14"/>
  </si>
  <si>
    <t xml:space="preserve">    ２年度</t>
    <rPh sb="5" eb="7">
      <t>ネンド</t>
    </rPh>
    <phoneticPr fontId="14"/>
  </si>
  <si>
    <t xml:space="preserve">    ３年度</t>
    <rPh sb="5" eb="7">
      <t>ネンド</t>
    </rPh>
    <phoneticPr fontId="14"/>
  </si>
  <si>
    <t>保土ケ谷区</t>
    <phoneticPr fontId="5"/>
  </si>
  <si>
    <t>緑区</t>
    <rPh sb="0" eb="2">
      <t>ミドリク</t>
    </rPh>
    <phoneticPr fontId="5"/>
  </si>
  <si>
    <t>中央区</t>
    <rPh sb="0" eb="3">
      <t>チュウオウク</t>
    </rPh>
    <phoneticPr fontId="5"/>
  </si>
  <si>
    <t>南区</t>
    <rPh sb="0" eb="2">
      <t>ミナミク</t>
    </rPh>
    <phoneticPr fontId="5"/>
  </si>
  <si>
    <t>（注）　該当の市区を掲載した。</t>
    <rPh sb="1" eb="2">
      <t>チュウ</t>
    </rPh>
    <rPh sb="4" eb="6">
      <t>ガイトウ</t>
    </rPh>
    <rPh sb="7" eb="9">
      <t>シク</t>
    </rPh>
    <rPh sb="10" eb="12">
      <t>ケイサイ</t>
    </rPh>
    <phoneticPr fontId="5"/>
  </si>
  <si>
    <t>市　区　別</t>
    <phoneticPr fontId="5"/>
  </si>
  <si>
    <t>学校数</t>
    <phoneticPr fontId="12"/>
  </si>
  <si>
    <t>本 務 教 員 数</t>
    <phoneticPr fontId="5"/>
  </si>
  <si>
    <t>単位　人</t>
    <rPh sb="0" eb="2">
      <t>タンイ</t>
    </rPh>
    <rPh sb="3" eb="4">
      <t>ニン</t>
    </rPh>
    <phoneticPr fontId="5"/>
  </si>
  <si>
    <t>（各年３月卒業者の５月１日現在）学校基本調査結果</t>
    <rPh sb="4" eb="5">
      <t>ガツ</t>
    </rPh>
    <rPh sb="5" eb="7">
      <t>ソツギョウ</t>
    </rPh>
    <rPh sb="7" eb="8">
      <t>シャ</t>
    </rPh>
    <phoneticPr fontId="5"/>
  </si>
  <si>
    <t>区　　　　　分</t>
    <phoneticPr fontId="5"/>
  </si>
  <si>
    <t>平　成　31　年</t>
    <rPh sb="0" eb="1">
      <t>ヒラ</t>
    </rPh>
    <rPh sb="2" eb="3">
      <t>シゲル</t>
    </rPh>
    <phoneticPr fontId="18"/>
  </si>
  <si>
    <t>令　和　２　年</t>
    <rPh sb="0" eb="1">
      <t>レイ</t>
    </rPh>
    <rPh sb="2" eb="3">
      <t>ワ</t>
    </rPh>
    <phoneticPr fontId="18"/>
  </si>
  <si>
    <t>　　　　３　年</t>
    <phoneticPr fontId="18"/>
  </si>
  <si>
    <t>Ａ</t>
  </si>
  <si>
    <t>高等学校等進学者計</t>
  </si>
  <si>
    <t>高等学校</t>
    <rPh sb="0" eb="2">
      <t>コウトウ</t>
    </rPh>
    <rPh sb="2" eb="4">
      <t>ガッコウ</t>
    </rPh>
    <phoneticPr fontId="5"/>
  </si>
  <si>
    <t>全日制</t>
    <phoneticPr fontId="5"/>
  </si>
  <si>
    <t>（本　科）</t>
    <rPh sb="1" eb="2">
      <t>ホン</t>
    </rPh>
    <rPh sb="3" eb="4">
      <t>カ</t>
    </rPh>
    <phoneticPr fontId="5"/>
  </si>
  <si>
    <t>定時制</t>
    <phoneticPr fontId="5"/>
  </si>
  <si>
    <t>通信制</t>
    <phoneticPr fontId="5"/>
  </si>
  <si>
    <t>中等教育学校後期課程(本科)</t>
    <rPh sb="11" eb="13">
      <t>ホンカ</t>
    </rPh>
    <phoneticPr fontId="5"/>
  </si>
  <si>
    <t>（別科）</t>
    <phoneticPr fontId="5"/>
  </si>
  <si>
    <t>高等専門学校</t>
  </si>
  <si>
    <t>特別支援学校高等部（本科）</t>
    <rPh sb="0" eb="2">
      <t>トクベツ</t>
    </rPh>
    <rPh sb="2" eb="4">
      <t>シエン</t>
    </rPh>
    <rPh sb="10" eb="12">
      <t>ホンカ</t>
    </rPh>
    <phoneticPr fontId="5"/>
  </si>
  <si>
    <t>Ｂ</t>
  </si>
  <si>
    <t>専修学校（高等課程）進学者</t>
    <phoneticPr fontId="12"/>
  </si>
  <si>
    <t>Ｃ</t>
  </si>
  <si>
    <t>専修学校（一般課程）等入学者計</t>
    <phoneticPr fontId="12"/>
  </si>
  <si>
    <t>専修学校（一般課程）</t>
    <phoneticPr fontId="12"/>
  </si>
  <si>
    <t>Ｄ</t>
  </si>
  <si>
    <t>公共職業能力開発施設等入学者</t>
    <rPh sb="2" eb="4">
      <t>ショクギョウ</t>
    </rPh>
    <phoneticPr fontId="5"/>
  </si>
  <si>
    <t>Ｅ</t>
  </si>
  <si>
    <t>就職者等（上記Ａ，Ｂ，Ｃ，Ｄを除く）</t>
    <rPh sb="3" eb="4">
      <t>トウ</t>
    </rPh>
    <phoneticPr fontId="5"/>
  </si>
  <si>
    <t>自営業主等(a)</t>
    <rPh sb="0" eb="3">
      <t>ジエイギョウ</t>
    </rPh>
    <rPh sb="3" eb="4">
      <t>シュ</t>
    </rPh>
    <rPh sb="4" eb="5">
      <t>トウ</t>
    </rPh>
    <phoneticPr fontId="5"/>
  </si>
  <si>
    <t>常用労働者</t>
    <rPh sb="0" eb="2">
      <t>ジョウヨウ</t>
    </rPh>
    <rPh sb="2" eb="5">
      <t>ロウドウシャ</t>
    </rPh>
    <phoneticPr fontId="5"/>
  </si>
  <si>
    <t>無期雇用労働者(b)</t>
    <rPh sb="0" eb="2">
      <t>ムキ</t>
    </rPh>
    <rPh sb="2" eb="4">
      <t>コヨウ</t>
    </rPh>
    <rPh sb="4" eb="7">
      <t>ロウドウシャ</t>
    </rPh>
    <phoneticPr fontId="5"/>
  </si>
  <si>
    <t>有期雇用労働者</t>
    <rPh sb="0" eb="2">
      <t>ユウキ</t>
    </rPh>
    <rPh sb="2" eb="4">
      <t>コヨウ</t>
    </rPh>
    <rPh sb="4" eb="7">
      <t>ロウドウシャ</t>
    </rPh>
    <phoneticPr fontId="5"/>
  </si>
  <si>
    <t>臨時労働者</t>
    <rPh sb="0" eb="2">
      <t>リンジ</t>
    </rPh>
    <rPh sb="2" eb="5">
      <t>ロウドウシャ</t>
    </rPh>
    <phoneticPr fontId="14"/>
  </si>
  <si>
    <t>Ｆ</t>
  </si>
  <si>
    <t>上記及び不詳・死亡以外の者</t>
    <rPh sb="9" eb="11">
      <t>イガイ</t>
    </rPh>
    <phoneticPr fontId="5"/>
  </si>
  <si>
    <t>Ｇ</t>
  </si>
  <si>
    <t>不詳・死亡の者</t>
    <phoneticPr fontId="5"/>
  </si>
  <si>
    <t>上記Ａ,Ｂ,Ｃ,Ｄのうち就職している者(c)（再掲）</t>
    <rPh sb="23" eb="25">
      <t>サイケイ</t>
    </rPh>
    <phoneticPr fontId="12"/>
  </si>
  <si>
    <t>上記Ｅ有期雇用労働者のうち雇用契約期間が一年
以上、かつフルタイム勤務相当の者(d)（再掲）</t>
    <rPh sb="0" eb="1">
      <t>ウエ</t>
    </rPh>
    <rPh sb="43" eb="45">
      <t>サイケイ</t>
    </rPh>
    <phoneticPr fontId="14"/>
  </si>
  <si>
    <t>就職者総数(a+b+c+d)</t>
    <rPh sb="0" eb="3">
      <t>シュウショクシャ</t>
    </rPh>
    <rPh sb="3" eb="5">
      <t>ソウスウ</t>
    </rPh>
    <phoneticPr fontId="20"/>
  </si>
  <si>
    <t>入学志
願者数
(再掲)</t>
    <rPh sb="9" eb="11">
      <t>サイケイ</t>
    </rPh>
    <phoneticPr fontId="5"/>
  </si>
  <si>
    <t>高等学校
（本　科）</t>
    <phoneticPr fontId="12"/>
  </si>
  <si>
    <t>中等教育学校後期課程（本科）</t>
    <rPh sb="11" eb="13">
      <t>ホンカ</t>
    </rPh>
    <phoneticPr fontId="5"/>
  </si>
  <si>
    <t>特別支援学校高等部（本科）</t>
    <rPh sb="0" eb="2">
      <t>トクベツ</t>
    </rPh>
    <rPh sb="2" eb="4">
      <t>シエン</t>
    </rPh>
    <phoneticPr fontId="5"/>
  </si>
  <si>
    <t>（注）１　「就職者等」のうち、「自営業主等」とは、個人経営の事業を営んでいる者及び家族の営む事業に継続的に本業</t>
    <rPh sb="1" eb="2">
      <t>チュウ</t>
    </rPh>
    <phoneticPr fontId="5"/>
  </si>
  <si>
    <t>　　　　　として従事する者をいう。「常用労働者」のうち「無期雇用労働者」とは、雇用契約期間の定めのない者として</t>
    <phoneticPr fontId="5"/>
  </si>
  <si>
    <t>　　　　　就職した者､「有期雇用労働者」とは、雇用契約期間が１か月以上で期間の定めのある者をいう。「臨時労働者」</t>
    <phoneticPr fontId="12"/>
  </si>
  <si>
    <t>　　　　　とは、雇用契約期間が１か月未満で期間の定めのある者をいう。</t>
    <phoneticPr fontId="12"/>
  </si>
  <si>
    <t>　　　２　「上記及び不詳・死亡以外の者」とは、家事手伝い、外国の学校に入学、無認可の予備校や私塾等に進学、予備</t>
    <rPh sb="6" eb="8">
      <t>ジョウキ</t>
    </rPh>
    <rPh sb="8" eb="9">
      <t>オヨ</t>
    </rPh>
    <rPh sb="10" eb="12">
      <t>フショウ</t>
    </rPh>
    <rPh sb="13" eb="15">
      <t>シボウ</t>
    </rPh>
    <rPh sb="15" eb="17">
      <t>イガイ</t>
    </rPh>
    <rPh sb="18" eb="19">
      <t>モノ</t>
    </rPh>
    <phoneticPr fontId="5"/>
  </si>
  <si>
    <t>　　　　　校等に所属せず受験の準備をしている等、卒業後の状況は把握しているが他のどの項目にも属さない者である。</t>
    <phoneticPr fontId="5"/>
  </si>
  <si>
    <t>（各年３月卒業者の５月１日現在）学校基本調査結果</t>
    <rPh sb="5" eb="8">
      <t>ソツギョウシャ</t>
    </rPh>
    <rPh sb="10" eb="11">
      <t>ガツ</t>
    </rPh>
    <phoneticPr fontId="5"/>
  </si>
  <si>
    <t>区　　　　　　分</t>
    <phoneticPr fontId="5"/>
  </si>
  <si>
    <t>卒　業　者　総　数</t>
    <phoneticPr fontId="5"/>
  </si>
  <si>
    <t>普　　　通</t>
    <phoneticPr fontId="5"/>
  </si>
  <si>
    <t>農　　　業</t>
    <phoneticPr fontId="5"/>
  </si>
  <si>
    <t>工　　　業</t>
    <phoneticPr fontId="5"/>
  </si>
  <si>
    <t>商　　　業</t>
    <phoneticPr fontId="5"/>
  </si>
  <si>
    <t>水　　産</t>
    <phoneticPr fontId="5"/>
  </si>
  <si>
    <t>家　　庭</t>
    <phoneticPr fontId="5"/>
  </si>
  <si>
    <t>情 報</t>
    <rPh sb="0" eb="3">
      <t>ジョウホウ</t>
    </rPh>
    <phoneticPr fontId="5"/>
  </si>
  <si>
    <t>福 祉</t>
    <rPh sb="0" eb="3">
      <t>フクシ</t>
    </rPh>
    <phoneticPr fontId="5"/>
  </si>
  <si>
    <t>そ の 他</t>
    <phoneticPr fontId="5"/>
  </si>
  <si>
    <t>総 合 学 科</t>
    <rPh sb="4" eb="5">
      <t>ガク</t>
    </rPh>
    <rPh sb="6" eb="7">
      <t>カ</t>
    </rPh>
    <phoneticPr fontId="5"/>
  </si>
  <si>
    <t>平 成 31 年</t>
    <phoneticPr fontId="5"/>
  </si>
  <si>
    <t>令 和 ２ 年</t>
    <phoneticPr fontId="5"/>
  </si>
  <si>
    <t>　  　３ 年</t>
    <phoneticPr fontId="5"/>
  </si>
  <si>
    <t>大学等進学者計</t>
  </si>
  <si>
    <t>大学（学部）</t>
    <phoneticPr fontId="5"/>
  </si>
  <si>
    <t>短期大学（本科）</t>
    <phoneticPr fontId="5"/>
  </si>
  <si>
    <t>大学･短期大学の通信教育部及び放送大学</t>
    <rPh sb="13" eb="14">
      <t>オヨ</t>
    </rPh>
    <rPh sb="15" eb="17">
      <t>ホウソウ</t>
    </rPh>
    <rPh sb="17" eb="19">
      <t>ダイガク</t>
    </rPh>
    <phoneticPr fontId="5"/>
  </si>
  <si>
    <t>大学・短期大学（別科）</t>
    <phoneticPr fontId="5"/>
  </si>
  <si>
    <t>高等学校（専攻科）</t>
    <phoneticPr fontId="5"/>
  </si>
  <si>
    <t>特別支援学校高等部（専攻科）</t>
    <rPh sb="0" eb="2">
      <t>トクベツ</t>
    </rPh>
    <rPh sb="2" eb="4">
      <t>シエン</t>
    </rPh>
    <phoneticPr fontId="5"/>
  </si>
  <si>
    <t>専修学校（専門課程）進学者</t>
    <phoneticPr fontId="12"/>
  </si>
  <si>
    <t>専修学校（一般課程）等入学者計</t>
    <phoneticPr fontId="12"/>
  </si>
  <si>
    <t>専修学校（一般課程）等</t>
    <rPh sb="10" eb="11">
      <t>トウ</t>
    </rPh>
    <phoneticPr fontId="5"/>
  </si>
  <si>
    <t>Ｄ</t>
    <phoneticPr fontId="12"/>
  </si>
  <si>
    <t>公共職業能力開発施設等入学者</t>
    <phoneticPr fontId="12"/>
  </si>
  <si>
    <t>Ｅ</t>
    <phoneticPr fontId="12"/>
  </si>
  <si>
    <t>就職者等(上記Ａ，Ｂ，Ｃ，Ｄを除く)</t>
    <rPh sb="3" eb="4">
      <t>トウ</t>
    </rPh>
    <phoneticPr fontId="12"/>
  </si>
  <si>
    <t>Ｆ</t>
    <phoneticPr fontId="12"/>
  </si>
  <si>
    <t>上記及び不詳・死亡以外の者</t>
    <rPh sb="4" eb="6">
      <t>フショウ</t>
    </rPh>
    <rPh sb="7" eb="9">
      <t>シボウ</t>
    </rPh>
    <rPh sb="9" eb="11">
      <t>イガイ</t>
    </rPh>
    <phoneticPr fontId="5"/>
  </si>
  <si>
    <t>Ｇ</t>
    <phoneticPr fontId="12"/>
  </si>
  <si>
    <t>不詳・死亡の者</t>
    <rPh sb="0" eb="2">
      <t>フショウ</t>
    </rPh>
    <rPh sb="3" eb="5">
      <t>シボウ</t>
    </rPh>
    <phoneticPr fontId="5"/>
  </si>
  <si>
    <t>就職者総数(a+b+c+d)</t>
    <phoneticPr fontId="12"/>
  </si>
  <si>
    <t xml:space="preserve"> 入学志
 願者数
（再掲）</t>
    <rPh sb="11" eb="13">
      <t>サイケイ</t>
    </rPh>
    <phoneticPr fontId="5"/>
  </si>
  <si>
    <t>大学（学部）</t>
    <phoneticPr fontId="5"/>
  </si>
  <si>
    <t>短期大学（本科）</t>
    <phoneticPr fontId="5"/>
  </si>
  <si>
    <t>　　　　　として従事する者をいう。「常用労働者」のうち「無期雇用労働者」とは、雇用契約期間の定めのない者として</t>
    <phoneticPr fontId="5"/>
  </si>
  <si>
    <t>　　　　　就職した者､「有期雇用労働者」とは、雇用契約期間が１か月以上で期間の定めのある者をいう。「臨時労働者」</t>
    <phoneticPr fontId="12"/>
  </si>
  <si>
    <t>　　　　　とは、雇用契約期間が１か月未満で期間の定めのある者をいう。</t>
    <phoneticPr fontId="12"/>
  </si>
  <si>
    <t>　　　２　「上記及び不詳・死亡以外の者」とは家事手伝い、外国の学校に入学、無認可の予備校や私塾等</t>
    <rPh sb="6" eb="8">
      <t>ジョウキ</t>
    </rPh>
    <rPh sb="8" eb="9">
      <t>オヨ</t>
    </rPh>
    <rPh sb="10" eb="12">
      <t>フショウ</t>
    </rPh>
    <rPh sb="13" eb="15">
      <t>シボウ</t>
    </rPh>
    <rPh sb="15" eb="17">
      <t>イガイ</t>
    </rPh>
    <rPh sb="18" eb="19">
      <t>モノ</t>
    </rPh>
    <phoneticPr fontId="5"/>
  </si>
  <si>
    <t>　　　　　に進学、予備校等に所属せず受験の準備をしている等、卒業後の状況は把握しているが他のどの項</t>
    <phoneticPr fontId="5"/>
  </si>
  <si>
    <t>　　　　　目にも属さない者である。</t>
    <phoneticPr fontId="5"/>
  </si>
  <si>
    <t>（各年３月卒業者の５月１日現在）学校基本調査結果</t>
    <rPh sb="4" eb="5">
      <t>ガツ</t>
    </rPh>
    <rPh sb="5" eb="8">
      <t>ソツギョウシャ</t>
    </rPh>
    <phoneticPr fontId="5"/>
  </si>
  <si>
    <t>区　　　　　　　分</t>
    <phoneticPr fontId="5"/>
  </si>
  <si>
    <t>就　職　者　総　数</t>
    <phoneticPr fontId="5"/>
  </si>
  <si>
    <t>工　　　業</t>
    <phoneticPr fontId="5"/>
  </si>
  <si>
    <t>商　　業</t>
    <phoneticPr fontId="5"/>
  </si>
  <si>
    <t>水　　産</t>
    <phoneticPr fontId="5"/>
  </si>
  <si>
    <t>家　　庭</t>
    <phoneticPr fontId="5"/>
  </si>
  <si>
    <t>そ の 他</t>
    <phoneticPr fontId="5"/>
  </si>
  <si>
    <t>総合学科</t>
  </si>
  <si>
    <t xml:space="preserve">    平成31年</t>
    <phoneticPr fontId="12"/>
  </si>
  <si>
    <t xml:space="preserve">    令和２年</t>
    <phoneticPr fontId="12"/>
  </si>
  <si>
    <t xml:space="preserve">    　　３年</t>
    <phoneticPr fontId="12"/>
  </si>
  <si>
    <t>＜産　業　別＞</t>
  </si>
  <si>
    <t>農業,林業</t>
    <rPh sb="3" eb="5">
      <t>リンギョウ</t>
    </rPh>
    <phoneticPr fontId="5"/>
  </si>
  <si>
    <t>漁業</t>
  </si>
  <si>
    <t>鉱業,採石業,砂利採取業</t>
    <rPh sb="3" eb="5">
      <t>サイセキ</t>
    </rPh>
    <rPh sb="5" eb="6">
      <t>ギョウ</t>
    </rPh>
    <rPh sb="7" eb="9">
      <t>ジャリ</t>
    </rPh>
    <rPh sb="9" eb="11">
      <t>サイシュ</t>
    </rPh>
    <rPh sb="11" eb="12">
      <t>ギョウ</t>
    </rPh>
    <phoneticPr fontId="5"/>
  </si>
  <si>
    <t>建設業</t>
  </si>
  <si>
    <t>製造業</t>
  </si>
  <si>
    <t>電気・ガス・熱供給・水道業</t>
  </si>
  <si>
    <t>情報通信業</t>
  </si>
  <si>
    <t>運輸業,郵便業</t>
    <rPh sb="4" eb="6">
      <t>ユウビン</t>
    </rPh>
    <rPh sb="6" eb="7">
      <t>ギョウ</t>
    </rPh>
    <phoneticPr fontId="5"/>
  </si>
  <si>
    <t>卸売業,小売業</t>
    <rPh sb="2" eb="3">
      <t>ギョウ</t>
    </rPh>
    <phoneticPr fontId="5"/>
  </si>
  <si>
    <t>金融業,保険業</t>
    <rPh sb="2" eb="3">
      <t>ギョウ</t>
    </rPh>
    <phoneticPr fontId="5"/>
  </si>
  <si>
    <t>不動産業,物品賃貸業</t>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</si>
  <si>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</si>
  <si>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</si>
  <si>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</si>
  <si>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</si>
  <si>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</si>
  <si>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7">
      <t>コト</t>
    </rPh>
    <rPh sb="7" eb="8">
      <t>ギョウ</t>
    </rPh>
    <phoneticPr fontId="5"/>
  </si>
  <si>
    <t>サービス業（他に分類されないもの）</t>
    <rPh sb="4" eb="5">
      <t>ギョウ</t>
    </rPh>
    <rPh sb="6" eb="7">
      <t>タ</t>
    </rPh>
    <rPh sb="8" eb="10">
      <t>ブンルイ</t>
    </rPh>
    <phoneticPr fontId="5"/>
  </si>
  <si>
    <t>公務（他に分類されないもの）</t>
    <rPh sb="0" eb="2">
      <t>コウム</t>
    </rPh>
    <rPh sb="3" eb="4">
      <t>タ</t>
    </rPh>
    <rPh sb="5" eb="7">
      <t>ブンルイ</t>
    </rPh>
    <phoneticPr fontId="5"/>
  </si>
  <si>
    <t>上記以外のもの</t>
    <rPh sb="0" eb="2">
      <t>ジョウキ</t>
    </rPh>
    <rPh sb="2" eb="4">
      <t>イガイ</t>
    </rPh>
    <phoneticPr fontId="5"/>
  </si>
  <si>
    <t>＜職　業　別＞</t>
  </si>
  <si>
    <t>専門的・技術的職業従事者</t>
  </si>
  <si>
    <t>事務従事者</t>
  </si>
  <si>
    <t>販売従事者</t>
  </si>
  <si>
    <t>サービス職業従事者</t>
  </si>
  <si>
    <t>保安職業従事者</t>
  </si>
  <si>
    <t>農林漁業
従事者</t>
    <rPh sb="5" eb="8">
      <t>ジュウジシャ</t>
    </rPh>
    <phoneticPr fontId="5"/>
  </si>
  <si>
    <t>農林業従事者</t>
    <rPh sb="3" eb="6">
      <t>ジュウジシャ</t>
    </rPh>
    <phoneticPr fontId="5"/>
  </si>
  <si>
    <t>漁業従事者</t>
    <rPh sb="2" eb="5">
      <t>ジュウジシャ</t>
    </rPh>
    <phoneticPr fontId="5"/>
  </si>
  <si>
    <t>生産工程従事者</t>
    <rPh sb="0" eb="2">
      <t>セイサン</t>
    </rPh>
    <rPh sb="2" eb="4">
      <t>コウテイ</t>
    </rPh>
    <rPh sb="4" eb="7">
      <t>ジュウジシャ</t>
    </rPh>
    <phoneticPr fontId="5"/>
  </si>
  <si>
    <t>　　　　計</t>
    <phoneticPr fontId="12"/>
  </si>
  <si>
    <t>製造・加工従事者</t>
    <rPh sb="3" eb="5">
      <t>カコウ</t>
    </rPh>
    <rPh sb="5" eb="8">
      <t>ジュウジシャ</t>
    </rPh>
    <phoneticPr fontId="5"/>
  </si>
  <si>
    <t>機械組立従事者</t>
    <rPh sb="0" eb="2">
      <t>キカイ</t>
    </rPh>
    <rPh sb="2" eb="3">
      <t>ク</t>
    </rPh>
    <rPh sb="3" eb="4">
      <t>タ</t>
    </rPh>
    <rPh sb="4" eb="7">
      <t>ジュウジシャ</t>
    </rPh>
    <phoneticPr fontId="5"/>
  </si>
  <si>
    <t>整備修理従事者</t>
    <rPh sb="0" eb="2">
      <t>セイビ</t>
    </rPh>
    <rPh sb="2" eb="4">
      <t>シュウリ</t>
    </rPh>
    <rPh sb="4" eb="7">
      <t>ジュウジシャ</t>
    </rPh>
    <phoneticPr fontId="5"/>
  </si>
  <si>
    <t>検査従事者</t>
    <rPh sb="0" eb="2">
      <t>ケンサ</t>
    </rPh>
    <rPh sb="2" eb="5">
      <t>ジュウジシャ</t>
    </rPh>
    <phoneticPr fontId="5"/>
  </si>
  <si>
    <t>その他</t>
    <rPh sb="2" eb="3">
      <t>タ</t>
    </rPh>
    <phoneticPr fontId="5"/>
  </si>
  <si>
    <t>輸送・機械運転従事者</t>
    <rPh sb="0" eb="2">
      <t>ユソウ</t>
    </rPh>
    <rPh sb="3" eb="5">
      <t>キカイ</t>
    </rPh>
    <rPh sb="5" eb="7">
      <t>ウンテン</t>
    </rPh>
    <rPh sb="7" eb="10">
      <t>ジュウジシャ</t>
    </rPh>
    <phoneticPr fontId="5"/>
  </si>
  <si>
    <t>建設・採掘従事者</t>
    <rPh sb="0" eb="2">
      <t>ケンセツ</t>
    </rPh>
    <rPh sb="3" eb="5">
      <t>サイクツ</t>
    </rPh>
    <rPh sb="5" eb="8">
      <t>ジュウジシャ</t>
    </rPh>
    <phoneticPr fontId="5"/>
  </si>
  <si>
    <t>運搬・清掃等従事者</t>
    <rPh sb="0" eb="2">
      <t>ウンパン</t>
    </rPh>
    <rPh sb="3" eb="5">
      <t>セイソウ</t>
    </rPh>
    <rPh sb="5" eb="6">
      <t>トウ</t>
    </rPh>
    <rPh sb="6" eb="9">
      <t>ジュウジシャ</t>
    </rPh>
    <phoneticPr fontId="5"/>
  </si>
  <si>
    <t>上記以外の者</t>
  </si>
  <si>
    <t>単位　人</t>
    <rPh sb="0" eb="2">
      <t>タンイ</t>
    </rPh>
    <rPh sb="3" eb="4">
      <t>ニン</t>
    </rPh>
    <phoneticPr fontId="24"/>
  </si>
  <si>
    <t>（各年５月１日現在）学校基本調査結果</t>
    <rPh sb="1" eb="2">
      <t>カク</t>
    </rPh>
    <rPh sb="2" eb="3">
      <t>ネン</t>
    </rPh>
    <rPh sb="4" eb="5">
      <t>ガツ</t>
    </rPh>
    <rPh sb="6" eb="7">
      <t>ニチ</t>
    </rPh>
    <rPh sb="7" eb="9">
      <t>ゲンザイ</t>
    </rPh>
    <rPh sb="10" eb="12">
      <t>ガッコウ</t>
    </rPh>
    <rPh sb="12" eb="14">
      <t>キホン</t>
    </rPh>
    <rPh sb="14" eb="16">
      <t>チョウサ</t>
    </rPh>
    <rPh sb="16" eb="18">
      <t>ケッカ</t>
    </rPh>
    <phoneticPr fontId="24"/>
  </si>
  <si>
    <t>区 　 　  分</t>
    <phoneticPr fontId="12"/>
  </si>
  <si>
    <t>学生数</t>
    <rPh sb="0" eb="3">
      <t>ガクセイスウ</t>
    </rPh>
    <phoneticPr fontId="24"/>
  </si>
  <si>
    <t>令  和  元  年  度</t>
  </si>
  <si>
    <t>　  　  ２  年  度</t>
  </si>
  <si>
    <t>　  　  ３  年  度</t>
    <phoneticPr fontId="24"/>
  </si>
  <si>
    <t>（注）１ 県内所在の学部に在籍する学部学生数である。</t>
    <rPh sb="1" eb="2">
      <t>チュウ</t>
    </rPh>
    <rPh sb="5" eb="7">
      <t>ケンナイ</t>
    </rPh>
    <rPh sb="7" eb="9">
      <t>ショザイ</t>
    </rPh>
    <rPh sb="10" eb="12">
      <t>ガクブ</t>
    </rPh>
    <rPh sb="13" eb="15">
      <t>ザイセキ</t>
    </rPh>
    <rPh sb="17" eb="19">
      <t>ガクブ</t>
    </rPh>
    <rPh sb="19" eb="21">
      <t>ガクセイ</t>
    </rPh>
    <rPh sb="21" eb="22">
      <t>スウ</t>
    </rPh>
    <phoneticPr fontId="24"/>
  </si>
  <si>
    <t>（各年５月１日現在）学校基本調査結果</t>
    <phoneticPr fontId="24"/>
  </si>
  <si>
    <t>区　　　　分</t>
    <phoneticPr fontId="5"/>
  </si>
  <si>
    <t>令  和  元  年  度</t>
    <phoneticPr fontId="24"/>
  </si>
  <si>
    <t>　  　  ３  年  度</t>
  </si>
  <si>
    <t>（注）１　学生数は、修士課程、博士課程（前期・後期・一貫）及び専門職学位課程を合わせた数である。</t>
    <rPh sb="1" eb="2">
      <t>チュウ</t>
    </rPh>
    <rPh sb="5" eb="7">
      <t>ガクセイ</t>
    </rPh>
    <rPh sb="7" eb="8">
      <t>スウ</t>
    </rPh>
    <rPh sb="10" eb="12">
      <t>シュウシ</t>
    </rPh>
    <rPh sb="12" eb="14">
      <t>カテイ</t>
    </rPh>
    <rPh sb="15" eb="17">
      <t>ハクシ</t>
    </rPh>
    <rPh sb="17" eb="19">
      <t>カテイ</t>
    </rPh>
    <rPh sb="20" eb="22">
      <t>ゼンキ</t>
    </rPh>
    <rPh sb="23" eb="25">
      <t>コウキ</t>
    </rPh>
    <rPh sb="26" eb="28">
      <t>イッカン</t>
    </rPh>
    <rPh sb="29" eb="30">
      <t>オヨ</t>
    </rPh>
    <rPh sb="31" eb="33">
      <t>センモン</t>
    </rPh>
    <rPh sb="33" eb="34">
      <t>ショク</t>
    </rPh>
    <rPh sb="34" eb="36">
      <t>ガクイ</t>
    </rPh>
    <rPh sb="36" eb="38">
      <t>カテイ</t>
    </rPh>
    <rPh sb="39" eb="40">
      <t>ア</t>
    </rPh>
    <rPh sb="43" eb="44">
      <t>スウ</t>
    </rPh>
    <phoneticPr fontId="24"/>
  </si>
  <si>
    <t>　　　２　県内所在の研究科に在籍する学生数である。</t>
    <rPh sb="5" eb="7">
      <t>ケンナイ</t>
    </rPh>
    <rPh sb="7" eb="9">
      <t>ショザイ</t>
    </rPh>
    <rPh sb="10" eb="13">
      <t>ケンキュウカ</t>
    </rPh>
    <rPh sb="14" eb="16">
      <t>ザイセキ</t>
    </rPh>
    <rPh sb="18" eb="21">
      <t>ガクセイスウ</t>
    </rPh>
    <phoneticPr fontId="24"/>
  </si>
  <si>
    <t>（各年３月卒業者の５月１日現在）学校基本調査結果</t>
  </si>
  <si>
    <t>区　　　　　分</t>
    <phoneticPr fontId="5"/>
  </si>
  <si>
    <t>平成31年</t>
    <rPh sb="0" eb="2">
      <t>ヘイセイ</t>
    </rPh>
    <rPh sb="4" eb="5">
      <t>ネン</t>
    </rPh>
    <phoneticPr fontId="12"/>
  </si>
  <si>
    <t>令和２年</t>
    <rPh sb="0" eb="2">
      <t>レイワ</t>
    </rPh>
    <rPh sb="3" eb="4">
      <t>ネン</t>
    </rPh>
    <phoneticPr fontId="12"/>
  </si>
  <si>
    <t>計</t>
    <rPh sb="0" eb="1">
      <t>ケイ</t>
    </rPh>
    <phoneticPr fontId="12"/>
  </si>
  <si>
    <t>進学者</t>
    <rPh sb="0" eb="3">
      <t>シンガクシャ</t>
    </rPh>
    <phoneticPr fontId="12"/>
  </si>
  <si>
    <t>就職者等</t>
    <rPh sb="3" eb="4">
      <t>トウ</t>
    </rPh>
    <phoneticPr fontId="5"/>
  </si>
  <si>
    <t>就職者</t>
    <rPh sb="0" eb="3">
      <t>シュウショクシャ</t>
    </rPh>
    <phoneticPr fontId="12"/>
  </si>
  <si>
    <t>臨床研修医（含む予定者）</t>
    <rPh sb="0" eb="2">
      <t>リンショウ</t>
    </rPh>
    <rPh sb="2" eb="5">
      <t>ケンシュウイ</t>
    </rPh>
    <rPh sb="6" eb="7">
      <t>フク</t>
    </rPh>
    <rPh sb="8" eb="10">
      <t>ヨテイ</t>
    </rPh>
    <rPh sb="10" eb="11">
      <t>シャ</t>
    </rPh>
    <phoneticPr fontId="12"/>
  </si>
  <si>
    <t>専修学校・外国の学校等入学者</t>
    <rPh sb="0" eb="4">
      <t>センシュウガッコウ</t>
    </rPh>
    <rPh sb="5" eb="7">
      <t>ガイコク</t>
    </rPh>
    <rPh sb="8" eb="10">
      <t>ガッコウ</t>
    </rPh>
    <rPh sb="10" eb="11">
      <t>ナド</t>
    </rPh>
    <rPh sb="11" eb="14">
      <t>ニュウガクシャ</t>
    </rPh>
    <phoneticPr fontId="12"/>
  </si>
  <si>
    <t>一時的な仕事に就いた者</t>
    <rPh sb="0" eb="3">
      <t>イチジテキ</t>
    </rPh>
    <rPh sb="4" eb="6">
      <t>シゴト</t>
    </rPh>
    <rPh sb="7" eb="8">
      <t>ツ</t>
    </rPh>
    <rPh sb="10" eb="11">
      <t>モノ</t>
    </rPh>
    <phoneticPr fontId="12"/>
  </si>
  <si>
    <t>不詳・死亡の者</t>
    <phoneticPr fontId="5"/>
  </si>
  <si>
    <t>進学者のうち就職している者(c)（再掲）</t>
    <rPh sb="0" eb="3">
      <t>シンガクシャ</t>
    </rPh>
    <rPh sb="17" eb="19">
      <t>サイケイ</t>
    </rPh>
    <phoneticPr fontId="12"/>
  </si>
  <si>
    <t>有期雇用労働者のうち雇用契約期間が一年
以上、かつフルタイム勤務相当の者(d)（再掲）</t>
    <rPh sb="40" eb="42">
      <t>サイケイ</t>
    </rPh>
    <phoneticPr fontId="14"/>
  </si>
  <si>
    <t>（注）１　「進学者」とは、大学院研究科、大学学部、短期大学本科、大学・短期大学の専攻科、別科のいず</t>
    <rPh sb="1" eb="2">
      <t>チュウ</t>
    </rPh>
    <rPh sb="6" eb="9">
      <t>シンガクシャ</t>
    </rPh>
    <rPh sb="13" eb="16">
      <t>ダイガクイン</t>
    </rPh>
    <rPh sb="16" eb="19">
      <t>ケンキュウカ</t>
    </rPh>
    <rPh sb="20" eb="22">
      <t>ダイガク</t>
    </rPh>
    <rPh sb="22" eb="24">
      <t>ガクブ</t>
    </rPh>
    <rPh sb="25" eb="27">
      <t>タンキ</t>
    </rPh>
    <rPh sb="27" eb="29">
      <t>ダイガク</t>
    </rPh>
    <rPh sb="29" eb="31">
      <t>ホンカ</t>
    </rPh>
    <rPh sb="32" eb="34">
      <t>ダイガク</t>
    </rPh>
    <rPh sb="35" eb="37">
      <t>タンキ</t>
    </rPh>
    <rPh sb="37" eb="39">
      <t>ダイガク</t>
    </rPh>
    <rPh sb="40" eb="43">
      <t>センコウカ</t>
    </rPh>
    <phoneticPr fontId="24"/>
  </si>
  <si>
    <t>　　　　れかに入学した者をいう。</t>
    <rPh sb="7" eb="9">
      <t>ニュウガク</t>
    </rPh>
    <rPh sb="11" eb="12">
      <t>モノ</t>
    </rPh>
    <phoneticPr fontId="24"/>
  </si>
  <si>
    <t>　　　２　「就職者等」については、表12注１参照。</t>
    <rPh sb="6" eb="9">
      <t>シュウショクシャ</t>
    </rPh>
    <rPh sb="9" eb="10">
      <t>トウ</t>
    </rPh>
    <rPh sb="17" eb="18">
      <t>ヒョウ</t>
    </rPh>
    <rPh sb="20" eb="21">
      <t>チュウ</t>
    </rPh>
    <rPh sb="22" eb="24">
      <t>サンショウ</t>
    </rPh>
    <phoneticPr fontId="24"/>
  </si>
  <si>
    <t>　　　３　「専修学校・外国の学校等入学者」とは、専修学校・各種学校・外国の学校・職業能力開発校等へ</t>
    <rPh sb="6" eb="8">
      <t>センシュウ</t>
    </rPh>
    <rPh sb="8" eb="10">
      <t>ガッコウ</t>
    </rPh>
    <rPh sb="11" eb="13">
      <t>ガイコク</t>
    </rPh>
    <rPh sb="14" eb="16">
      <t>ガッコウ</t>
    </rPh>
    <rPh sb="16" eb="17">
      <t>トウ</t>
    </rPh>
    <rPh sb="17" eb="20">
      <t>ニュウガクシャ</t>
    </rPh>
    <rPh sb="24" eb="26">
      <t>センシュウ</t>
    </rPh>
    <rPh sb="26" eb="28">
      <t>ガッコウ</t>
    </rPh>
    <rPh sb="29" eb="31">
      <t>カクシュ</t>
    </rPh>
    <rPh sb="31" eb="33">
      <t>ガッコウ</t>
    </rPh>
    <rPh sb="34" eb="36">
      <t>ガイコク</t>
    </rPh>
    <rPh sb="37" eb="39">
      <t>ガッコウ</t>
    </rPh>
    <rPh sb="40" eb="42">
      <t>ショクギョウ</t>
    </rPh>
    <rPh sb="42" eb="44">
      <t>ノウリョク</t>
    </rPh>
    <phoneticPr fontId="24"/>
  </si>
  <si>
    <t>　　　　の入学者、研究生として入学した者である。</t>
    <rPh sb="5" eb="8">
      <t>ニュウガクシャ</t>
    </rPh>
    <rPh sb="9" eb="12">
      <t>ケンキュウセイ</t>
    </rPh>
    <rPh sb="15" eb="17">
      <t>ニュウガク</t>
    </rPh>
    <rPh sb="19" eb="20">
      <t>モノ</t>
    </rPh>
    <phoneticPr fontId="24"/>
  </si>
  <si>
    <t>　　　４　「一時的な仕事に就いた者」とは、臨時的な収入を目的とする仕事に就いた者をいう。</t>
    <rPh sb="6" eb="9">
      <t>イチジテキ</t>
    </rPh>
    <rPh sb="10" eb="12">
      <t>シゴト</t>
    </rPh>
    <rPh sb="13" eb="14">
      <t>ツ</t>
    </rPh>
    <rPh sb="16" eb="17">
      <t>モノ</t>
    </rPh>
    <rPh sb="21" eb="24">
      <t>リンジテキ</t>
    </rPh>
    <rPh sb="25" eb="27">
      <t>シュウニュウ</t>
    </rPh>
    <rPh sb="28" eb="30">
      <t>モクテキ</t>
    </rPh>
    <rPh sb="33" eb="35">
      <t>シゴト</t>
    </rPh>
    <rPh sb="36" eb="37">
      <t>ツ</t>
    </rPh>
    <rPh sb="39" eb="40">
      <t>モノ</t>
    </rPh>
    <phoneticPr fontId="12"/>
  </si>
  <si>
    <t>　　　５　「就職者」及び「一時的な仕事に就いた者」は平成31年３月まで調査。</t>
    <rPh sb="6" eb="9">
      <t>シュウショクシャ</t>
    </rPh>
    <rPh sb="10" eb="11">
      <t>オヨ</t>
    </rPh>
    <rPh sb="13" eb="16">
      <t>イチジテキ</t>
    </rPh>
    <rPh sb="17" eb="19">
      <t>シゴト</t>
    </rPh>
    <rPh sb="20" eb="21">
      <t>ツ</t>
    </rPh>
    <rPh sb="23" eb="24">
      <t>モノ</t>
    </rPh>
    <rPh sb="26" eb="28">
      <t>ヘイセイ</t>
    </rPh>
    <rPh sb="30" eb="31">
      <t>ネン</t>
    </rPh>
    <rPh sb="32" eb="33">
      <t>ガツ</t>
    </rPh>
    <rPh sb="35" eb="37">
      <t>チョウサ</t>
    </rPh>
    <phoneticPr fontId="12"/>
  </si>
  <si>
    <t>　　　６　「上記及び不詳・死亡以外の者」とは、進学準備中、就職準備中、家事手伝い等、進学でも就職</t>
    <rPh sb="6" eb="8">
      <t>ジョウキ</t>
    </rPh>
    <rPh sb="8" eb="9">
      <t>オヨ</t>
    </rPh>
    <rPh sb="10" eb="12">
      <t>フショウ</t>
    </rPh>
    <rPh sb="13" eb="15">
      <t>シボウ</t>
    </rPh>
    <rPh sb="15" eb="17">
      <t>イガイ</t>
    </rPh>
    <rPh sb="18" eb="19">
      <t>モノ</t>
    </rPh>
    <rPh sb="23" eb="25">
      <t>シンガク</t>
    </rPh>
    <rPh sb="25" eb="28">
      <t>ジュンビチュウ</t>
    </rPh>
    <rPh sb="29" eb="31">
      <t>シュウショク</t>
    </rPh>
    <rPh sb="31" eb="34">
      <t>ジュンビチュウ</t>
    </rPh>
    <rPh sb="40" eb="41">
      <t>トウ</t>
    </rPh>
    <rPh sb="42" eb="44">
      <t>シンガク</t>
    </rPh>
    <rPh sb="46" eb="48">
      <t>シュウショク</t>
    </rPh>
    <phoneticPr fontId="24"/>
  </si>
  <si>
    <t>　　　　でもないことが明らかな者である。</t>
  </si>
  <si>
    <t>単位　人</t>
    <rPh sb="0" eb="2">
      <t>タンイ</t>
    </rPh>
    <rPh sb="3" eb="4">
      <t>ニン</t>
    </rPh>
    <phoneticPr fontId="30"/>
  </si>
  <si>
    <t>区　　　　分</t>
    <phoneticPr fontId="12"/>
  </si>
  <si>
    <t>学生数</t>
  </si>
  <si>
    <t>（注）１ 県内所在の学科に在籍する本科学生数である。</t>
    <rPh sb="1" eb="2">
      <t>チュウ</t>
    </rPh>
    <rPh sb="5" eb="7">
      <t>ケンナイ</t>
    </rPh>
    <rPh sb="7" eb="9">
      <t>ショザイ</t>
    </rPh>
    <rPh sb="10" eb="12">
      <t>ガッカ</t>
    </rPh>
    <rPh sb="13" eb="15">
      <t>ザイセキ</t>
    </rPh>
    <rPh sb="17" eb="19">
      <t>ホンカ</t>
    </rPh>
    <rPh sb="19" eb="21">
      <t>ガクセイ</t>
    </rPh>
    <rPh sb="21" eb="22">
      <t>スウ</t>
    </rPh>
    <phoneticPr fontId="24"/>
  </si>
  <si>
    <t>区　　　　　分</t>
    <phoneticPr fontId="5"/>
  </si>
  <si>
    <t>不詳・死亡の者</t>
    <phoneticPr fontId="5"/>
  </si>
  <si>
    <t>国立</t>
    <rPh sb="0" eb="2">
      <t>コクリツ</t>
    </rPh>
    <phoneticPr fontId="24"/>
  </si>
  <si>
    <t>公立</t>
    <rPh sb="0" eb="2">
      <t>コウリツ</t>
    </rPh>
    <phoneticPr fontId="24"/>
  </si>
  <si>
    <t>私立</t>
    <rPh sb="0" eb="2">
      <t>シリツ</t>
    </rPh>
    <phoneticPr fontId="24"/>
  </si>
  <si>
    <t>国立</t>
    <rPh sb="0" eb="2">
      <t>コクリツ</t>
    </rPh>
    <phoneticPr fontId="30"/>
  </si>
  <si>
    <t>公立</t>
    <rPh sb="0" eb="2">
      <t>コウリツ</t>
    </rPh>
    <phoneticPr fontId="30"/>
  </si>
  <si>
    <t>私立</t>
    <rPh sb="0" eb="2">
      <t>シリツ</t>
    </rPh>
    <phoneticPr fontId="30"/>
  </si>
  <si>
    <t>　　２年度</t>
    <phoneticPr fontId="5"/>
  </si>
  <si>
    <t>　　２年度</t>
    <rPh sb="3" eb="5">
      <t>ネンド</t>
    </rPh>
    <phoneticPr fontId="8"/>
  </si>
  <si>
    <t>単位　円</t>
    <rPh sb="0" eb="2">
      <t>タンイ</t>
    </rPh>
    <rPh sb="3" eb="4">
      <t>エン</t>
    </rPh>
    <phoneticPr fontId="5"/>
  </si>
  <si>
    <t>資料提供：教育局行政課</t>
    <rPh sb="0" eb="2">
      <t>シリョウ</t>
    </rPh>
    <rPh sb="2" eb="4">
      <t>テイキョウ</t>
    </rPh>
    <rPh sb="5" eb="8">
      <t>キョウイクキョク</t>
    </rPh>
    <rPh sb="8" eb="10">
      <t>ギョウセイ</t>
    </rPh>
    <rPh sb="10" eb="11">
      <t>カ</t>
    </rPh>
    <phoneticPr fontId="5"/>
  </si>
  <si>
    <t>年度別</t>
    <phoneticPr fontId="12"/>
  </si>
  <si>
    <t>幼 稚 園</t>
    <phoneticPr fontId="5"/>
  </si>
  <si>
    <t>幼保連携型
認定こども園</t>
    <rPh sb="0" eb="2">
      <t>ヨウホ</t>
    </rPh>
    <rPh sb="2" eb="5">
      <t>レンケイガタ</t>
    </rPh>
    <rPh sb="6" eb="8">
      <t>ニンテイ</t>
    </rPh>
    <rPh sb="11" eb="12">
      <t>エン</t>
    </rPh>
    <phoneticPr fontId="3"/>
  </si>
  <si>
    <t>小 学 校</t>
    <phoneticPr fontId="5"/>
  </si>
  <si>
    <t>中 学 校</t>
    <phoneticPr fontId="5"/>
  </si>
  <si>
    <t>義務教育
学　　校</t>
    <rPh sb="0" eb="4">
      <t>ギムキョウイク</t>
    </rPh>
    <rPh sb="5" eb="6">
      <t>マナブ</t>
    </rPh>
    <rPh sb="8" eb="9">
      <t>コウ</t>
    </rPh>
    <phoneticPr fontId="3"/>
  </si>
  <si>
    <t>特別支援
学　　校</t>
    <rPh sb="0" eb="2">
      <t>トクベツ</t>
    </rPh>
    <rPh sb="2" eb="4">
      <t>シエン</t>
    </rPh>
    <phoneticPr fontId="5"/>
  </si>
  <si>
    <t>高等学校
全 日 制</t>
    <phoneticPr fontId="5"/>
  </si>
  <si>
    <t>高等学校
定 時 制</t>
    <phoneticPr fontId="5"/>
  </si>
  <si>
    <t>高等学校
通 信 制</t>
    <rPh sb="9" eb="10">
      <t>セイ</t>
    </rPh>
    <phoneticPr fontId="5"/>
  </si>
  <si>
    <t>中等教育
学   校</t>
    <rPh sb="0" eb="2">
      <t>チュウトウ</t>
    </rPh>
    <rPh sb="2" eb="4">
      <t>キョウイク</t>
    </rPh>
    <rPh sb="5" eb="6">
      <t>ガク</t>
    </rPh>
    <rPh sb="9" eb="10">
      <t>コウ</t>
    </rPh>
    <phoneticPr fontId="5"/>
  </si>
  <si>
    <t>専修学校</t>
    <rPh sb="0" eb="4">
      <t>センシュウガッコウ</t>
    </rPh>
    <phoneticPr fontId="3"/>
  </si>
  <si>
    <t>平成30年度</t>
    <phoneticPr fontId="12"/>
  </si>
  <si>
    <t>　　２年度</t>
    <phoneticPr fontId="12"/>
  </si>
  <si>
    <t>（注）文部科学省総合教育政策局調査企画課「地方教育費調査報告書」による。</t>
    <rPh sb="1" eb="2">
      <t>チュウ</t>
    </rPh>
    <rPh sb="3" eb="5">
      <t>モンブ</t>
    </rPh>
    <rPh sb="5" eb="8">
      <t>カガクショウ</t>
    </rPh>
    <rPh sb="21" eb="23">
      <t>チホウ</t>
    </rPh>
    <rPh sb="23" eb="26">
      <t>キョウイクヒ</t>
    </rPh>
    <rPh sb="26" eb="28">
      <t>チョウサ</t>
    </rPh>
    <rPh sb="28" eb="31">
      <t>ホウコクショ</t>
    </rPh>
    <phoneticPr fontId="5"/>
  </si>
  <si>
    <t>分校(再掲)</t>
    <phoneticPr fontId="5"/>
  </si>
  <si>
    <t>　　　　計</t>
    <rPh sb="4" eb="5">
      <t>ケイ</t>
    </rPh>
    <phoneticPr fontId="5"/>
  </si>
  <si>
    <t>上記Ａ,Ｂ,Ｃ,Ｄのうち
就職している者(c)（再掲）</t>
    <rPh sb="24" eb="26">
      <t>サイケイ</t>
    </rPh>
    <phoneticPr fontId="12"/>
  </si>
  <si>
    <t>　　　２ 令和元年度は速報値、令和２年度以降は確報値である。</t>
    <rPh sb="20" eb="22">
      <t>イコウ</t>
    </rPh>
    <phoneticPr fontId="24"/>
  </si>
  <si>
    <t>　　　３　令和元年度は速報値、令和２年度以降は確報値である。</t>
    <rPh sb="20" eb="22">
      <t>イコウ</t>
    </rPh>
    <phoneticPr fontId="24"/>
  </si>
  <si>
    <t>　　　７　令和元年度は速報値、令和２年度以降は確報値である。</t>
    <rPh sb="20" eb="22">
      <t>イコウ</t>
    </rPh>
    <phoneticPr fontId="12"/>
  </si>
  <si>
    <t xml:space="preserve">   ９　大学・短期大学</t>
    <rPh sb="5" eb="7">
      <t>ダイガク</t>
    </rPh>
    <rPh sb="8" eb="10">
      <t>タンキ</t>
    </rPh>
    <rPh sb="10" eb="12">
      <t>ダイガク</t>
    </rPh>
    <phoneticPr fontId="5"/>
  </si>
  <si>
    <t>（注）１　卒業者数は、前年度の卒業者数である。</t>
    <rPh sb="1" eb="2">
      <t>チュウ</t>
    </rPh>
    <rPh sb="5" eb="8">
      <t>ソツギョウシャ</t>
    </rPh>
    <rPh sb="8" eb="9">
      <t>スウ</t>
    </rPh>
    <rPh sb="11" eb="14">
      <t>ゼンネンド</t>
    </rPh>
    <rPh sb="15" eb="18">
      <t>ソツギョウシャ</t>
    </rPh>
    <rPh sb="18" eb="19">
      <t>スウ</t>
    </rPh>
    <phoneticPr fontId="5"/>
  </si>
  <si>
    <t>３年</t>
    <rPh sb="1" eb="2">
      <t>ネン</t>
    </rPh>
    <phoneticPr fontId="12"/>
  </si>
  <si>
    <t xml:space="preserve">     （１）学校数は、本県に本部が設置されている学校数である。</t>
    <rPh sb="8" eb="10">
      <t>ガッコウ</t>
    </rPh>
    <rPh sb="10" eb="11">
      <t>スウ</t>
    </rPh>
    <rPh sb="13" eb="15">
      <t>ホンケン</t>
    </rPh>
    <rPh sb="16" eb="18">
      <t>ホンブ</t>
    </rPh>
    <rPh sb="19" eb="21">
      <t>セッチ</t>
    </rPh>
    <rPh sb="26" eb="28">
      <t>ガッコウ</t>
    </rPh>
    <rPh sb="28" eb="29">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</si>
</sst>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_(* #,##0_);_(* \(#,##0\);_(* &quot;-&quot;_);_(@_)"/>
    <numFmt numFmtId="177" formatCode="_ * #,##0;_ * \-#,##0;_ * &quot;-&quot;"/>
    <numFmt numFmtId="178" formatCode="&quot;平　 成 　&quot;#&quot;　 年  度&quot;"/>
    <numFmt numFmtId="179" formatCode="&quot;令　 和 　&quot;&quot;元&quot;&quot;　 年  度&quot;"/>
    <numFmt numFmtId="180" formatCode="\(#,###\)"/>
    <numFmt numFmtId="181" formatCode="#,##0;\-#,##0;&quot;-&quot;"/>
    <numFmt numFmtId="182" formatCode="\-"/>
    <numFmt numFmtId="183" formatCode="_*\ #,##0;_*\ \-#,##0;_*\ &quot;-&quot;"/>
    <numFmt numFmtId="184" formatCode="* #,##0;* \-#,##0;* &quot;-&quot;\ "/>
    <numFmt numFmtId="185" formatCode="_*#,##0;_*\-#,##0;_*&quot;-&quot;"/>
    <numFmt numFmtId="186" formatCode="* #,##0;* \-#,##0;* &quot;-&quot;"/>
    <numFmt numFmtId="187" formatCode="_-* #,##0_-;\-* #,##0_-;_-* &quot;-&quot;_-;_-@_-"/>
  </numFmts>
  <fonts count="33">
    <font>
      <sz val="11"/>
      <name val="明朝"/>
      <family val="1"/>
      <charset val="128"/>
    </font>
    <font>
      <sz val="11"/>
      <name val="明朝"/>
      <family val="1"/>
      <charset val="128"/>
    </font>
    <font>
      <sz val="8"/>
      <name val="ＭＳ 明朝"/>
      <family val="1"/>
      <charset val="128"/>
    </font>
    <font>
      <sz val="6"/>
      <name val="ＭＳ 明朝"/>
      <family val="2"/>
      <charset val="128"/>
    </font>
    <font>
      <sz val="11"/>
      <name val="ＭＳ 明朝"/>
      <family val="1"/>
      <charset val="128"/>
    </font>
    <font>
      <sz val="6"/>
      <name val="ＭＳ Ｐ明朝"/>
      <family val="1"/>
      <charset val="128"/>
    </font>
    <font>
      <sz val="7"/>
      <name val="ＭＳ 明朝"/>
      <family val="1"/>
      <charset val="128"/>
    </font>
    <font>
      <b/>
      <sz val="8"/>
      <name val="ＭＳ 明朝"/>
      <family val="1"/>
      <charset val="128"/>
    </font>
    <font>
      <b/>
      <sz val="8"/>
      <name val="ＭＳ ゴシック"/>
      <family val="3"/>
      <charset val="128"/>
    </font>
    <font>
      <sz val="8"/>
      <name val="ＭＳ ゴシック"/>
      <family val="3"/>
      <charset val="128"/>
    </font>
    <font>
      <strike/>
      <sz val="7"/>
      <name val="ＭＳ 明朝"/>
      <family val="1"/>
      <charset val="128"/>
    </font>
    <font>
      <strike/>
      <sz val="8"/>
      <name val="ＭＳ 明朝"/>
      <family val="1"/>
      <charset val="128"/>
    </font>
    <font>
      <sz val="6"/>
      <name val="明朝"/>
      <family val="1"/>
      <charset val="128"/>
    </font>
    <font>
      <sz val="7"/>
      <name val="ＭＳ ゴシック"/>
      <family val="3"/>
      <charset val="128"/>
    </font>
    <font>
      <sz val="6"/>
      <name val="ＭＳ 明朝"/>
      <family val="1"/>
      <charset val="128"/>
    </font>
    <font>
      <b/>
      <sz val="16"/>
      <name val="ＭＳ 明朝"/>
      <family val="1"/>
      <charset val="128"/>
    </font>
    <font>
      <b/>
      <sz val="7"/>
      <name val="ＭＳ ゴシック"/>
      <family val="3"/>
      <charset val="128"/>
    </font>
    <font>
      <sz val="14"/>
      <name val="ＭＳ 明朝"/>
      <family val="1"/>
      <charset val="128"/>
    </font>
    <font>
      <sz val="10"/>
      <color indexed="8"/>
      <name val="Arial"/>
      <family val="2"/>
    </font>
    <font>
      <sz val="7.5"/>
      <name val="ＭＳ 明朝"/>
      <family val="1"/>
      <charset val="128"/>
    </font>
    <font>
      <sz val="10"/>
      <name val="Arial"/>
      <family val="2"/>
    </font>
    <font>
      <b/>
      <sz val="7"/>
      <name val="ＭＳ 明朝"/>
      <family val="1"/>
      <charset val="128"/>
    </font>
    <font>
      <sz val="6.5"/>
      <name val="ＭＳ 明朝"/>
      <family val="1"/>
      <charset val="128"/>
    </font>
    <font>
      <sz val="11"/>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b/>
      <sz val="12"/>
      <name val="ＭＳ 明朝"/>
      <family val="1"/>
      <charset val="128"/>
    </font>
    <font>
      <sz val="10"/>
      <name val="ＭＳ Ｐゴシック"/>
      <family val="3"/>
      <charset val="128"/>
    </font>
    <font>
      <sz val="8"/>
      <name val="明朝"/>
      <family val="1"/>
      <charset val="128"/>
    </font>
    <font>
      <sz val="11"/>
      <color indexed="8"/>
      <name val="ＭＳ ゴシック"/>
      <family val="3"/>
      <charset val="128"/>
    </font>
    <font>
      <b/>
      <sz val="8"/>
      <name val="ＭＳ Ｐゴシック"/>
      <family val="3"/>
      <charset val="128"/>
    </font>
    <font>
      <sz val="12"/>
      <name val="ＭＳ 明朝"/>
      <family val="1"/>
      <charset val="128"/>
    </font>
  </fonts>
  <fills count="2">
    <fill>
      <patternFill patternType="none"/>
    </fill>
    <fill>
      <patternFill patternType="gray125"/>
    </fill>
  </fills>
  <borders count="28">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70C0"/>
      </left>
      <right style="thin">
        <color indexed="64"/>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38" fontId="1" fillId="0" borderId="0" applyFont="0" applyFill="0" applyBorder="0" applyAlignment="0" applyProtection="0"/>
    <xf numFmtId="0" fontId="2" fillId="0" borderId="0"/>
    <xf numFmtId="38" fontId="2" fillId="0" borderId="0" applyFont="0" applyFill="0" applyBorder="0" applyAlignment="0" applyProtection="0"/>
    <xf numFmtId="0" fontId="1" fillId="0" borderId="0"/>
    <xf numFmtId="0" fontId="23" fillId="0" borderId="0"/>
    <xf numFmtId="38" fontId="23" fillId="0" borderId="0" applyFont="0" applyFill="0" applyBorder="0" applyAlignment="0" applyProtection="0"/>
    <xf numFmtId="187" fontId="28" fillId="0" borderId="0" applyFont="0" applyFill="0" applyBorder="0" applyAlignment="0" applyProtection="0"/>
    <xf numFmtId="0" fontId="1" fillId="0" borderId="0"/>
  </cellStyleXfs>
  <cellXfs count="567">
    <xf numFmtId="0" fontId="0" fillId="0" borderId="0" xfId="0"/>
    <xf numFmtId="177" fontId="2" fillId="0" borderId="0" xfId="1" applyNumberFormat="1" applyFont="1" applyFill="1" applyAlignment="1">
      <alignment horizontal="left" vertical="center"/>
    </xf>
    <xf numFmtId="177" fontId="2" fillId="0" borderId="0" xfId="1" applyNumberFormat="1" applyFont="1" applyFill="1" applyBorder="1" applyAlignment="1">
      <alignment horizontal="left" vertical="center"/>
    </xf>
    <xf numFmtId="177" fontId="2" fillId="0" borderId="1" xfId="1" applyNumberFormat="1" applyFont="1" applyFill="1" applyBorder="1" applyAlignment="1">
      <alignment horizontal="left" vertical="center"/>
    </xf>
    <xf numFmtId="177" fontId="2" fillId="0" borderId="0" xfId="1" applyNumberFormat="1" applyFont="1" applyFill="1" applyBorder="1" applyAlignment="1">
      <alignment horizontal="right" vertical="center"/>
    </xf>
    <xf numFmtId="177" fontId="2" fillId="0" borderId="2" xfId="1" applyNumberFormat="1" applyFont="1" applyFill="1" applyBorder="1" applyAlignment="1">
      <alignment horizontal="center" vertical="center"/>
    </xf>
    <xf numFmtId="177" fontId="2" fillId="0" borderId="3" xfId="1" applyNumberFormat="1" applyFont="1" applyFill="1" applyBorder="1" applyAlignment="1">
      <alignment horizontal="center" vertical="center"/>
    </xf>
    <xf numFmtId="177" fontId="2" fillId="0" borderId="0" xfId="1" applyNumberFormat="1" applyFont="1" applyFill="1" applyAlignment="1">
      <alignment horizontal="center" vertical="center"/>
    </xf>
    <xf numFmtId="177" fontId="2" fillId="0" borderId="8" xfId="1" applyNumberFormat="1" applyFont="1" applyFill="1" applyBorder="1" applyAlignment="1">
      <alignment horizontal="center" vertical="center"/>
    </xf>
    <xf numFmtId="177" fontId="2" fillId="0" borderId="9" xfId="1" applyNumberFormat="1" applyFont="1" applyFill="1" applyBorder="1" applyAlignment="1">
      <alignment horizontal="center" vertical="center"/>
    </xf>
    <xf numFmtId="177" fontId="2" fillId="0" borderId="13" xfId="1" applyNumberFormat="1" applyFont="1" applyFill="1" applyBorder="1" applyAlignment="1">
      <alignment horizontal="center" vertical="center"/>
    </xf>
    <xf numFmtId="177" fontId="2" fillId="0" borderId="10" xfId="1" applyNumberFormat="1" applyFont="1" applyFill="1" applyBorder="1" applyAlignment="1">
      <alignment horizontal="center" vertical="center"/>
    </xf>
    <xf numFmtId="177" fontId="2" fillId="0" borderId="14" xfId="1" applyNumberFormat="1" applyFont="1" applyFill="1" applyBorder="1" applyAlignment="1">
      <alignment horizontal="center" vertical="center"/>
    </xf>
    <xf numFmtId="177" fontId="2" fillId="0" borderId="15" xfId="1" applyNumberFormat="1" applyFont="1" applyFill="1" applyBorder="1" applyAlignment="1">
      <alignment horizontal="center" vertical="center"/>
    </xf>
    <xf numFmtId="177" fontId="2" fillId="0" borderId="16" xfId="1" applyNumberFormat="1" applyFont="1" applyFill="1" applyBorder="1" applyAlignment="1">
      <alignment horizontal="center" vertical="center"/>
    </xf>
    <xf numFmtId="177" fontId="2" fillId="0" borderId="0" xfId="1" applyNumberFormat="1" applyFont="1" applyFill="1" applyAlignment="1">
      <alignment vertical="center"/>
    </xf>
    <xf numFmtId="178" fontId="7" fillId="0" borderId="0" xfId="1" applyNumberFormat="1" applyFont="1" applyFill="1" applyBorder="1" applyAlignment="1">
      <alignment horizontal="right" vertical="center"/>
    </xf>
    <xf numFmtId="178" fontId="7" fillId="0" borderId="0" xfId="1" applyNumberFormat="1" applyFont="1" applyFill="1" applyBorder="1" applyAlignment="1">
      <alignment vertical="center"/>
    </xf>
    <xf numFmtId="177" fontId="8" fillId="0" borderId="9" xfId="1" applyNumberFormat="1" applyFont="1" applyFill="1" applyBorder="1" applyAlignment="1">
      <alignment vertical="center"/>
    </xf>
    <xf numFmtId="177" fontId="8" fillId="0" borderId="0"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177" fontId="9" fillId="0" borderId="0" xfId="1" applyNumberFormat="1" applyFont="1" applyFill="1" applyAlignment="1">
      <alignment vertical="center"/>
    </xf>
    <xf numFmtId="179" fontId="7" fillId="0" borderId="0" xfId="1" applyNumberFormat="1" applyFont="1" applyFill="1" applyBorder="1" applyAlignment="1">
      <alignment horizontal="right" vertical="center"/>
    </xf>
    <xf numFmtId="179" fontId="7" fillId="0" borderId="0" xfId="1" applyNumberFormat="1" applyFont="1" applyFill="1" applyBorder="1" applyAlignment="1">
      <alignment vertical="center"/>
    </xf>
    <xf numFmtId="177" fontId="7" fillId="0" borderId="0" xfId="1" applyNumberFormat="1" applyFont="1" applyFill="1" applyBorder="1" applyAlignment="1">
      <alignment vertical="center"/>
    </xf>
    <xf numFmtId="0" fontId="2" fillId="0" borderId="0" xfId="1" applyNumberFormat="1" applyFont="1" applyFill="1" applyBorder="1" applyAlignment="1">
      <alignment horizontal="right" vertical="center"/>
    </xf>
    <xf numFmtId="177" fontId="6" fillId="0" borderId="0" xfId="1" applyNumberFormat="1" applyFont="1" applyFill="1" applyBorder="1" applyAlignment="1">
      <alignment horizontal="distributed" vertical="center"/>
    </xf>
    <xf numFmtId="177" fontId="6" fillId="0" borderId="0" xfId="1" applyNumberFormat="1" applyFont="1" applyFill="1" applyAlignment="1">
      <alignment horizontal="distributed" vertical="center"/>
    </xf>
    <xf numFmtId="177" fontId="9" fillId="0" borderId="9" xfId="1" applyNumberFormat="1" applyFont="1" applyFill="1" applyBorder="1" applyAlignment="1">
      <alignment vertical="center"/>
    </xf>
    <xf numFmtId="177" fontId="2" fillId="0" borderId="0" xfId="1" applyNumberFormat="1" applyFont="1" applyFill="1" applyBorder="1" applyAlignment="1">
      <alignment vertical="center"/>
    </xf>
    <xf numFmtId="177" fontId="2" fillId="0" borderId="0" xfId="1" applyNumberFormat="1" applyFont="1" applyFill="1" applyBorder="1" applyAlignment="1">
      <alignment horizontal="center" vertical="center" wrapText="1"/>
    </xf>
    <xf numFmtId="177" fontId="6" fillId="0" borderId="0" xfId="1" applyNumberFormat="1" applyFont="1" applyFill="1" applyAlignment="1">
      <alignment horizontal="right" vertical="center"/>
    </xf>
    <xf numFmtId="177" fontId="9" fillId="0" borderId="0" xfId="1" applyNumberFormat="1" applyFont="1" applyFill="1" applyBorder="1" applyAlignment="1">
      <alignment vertical="center"/>
    </xf>
    <xf numFmtId="177" fontId="2" fillId="0" borderId="1" xfId="1" applyNumberFormat="1" applyFont="1" applyFill="1" applyBorder="1" applyAlignment="1">
      <alignment vertical="center"/>
    </xf>
    <xf numFmtId="177" fontId="2" fillId="0" borderId="1" xfId="1" applyNumberFormat="1" applyFont="1" applyFill="1" applyBorder="1" applyAlignment="1">
      <alignment horizontal="center" vertical="center"/>
    </xf>
    <xf numFmtId="177" fontId="6" fillId="0" borderId="1" xfId="1" applyNumberFormat="1" applyFont="1" applyFill="1" applyBorder="1" applyAlignment="1">
      <alignment horizontal="distributed" vertical="center"/>
    </xf>
    <xf numFmtId="177" fontId="9" fillId="0" borderId="1" xfId="1" applyNumberFormat="1" applyFont="1" applyFill="1" applyBorder="1" applyAlignment="1">
      <alignment vertical="center"/>
    </xf>
    <xf numFmtId="177" fontId="2" fillId="0" borderId="0" xfId="1" applyNumberFormat="1" applyFont="1" applyFill="1" applyBorder="1" applyAlignment="1">
      <alignment horizontal="center" vertical="center"/>
    </xf>
    <xf numFmtId="177" fontId="9" fillId="0" borderId="17" xfId="1" applyNumberFormat="1" applyFont="1" applyFill="1" applyBorder="1" applyAlignment="1">
      <alignment vertical="center"/>
    </xf>
    <xf numFmtId="177" fontId="6" fillId="0" borderId="0" xfId="1" applyNumberFormat="1" applyFont="1" applyFill="1" applyAlignment="1">
      <alignment vertical="center"/>
    </xf>
    <xf numFmtId="177" fontId="6" fillId="0" borderId="0" xfId="1" applyNumberFormat="1" applyFont="1" applyFill="1" applyBorder="1" applyAlignment="1">
      <alignment horizontal="center" vertical="center"/>
    </xf>
    <xf numFmtId="177" fontId="6" fillId="0" borderId="0" xfId="1" applyNumberFormat="1" applyFont="1" applyFill="1" applyBorder="1" applyAlignment="1">
      <alignment vertical="center"/>
    </xf>
    <xf numFmtId="177" fontId="10" fillId="0" borderId="0" xfId="1" applyNumberFormat="1" applyFont="1" applyFill="1" applyBorder="1" applyAlignment="1">
      <alignment vertical="center"/>
    </xf>
    <xf numFmtId="0" fontId="11" fillId="0" borderId="0" xfId="2" applyFont="1" applyFill="1" applyAlignment="1">
      <alignment vertical="center"/>
    </xf>
    <xf numFmtId="0" fontId="11" fillId="0" borderId="0" xfId="2" applyFont="1" applyFill="1" applyAlignment="1">
      <alignment vertical="top"/>
    </xf>
    <xf numFmtId="0" fontId="2" fillId="0" borderId="0" xfId="2" applyFont="1" applyFill="1" applyAlignment="1">
      <alignment vertical="center"/>
    </xf>
    <xf numFmtId="0" fontId="2" fillId="0" borderId="1" xfId="0" applyFont="1" applyFill="1" applyBorder="1" applyAlignment="1">
      <alignment horizontal="right" vertical="center"/>
    </xf>
    <xf numFmtId="0" fontId="6" fillId="0" borderId="0" xfId="2" applyFont="1" applyFill="1" applyBorder="1" applyAlignment="1">
      <alignment horizontal="right" vertical="center"/>
    </xf>
    <xf numFmtId="0" fontId="6" fillId="0" borderId="15" xfId="2" applyFont="1" applyFill="1" applyBorder="1" applyAlignment="1">
      <alignment horizontal="right" vertical="center"/>
    </xf>
    <xf numFmtId="0" fontId="6" fillId="0" borderId="16" xfId="2" applyFont="1" applyFill="1" applyBorder="1" applyAlignment="1">
      <alignment horizontal="right" vertical="center"/>
    </xf>
    <xf numFmtId="0" fontId="6" fillId="0" borderId="0" xfId="0" applyFont="1" applyFill="1" applyBorder="1" applyAlignment="1">
      <alignment horizontal="right" vertical="center"/>
    </xf>
    <xf numFmtId="0" fontId="6" fillId="0" borderId="0" xfId="2" applyFont="1" applyFill="1" applyAlignment="1">
      <alignment horizontal="right" vertical="center"/>
    </xf>
    <xf numFmtId="0" fontId="7" fillId="0" borderId="0" xfId="2" applyFont="1" applyFill="1" applyBorder="1" applyAlignment="1">
      <alignment vertical="center"/>
    </xf>
    <xf numFmtId="0" fontId="8" fillId="0" borderId="9" xfId="2" applyFont="1" applyFill="1" applyBorder="1" applyAlignment="1">
      <alignment vertical="center"/>
    </xf>
    <xf numFmtId="181" fontId="8" fillId="0" borderId="0" xfId="3" applyNumberFormat="1" applyFont="1" applyFill="1" applyBorder="1" applyAlignment="1">
      <alignment vertical="center"/>
    </xf>
    <xf numFmtId="0" fontId="8" fillId="0" borderId="0" xfId="2" applyFont="1" applyFill="1" applyAlignment="1">
      <alignment vertical="center"/>
    </xf>
    <xf numFmtId="0" fontId="7" fillId="0" borderId="0" xfId="2" applyFont="1" applyFill="1" applyBorder="1" applyAlignment="1">
      <alignment horizontal="right" vertical="center"/>
    </xf>
    <xf numFmtId="0" fontId="2" fillId="0" borderId="9" xfId="2" applyFont="1" applyFill="1" applyBorder="1" applyAlignment="1">
      <alignment vertical="center"/>
    </xf>
    <xf numFmtId="38" fontId="9" fillId="0" borderId="0" xfId="3" applyFont="1" applyFill="1" applyAlignment="1">
      <alignment horizontal="right" vertical="center"/>
    </xf>
    <xf numFmtId="38" fontId="9" fillId="0" borderId="0" xfId="3" applyFont="1" applyFill="1" applyBorder="1" applyAlignment="1">
      <alignment horizontal="right" vertical="center"/>
    </xf>
    <xf numFmtId="0" fontId="2" fillId="0" borderId="0" xfId="0" applyFont="1" applyFill="1" applyBorder="1" applyAlignment="1">
      <alignment horizontal="left" vertical="center"/>
    </xf>
    <xf numFmtId="38" fontId="13" fillId="0" borderId="0" xfId="3" applyFont="1" applyFill="1" applyBorder="1" applyAlignment="1">
      <alignment horizontal="right" vertical="center"/>
    </xf>
    <xf numFmtId="0" fontId="4" fillId="0" borderId="0" xfId="0" applyFont="1" applyFill="1" applyBorder="1" applyAlignment="1">
      <alignment vertical="center"/>
    </xf>
    <xf numFmtId="38" fontId="9" fillId="0" borderId="0" xfId="3" applyFont="1" applyFill="1" applyAlignment="1">
      <alignment vertical="center"/>
    </xf>
    <xf numFmtId="0" fontId="2" fillId="0" borderId="0" xfId="0" applyFont="1" applyFill="1" applyBorder="1" applyAlignment="1">
      <alignment vertical="center"/>
    </xf>
    <xf numFmtId="182" fontId="9" fillId="0" borderId="0" xfId="3" applyNumberFormat="1" applyFont="1" applyFill="1" applyBorder="1" applyAlignment="1">
      <alignment horizontal="right" vertical="center"/>
    </xf>
    <xf numFmtId="0" fontId="2" fillId="0" borderId="1" xfId="2"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horizontal="distributed" vertical="center"/>
    </xf>
    <xf numFmtId="38" fontId="9" fillId="0" borderId="1" xfId="3" applyFont="1" applyFill="1" applyBorder="1" applyAlignment="1">
      <alignment horizontal="right" vertical="center"/>
    </xf>
    <xf numFmtId="38" fontId="9" fillId="0" borderId="17" xfId="3" applyFont="1" applyFill="1" applyBorder="1" applyAlignment="1">
      <alignment horizontal="right" vertical="center"/>
    </xf>
    <xf numFmtId="38" fontId="1" fillId="0" borderId="1" xfId="3" applyFont="1" applyFill="1" applyBorder="1" applyAlignment="1">
      <alignment vertical="center"/>
    </xf>
    <xf numFmtId="38" fontId="1" fillId="0" borderId="0" xfId="3" applyFont="1" applyFill="1" applyBorder="1" applyAlignment="1">
      <alignment vertical="center"/>
    </xf>
    <xf numFmtId="0" fontId="6" fillId="0" borderId="0" xfId="2" applyFont="1" applyFill="1" applyBorder="1" applyAlignment="1">
      <alignment vertical="center"/>
    </xf>
    <xf numFmtId="38" fontId="4" fillId="0" borderId="0" xfId="3" applyFont="1" applyFill="1" applyBorder="1" applyAlignment="1">
      <alignment vertical="center"/>
    </xf>
    <xf numFmtId="0" fontId="6" fillId="0" borderId="0" xfId="2" applyFont="1" applyFill="1" applyAlignment="1">
      <alignment vertical="center"/>
    </xf>
    <xf numFmtId="38" fontId="4" fillId="0" borderId="0" xfId="3" applyFont="1" applyFill="1" applyAlignment="1">
      <alignment vertical="center"/>
    </xf>
    <xf numFmtId="38" fontId="1" fillId="0" borderId="0" xfId="3" applyFont="1" applyFill="1" applyAlignment="1">
      <alignment vertical="center"/>
    </xf>
    <xf numFmtId="0" fontId="1" fillId="0" borderId="0" xfId="0" applyFont="1" applyFill="1" applyAlignment="1">
      <alignment vertical="center"/>
    </xf>
    <xf numFmtId="181" fontId="8" fillId="0" borderId="0" xfId="3" applyNumberFormat="1" applyFont="1" applyFill="1" applyBorder="1" applyAlignment="1">
      <alignment horizontal="right" vertical="center"/>
    </xf>
    <xf numFmtId="183" fontId="2" fillId="0" borderId="1" xfId="2" applyNumberFormat="1" applyFont="1" applyFill="1" applyBorder="1" applyAlignment="1">
      <alignment horizontal="center" vertical="center"/>
    </xf>
    <xf numFmtId="183" fontId="2" fillId="0" borderId="0" xfId="2" applyNumberFormat="1" applyFont="1" applyFill="1" applyAlignment="1">
      <alignment vertical="center"/>
    </xf>
    <xf numFmtId="183" fontId="2" fillId="0" borderId="0" xfId="2" applyNumberFormat="1" applyFont="1" applyFill="1" applyAlignment="1">
      <alignment horizontal="center" vertical="center"/>
    </xf>
    <xf numFmtId="183" fontId="2" fillId="0" borderId="20" xfId="2" applyNumberFormat="1" applyFont="1" applyFill="1" applyBorder="1" applyAlignment="1">
      <alignment horizontal="distributed" vertical="center" justifyLastLine="1"/>
    </xf>
    <xf numFmtId="183" fontId="2" fillId="0" borderId="20" xfId="2" applyNumberFormat="1" applyFont="1" applyFill="1" applyBorder="1" applyAlignment="1">
      <alignment horizontal="center" vertical="center" wrapText="1"/>
    </xf>
    <xf numFmtId="183" fontId="2" fillId="0" borderId="11" xfId="2" applyNumberFormat="1" applyFont="1" applyFill="1" applyBorder="1" applyAlignment="1">
      <alignment horizontal="center" vertical="center"/>
    </xf>
    <xf numFmtId="183" fontId="2" fillId="0" borderId="0" xfId="2" applyNumberFormat="1" applyFont="1" applyFill="1" applyBorder="1" applyAlignment="1">
      <alignment horizontal="right" vertical="center"/>
    </xf>
    <xf numFmtId="183" fontId="2" fillId="0" borderId="15" xfId="2" applyNumberFormat="1" applyFont="1" applyFill="1" applyBorder="1" applyAlignment="1">
      <alignment horizontal="right" vertical="center"/>
    </xf>
    <xf numFmtId="183" fontId="2" fillId="0" borderId="16" xfId="2" applyNumberFormat="1" applyFont="1" applyFill="1" applyBorder="1" applyAlignment="1">
      <alignment horizontal="right" vertical="center"/>
    </xf>
    <xf numFmtId="183" fontId="6" fillId="0" borderId="0" xfId="2" applyNumberFormat="1" applyFont="1" applyFill="1" applyAlignment="1">
      <alignment horizontal="right" vertical="center"/>
    </xf>
    <xf numFmtId="183" fontId="7" fillId="0" borderId="0" xfId="2" applyNumberFormat="1" applyFont="1" applyFill="1" applyBorder="1" applyAlignment="1">
      <alignment vertical="center"/>
    </xf>
    <xf numFmtId="183" fontId="8" fillId="0" borderId="9" xfId="2" applyNumberFormat="1" applyFont="1" applyFill="1" applyBorder="1" applyAlignment="1">
      <alignment vertical="center"/>
    </xf>
    <xf numFmtId="181" fontId="8" fillId="0" borderId="0" xfId="2" applyNumberFormat="1" applyFont="1" applyFill="1" applyBorder="1" applyAlignment="1">
      <alignment horizontal="right" vertical="center"/>
    </xf>
    <xf numFmtId="183" fontId="8" fillId="0" borderId="0" xfId="2" applyNumberFormat="1" applyFont="1" applyFill="1" applyAlignment="1">
      <alignment vertical="center"/>
    </xf>
    <xf numFmtId="183" fontId="7" fillId="0" borderId="0" xfId="2" applyNumberFormat="1" applyFont="1" applyFill="1" applyBorder="1" applyAlignment="1">
      <alignment horizontal="right" vertical="center"/>
    </xf>
    <xf numFmtId="183" fontId="2" fillId="0" borderId="0" xfId="2" applyNumberFormat="1" applyFont="1" applyFill="1" applyBorder="1" applyAlignment="1">
      <alignment vertical="center"/>
    </xf>
    <xf numFmtId="183" fontId="2" fillId="0" borderId="9" xfId="2" applyNumberFormat="1" applyFont="1" applyFill="1" applyBorder="1" applyAlignment="1">
      <alignment vertical="center"/>
    </xf>
    <xf numFmtId="177" fontId="9" fillId="0" borderId="0" xfId="3" applyNumberFormat="1" applyFont="1" applyFill="1" applyBorder="1" applyAlignment="1">
      <alignment horizontal="right" vertical="center"/>
    </xf>
    <xf numFmtId="0" fontId="9" fillId="0" borderId="0" xfId="0" applyFont="1" applyFill="1" applyAlignment="1">
      <alignment horizontal="right" vertical="center"/>
    </xf>
    <xf numFmtId="3" fontId="9" fillId="0" borderId="0" xfId="0" applyNumberFormat="1" applyFont="1" applyFill="1" applyBorder="1" applyAlignment="1">
      <alignment horizontal="right" vertical="center"/>
    </xf>
    <xf numFmtId="0" fontId="13" fillId="0" borderId="0" xfId="0"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Fill="1" applyAlignment="1">
      <alignment vertical="center"/>
    </xf>
    <xf numFmtId="183" fontId="2" fillId="0" borderId="1" xfId="2" applyNumberFormat="1" applyFont="1" applyFill="1" applyBorder="1" applyAlignment="1">
      <alignment vertical="center"/>
    </xf>
    <xf numFmtId="183" fontId="14" fillId="0" borderId="17" xfId="2" applyNumberFormat="1" applyFont="1" applyFill="1" applyBorder="1" applyAlignment="1">
      <alignment horizontal="right" vertical="center"/>
    </xf>
    <xf numFmtId="183" fontId="14" fillId="0" borderId="1" xfId="2" applyNumberFormat="1" applyFont="1" applyFill="1" applyBorder="1" applyAlignment="1">
      <alignment horizontal="right" vertical="center"/>
    </xf>
    <xf numFmtId="183" fontId="6" fillId="0" borderId="0" xfId="2" applyNumberFormat="1" applyFont="1" applyFill="1" applyAlignment="1">
      <alignment vertical="center"/>
    </xf>
    <xf numFmtId="38" fontId="2" fillId="0" borderId="0" xfId="3" applyFont="1" applyFill="1" applyAlignment="1">
      <alignment vertical="center"/>
    </xf>
    <xf numFmtId="38" fontId="2" fillId="0" borderId="0" xfId="3" applyFont="1" applyFill="1" applyAlignment="1">
      <alignment horizontal="right" vertical="center"/>
    </xf>
    <xf numFmtId="0" fontId="6" fillId="0" borderId="0" xfId="2" applyFont="1" applyFill="1" applyAlignment="1">
      <alignment horizontal="center" vertical="center"/>
    </xf>
    <xf numFmtId="38" fontId="2" fillId="0" borderId="20" xfId="3" applyFont="1" applyFill="1" applyBorder="1" applyAlignment="1">
      <alignment horizontal="center" vertical="center"/>
    </xf>
    <xf numFmtId="38" fontId="2" fillId="0" borderId="20" xfId="3" applyFont="1" applyFill="1" applyBorder="1" applyAlignment="1">
      <alignment horizontal="center" vertical="center" wrapText="1"/>
    </xf>
    <xf numFmtId="38" fontId="2" fillId="0" borderId="11" xfId="3" applyFont="1" applyFill="1" applyBorder="1" applyAlignment="1">
      <alignment horizontal="center" vertical="center"/>
    </xf>
    <xf numFmtId="0" fontId="15" fillId="0" borderId="0" xfId="2" applyFont="1" applyFill="1" applyAlignment="1">
      <alignment vertical="center"/>
    </xf>
    <xf numFmtId="0" fontId="2" fillId="0" borderId="0" xfId="2" applyFont="1" applyFill="1" applyBorder="1" applyAlignment="1">
      <alignment horizontal="right" vertical="center"/>
    </xf>
    <xf numFmtId="0" fontId="2" fillId="0" borderId="15" xfId="2" applyFont="1" applyFill="1" applyBorder="1" applyAlignment="1">
      <alignment horizontal="right" vertical="center"/>
    </xf>
    <xf numFmtId="0" fontId="2" fillId="0" borderId="16" xfId="2" applyFont="1" applyFill="1" applyBorder="1" applyAlignment="1">
      <alignment horizontal="right" vertical="center"/>
    </xf>
    <xf numFmtId="38" fontId="2" fillId="0" borderId="0" xfId="3" applyFont="1" applyFill="1" applyBorder="1" applyAlignment="1">
      <alignment horizontal="right" vertical="center"/>
    </xf>
    <xf numFmtId="181" fontId="8" fillId="0" borderId="0" xfId="3" applyNumberFormat="1" applyFont="1" applyFill="1" applyAlignment="1">
      <alignment horizontal="right" vertical="center"/>
    </xf>
    <xf numFmtId="0" fontId="16" fillId="0" borderId="0" xfId="2" applyFont="1" applyFill="1" applyAlignment="1">
      <alignment vertical="center"/>
    </xf>
    <xf numFmtId="3" fontId="16" fillId="0" borderId="0" xfId="2" applyNumberFormat="1" applyFont="1" applyFill="1" applyAlignment="1">
      <alignment vertical="center"/>
    </xf>
    <xf numFmtId="3" fontId="6" fillId="0" borderId="0" xfId="2" applyNumberFormat="1" applyFont="1" applyFill="1" applyAlignment="1">
      <alignment vertical="center"/>
    </xf>
    <xf numFmtId="38" fontId="2" fillId="0" borderId="0" xfId="3" applyFont="1" applyFill="1" applyBorder="1" applyAlignment="1">
      <alignment vertical="center"/>
    </xf>
    <xf numFmtId="38" fontId="2" fillId="0" borderId="9" xfId="3" applyFont="1" applyFill="1" applyBorder="1" applyAlignment="1">
      <alignment vertical="center"/>
    </xf>
    <xf numFmtId="38" fontId="6" fillId="0" borderId="0" xfId="3" applyFont="1" applyFill="1" applyAlignment="1">
      <alignment vertical="center"/>
    </xf>
    <xf numFmtId="38" fontId="9" fillId="0" borderId="9" xfId="3" applyFont="1" applyFill="1" applyBorder="1" applyAlignment="1">
      <alignment horizontal="right" vertical="center"/>
    </xf>
    <xf numFmtId="38" fontId="9" fillId="0" borderId="9" xfId="3" applyFont="1" applyFill="1" applyBorder="1" applyAlignment="1">
      <alignment vertical="center"/>
    </xf>
    <xf numFmtId="182" fontId="9" fillId="0" borderId="9" xfId="3" applyNumberFormat="1" applyFont="1" applyFill="1" applyBorder="1" applyAlignment="1">
      <alignment horizontal="right" vertical="center"/>
    </xf>
    <xf numFmtId="0" fontId="6" fillId="0" borderId="1" xfId="2" applyFont="1" applyFill="1" applyBorder="1" applyAlignment="1">
      <alignment vertical="center"/>
    </xf>
    <xf numFmtId="0" fontId="6" fillId="0" borderId="21" xfId="2" applyFont="1" applyFill="1" applyBorder="1" applyAlignment="1">
      <alignment vertical="center"/>
    </xf>
    <xf numFmtId="38" fontId="6" fillId="0" borderId="1" xfId="3" applyFont="1" applyFill="1" applyBorder="1" applyAlignment="1">
      <alignment horizontal="right" vertical="center"/>
    </xf>
    <xf numFmtId="0" fontId="6" fillId="0" borderId="2"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8" xfId="2" applyFont="1" applyFill="1" applyBorder="1" applyAlignment="1">
      <alignment horizontal="center" vertical="center"/>
    </xf>
    <xf numFmtId="0" fontId="2" fillId="0" borderId="26" xfId="0" applyFont="1" applyFill="1" applyBorder="1" applyAlignment="1">
      <alignment horizontal="center" vertical="center"/>
    </xf>
    <xf numFmtId="0" fontId="2" fillId="0" borderId="15" xfId="2" applyFont="1" applyFill="1" applyBorder="1" applyAlignment="1">
      <alignment vertical="center" textRotation="255"/>
    </xf>
    <xf numFmtId="0" fontId="2" fillId="0" borderId="15" xfId="0" applyFont="1" applyFill="1" applyBorder="1" applyAlignment="1">
      <alignment horizontal="right" vertical="center"/>
    </xf>
    <xf numFmtId="0" fontId="8" fillId="0" borderId="0" xfId="2" applyFont="1" applyFill="1" applyBorder="1" applyAlignment="1">
      <alignment horizontal="right" vertical="center"/>
    </xf>
    <xf numFmtId="181" fontId="8" fillId="0" borderId="14" xfId="2" applyNumberFormat="1" applyFont="1" applyFill="1" applyBorder="1" applyAlignment="1">
      <alignment horizontal="right" vertical="center"/>
    </xf>
    <xf numFmtId="181" fontId="8" fillId="0" borderId="0" xfId="2" applyNumberFormat="1" applyFont="1" applyFill="1" applyBorder="1" applyAlignment="1">
      <alignment vertical="center"/>
    </xf>
    <xf numFmtId="184" fontId="6" fillId="0" borderId="0" xfId="2" applyNumberFormat="1" applyFont="1" applyFill="1" applyBorder="1" applyAlignment="1">
      <alignment vertical="center"/>
    </xf>
    <xf numFmtId="0" fontId="6" fillId="0" borderId="17" xfId="2" applyFont="1" applyFill="1" applyBorder="1" applyAlignment="1">
      <alignment vertical="center"/>
    </xf>
    <xf numFmtId="0" fontId="6" fillId="0" borderId="1" xfId="0" applyFont="1" applyFill="1" applyBorder="1" applyAlignment="1">
      <alignment vertical="center"/>
    </xf>
    <xf numFmtId="0" fontId="6" fillId="0" borderId="2" xfId="2" applyFont="1" applyFill="1" applyBorder="1" applyAlignment="1">
      <alignment vertical="center"/>
    </xf>
    <xf numFmtId="0" fontId="6" fillId="0" borderId="0" xfId="0" applyFont="1" applyFill="1" applyBorder="1" applyAlignment="1">
      <alignment vertical="center"/>
    </xf>
    <xf numFmtId="185" fontId="6" fillId="0" borderId="0" xfId="2" applyNumberFormat="1" applyFont="1" applyFill="1" applyBorder="1" applyAlignment="1">
      <alignment vertical="center"/>
    </xf>
    <xf numFmtId="185" fontId="6" fillId="0" borderId="0" xfId="0" applyNumberFormat="1" applyFont="1" applyFill="1" applyBorder="1" applyAlignment="1">
      <alignment vertical="center"/>
    </xf>
    <xf numFmtId="0" fontId="17" fillId="0" borderId="0" xfId="2" applyFont="1" applyFill="1" applyBorder="1" applyAlignment="1">
      <alignment horizontal="center" vertical="center"/>
    </xf>
    <xf numFmtId="0" fontId="7" fillId="0" borderId="0" xfId="2" applyFont="1" applyFill="1" applyAlignment="1">
      <alignment vertical="center"/>
    </xf>
    <xf numFmtId="0" fontId="2" fillId="0" borderId="1" xfId="2" applyFont="1" applyFill="1" applyBorder="1"/>
    <xf numFmtId="0" fontId="2" fillId="0" borderId="0" xfId="2" applyFont="1" applyFill="1"/>
    <xf numFmtId="0" fontId="2" fillId="0" borderId="0" xfId="2" applyFont="1" applyFill="1" applyAlignment="1">
      <alignment horizontal="right" vertical="center"/>
    </xf>
    <xf numFmtId="0" fontId="2" fillId="0" borderId="0" xfId="0" applyFont="1" applyFill="1"/>
    <xf numFmtId="0" fontId="2" fillId="0" borderId="0" xfId="0" applyFont="1" applyFill="1" applyAlignment="1">
      <alignment horizontal="right" vertical="center"/>
    </xf>
    <xf numFmtId="0" fontId="6" fillId="0" borderId="0" xfId="2" applyFont="1" applyFill="1"/>
    <xf numFmtId="0" fontId="2" fillId="0" borderId="6" xfId="0" applyFont="1" applyFill="1" applyBorder="1" applyAlignment="1">
      <alignment horizontal="left" vertical="center"/>
    </xf>
    <xf numFmtId="0" fontId="2" fillId="0" borderId="9" xfId="2" applyFont="1" applyFill="1" applyBorder="1" applyAlignment="1">
      <alignment horizontal="right" vertical="center"/>
    </xf>
    <xf numFmtId="0" fontId="2" fillId="0" borderId="0" xfId="0" applyFont="1" applyFill="1" applyBorder="1" applyAlignment="1">
      <alignment horizontal="right" vertical="center"/>
    </xf>
    <xf numFmtId="0" fontId="6" fillId="0" borderId="0" xfId="2" applyFont="1" applyFill="1" applyAlignment="1">
      <alignment horizontal="right"/>
    </xf>
    <xf numFmtId="0" fontId="16" fillId="0" borderId="0" xfId="2" applyFont="1" applyFill="1"/>
    <xf numFmtId="38" fontId="6" fillId="0" borderId="0" xfId="3" applyFont="1" applyFill="1"/>
    <xf numFmtId="0" fontId="6" fillId="0" borderId="1" xfId="2" applyFont="1" applyFill="1" applyBorder="1"/>
    <xf numFmtId="0" fontId="6" fillId="0" borderId="21" xfId="2" applyFont="1" applyFill="1" applyBorder="1"/>
    <xf numFmtId="38" fontId="6" fillId="0" borderId="1" xfId="3" applyFont="1" applyFill="1" applyBorder="1"/>
    <xf numFmtId="0" fontId="6" fillId="0" borderId="0" xfId="0" applyFont="1" applyFill="1"/>
    <xf numFmtId="185" fontId="6" fillId="0" borderId="0" xfId="2" applyNumberFormat="1" applyFont="1" applyFill="1"/>
    <xf numFmtId="0" fontId="2" fillId="0" borderId="1" xfId="2" applyFont="1" applyFill="1" applyBorder="1" applyAlignment="1">
      <alignment horizontal="center" vertical="top"/>
    </xf>
    <xf numFmtId="0" fontId="2" fillId="0" borderId="1" xfId="2" applyFont="1" applyFill="1" applyBorder="1" applyAlignment="1">
      <alignment horizontal="right" vertical="center"/>
    </xf>
    <xf numFmtId="0" fontId="2" fillId="0" borderId="13" xfId="2" applyFont="1" applyFill="1" applyBorder="1" applyAlignment="1">
      <alignment horizontal="center" vertical="top"/>
    </xf>
    <xf numFmtId="0" fontId="2" fillId="0" borderId="8" xfId="2" applyFont="1" applyFill="1" applyBorder="1" applyAlignment="1">
      <alignment horizontal="center" vertical="top"/>
    </xf>
    <xf numFmtId="0" fontId="2" fillId="0" borderId="19" xfId="2" applyFont="1" applyFill="1" applyBorder="1" applyAlignment="1">
      <alignment horizontal="center" vertical="top"/>
    </xf>
    <xf numFmtId="0" fontId="2" fillId="0" borderId="14" xfId="2" applyFont="1" applyFill="1" applyBorder="1" applyAlignment="1">
      <alignment horizontal="center" vertical="center"/>
    </xf>
    <xf numFmtId="0" fontId="7" fillId="0" borderId="0" xfId="2" applyFont="1" applyFill="1" applyBorder="1" applyAlignment="1">
      <alignment horizontal="distributed" vertical="center" justifyLastLine="1"/>
    </xf>
    <xf numFmtId="185" fontId="8" fillId="0" borderId="14" xfId="2" applyNumberFormat="1" applyFont="1" applyFill="1" applyBorder="1" applyAlignment="1">
      <alignment horizontal="right" vertical="center"/>
    </xf>
    <xf numFmtId="185" fontId="8" fillId="0" borderId="0" xfId="2" applyNumberFormat="1" applyFont="1" applyFill="1" applyBorder="1" applyAlignment="1">
      <alignment horizontal="right" vertical="center"/>
    </xf>
    <xf numFmtId="184" fontId="6" fillId="0" borderId="0" xfId="3" applyNumberFormat="1" applyFont="1" applyFill="1" applyBorder="1" applyAlignment="1">
      <alignment vertical="center"/>
    </xf>
    <xf numFmtId="0" fontId="2" fillId="0" borderId="0" xfId="4" applyFont="1" applyFill="1" applyBorder="1" applyAlignment="1">
      <alignment horizontal="distributed" vertical="center"/>
    </xf>
    <xf numFmtId="0" fontId="6" fillId="0" borderId="0" xfId="2" applyFont="1" applyFill="1" applyBorder="1" applyAlignment="1"/>
    <xf numFmtId="185" fontId="13" fillId="0" borderId="0" xfId="2" applyNumberFormat="1" applyFont="1" applyFill="1" applyBorder="1" applyAlignment="1">
      <alignment horizontal="right" vertical="center"/>
    </xf>
    <xf numFmtId="185" fontId="13" fillId="0" borderId="0" xfId="3" applyNumberFormat="1" applyFont="1" applyFill="1" applyBorder="1" applyAlignment="1">
      <alignment vertical="center"/>
    </xf>
    <xf numFmtId="0" fontId="6" fillId="0" borderId="0" xfId="4" applyFont="1" applyFill="1" applyBorder="1" applyAlignment="1">
      <alignment horizontal="distributed" vertical="center"/>
    </xf>
    <xf numFmtId="185" fontId="13" fillId="0" borderId="0" xfId="2" applyNumberFormat="1" applyFont="1" applyFill="1" applyBorder="1" applyAlignment="1">
      <alignment vertical="center"/>
    </xf>
    <xf numFmtId="0" fontId="8" fillId="0" borderId="0" xfId="2" applyFont="1" applyFill="1" applyBorder="1" applyAlignment="1">
      <alignment vertical="center"/>
    </xf>
    <xf numFmtId="0" fontId="9" fillId="0" borderId="9" xfId="2" applyFont="1" applyFill="1" applyBorder="1" applyAlignment="1">
      <alignment vertical="center"/>
    </xf>
    <xf numFmtId="3" fontId="9" fillId="0" borderId="0" xfId="2" applyNumberFormat="1" applyFont="1" applyFill="1" applyBorder="1" applyAlignment="1">
      <alignment vertical="center"/>
    </xf>
    <xf numFmtId="38" fontId="9" fillId="0" borderId="0" xfId="3" applyFont="1" applyFill="1" applyBorder="1" applyAlignment="1">
      <alignment vertical="center"/>
    </xf>
    <xf numFmtId="3" fontId="9" fillId="0" borderId="0" xfId="0" applyNumberFormat="1" applyFont="1" applyFill="1" applyBorder="1" applyAlignment="1">
      <alignment vertical="center"/>
    </xf>
    <xf numFmtId="0" fontId="6" fillId="0" borderId="0" xfId="0" applyFont="1" applyFill="1" applyAlignment="1">
      <alignment vertical="center"/>
    </xf>
    <xf numFmtId="177" fontId="8" fillId="0" borderId="0" xfId="2" applyNumberFormat="1" applyFont="1" applyFill="1" applyBorder="1" applyAlignment="1">
      <alignment horizontal="right" vertical="center"/>
    </xf>
    <xf numFmtId="177" fontId="6" fillId="0" borderId="0" xfId="2" applyNumberFormat="1" applyFont="1" applyFill="1" applyAlignment="1">
      <alignment vertical="center"/>
    </xf>
    <xf numFmtId="0" fontId="2" fillId="0" borderId="1" xfId="2" applyFont="1" applyFill="1" applyBorder="1" applyAlignment="1">
      <alignment horizontal="distributed" vertical="center"/>
    </xf>
    <xf numFmtId="0" fontId="2" fillId="0" borderId="21" xfId="2" applyFont="1" applyFill="1" applyBorder="1" applyAlignment="1">
      <alignment vertical="center"/>
    </xf>
    <xf numFmtId="0" fontId="14" fillId="0" borderId="0" xfId="2" applyFont="1" applyFill="1" applyBorder="1" applyAlignment="1">
      <alignment horizontal="right" vertical="center"/>
    </xf>
    <xf numFmtId="0" fontId="14" fillId="0" borderId="15" xfId="2" applyFont="1" applyFill="1" applyBorder="1" applyAlignment="1">
      <alignment horizontal="right" vertical="center"/>
    </xf>
    <xf numFmtId="0" fontId="14" fillId="0" borderId="16" xfId="2" applyFont="1" applyFill="1" applyBorder="1" applyAlignment="1">
      <alignment horizontal="right" vertical="center"/>
    </xf>
    <xf numFmtId="0" fontId="14" fillId="0" borderId="0" xfId="2" applyFont="1" applyFill="1" applyAlignment="1">
      <alignment horizontal="right" vertical="center"/>
    </xf>
    <xf numFmtId="0" fontId="7" fillId="0" borderId="9" xfId="2" applyFont="1" applyFill="1" applyBorder="1" applyAlignment="1">
      <alignment vertical="center"/>
    </xf>
    <xf numFmtId="3" fontId="8" fillId="0" borderId="0" xfId="2" applyNumberFormat="1" applyFont="1" applyFill="1" applyBorder="1" applyAlignment="1">
      <alignment horizontal="right" vertical="center"/>
    </xf>
    <xf numFmtId="177" fontId="2" fillId="0" borderId="0" xfId="2" applyNumberFormat="1" applyFont="1" applyFill="1" applyAlignment="1">
      <alignment vertical="center"/>
    </xf>
    <xf numFmtId="0" fontId="6" fillId="0" borderId="1" xfId="2" applyFont="1" applyFill="1" applyBorder="1" applyAlignment="1">
      <alignment horizontal="right" vertical="center"/>
    </xf>
    <xf numFmtId="0" fontId="2" fillId="0" borderId="0" xfId="2" applyFont="1" applyFill="1" applyAlignment="1">
      <alignment horizontal="distributed" vertical="center"/>
    </xf>
    <xf numFmtId="0" fontId="6" fillId="0" borderId="0" xfId="2" applyFont="1" applyFill="1" applyBorder="1" applyAlignment="1">
      <alignment horizontal="left" vertical="center" textRotation="255"/>
    </xf>
    <xf numFmtId="0" fontId="6" fillId="0" borderId="0" xfId="2" applyFont="1" applyFill="1" applyBorder="1" applyAlignment="1">
      <alignment horizontal="center" vertical="distributed" textRotation="255"/>
    </xf>
    <xf numFmtId="0" fontId="6" fillId="0" borderId="0" xfId="2" applyFont="1" applyFill="1" applyBorder="1" applyAlignment="1">
      <alignment horizontal="distributed" vertical="center" textRotation="255"/>
    </xf>
    <xf numFmtId="0" fontId="21" fillId="0" borderId="0" xfId="2" applyFont="1" applyFill="1" applyBorder="1" applyAlignment="1">
      <alignment vertical="center"/>
    </xf>
    <xf numFmtId="0" fontId="16" fillId="0" borderId="9" xfId="2" applyFont="1" applyFill="1" applyBorder="1" applyAlignment="1">
      <alignment vertical="center"/>
    </xf>
    <xf numFmtId="185" fontId="8" fillId="0" borderId="0" xfId="0" applyNumberFormat="1" applyFont="1" applyFill="1" applyBorder="1" applyAlignment="1">
      <alignment horizontal="right" vertical="center"/>
    </xf>
    <xf numFmtId="0" fontId="21" fillId="0" borderId="0" xfId="2" applyFont="1" applyFill="1" applyBorder="1" applyAlignment="1">
      <alignment horizontal="right" vertical="center"/>
    </xf>
    <xf numFmtId="0" fontId="21" fillId="0" borderId="0" xfId="2" applyFont="1" applyFill="1" applyBorder="1" applyAlignment="1">
      <alignment horizontal="distributed" vertical="center"/>
    </xf>
    <xf numFmtId="185" fontId="9" fillId="0" borderId="0" xfId="2" applyNumberFormat="1" applyFont="1" applyFill="1" applyBorder="1" applyAlignment="1">
      <alignment horizontal="right" vertical="center"/>
    </xf>
    <xf numFmtId="185" fontId="9" fillId="0" borderId="0" xfId="0" applyNumberFormat="1" applyFont="1" applyFill="1" applyBorder="1" applyAlignment="1">
      <alignment horizontal="right" vertical="center"/>
    </xf>
    <xf numFmtId="0" fontId="6" fillId="0" borderId="9" xfId="2" applyFont="1" applyFill="1" applyBorder="1" applyAlignment="1">
      <alignment vertical="center"/>
    </xf>
    <xf numFmtId="0" fontId="6" fillId="0" borderId="0" xfId="2" applyFont="1" applyFill="1" applyAlignment="1">
      <alignment horizontal="distributed" vertical="center"/>
    </xf>
    <xf numFmtId="0" fontId="14" fillId="0" borderId="0" xfId="2" applyFont="1" applyFill="1" applyBorder="1" applyAlignment="1">
      <alignment vertical="center" wrapText="1"/>
    </xf>
    <xf numFmtId="0" fontId="14" fillId="0" borderId="0" xfId="2" applyFont="1" applyFill="1" applyAlignment="1">
      <alignment vertical="center"/>
    </xf>
    <xf numFmtId="0" fontId="6" fillId="0" borderId="0" xfId="2" applyFont="1" applyFill="1" applyBorder="1" applyAlignment="1">
      <alignment vertical="center" wrapText="1"/>
    </xf>
    <xf numFmtId="0" fontId="14" fillId="0" borderId="0" xfId="2" applyFont="1" applyFill="1" applyBorder="1" applyAlignment="1">
      <alignment horizontal="distributed" vertical="center"/>
    </xf>
    <xf numFmtId="0" fontId="2" fillId="0" borderId="0" xfId="2" applyFont="1" applyFill="1" applyBorder="1" applyAlignment="1">
      <alignment vertical="center" wrapText="1"/>
    </xf>
    <xf numFmtId="185" fontId="2" fillId="0" borderId="1" xfId="2" applyNumberFormat="1" applyFont="1" applyFill="1" applyBorder="1" applyAlignment="1">
      <alignment vertical="center"/>
    </xf>
    <xf numFmtId="185" fontId="9" fillId="0" borderId="1" xfId="0" applyNumberFormat="1" applyFont="1" applyFill="1" applyBorder="1" applyAlignment="1">
      <alignment vertical="center"/>
    </xf>
    <xf numFmtId="185" fontId="6" fillId="0" borderId="0" xfId="2" applyNumberFormat="1" applyFont="1" applyFill="1" applyAlignment="1">
      <alignment vertical="center"/>
    </xf>
    <xf numFmtId="185" fontId="2" fillId="0" borderId="0" xfId="2" applyNumberFormat="1" applyFont="1" applyFill="1" applyAlignment="1">
      <alignment vertical="center"/>
    </xf>
    <xf numFmtId="185" fontId="4" fillId="0" borderId="0" xfId="0" applyNumberFormat="1" applyFont="1" applyFill="1" applyAlignment="1">
      <alignment vertical="center"/>
    </xf>
    <xf numFmtId="0" fontId="6" fillId="0" borderId="0" xfId="2" applyFont="1" applyFill="1" applyAlignment="1"/>
    <xf numFmtId="0" fontId="2" fillId="0" borderId="15"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8" xfId="2" applyFont="1" applyFill="1" applyBorder="1" applyAlignment="1">
      <alignment vertical="center"/>
    </xf>
    <xf numFmtId="0" fontId="2" fillId="0" borderId="8" xfId="2" applyFont="1" applyFill="1" applyBorder="1" applyAlignment="1">
      <alignment horizontal="distributed" vertical="center"/>
    </xf>
    <xf numFmtId="0" fontId="2" fillId="0" borderId="19" xfId="2" applyFont="1" applyFill="1" applyBorder="1" applyAlignment="1">
      <alignment vertical="center"/>
    </xf>
    <xf numFmtId="185" fontId="9" fillId="0" borderId="13" xfId="2" applyNumberFormat="1" applyFont="1" applyFill="1" applyBorder="1" applyAlignment="1">
      <alignment horizontal="right" vertical="center"/>
    </xf>
    <xf numFmtId="185" fontId="9" fillId="0" borderId="8" xfId="2" applyNumberFormat="1" applyFont="1" applyFill="1" applyBorder="1" applyAlignment="1">
      <alignment horizontal="right" vertical="center"/>
    </xf>
    <xf numFmtId="185" fontId="9" fillId="0" borderId="8" xfId="0" applyNumberFormat="1" applyFont="1" applyFill="1" applyBorder="1" applyAlignment="1">
      <alignment horizontal="right" vertical="center"/>
    </xf>
    <xf numFmtId="3" fontId="9" fillId="0" borderId="0" xfId="2" applyNumberFormat="1" applyFont="1" applyFill="1" applyBorder="1" applyAlignment="1">
      <alignment horizontal="right" vertical="center"/>
    </xf>
    <xf numFmtId="0" fontId="9" fillId="0" borderId="0" xfId="2" applyFont="1" applyFill="1" applyBorder="1" applyAlignment="1">
      <alignment horizontal="right" vertical="center"/>
    </xf>
    <xf numFmtId="0" fontId="9" fillId="0" borderId="1" xfId="2" applyFont="1" applyFill="1" applyBorder="1" applyAlignment="1">
      <alignment horizontal="right" vertical="center"/>
    </xf>
    <xf numFmtId="0" fontId="9" fillId="0" borderId="1" xfId="0" applyFont="1" applyFill="1" applyBorder="1" applyAlignment="1">
      <alignment horizontal="right" vertical="center"/>
    </xf>
    <xf numFmtId="0" fontId="9" fillId="0" borderId="0" xfId="2" applyFont="1" applyFill="1" applyAlignment="1">
      <alignment horizontal="right" vertical="center"/>
    </xf>
    <xf numFmtId="185" fontId="9" fillId="0" borderId="0" xfId="2" applyNumberFormat="1" applyFont="1" applyFill="1" applyAlignment="1">
      <alignment horizontal="right" vertical="center"/>
    </xf>
    <xf numFmtId="3" fontId="2" fillId="0" borderId="0" xfId="2" applyNumberFormat="1" applyFont="1" applyFill="1" applyAlignment="1">
      <alignment vertical="center"/>
    </xf>
    <xf numFmtId="185" fontId="9" fillId="0" borderId="0" xfId="0" applyNumberFormat="1" applyFont="1" applyFill="1" applyAlignment="1">
      <alignment horizontal="right" vertical="center"/>
    </xf>
    <xf numFmtId="185" fontId="2" fillId="0" borderId="0" xfId="0" applyNumberFormat="1" applyFont="1" applyFill="1" applyAlignment="1">
      <alignment vertical="center"/>
    </xf>
    <xf numFmtId="3" fontId="2" fillId="0" borderId="0" xfId="0" applyNumberFormat="1" applyFont="1" applyFill="1" applyAlignment="1">
      <alignment vertical="center"/>
    </xf>
    <xf numFmtId="0" fontId="2" fillId="0" borderId="0" xfId="5" applyFont="1" applyFill="1" applyBorder="1" applyAlignment="1">
      <alignment vertical="center"/>
    </xf>
    <xf numFmtId="0" fontId="2" fillId="0" borderId="1" xfId="5" applyFont="1" applyFill="1" applyBorder="1"/>
    <xf numFmtId="0" fontId="2" fillId="0" borderId="1" xfId="5" applyFont="1" applyFill="1" applyBorder="1" applyAlignment="1">
      <alignment horizontal="right"/>
    </xf>
    <xf numFmtId="0" fontId="6" fillId="0" borderId="0" xfId="5" applyFont="1" applyFill="1" applyBorder="1"/>
    <xf numFmtId="0" fontId="2" fillId="0" borderId="2" xfId="5" applyFont="1" applyFill="1" applyBorder="1"/>
    <xf numFmtId="38" fontId="2" fillId="0" borderId="3" xfId="5" applyNumberFormat="1" applyFont="1" applyFill="1" applyBorder="1" applyAlignment="1">
      <alignment horizontal="center" vertical="center"/>
    </xf>
    <xf numFmtId="0" fontId="2" fillId="0" borderId="8" xfId="5" applyFont="1" applyFill="1" applyBorder="1"/>
    <xf numFmtId="38" fontId="2" fillId="0" borderId="19" xfId="5" applyNumberFormat="1" applyFont="1" applyFill="1" applyBorder="1" applyAlignment="1">
      <alignment vertical="center"/>
    </xf>
    <xf numFmtId="38" fontId="2" fillId="0" borderId="20" xfId="5" applyNumberFormat="1" applyFont="1" applyFill="1" applyBorder="1" applyAlignment="1">
      <alignment horizontal="center" vertical="center"/>
    </xf>
    <xf numFmtId="38" fontId="2" fillId="0" borderId="11" xfId="5" applyNumberFormat="1" applyFont="1" applyFill="1" applyBorder="1" applyAlignment="1">
      <alignment horizontal="center" vertical="center"/>
    </xf>
    <xf numFmtId="0" fontId="2" fillId="0" borderId="0" xfId="5" applyFont="1" applyFill="1" applyBorder="1"/>
    <xf numFmtId="38" fontId="2" fillId="0" borderId="0" xfId="6" applyFont="1" applyFill="1" applyBorder="1" applyAlignment="1" applyProtection="1">
      <alignment horizontal="center" vertical="center"/>
    </xf>
    <xf numFmtId="38" fontId="2" fillId="0" borderId="9" xfId="6" applyFont="1" applyFill="1" applyBorder="1" applyAlignment="1" applyProtection="1">
      <alignment horizontal="center" vertical="center"/>
    </xf>
    <xf numFmtId="38" fontId="14" fillId="0" borderId="0" xfId="6" applyFont="1" applyFill="1" applyBorder="1" applyAlignment="1" applyProtection="1">
      <alignment horizontal="right" vertical="center"/>
    </xf>
    <xf numFmtId="0" fontId="2" fillId="0" borderId="0" xfId="5" applyFont="1" applyFill="1" applyBorder="1" applyAlignment="1"/>
    <xf numFmtId="38" fontId="7" fillId="0" borderId="0" xfId="5" applyNumberFormat="1" applyFont="1" applyFill="1" applyBorder="1" applyAlignment="1">
      <alignment horizontal="right"/>
    </xf>
    <xf numFmtId="38" fontId="9" fillId="0" borderId="9" xfId="5" applyNumberFormat="1" applyFont="1" applyFill="1" applyBorder="1" applyAlignment="1">
      <alignment horizontal="distributed"/>
    </xf>
    <xf numFmtId="38" fontId="8" fillId="0" borderId="0" xfId="6" applyFont="1" applyFill="1" applyBorder="1" applyAlignment="1">
      <alignment horizontal="right"/>
    </xf>
    <xf numFmtId="0" fontId="25" fillId="0" borderId="0" xfId="5" applyFont="1" applyFill="1" applyBorder="1" applyAlignment="1"/>
    <xf numFmtId="38" fontId="2" fillId="0" borderId="0" xfId="5" applyNumberFormat="1" applyFont="1" applyFill="1" applyBorder="1" applyAlignment="1">
      <alignment horizontal="distributed"/>
    </xf>
    <xf numFmtId="38" fontId="9" fillId="0" borderId="0" xfId="6" applyFont="1" applyFill="1" applyBorder="1" applyAlignment="1">
      <alignment horizontal="right"/>
    </xf>
    <xf numFmtId="38" fontId="8" fillId="0" borderId="9" xfId="5" applyNumberFormat="1" applyFont="1" applyFill="1" applyBorder="1" applyAlignment="1">
      <alignment horizontal="distributed"/>
    </xf>
    <xf numFmtId="177" fontId="25" fillId="0" borderId="0" xfId="5" applyNumberFormat="1" applyFont="1" applyFill="1" applyBorder="1" applyAlignment="1"/>
    <xf numFmtId="0" fontId="26" fillId="0" borderId="21" xfId="5" applyFont="1" applyFill="1" applyBorder="1"/>
    <xf numFmtId="0" fontId="26" fillId="0" borderId="1" xfId="5" applyFont="1" applyFill="1" applyBorder="1"/>
    <xf numFmtId="0" fontId="26" fillId="0" borderId="0" xfId="5" applyFont="1" applyFill="1" applyBorder="1"/>
    <xf numFmtId="38" fontId="2" fillId="0" borderId="3" xfId="6" applyFont="1" applyFill="1" applyBorder="1" applyAlignment="1" applyProtection="1">
      <alignment horizontal="center" vertical="center"/>
    </xf>
    <xf numFmtId="0" fontId="2" fillId="0" borderId="0" xfId="5" applyFont="1" applyFill="1" applyBorder="1" applyAlignment="1">
      <alignment horizontal="distributed" vertical="center" justifyLastLine="1"/>
    </xf>
    <xf numFmtId="38" fontId="2" fillId="0" borderId="19" xfId="6" applyFont="1" applyFill="1" applyBorder="1" applyAlignment="1" applyProtection="1">
      <alignment horizontal="center" vertical="center"/>
    </xf>
    <xf numFmtId="38" fontId="2" fillId="0" borderId="20" xfId="6" applyFont="1" applyFill="1" applyBorder="1" applyAlignment="1" applyProtection="1">
      <alignment horizontal="center" vertical="center"/>
    </xf>
    <xf numFmtId="38" fontId="7" fillId="0" borderId="0" xfId="6" applyFont="1" applyFill="1" applyBorder="1" applyAlignment="1" applyProtection="1">
      <alignment horizontal="right" vertical="center" justifyLastLine="1"/>
    </xf>
    <xf numFmtId="38" fontId="8" fillId="0" borderId="0" xfId="6" applyFont="1" applyFill="1" applyBorder="1" applyAlignment="1" applyProtection="1">
      <alignment horizontal="right" vertical="center"/>
    </xf>
    <xf numFmtId="176" fontId="7" fillId="0" borderId="0" xfId="5" applyNumberFormat="1" applyFont="1" applyFill="1" applyBorder="1" applyAlignment="1" applyProtection="1">
      <alignment horizontal="right" vertical="center"/>
    </xf>
    <xf numFmtId="38" fontId="9" fillId="0" borderId="0" xfId="6" applyFont="1" applyFill="1" applyBorder="1" applyAlignment="1" applyProtection="1">
      <alignment horizontal="right" vertical="center"/>
    </xf>
    <xf numFmtId="176" fontId="2" fillId="0" borderId="0" xfId="5" applyNumberFormat="1" applyFont="1" applyFill="1" applyBorder="1" applyAlignment="1" applyProtection="1">
      <alignment horizontal="right" vertical="center"/>
    </xf>
    <xf numFmtId="176" fontId="2" fillId="0" borderId="0" xfId="5" applyNumberFormat="1" applyFont="1" applyFill="1" applyBorder="1" applyAlignment="1">
      <alignment vertical="center"/>
    </xf>
    <xf numFmtId="0" fontId="2" fillId="0" borderId="1" xfId="5" applyFont="1" applyFill="1" applyBorder="1" applyAlignment="1">
      <alignment vertical="center"/>
    </xf>
    <xf numFmtId="186" fontId="2" fillId="0" borderId="17" xfId="5" applyNumberFormat="1" applyFont="1" applyFill="1" applyBorder="1" applyAlignment="1">
      <alignment vertical="center"/>
    </xf>
    <xf numFmtId="186" fontId="2" fillId="0" borderId="1" xfId="5" applyNumberFormat="1" applyFont="1" applyFill="1" applyBorder="1" applyAlignment="1">
      <alignment vertical="center"/>
    </xf>
    <xf numFmtId="0" fontId="6" fillId="0" borderId="0" xfId="5" applyFont="1" applyFill="1" applyBorder="1" applyAlignment="1">
      <alignment vertical="center"/>
    </xf>
    <xf numFmtId="0" fontId="27" fillId="0" borderId="0" xfId="5" applyFont="1" applyFill="1" applyBorder="1"/>
    <xf numFmtId="0" fontId="2" fillId="0" borderId="0" xfId="7" applyNumberFormat="1" applyFont="1" applyFill="1" applyBorder="1" applyAlignment="1" applyProtection="1">
      <alignment horizontal="distributed"/>
    </xf>
    <xf numFmtId="177" fontId="9" fillId="0" borderId="0" xfId="2" applyNumberFormat="1" applyFont="1" applyFill="1" applyBorder="1" applyAlignment="1">
      <alignment horizontal="right" vertical="center"/>
    </xf>
    <xf numFmtId="176" fontId="6" fillId="0" borderId="1" xfId="6" applyNumberFormat="1" applyFont="1" applyFill="1" applyBorder="1" applyProtection="1"/>
    <xf numFmtId="0" fontId="2" fillId="0" borderId="1" xfId="6" applyNumberFormat="1" applyFont="1" applyFill="1" applyBorder="1" applyAlignment="1" applyProtection="1">
      <alignment vertical="center"/>
      <protection locked="0"/>
    </xf>
    <xf numFmtId="176" fontId="2" fillId="0" borderId="1" xfId="6" applyNumberFormat="1" applyFont="1" applyFill="1" applyBorder="1" applyProtection="1"/>
    <xf numFmtId="176" fontId="2" fillId="0" borderId="1" xfId="6" applyNumberFormat="1" applyFont="1" applyFill="1" applyBorder="1" applyAlignment="1" applyProtection="1">
      <alignment horizontal="right"/>
    </xf>
    <xf numFmtId="176" fontId="6" fillId="0" borderId="0" xfId="5" applyNumberFormat="1" applyFont="1" applyFill="1" applyBorder="1"/>
    <xf numFmtId="176" fontId="6" fillId="0" borderId="2" xfId="6" applyNumberFormat="1" applyFont="1" applyFill="1" applyBorder="1" applyAlignment="1" applyProtection="1">
      <alignment vertical="center"/>
    </xf>
    <xf numFmtId="176" fontId="2" fillId="0" borderId="3" xfId="6" applyNumberFormat="1" applyFont="1" applyFill="1" applyBorder="1" applyAlignment="1" applyProtection="1">
      <alignment horizontal="center" vertical="center"/>
    </xf>
    <xf numFmtId="176" fontId="6" fillId="0" borderId="8" xfId="6" applyNumberFormat="1" applyFont="1" applyFill="1" applyBorder="1" applyAlignment="1" applyProtection="1">
      <alignment vertical="center"/>
    </xf>
    <xf numFmtId="176" fontId="2" fillId="0" borderId="19" xfId="6" applyNumberFormat="1" applyFont="1" applyFill="1" applyBorder="1" applyAlignment="1" applyProtection="1">
      <alignment vertical="center"/>
    </xf>
    <xf numFmtId="176" fontId="2" fillId="0" borderId="20" xfId="6" applyNumberFormat="1" applyFont="1" applyFill="1" applyBorder="1" applyAlignment="1" applyProtection="1">
      <alignment horizontal="center" vertical="center"/>
    </xf>
    <xf numFmtId="176" fontId="2" fillId="0" borderId="8" xfId="6" applyNumberFormat="1" applyFont="1" applyFill="1" applyBorder="1" applyAlignment="1" applyProtection="1">
      <alignment horizontal="center" vertical="center"/>
    </xf>
    <xf numFmtId="176" fontId="21" fillId="0" borderId="0" xfId="6" applyNumberFormat="1" applyFont="1" applyFill="1" applyBorder="1" applyAlignment="1" applyProtection="1"/>
    <xf numFmtId="176" fontId="7" fillId="0" borderId="9" xfId="6" applyNumberFormat="1" applyFont="1" applyFill="1" applyBorder="1" applyAlignment="1" applyProtection="1">
      <alignment horizontal="distributed"/>
    </xf>
    <xf numFmtId="38" fontId="8" fillId="0" borderId="0" xfId="6" applyFont="1" applyFill="1" applyBorder="1" applyAlignment="1"/>
    <xf numFmtId="176" fontId="21" fillId="0" borderId="0" xfId="5" applyNumberFormat="1" applyFont="1" applyFill="1" applyBorder="1" applyAlignment="1"/>
    <xf numFmtId="176" fontId="6" fillId="0" borderId="0" xfId="6" applyNumberFormat="1" applyFont="1" applyFill="1" applyBorder="1" applyAlignment="1" applyProtection="1"/>
    <xf numFmtId="0" fontId="2" fillId="0" borderId="0" xfId="6" applyNumberFormat="1" applyFont="1" applyFill="1" applyBorder="1" applyAlignment="1" applyProtection="1">
      <alignment horizontal="distributed"/>
      <protection locked="0"/>
    </xf>
    <xf numFmtId="176" fontId="2" fillId="0" borderId="9" xfId="6" applyNumberFormat="1" applyFont="1" applyFill="1" applyBorder="1" applyAlignment="1" applyProtection="1">
      <alignment horizontal="distributed"/>
    </xf>
    <xf numFmtId="38" fontId="9" fillId="0" borderId="0" xfId="6" applyFont="1" applyFill="1" applyBorder="1" applyAlignment="1" applyProtection="1">
      <alignment horizontal="right"/>
    </xf>
    <xf numFmtId="176" fontId="6" fillId="0" borderId="0" xfId="5" applyNumberFormat="1" applyFont="1" applyFill="1" applyBorder="1" applyAlignment="1"/>
    <xf numFmtId="176" fontId="2" fillId="0" borderId="9" xfId="6" applyNumberFormat="1" applyFont="1" applyFill="1" applyBorder="1" applyAlignment="1" applyProtection="1"/>
    <xf numFmtId="176" fontId="6" fillId="0" borderId="1" xfId="6" applyNumberFormat="1" applyFont="1" applyFill="1" applyBorder="1" applyAlignment="1" applyProtection="1"/>
    <xf numFmtId="0" fontId="6" fillId="0" borderId="1" xfId="6" applyNumberFormat="1" applyFont="1" applyFill="1" applyBorder="1" applyAlignment="1" applyProtection="1">
      <alignment horizontal="distributed" vertical="center"/>
      <protection locked="0"/>
    </xf>
    <xf numFmtId="176" fontId="6" fillId="0" borderId="21" xfId="6" applyNumberFormat="1" applyFont="1" applyFill="1" applyBorder="1" applyAlignment="1" applyProtection="1"/>
    <xf numFmtId="176" fontId="6" fillId="0" borderId="1" xfId="6" applyNumberFormat="1" applyFont="1" applyFill="1" applyBorder="1" applyAlignment="1" applyProtection="1">
      <alignment horizontal="right"/>
    </xf>
    <xf numFmtId="0" fontId="6" fillId="0" borderId="0" xfId="5" applyNumberFormat="1" applyFont="1" applyFill="1" applyBorder="1" applyAlignment="1" applyProtection="1">
      <alignment horizontal="distributed" vertical="center"/>
      <protection locked="0"/>
    </xf>
    <xf numFmtId="180" fontId="9" fillId="0" borderId="0" xfId="1" applyNumberFormat="1" applyFont="1" applyFill="1" applyBorder="1" applyAlignment="1">
      <alignment horizontal="right" vertical="center"/>
    </xf>
    <xf numFmtId="177" fontId="9" fillId="0" borderId="14" xfId="1" applyNumberFormat="1" applyFont="1" applyFill="1" applyBorder="1" applyAlignment="1">
      <alignment horizontal="right" vertical="center"/>
    </xf>
    <xf numFmtId="0" fontId="2" fillId="0" borderId="25" xfId="2" applyFont="1" applyFill="1" applyBorder="1" applyAlignment="1">
      <alignment horizontal="center" vertical="center"/>
    </xf>
    <xf numFmtId="181" fontId="9" fillId="0" borderId="0" xfId="3" applyNumberFormat="1" applyFont="1" applyFill="1" applyAlignment="1">
      <alignment vertical="center"/>
    </xf>
    <xf numFmtId="181" fontId="9" fillId="0" borderId="0" xfId="3" applyNumberFormat="1" applyFont="1" applyFill="1" applyBorder="1" applyAlignment="1">
      <alignment vertical="center"/>
    </xf>
    <xf numFmtId="181" fontId="9" fillId="0" borderId="0" xfId="3" applyNumberFormat="1" applyFont="1" applyFill="1" applyBorder="1" applyAlignment="1">
      <alignment horizontal="right" vertical="center"/>
    </xf>
    <xf numFmtId="181" fontId="13" fillId="0" borderId="0" xfId="3" applyNumberFormat="1" applyFont="1" applyFill="1" applyBorder="1" applyAlignment="1">
      <alignment horizontal="right" vertical="center"/>
    </xf>
    <xf numFmtId="181" fontId="8" fillId="0" borderId="0" xfId="0" applyNumberFormat="1" applyFont="1" applyFill="1" applyAlignment="1">
      <alignment vertical="center"/>
    </xf>
    <xf numFmtId="181" fontId="9" fillId="0" borderId="0" xfId="0" applyNumberFormat="1" applyFont="1" applyFill="1" applyAlignment="1">
      <alignment vertical="center"/>
    </xf>
    <xf numFmtId="181" fontId="9" fillId="0" borderId="14" xfId="0" applyNumberFormat="1" applyFont="1" applyFill="1" applyBorder="1" applyAlignment="1">
      <alignment horizontal="right" vertical="center"/>
    </xf>
    <xf numFmtId="181" fontId="13" fillId="0" borderId="14" xfId="0" applyNumberFormat="1" applyFont="1" applyFill="1" applyBorder="1" applyAlignment="1">
      <alignment horizontal="right" vertical="center"/>
    </xf>
    <xf numFmtId="181" fontId="9" fillId="0" borderId="14" xfId="3" applyNumberFormat="1" applyFont="1" applyFill="1" applyBorder="1" applyAlignment="1">
      <alignment horizontal="right" vertical="center"/>
    </xf>
    <xf numFmtId="181" fontId="9" fillId="0" borderId="14" xfId="0" applyNumberFormat="1" applyFont="1" applyFill="1" applyBorder="1" applyAlignment="1">
      <alignment vertical="center"/>
    </xf>
    <xf numFmtId="181" fontId="9" fillId="0" borderId="0" xfId="0" applyNumberFormat="1" applyFont="1" applyFill="1" applyBorder="1" applyAlignment="1">
      <alignment horizontal="right" vertical="center"/>
    </xf>
    <xf numFmtId="181" fontId="13" fillId="0" borderId="0" xfId="0" applyNumberFormat="1" applyFont="1" applyFill="1" applyBorder="1" applyAlignment="1">
      <alignment horizontal="right" vertical="center"/>
    </xf>
    <xf numFmtId="181" fontId="9" fillId="0" borderId="0" xfId="2" applyNumberFormat="1" applyFont="1" applyFill="1" applyBorder="1" applyAlignment="1">
      <alignment horizontal="right" vertical="center"/>
    </xf>
    <xf numFmtId="181" fontId="9" fillId="0" borderId="0" xfId="2" applyNumberFormat="1" applyFont="1" applyFill="1" applyAlignment="1">
      <alignment vertical="center"/>
    </xf>
    <xf numFmtId="181" fontId="2" fillId="0" borderId="0" xfId="2" applyNumberFormat="1" applyFont="1" applyFill="1" applyAlignment="1">
      <alignment vertical="center"/>
    </xf>
    <xf numFmtId="181" fontId="29" fillId="0" borderId="0" xfId="0" applyNumberFormat="1" applyFont="1" applyFill="1" applyAlignment="1">
      <alignment vertical="center"/>
    </xf>
    <xf numFmtId="181" fontId="9" fillId="0" borderId="0" xfId="3" applyNumberFormat="1" applyFont="1" applyFill="1" applyAlignment="1">
      <alignment horizontal="right" vertical="center"/>
    </xf>
    <xf numFmtId="181" fontId="31" fillId="0" borderId="0" xfId="2" applyNumberFormat="1" applyFont="1" applyFill="1" applyBorder="1" applyAlignment="1">
      <alignment vertical="center"/>
    </xf>
    <xf numFmtId="181" fontId="31" fillId="0" borderId="0" xfId="3" applyNumberFormat="1" applyFont="1" applyFill="1" applyBorder="1" applyAlignment="1">
      <alignment vertical="center"/>
    </xf>
    <xf numFmtId="181" fontId="9" fillId="0" borderId="14" xfId="2" applyNumberFormat="1" applyFont="1" applyFill="1" applyBorder="1" applyAlignment="1">
      <alignment horizontal="right" vertical="center"/>
    </xf>
    <xf numFmtId="181" fontId="9" fillId="0" borderId="0" xfId="2" applyNumberFormat="1" applyFont="1" applyFill="1" applyBorder="1" applyAlignment="1">
      <alignment vertical="center"/>
    </xf>
    <xf numFmtId="181" fontId="8" fillId="0" borderId="0" xfId="2" applyNumberFormat="1" applyFont="1" applyFill="1"/>
    <xf numFmtId="181" fontId="8" fillId="0" borderId="0" xfId="0" applyNumberFormat="1" applyFont="1" applyFill="1" applyBorder="1" applyAlignment="1">
      <alignment horizontal="right" vertical="center"/>
    </xf>
    <xf numFmtId="181" fontId="2" fillId="0" borderId="0" xfId="0" applyNumberFormat="1" applyFont="1" applyFill="1"/>
    <xf numFmtId="185" fontId="9" fillId="0" borderId="14" xfId="2" applyNumberFormat="1" applyFont="1" applyFill="1" applyBorder="1" applyAlignment="1">
      <alignment vertical="center"/>
    </xf>
    <xf numFmtId="185" fontId="9" fillId="0" borderId="0" xfId="2" applyNumberFormat="1" applyFont="1" applyFill="1" applyBorder="1" applyAlignment="1">
      <alignment vertical="center"/>
    </xf>
    <xf numFmtId="185" fontId="9" fillId="0" borderId="0" xfId="3" applyNumberFormat="1" applyFont="1" applyFill="1" applyBorder="1" applyAlignment="1">
      <alignment vertical="center"/>
    </xf>
    <xf numFmtId="177" fontId="9" fillId="0" borderId="0" xfId="2" applyNumberFormat="1" applyFont="1" applyFill="1" applyAlignment="1">
      <alignment vertical="center"/>
    </xf>
    <xf numFmtId="0" fontId="2" fillId="0" borderId="0" xfId="2" applyFont="1" applyFill="1" applyBorder="1" applyAlignment="1">
      <alignment horizontal="distributed" vertical="center"/>
    </xf>
    <xf numFmtId="0" fontId="2" fillId="0" borderId="20"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0" xfId="2" applyFont="1" applyFill="1" applyAlignment="1">
      <alignment horizontal="center" vertical="center"/>
    </xf>
    <xf numFmtId="0" fontId="6" fillId="0" borderId="0" xfId="2" applyFont="1" applyFill="1" applyBorder="1" applyAlignment="1">
      <alignment horizontal="distributed" vertical="center" wrapText="1"/>
    </xf>
    <xf numFmtId="0" fontId="6" fillId="0" borderId="0" xfId="2" applyFont="1" applyFill="1" applyBorder="1" applyAlignment="1">
      <alignment horizontal="distributed" vertical="center"/>
    </xf>
    <xf numFmtId="0" fontId="2" fillId="0" borderId="0" xfId="2" applyFont="1" applyFill="1" applyBorder="1" applyAlignment="1">
      <alignment vertical="center"/>
    </xf>
    <xf numFmtId="185" fontId="9" fillId="0" borderId="0" xfId="3" applyNumberFormat="1" applyFont="1" applyFill="1" applyBorder="1" applyAlignment="1">
      <alignment horizontal="right" vertical="center"/>
    </xf>
    <xf numFmtId="38" fontId="9" fillId="0" borderId="0" xfId="6" applyFont="1" applyFill="1" applyBorder="1" applyAlignment="1" applyProtection="1">
      <alignment horizontal="right"/>
      <protection locked="0"/>
    </xf>
    <xf numFmtId="38" fontId="9" fillId="0" borderId="14" xfId="6" applyFont="1" applyFill="1" applyBorder="1" applyAlignment="1">
      <alignment vertical="center"/>
    </xf>
    <xf numFmtId="0" fontId="2" fillId="0" borderId="11" xfId="2" applyFont="1" applyFill="1" applyBorder="1" applyAlignment="1">
      <alignment horizontal="center" vertical="center"/>
    </xf>
    <xf numFmtId="0" fontId="6" fillId="0" borderId="18" xfId="2" applyFont="1" applyFill="1" applyBorder="1" applyAlignment="1">
      <alignment horizontal="center" vertical="center" wrapText="1"/>
    </xf>
    <xf numFmtId="0" fontId="2" fillId="0" borderId="18"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32" fillId="0" borderId="0" xfId="2" applyFont="1" applyFill="1" applyAlignment="1">
      <alignment vertical="center"/>
    </xf>
    <xf numFmtId="177" fontId="2" fillId="0" borderId="0" xfId="1" applyNumberFormat="1" applyFont="1" applyFill="1" applyAlignment="1">
      <alignment horizontal="distributed" vertical="center"/>
    </xf>
    <xf numFmtId="177" fontId="2" fillId="0" borderId="0" xfId="1" applyNumberFormat="1" applyFont="1" applyFill="1" applyBorder="1" applyAlignment="1">
      <alignment horizontal="distributed" vertical="center"/>
    </xf>
    <xf numFmtId="177" fontId="6" fillId="0" borderId="15" xfId="1"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4" fillId="0" borderId="0" xfId="0" applyFont="1" applyFill="1" applyAlignment="1">
      <alignment vertical="center"/>
    </xf>
    <xf numFmtId="0" fontId="2" fillId="0" borderId="0" xfId="0" applyFont="1" applyFill="1" applyAlignment="1">
      <alignment vertical="center"/>
    </xf>
    <xf numFmtId="0" fontId="2" fillId="0" borderId="0" xfId="2" applyFont="1" applyFill="1" applyBorder="1" applyAlignment="1">
      <alignment horizontal="distributed" vertical="center"/>
    </xf>
    <xf numFmtId="0" fontId="4" fillId="0" borderId="0" xfId="0" applyFont="1" applyFill="1" applyBorder="1" applyAlignment="1">
      <alignment horizontal="distributed" vertical="center"/>
    </xf>
    <xf numFmtId="0" fontId="2" fillId="0" borderId="18" xfId="2" applyFont="1" applyFill="1" applyBorder="1" applyAlignment="1">
      <alignment horizontal="center" vertical="center"/>
    </xf>
    <xf numFmtId="0" fontId="2" fillId="0" borderId="20" xfId="2" applyFont="1" applyFill="1" applyBorder="1" applyAlignment="1">
      <alignment horizontal="center" vertical="center"/>
    </xf>
    <xf numFmtId="0" fontId="7" fillId="0" borderId="0" xfId="2" applyFont="1" applyFill="1" applyBorder="1" applyAlignment="1">
      <alignment horizontal="distributed" vertical="center"/>
    </xf>
    <xf numFmtId="0" fontId="2" fillId="0" borderId="5" xfId="2" applyFont="1" applyFill="1" applyBorder="1" applyAlignment="1">
      <alignment horizontal="center" vertical="center"/>
    </xf>
    <xf numFmtId="0" fontId="7" fillId="0" borderId="0" xfId="2" applyFont="1" applyFill="1" applyBorder="1" applyAlignment="1">
      <alignment horizontal="left" vertical="center"/>
    </xf>
    <xf numFmtId="183" fontId="2" fillId="0" borderId="0" xfId="2" applyNumberFormat="1" applyFont="1" applyFill="1" applyBorder="1" applyAlignment="1">
      <alignment horizontal="distributed" vertical="center"/>
    </xf>
    <xf numFmtId="183" fontId="2" fillId="0" borderId="20" xfId="2" applyNumberFormat="1" applyFont="1" applyFill="1" applyBorder="1" applyAlignment="1">
      <alignment horizontal="center" vertical="center"/>
    </xf>
    <xf numFmtId="183" fontId="7" fillId="0" borderId="0" xfId="2" applyNumberFormat="1" applyFont="1" applyFill="1" applyBorder="1" applyAlignment="1">
      <alignment horizontal="distributed" vertical="center"/>
    </xf>
    <xf numFmtId="183" fontId="7" fillId="0" borderId="0" xfId="2" applyNumberFormat="1" applyFont="1" applyFill="1" applyBorder="1" applyAlignment="1">
      <alignment horizontal="left" vertical="center"/>
    </xf>
    <xf numFmtId="38" fontId="2" fillId="0" borderId="0" xfId="3" applyFont="1" applyFill="1" applyBorder="1" applyAlignment="1">
      <alignment horizontal="distributed" vertical="center"/>
    </xf>
    <xf numFmtId="0" fontId="2" fillId="0" borderId="7"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2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2" applyFont="1" applyFill="1" applyAlignment="1">
      <alignment horizontal="center" vertical="center"/>
    </xf>
    <xf numFmtId="0" fontId="2" fillId="0" borderId="6" xfId="2" applyFont="1" applyFill="1" applyBorder="1" applyAlignment="1">
      <alignment horizontal="distributed" vertical="center" justifyLastLine="1"/>
    </xf>
    <xf numFmtId="0" fontId="2" fillId="0" borderId="6" xfId="0" applyFont="1" applyFill="1" applyBorder="1" applyAlignment="1">
      <alignment horizontal="center" vertical="center"/>
    </xf>
    <xf numFmtId="0" fontId="6" fillId="0" borderId="0" xfId="2" applyFont="1" applyFill="1" applyBorder="1" applyAlignment="1">
      <alignment horizontal="distributed" vertical="center" wrapText="1"/>
    </xf>
    <xf numFmtId="0" fontId="6" fillId="0" borderId="0" xfId="2" applyFont="1" applyFill="1" applyBorder="1" applyAlignment="1">
      <alignment horizontal="distributed" vertical="center"/>
    </xf>
    <xf numFmtId="0" fontId="7" fillId="0" borderId="0" xfId="2" applyFont="1" applyFill="1" applyBorder="1" applyAlignment="1">
      <alignment horizontal="center" vertical="center"/>
    </xf>
    <xf numFmtId="0" fontId="14" fillId="0" borderId="0" xfId="2" applyFont="1" applyFill="1" applyBorder="1" applyAlignment="1">
      <alignment horizontal="distributed" vertical="center" wrapText="1"/>
    </xf>
    <xf numFmtId="0" fontId="2" fillId="0" borderId="0" xfId="2" applyFont="1" applyFill="1" applyBorder="1" applyAlignment="1">
      <alignment vertical="center"/>
    </xf>
    <xf numFmtId="0" fontId="2" fillId="0" borderId="0" xfId="2" applyFont="1" applyFill="1" applyBorder="1" applyAlignment="1">
      <alignment vertical="center" textRotation="255" wrapText="1"/>
    </xf>
    <xf numFmtId="0" fontId="22" fillId="0" borderId="0" xfId="2" applyFont="1" applyFill="1" applyBorder="1" applyAlignment="1">
      <alignment horizontal="distributed" vertical="center"/>
    </xf>
    <xf numFmtId="38" fontId="2" fillId="0" borderId="8" xfId="6" applyFont="1" applyFill="1" applyBorder="1" applyAlignment="1" applyProtection="1">
      <alignment horizontal="center" vertical="center"/>
    </xf>
    <xf numFmtId="177" fontId="9" fillId="0" borderId="0" xfId="0" applyNumberFormat="1" applyFont="1" applyFill="1" applyBorder="1" applyAlignment="1">
      <alignment horizontal="right"/>
    </xf>
    <xf numFmtId="0" fontId="0" fillId="0" borderId="0" xfId="0" applyFont="1" applyFill="1"/>
    <xf numFmtId="177" fontId="9" fillId="0" borderId="17" xfId="1" applyNumberFormat="1" applyFont="1" applyFill="1" applyBorder="1" applyAlignment="1">
      <alignment horizontal="right" vertical="center"/>
    </xf>
    <xf numFmtId="177" fontId="9" fillId="0" borderId="1" xfId="1" applyNumberFormat="1" applyFont="1" applyFill="1" applyBorder="1" applyAlignment="1">
      <alignment horizontal="right" vertical="center"/>
    </xf>
    <xf numFmtId="0" fontId="1" fillId="0" borderId="0" xfId="0" applyFont="1" applyFill="1"/>
    <xf numFmtId="181" fontId="13" fillId="0" borderId="14" xfId="3" applyNumberFormat="1" applyFont="1" applyFill="1" applyBorder="1" applyAlignment="1">
      <alignment horizontal="right" vertical="center"/>
    </xf>
    <xf numFmtId="181" fontId="9" fillId="0" borderId="14" xfId="3" applyNumberFormat="1" applyFont="1" applyFill="1" applyBorder="1" applyAlignment="1">
      <alignment vertical="center"/>
    </xf>
    <xf numFmtId="0" fontId="4" fillId="0" borderId="0" xfId="0" applyFont="1" applyFill="1"/>
    <xf numFmtId="0" fontId="1" fillId="0" borderId="9" xfId="0" applyFont="1" applyFill="1" applyBorder="1" applyAlignment="1">
      <alignment vertical="center"/>
    </xf>
    <xf numFmtId="0" fontId="2" fillId="0" borderId="11" xfId="2" applyFont="1" applyFill="1" applyBorder="1" applyAlignment="1">
      <alignment horizontal="center" vertical="center"/>
    </xf>
    <xf numFmtId="177" fontId="2" fillId="0" borderId="5" xfId="1" applyNumberFormat="1" applyFont="1" applyFill="1" applyBorder="1" applyAlignment="1">
      <alignment horizontal="center" vertical="center"/>
    </xf>
    <xf numFmtId="177" fontId="2" fillId="0" borderId="6" xfId="1" applyNumberFormat="1" applyFont="1" applyFill="1" applyBorder="1" applyAlignment="1">
      <alignment horizontal="center" vertical="center"/>
    </xf>
    <xf numFmtId="177" fontId="2" fillId="0" borderId="7" xfId="1" applyNumberFormat="1" applyFont="1" applyFill="1" applyBorder="1" applyAlignment="1">
      <alignment horizontal="center" vertical="center"/>
    </xf>
    <xf numFmtId="177" fontId="2" fillId="0" borderId="11" xfId="1" applyNumberFormat="1" applyFont="1" applyFill="1" applyBorder="1" applyAlignment="1">
      <alignment horizontal="center" vertical="center"/>
    </xf>
    <xf numFmtId="177" fontId="2" fillId="0" borderId="12" xfId="1" applyNumberFormat="1" applyFont="1" applyFill="1" applyBorder="1" applyAlignment="1">
      <alignment horizontal="center" vertical="center"/>
    </xf>
    <xf numFmtId="177" fontId="6" fillId="0" borderId="15" xfId="1" applyNumberFormat="1" applyFont="1" applyFill="1" applyBorder="1" applyAlignment="1">
      <alignment horizontal="right" vertical="center"/>
    </xf>
    <xf numFmtId="177" fontId="8" fillId="0" borderId="0" xfId="1" applyNumberFormat="1" applyFont="1" applyFill="1" applyBorder="1" applyAlignment="1">
      <alignment horizontal="center" vertical="center"/>
    </xf>
    <xf numFmtId="177" fontId="2" fillId="0" borderId="2" xfId="1" applyNumberFormat="1"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8" xfId="0" applyFont="1" applyFill="1" applyBorder="1" applyAlignment="1">
      <alignment horizontal="distributed" vertical="center"/>
    </xf>
    <xf numFmtId="177" fontId="2" fillId="0" borderId="4" xfId="1" applyNumberFormat="1" applyFont="1" applyFill="1" applyBorder="1" applyAlignment="1">
      <alignment horizontal="distributed" vertical="center" justifyLastLine="1"/>
    </xf>
    <xf numFmtId="177" fontId="2" fillId="0" borderId="10" xfId="1" applyNumberFormat="1" applyFont="1" applyFill="1" applyBorder="1" applyAlignment="1">
      <alignment horizontal="distributed" vertical="center" justifyLastLine="1"/>
    </xf>
    <xf numFmtId="177" fontId="9" fillId="0" borderId="0" xfId="1" applyNumberFormat="1" applyFont="1" applyFill="1" applyAlignment="1">
      <alignment horizontal="center" vertical="center"/>
    </xf>
    <xf numFmtId="177" fontId="2" fillId="0" borderId="0" xfId="1" applyNumberFormat="1" applyFont="1" applyFill="1" applyAlignment="1">
      <alignment horizontal="distributed" vertical="center" wrapText="1"/>
    </xf>
    <xf numFmtId="177" fontId="2" fillId="0" borderId="0" xfId="1" applyNumberFormat="1" applyFont="1" applyFill="1" applyAlignment="1">
      <alignment horizontal="distributed" vertical="center"/>
    </xf>
    <xf numFmtId="177" fontId="9" fillId="0" borderId="0" xfId="1" applyNumberFormat="1" applyFont="1" applyFill="1" applyAlignment="1">
      <alignment horizontal="right" vertical="center"/>
    </xf>
    <xf numFmtId="177" fontId="2" fillId="0" borderId="0" xfId="1" applyNumberFormat="1" applyFont="1" applyFill="1" applyBorder="1" applyAlignment="1">
      <alignment horizontal="distributed" vertical="center"/>
    </xf>
    <xf numFmtId="177" fontId="9" fillId="0" borderId="0" xfId="1" applyNumberFormat="1" applyFont="1" applyFill="1" applyBorder="1" applyAlignment="1">
      <alignment horizontal="right" vertical="center"/>
    </xf>
    <xf numFmtId="177" fontId="2" fillId="0" borderId="0" xfId="1" applyNumberFormat="1" applyFont="1" applyFill="1" applyBorder="1" applyAlignment="1">
      <alignment horizontal="distributed" vertical="center" wrapText="1"/>
    </xf>
    <xf numFmtId="177" fontId="2" fillId="0" borderId="0" xfId="1" applyNumberFormat="1" applyFont="1" applyFill="1" applyAlignment="1">
      <alignment horizontal="distributed" vertical="center" justifyLastLine="1"/>
    </xf>
    <xf numFmtId="177" fontId="9" fillId="0" borderId="1" xfId="1" applyNumberFormat="1" applyFont="1" applyFill="1" applyBorder="1" applyAlignment="1">
      <alignment horizontal="right" vertical="center"/>
    </xf>
    <xf numFmtId="177" fontId="2" fillId="0" borderId="1" xfId="1" applyNumberFormat="1" applyFont="1" applyFill="1" applyBorder="1" applyAlignment="1">
      <alignment horizontal="distributed" vertical="center" wrapText="1"/>
    </xf>
    <xf numFmtId="177" fontId="9" fillId="0" borderId="2" xfId="1" applyNumberFormat="1" applyFont="1" applyFill="1" applyBorder="1" applyAlignment="1">
      <alignment horizontal="right" vertical="center"/>
    </xf>
    <xf numFmtId="0" fontId="2" fillId="0" borderId="0" xfId="2" applyFont="1" applyFill="1" applyBorder="1" applyAlignment="1">
      <alignment horizontal="distributed" vertical="center"/>
    </xf>
    <xf numFmtId="0" fontId="7" fillId="0" borderId="0" xfId="2" applyFont="1" applyFill="1" applyBorder="1" applyAlignment="1">
      <alignment horizontal="distributed" vertical="center"/>
    </xf>
    <xf numFmtId="0" fontId="2" fillId="0" borderId="2" xfId="2" applyFont="1" applyFill="1" applyBorder="1" applyAlignment="1">
      <alignment horizontal="distributed" vertical="center" justifyLastLine="1"/>
    </xf>
    <xf numFmtId="0" fontId="2" fillId="0" borderId="3" xfId="2" applyFont="1" applyFill="1" applyBorder="1" applyAlignment="1">
      <alignment horizontal="distributed" vertical="center" justifyLastLine="1"/>
    </xf>
    <xf numFmtId="0" fontId="2" fillId="0" borderId="8" xfId="2" applyFont="1" applyFill="1" applyBorder="1" applyAlignment="1">
      <alignment horizontal="distributed" vertical="center" justifyLastLine="1"/>
    </xf>
    <xf numFmtId="0" fontId="2" fillId="0" borderId="19" xfId="2" applyFont="1" applyFill="1" applyBorder="1" applyAlignment="1">
      <alignment horizontal="distributed" vertical="center" justifyLastLine="1"/>
    </xf>
    <xf numFmtId="0" fontId="7" fillId="0" borderId="0" xfId="2" applyFont="1" applyFill="1" applyBorder="1" applyAlignment="1">
      <alignment horizontal="left" vertical="center" wrapText="1"/>
    </xf>
    <xf numFmtId="0" fontId="7" fillId="0" borderId="0" xfId="2" applyFont="1" applyFill="1" applyBorder="1" applyAlignment="1">
      <alignment horizontal="left" vertical="center"/>
    </xf>
    <xf numFmtId="0" fontId="2" fillId="0" borderId="18"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5"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5" xfId="2"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18" xfId="0" applyFont="1" applyFill="1" applyBorder="1" applyAlignment="1">
      <alignment horizontal="center" vertical="center"/>
    </xf>
    <xf numFmtId="0" fontId="2" fillId="0" borderId="0" xfId="0" applyFont="1" applyFill="1" applyBorder="1" applyAlignment="1">
      <alignment horizontal="distributed" vertical="center"/>
    </xf>
    <xf numFmtId="0" fontId="4" fillId="0" borderId="0" xfId="0" applyFont="1" applyFill="1" applyAlignment="1">
      <alignment horizontal="distributed" vertical="center"/>
    </xf>
    <xf numFmtId="0" fontId="4" fillId="0" borderId="0" xfId="0" applyFont="1" applyFill="1" applyBorder="1" applyAlignment="1">
      <alignment horizontal="distributed" vertical="center"/>
    </xf>
    <xf numFmtId="0" fontId="2" fillId="0" borderId="0" xfId="0" applyFont="1" applyFill="1" applyAlignment="1">
      <alignment vertical="center"/>
    </xf>
    <xf numFmtId="0" fontId="4" fillId="0" borderId="0" xfId="0" applyFont="1" applyFill="1" applyAlignment="1">
      <alignment vertical="center"/>
    </xf>
    <xf numFmtId="183" fontId="2" fillId="0" borderId="4" xfId="2" applyNumberFormat="1" applyFont="1" applyFill="1" applyBorder="1" applyAlignment="1">
      <alignment horizontal="distributed" vertical="center" justifyLastLine="1"/>
    </xf>
    <xf numFmtId="0" fontId="2" fillId="0" borderId="10" xfId="2" applyFont="1" applyFill="1" applyBorder="1" applyAlignment="1">
      <alignment horizontal="distributed" vertical="center" justifyLastLine="1"/>
    </xf>
    <xf numFmtId="183" fontId="2" fillId="0" borderId="18" xfId="2" applyNumberFormat="1" applyFont="1" applyFill="1" applyBorder="1" applyAlignment="1">
      <alignment horizontal="center" vertical="center"/>
    </xf>
    <xf numFmtId="183" fontId="2" fillId="0" borderId="5" xfId="2" applyNumberFormat="1" applyFont="1" applyFill="1" applyBorder="1" applyAlignment="1">
      <alignment horizontal="center" vertical="center"/>
    </xf>
    <xf numFmtId="183" fontId="2" fillId="0" borderId="0" xfId="2" applyNumberFormat="1" applyFont="1" applyFill="1" applyBorder="1" applyAlignment="1">
      <alignment horizontal="distributed" vertical="center"/>
    </xf>
    <xf numFmtId="183" fontId="7" fillId="0" borderId="0" xfId="2" applyNumberFormat="1" applyFont="1" applyFill="1" applyBorder="1" applyAlignment="1">
      <alignment horizontal="distributed" vertical="center"/>
    </xf>
    <xf numFmtId="183" fontId="7" fillId="0" borderId="0" xfId="2" applyNumberFormat="1" applyFont="1" applyFill="1" applyBorder="1" applyAlignment="1">
      <alignment horizontal="left" vertical="center" wrapText="1"/>
    </xf>
    <xf numFmtId="183" fontId="7" fillId="0" borderId="0" xfId="2" applyNumberFormat="1" applyFont="1" applyFill="1" applyBorder="1" applyAlignment="1">
      <alignment horizontal="left" vertical="center"/>
    </xf>
    <xf numFmtId="183" fontId="7" fillId="0" borderId="0" xfId="2" applyNumberFormat="1" applyFont="1" applyFill="1" applyBorder="1" applyAlignment="1">
      <alignment horizontal="distributed" vertical="center" wrapText="1"/>
    </xf>
    <xf numFmtId="183" fontId="2" fillId="0" borderId="7" xfId="2" applyNumberFormat="1" applyFont="1" applyFill="1" applyBorder="1" applyAlignment="1">
      <alignment horizontal="center" vertical="center"/>
    </xf>
    <xf numFmtId="183" fontId="2" fillId="0" borderId="12" xfId="2" applyNumberFormat="1" applyFont="1" applyFill="1" applyBorder="1" applyAlignment="1">
      <alignment horizontal="center" vertical="center"/>
    </xf>
    <xf numFmtId="183" fontId="2" fillId="0" borderId="20" xfId="2" applyNumberFormat="1" applyFont="1" applyFill="1" applyBorder="1" applyAlignment="1">
      <alignment horizontal="center" vertical="center"/>
    </xf>
    <xf numFmtId="0" fontId="2" fillId="0" borderId="0" xfId="0" applyFont="1" applyFill="1" applyAlignment="1">
      <alignment horizontal="distributed" vertical="center"/>
    </xf>
    <xf numFmtId="38" fontId="2" fillId="0" borderId="4" xfId="3" applyFont="1" applyFill="1" applyBorder="1" applyAlignment="1">
      <alignment horizontal="distributed" vertical="center" justifyLastLine="1"/>
    </xf>
    <xf numFmtId="38" fontId="2" fillId="0" borderId="10" xfId="3" applyFont="1" applyFill="1" applyBorder="1" applyAlignment="1">
      <alignment horizontal="distributed" vertical="center" justifyLastLine="1"/>
    </xf>
    <xf numFmtId="38" fontId="2" fillId="0" borderId="18" xfId="3" applyFont="1" applyFill="1" applyBorder="1" applyAlignment="1">
      <alignment horizontal="center" vertical="center"/>
    </xf>
    <xf numFmtId="38" fontId="2" fillId="0" borderId="5" xfId="3" applyFont="1" applyFill="1" applyBorder="1" applyAlignment="1">
      <alignment horizontal="center" vertical="center"/>
    </xf>
    <xf numFmtId="0" fontId="2" fillId="0" borderId="7" xfId="2" applyFont="1" applyFill="1" applyBorder="1" applyAlignment="1">
      <alignment horizontal="center" vertical="center"/>
    </xf>
    <xf numFmtId="0" fontId="2" fillId="0" borderId="12" xfId="2" applyFont="1" applyFill="1" applyBorder="1" applyAlignment="1">
      <alignment horizontal="center" vertical="center"/>
    </xf>
    <xf numFmtId="38" fontId="2" fillId="0" borderId="0" xfId="3" applyFont="1" applyFill="1" applyBorder="1" applyAlignment="1">
      <alignment horizontal="distributed" vertical="center"/>
    </xf>
    <xf numFmtId="0" fontId="2" fillId="0" borderId="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2"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6" xfId="0" applyFont="1" applyFill="1" applyBorder="1" applyAlignment="1">
      <alignment horizontal="center" vertical="center"/>
    </xf>
    <xf numFmtId="0" fontId="2" fillId="0" borderId="22"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13"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11"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20" xfId="0" applyFont="1" applyFill="1" applyBorder="1" applyAlignment="1">
      <alignment horizontal="center" vertical="center"/>
    </xf>
    <xf numFmtId="0" fontId="2" fillId="0" borderId="24"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1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2" applyFont="1" applyFill="1" applyAlignment="1">
      <alignment horizontal="center" vertical="center"/>
    </xf>
    <xf numFmtId="0" fontId="2" fillId="0" borderId="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5" xfId="2" applyFont="1" applyFill="1" applyBorder="1" applyAlignment="1">
      <alignment horizontal="distributed" vertical="center" justifyLastLine="1"/>
    </xf>
    <xf numFmtId="0" fontId="2" fillId="0" borderId="6" xfId="2" applyFont="1" applyFill="1" applyBorder="1" applyAlignment="1">
      <alignment horizontal="distributed" vertical="center" justifyLastLine="1"/>
    </xf>
    <xf numFmtId="0" fontId="2" fillId="0" borderId="7" xfId="2" applyFont="1" applyFill="1" applyBorder="1" applyAlignment="1">
      <alignment horizontal="distributed" vertical="center" justifyLastLine="1"/>
    </xf>
    <xf numFmtId="0" fontId="2" fillId="0" borderId="5" xfId="0" applyFont="1" applyFill="1" applyBorder="1" applyAlignment="1">
      <alignment horizontal="center" vertical="center"/>
    </xf>
    <xf numFmtId="0" fontId="2" fillId="0" borderId="27" xfId="2" applyFont="1" applyFill="1" applyBorder="1" applyAlignment="1">
      <alignment horizontal="center" vertical="center"/>
    </xf>
    <xf numFmtId="0" fontId="2" fillId="0" borderId="24" xfId="2" applyFont="1" applyFill="1" applyBorder="1" applyAlignment="1">
      <alignment horizontal="distributed" vertical="center" justifyLastLine="1"/>
    </xf>
    <xf numFmtId="0" fontId="2" fillId="0" borderId="27" xfId="2" applyFont="1" applyFill="1" applyBorder="1" applyAlignment="1">
      <alignment horizontal="distributed" vertical="center" justifyLastLine="1"/>
    </xf>
    <xf numFmtId="0" fontId="2" fillId="0" borderId="2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2" xfId="2" applyFont="1" applyFill="1" applyBorder="1" applyAlignment="1">
      <alignment horizontal="distributed" vertical="center" justifyLastLine="1"/>
    </xf>
    <xf numFmtId="0" fontId="2" fillId="0" borderId="14" xfId="2" applyFont="1" applyFill="1" applyBorder="1" applyAlignment="1">
      <alignment horizontal="distributed" vertical="center" justifyLastLine="1"/>
    </xf>
    <xf numFmtId="0" fontId="2" fillId="0" borderId="0" xfId="2" applyFont="1" applyFill="1" applyBorder="1" applyAlignment="1">
      <alignment horizontal="distributed" vertical="center" justifyLastLine="1"/>
    </xf>
    <xf numFmtId="0" fontId="2" fillId="0" borderId="9" xfId="2" applyFont="1" applyFill="1" applyBorder="1" applyAlignment="1">
      <alignment horizontal="distributed" vertical="center" justifyLastLine="1"/>
    </xf>
    <xf numFmtId="0" fontId="2" fillId="0" borderId="22" xfId="2" applyFont="1" applyFill="1" applyBorder="1" applyAlignment="1">
      <alignment horizontal="distributed" wrapText="1" justifyLastLine="1"/>
    </xf>
    <xf numFmtId="0" fontId="2" fillId="0" borderId="2" xfId="2" applyFont="1" applyFill="1" applyBorder="1" applyAlignment="1">
      <alignment horizontal="distributed" justifyLastLine="1"/>
    </xf>
    <xf numFmtId="0" fontId="2" fillId="0" borderId="3" xfId="2" applyFont="1" applyFill="1" applyBorder="1" applyAlignment="1">
      <alignment horizontal="distributed" justifyLastLine="1"/>
    </xf>
    <xf numFmtId="0" fontId="2" fillId="0" borderId="14" xfId="2" applyFont="1" applyFill="1" applyBorder="1" applyAlignment="1">
      <alignment horizontal="distributed" justifyLastLine="1"/>
    </xf>
    <xf numFmtId="0" fontId="2" fillId="0" borderId="0" xfId="2" applyFont="1" applyFill="1" applyBorder="1" applyAlignment="1">
      <alignment horizontal="distributed" justifyLastLine="1"/>
    </xf>
    <xf numFmtId="0" fontId="2" fillId="0" borderId="9" xfId="2" applyFont="1" applyFill="1" applyBorder="1" applyAlignment="1">
      <alignment horizontal="distributed" justifyLastLine="1"/>
    </xf>
    <xf numFmtId="0" fontId="2" fillId="0" borderId="24" xfId="2" applyFont="1" applyFill="1" applyBorder="1" applyAlignment="1">
      <alignment horizontal="center" vertical="center" textRotation="255"/>
    </xf>
    <xf numFmtId="0" fontId="2" fillId="0" borderId="10" xfId="2" applyFont="1" applyFill="1" applyBorder="1" applyAlignment="1">
      <alignment horizontal="center" vertical="center" textRotation="255"/>
    </xf>
    <xf numFmtId="0" fontId="2" fillId="0" borderId="13" xfId="2" applyFont="1" applyFill="1" applyBorder="1" applyAlignment="1">
      <alignment horizontal="distributed" vertical="center" justifyLastLine="1"/>
    </xf>
    <xf numFmtId="0" fontId="2" fillId="0" borderId="4" xfId="2" applyFont="1" applyFill="1" applyBorder="1" applyAlignment="1">
      <alignment horizontal="center" vertical="center" textRotation="255"/>
    </xf>
    <xf numFmtId="0" fontId="2" fillId="0" borderId="27" xfId="2" applyFont="1" applyFill="1" applyBorder="1" applyAlignment="1">
      <alignment horizontal="center" vertical="center" textRotation="255"/>
    </xf>
    <xf numFmtId="0" fontId="2" fillId="0" borderId="7" xfId="0" applyFont="1" applyFill="1" applyBorder="1" applyAlignment="1">
      <alignment horizontal="distributed" vertical="center" justifyLastLine="1"/>
    </xf>
    <xf numFmtId="0" fontId="2" fillId="0" borderId="11" xfId="2" applyFont="1" applyFill="1" applyBorder="1" applyAlignment="1">
      <alignment horizontal="distributed" vertical="center" justifyLastLine="1"/>
    </xf>
    <xf numFmtId="0" fontId="2" fillId="0" borderId="23" xfId="2" applyFont="1" applyFill="1" applyBorder="1" applyAlignment="1">
      <alignment horizontal="distributed" vertical="center" justifyLastLine="1"/>
    </xf>
    <xf numFmtId="0" fontId="2" fillId="0" borderId="12" xfId="2" applyFont="1" applyFill="1" applyBorder="1" applyAlignment="1">
      <alignment horizontal="distributed" vertical="center" justifyLastLine="1"/>
    </xf>
    <xf numFmtId="0" fontId="2" fillId="0" borderId="7"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0" xfId="0" applyFont="1" applyFill="1" applyBorder="1" applyAlignment="1">
      <alignment horizontal="center" vertical="center"/>
    </xf>
    <xf numFmtId="0" fontId="7" fillId="0" borderId="0" xfId="2" applyFont="1" applyFill="1" applyBorder="1" applyAlignment="1">
      <alignment horizontal="center" vertical="center"/>
    </xf>
    <xf numFmtId="0" fontId="19" fillId="0" borderId="0" xfId="2" applyFont="1" applyFill="1" applyBorder="1" applyAlignment="1">
      <alignment horizontal="distributed" vertical="center"/>
    </xf>
    <xf numFmtId="0" fontId="6" fillId="0" borderId="0" xfId="2" applyFont="1" applyFill="1" applyBorder="1" applyAlignment="1">
      <alignment horizontal="distributed" vertical="center" wrapText="1"/>
    </xf>
    <xf numFmtId="0" fontId="6" fillId="0" borderId="0" xfId="2" applyFont="1" applyFill="1" applyBorder="1" applyAlignment="1">
      <alignment horizontal="distributed" vertical="center"/>
    </xf>
    <xf numFmtId="49" fontId="6" fillId="0" borderId="0" xfId="2" applyNumberFormat="1" applyFont="1" applyFill="1" applyBorder="1" applyAlignment="1">
      <alignment horizontal="distributed" vertical="center" wrapText="1"/>
    </xf>
    <xf numFmtId="0" fontId="1" fillId="0" borderId="0" xfId="0" applyFont="1" applyFill="1" applyAlignment="1">
      <alignment vertical="center"/>
    </xf>
    <xf numFmtId="0" fontId="6" fillId="0" borderId="0" xfId="2" applyFont="1" applyFill="1" applyBorder="1" applyAlignment="1">
      <alignment horizontal="left" vertical="center" wrapText="1"/>
    </xf>
    <xf numFmtId="0" fontId="6" fillId="0" borderId="0" xfId="2" applyFont="1" applyFill="1" applyBorder="1" applyAlignment="1">
      <alignment horizontal="center" vertical="center" wrapText="1"/>
    </xf>
    <xf numFmtId="0" fontId="2" fillId="0" borderId="5" xfId="0"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0" fontId="2" fillId="0" borderId="0" xfId="2" applyFont="1" applyFill="1" applyBorder="1" applyAlignment="1">
      <alignment vertical="center"/>
    </xf>
    <xf numFmtId="0" fontId="14" fillId="0" borderId="0" xfId="2" applyFont="1" applyFill="1" applyBorder="1" applyAlignment="1">
      <alignment horizontal="distributed" vertical="center" wrapText="1"/>
    </xf>
    <xf numFmtId="0" fontId="2" fillId="0" borderId="0" xfId="2" applyFont="1" applyFill="1" applyBorder="1" applyAlignment="1">
      <alignment horizontal="distributed" vertical="center" wrapText="1"/>
    </xf>
    <xf numFmtId="0" fontId="6" fillId="0" borderId="0" xfId="2" applyFont="1" applyFill="1" applyBorder="1" applyAlignment="1">
      <alignment horizontal="center" vertical="center" wrapText="1" justifyLastLine="1"/>
    </xf>
    <xf numFmtId="0" fontId="22" fillId="0" borderId="0" xfId="2" applyFont="1" applyFill="1" applyBorder="1" applyAlignment="1">
      <alignment horizontal="distributed" vertical="center"/>
    </xf>
    <xf numFmtId="0" fontId="2" fillId="0" borderId="0" xfId="2" applyFont="1" applyFill="1" applyBorder="1" applyAlignment="1">
      <alignment vertical="center" textRotation="255" wrapText="1"/>
    </xf>
    <xf numFmtId="0" fontId="2" fillId="0" borderId="0" xfId="2" applyFont="1" applyFill="1" applyAlignment="1">
      <alignment vertical="center" textRotation="255" wrapText="1"/>
    </xf>
    <xf numFmtId="38" fontId="2" fillId="0" borderId="2" xfId="5" applyNumberFormat="1" applyFont="1" applyFill="1" applyBorder="1" applyAlignment="1">
      <alignment horizontal="center" vertical="center"/>
    </xf>
    <xf numFmtId="38" fontId="2" fillId="0" borderId="8" xfId="5" applyNumberFormat="1" applyFont="1" applyFill="1" applyBorder="1" applyAlignment="1">
      <alignment horizontal="center" vertical="center"/>
    </xf>
    <xf numFmtId="38" fontId="2" fillId="0" borderId="5" xfId="5" applyNumberFormat="1" applyFont="1" applyFill="1" applyBorder="1" applyAlignment="1">
      <alignment horizontal="distributed" vertical="center" justifyLastLine="1"/>
    </xf>
    <xf numFmtId="0" fontId="2" fillId="0" borderId="6" xfId="5" applyFont="1" applyFill="1" applyBorder="1" applyAlignment="1">
      <alignment horizontal="distributed" vertical="center" justifyLastLine="1"/>
    </xf>
    <xf numFmtId="38" fontId="2" fillId="0" borderId="2" xfId="6" applyFont="1" applyFill="1" applyBorder="1" applyAlignment="1" applyProtection="1">
      <alignment horizontal="center" vertical="center"/>
    </xf>
    <xf numFmtId="38" fontId="2" fillId="0" borderId="8" xfId="6" applyFont="1" applyFill="1" applyBorder="1" applyAlignment="1" applyProtection="1">
      <alignment horizontal="center" vertical="center"/>
    </xf>
    <xf numFmtId="38" fontId="2" fillId="0" borderId="5" xfId="6" applyFont="1" applyFill="1" applyBorder="1" applyAlignment="1" applyProtection="1">
      <alignment horizontal="distributed" vertical="center" justifyLastLine="1"/>
    </xf>
    <xf numFmtId="0" fontId="2" fillId="0" borderId="4" xfId="2" applyFont="1" applyFill="1" applyBorder="1" applyAlignment="1">
      <alignment horizontal="center" vertical="center"/>
    </xf>
    <xf numFmtId="0" fontId="29" fillId="0" borderId="0" xfId="0" applyFont="1" applyFill="1" applyAlignment="1">
      <alignment vertical="center"/>
    </xf>
    <xf numFmtId="0" fontId="2" fillId="0" borderId="2" xfId="6" applyNumberFormat="1" applyFont="1" applyFill="1" applyBorder="1" applyAlignment="1" applyProtection="1">
      <alignment horizontal="center" vertical="center"/>
      <protection locked="0"/>
    </xf>
    <xf numFmtId="0" fontId="2" fillId="0" borderId="8" xfId="6" applyNumberFormat="1" applyFont="1" applyFill="1" applyBorder="1" applyAlignment="1" applyProtection="1">
      <alignment horizontal="center" vertical="center"/>
      <protection locked="0"/>
    </xf>
    <xf numFmtId="0" fontId="2" fillId="0" borderId="5" xfId="6" applyNumberFormat="1" applyFont="1" applyFill="1" applyBorder="1" applyAlignment="1" applyProtection="1">
      <alignment horizontal="distributed" vertical="center" justifyLastLine="1"/>
    </xf>
  </cellXfs>
  <cellStyles count="9">
    <cellStyle name="桁区切り" xfId="1" builtinId="6"/>
    <cellStyle name="桁区切り 2" xfId="3"/>
    <cellStyle name="桁区切り 3" xfId="6"/>
    <cellStyle name="桁区切り_17-18" xfId="7"/>
    <cellStyle name="標準" xfId="0" builtinId="0"/>
    <cellStyle name="標準 2" xfId="8"/>
    <cellStyle name="標準 3" xfId="2"/>
    <cellStyle name="標準 4" xfId="5"/>
    <cellStyle name="標準_H13小学校"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3261</xdr:colOff>
      <xdr:row>22</xdr:row>
      <xdr:rowOff>52192</xdr:rowOff>
    </xdr:from>
    <xdr:to>
      <xdr:col>2</xdr:col>
      <xdr:colOff>114168</xdr:colOff>
      <xdr:row>26</xdr:row>
      <xdr:rowOff>0</xdr:rowOff>
    </xdr:to>
    <xdr:sp macro="" textlink="">
      <xdr:nvSpPr>
        <xdr:cNvPr id="2" name="AutoShape 1"/>
        <xdr:cNvSpPr>
          <a:spLocks/>
        </xdr:cNvSpPr>
      </xdr:nvSpPr>
      <xdr:spPr bwMode="auto">
        <a:xfrm>
          <a:off x="1060536" y="2890642"/>
          <a:ext cx="110907" cy="443108"/>
        </a:xfrm>
        <a:prstGeom prst="leftBrace">
          <a:avLst>
            <a:gd name="adj1" fmla="val 273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17788</xdr:colOff>
      <xdr:row>17</xdr:row>
      <xdr:rowOff>31138</xdr:rowOff>
    </xdr:from>
    <xdr:to>
      <xdr:col>2</xdr:col>
      <xdr:colOff>112058</xdr:colOff>
      <xdr:row>20</xdr:row>
      <xdr:rowOff>112057</xdr:rowOff>
    </xdr:to>
    <xdr:sp macro="" textlink="">
      <xdr:nvSpPr>
        <xdr:cNvPr id="3" name="AutoShape 2"/>
        <xdr:cNvSpPr>
          <a:spLocks/>
        </xdr:cNvSpPr>
      </xdr:nvSpPr>
      <xdr:spPr bwMode="auto">
        <a:xfrm>
          <a:off x="1075063" y="2279038"/>
          <a:ext cx="94270" cy="452394"/>
        </a:xfrm>
        <a:prstGeom prst="leftBrace">
          <a:avLst>
            <a:gd name="adj1" fmla="val 273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9785</xdr:colOff>
      <xdr:row>29</xdr:row>
      <xdr:rowOff>61978</xdr:rowOff>
    </xdr:from>
    <xdr:to>
      <xdr:col>2</xdr:col>
      <xdr:colOff>114168</xdr:colOff>
      <xdr:row>31</xdr:row>
      <xdr:rowOff>114300</xdr:rowOff>
    </xdr:to>
    <xdr:sp macro="" textlink="">
      <xdr:nvSpPr>
        <xdr:cNvPr id="4" name="AutoShape 3"/>
        <xdr:cNvSpPr>
          <a:spLocks/>
        </xdr:cNvSpPr>
      </xdr:nvSpPr>
      <xdr:spPr bwMode="auto">
        <a:xfrm>
          <a:off x="1067060" y="3710053"/>
          <a:ext cx="104383" cy="299972"/>
        </a:xfrm>
        <a:prstGeom prst="leftBrace">
          <a:avLst>
            <a:gd name="adj1" fmla="val 190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6523</xdr:colOff>
      <xdr:row>33</xdr:row>
      <xdr:rowOff>55454</xdr:rowOff>
    </xdr:from>
    <xdr:to>
      <xdr:col>2</xdr:col>
      <xdr:colOff>114168</xdr:colOff>
      <xdr:row>35</xdr:row>
      <xdr:rowOff>114300</xdr:rowOff>
    </xdr:to>
    <xdr:sp macro="" textlink="">
      <xdr:nvSpPr>
        <xdr:cNvPr id="5" name="AutoShape 4"/>
        <xdr:cNvSpPr>
          <a:spLocks/>
        </xdr:cNvSpPr>
      </xdr:nvSpPr>
      <xdr:spPr bwMode="auto">
        <a:xfrm>
          <a:off x="1063798" y="4170254"/>
          <a:ext cx="107645" cy="306496"/>
        </a:xfrm>
        <a:prstGeom prst="leftBrace">
          <a:avLst>
            <a:gd name="adj1" fmla="val 190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3261</xdr:colOff>
      <xdr:row>37</xdr:row>
      <xdr:rowOff>55453</xdr:rowOff>
    </xdr:from>
    <xdr:to>
      <xdr:col>2</xdr:col>
      <xdr:colOff>114168</xdr:colOff>
      <xdr:row>39</xdr:row>
      <xdr:rowOff>114300</xdr:rowOff>
    </xdr:to>
    <xdr:sp macro="" textlink="">
      <xdr:nvSpPr>
        <xdr:cNvPr id="6" name="AutoShape 5"/>
        <xdr:cNvSpPr>
          <a:spLocks/>
        </xdr:cNvSpPr>
      </xdr:nvSpPr>
      <xdr:spPr bwMode="auto">
        <a:xfrm>
          <a:off x="1060536" y="4636978"/>
          <a:ext cx="110907" cy="306497"/>
        </a:xfrm>
        <a:prstGeom prst="leftBrace">
          <a:avLst>
            <a:gd name="adj1" fmla="val 196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3261</xdr:colOff>
      <xdr:row>41</xdr:row>
      <xdr:rowOff>48929</xdr:rowOff>
    </xdr:from>
    <xdr:to>
      <xdr:col>2</xdr:col>
      <xdr:colOff>114168</xdr:colOff>
      <xdr:row>44</xdr:row>
      <xdr:rowOff>114300</xdr:rowOff>
    </xdr:to>
    <xdr:sp macro="" textlink="">
      <xdr:nvSpPr>
        <xdr:cNvPr id="7" name="AutoShape 7"/>
        <xdr:cNvSpPr>
          <a:spLocks/>
        </xdr:cNvSpPr>
      </xdr:nvSpPr>
      <xdr:spPr bwMode="auto">
        <a:xfrm>
          <a:off x="1060536" y="5097179"/>
          <a:ext cx="110907" cy="436846"/>
        </a:xfrm>
        <a:prstGeom prst="leftBrace">
          <a:avLst>
            <a:gd name="adj1" fmla="val 273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3262</xdr:colOff>
      <xdr:row>46</xdr:row>
      <xdr:rowOff>52192</xdr:rowOff>
    </xdr:from>
    <xdr:to>
      <xdr:col>2</xdr:col>
      <xdr:colOff>114168</xdr:colOff>
      <xdr:row>48</xdr:row>
      <xdr:rowOff>114300</xdr:rowOff>
    </xdr:to>
    <xdr:sp macro="" textlink="">
      <xdr:nvSpPr>
        <xdr:cNvPr id="8" name="AutoShape 9"/>
        <xdr:cNvSpPr>
          <a:spLocks/>
        </xdr:cNvSpPr>
      </xdr:nvSpPr>
      <xdr:spPr bwMode="auto">
        <a:xfrm>
          <a:off x="1060537" y="5690992"/>
          <a:ext cx="110906" cy="309758"/>
        </a:xfrm>
        <a:prstGeom prst="leftBrace">
          <a:avLst>
            <a:gd name="adj1" fmla="val 190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3263</xdr:colOff>
      <xdr:row>53</xdr:row>
      <xdr:rowOff>45669</xdr:rowOff>
    </xdr:from>
    <xdr:to>
      <xdr:col>2</xdr:col>
      <xdr:colOff>108057</xdr:colOff>
      <xdr:row>57</xdr:row>
      <xdr:rowOff>1</xdr:rowOff>
    </xdr:to>
    <xdr:sp macro="" textlink="">
      <xdr:nvSpPr>
        <xdr:cNvPr id="9" name="AutoShape 11"/>
        <xdr:cNvSpPr>
          <a:spLocks/>
        </xdr:cNvSpPr>
      </xdr:nvSpPr>
      <xdr:spPr bwMode="auto">
        <a:xfrm>
          <a:off x="1060538" y="6446469"/>
          <a:ext cx="104794" cy="449632"/>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58</xdr:row>
      <xdr:rowOff>85725</xdr:rowOff>
    </xdr:from>
    <xdr:to>
      <xdr:col>2</xdr:col>
      <xdr:colOff>113884</xdr:colOff>
      <xdr:row>61</xdr:row>
      <xdr:rowOff>9525</xdr:rowOff>
    </xdr:to>
    <xdr:sp macro="" textlink="">
      <xdr:nvSpPr>
        <xdr:cNvPr id="10" name="AutoShape 35"/>
        <xdr:cNvSpPr>
          <a:spLocks/>
        </xdr:cNvSpPr>
      </xdr:nvSpPr>
      <xdr:spPr bwMode="auto">
        <a:xfrm>
          <a:off x="1057275" y="7058025"/>
          <a:ext cx="113884" cy="295275"/>
        </a:xfrm>
        <a:prstGeom prst="leftBrace">
          <a:avLst>
            <a:gd name="adj1" fmla="val 184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13787</xdr:colOff>
      <xdr:row>9</xdr:row>
      <xdr:rowOff>55453</xdr:rowOff>
    </xdr:from>
    <xdr:to>
      <xdr:col>2</xdr:col>
      <xdr:colOff>112058</xdr:colOff>
      <xdr:row>11</xdr:row>
      <xdr:rowOff>116060</xdr:rowOff>
    </xdr:to>
    <xdr:sp macro="" textlink="">
      <xdr:nvSpPr>
        <xdr:cNvPr id="11" name="AutoShape 36"/>
        <xdr:cNvSpPr>
          <a:spLocks/>
        </xdr:cNvSpPr>
      </xdr:nvSpPr>
      <xdr:spPr bwMode="auto">
        <a:xfrm>
          <a:off x="1071062" y="1369903"/>
          <a:ext cx="98271" cy="308257"/>
        </a:xfrm>
        <a:prstGeom prst="leftBrace">
          <a:avLst>
            <a:gd name="adj1" fmla="val 190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3262</xdr:colOff>
      <xdr:row>13</xdr:row>
      <xdr:rowOff>55454</xdr:rowOff>
    </xdr:from>
    <xdr:to>
      <xdr:col>2</xdr:col>
      <xdr:colOff>114168</xdr:colOff>
      <xdr:row>15</xdr:row>
      <xdr:rowOff>114300</xdr:rowOff>
    </xdr:to>
    <xdr:sp macro="" textlink="">
      <xdr:nvSpPr>
        <xdr:cNvPr id="12" name="AutoShape 3"/>
        <xdr:cNvSpPr>
          <a:spLocks/>
        </xdr:cNvSpPr>
      </xdr:nvSpPr>
      <xdr:spPr bwMode="auto">
        <a:xfrm>
          <a:off x="1060537" y="1836629"/>
          <a:ext cx="110906" cy="306496"/>
        </a:xfrm>
        <a:prstGeom prst="leftBrace">
          <a:avLst>
            <a:gd name="adj1" fmla="val 19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41</xdr:row>
      <xdr:rowOff>9525</xdr:rowOff>
    </xdr:from>
    <xdr:to>
      <xdr:col>5</xdr:col>
      <xdr:colOff>76200</xdr:colOff>
      <xdr:row>42</xdr:row>
      <xdr:rowOff>142875</xdr:rowOff>
    </xdr:to>
    <xdr:sp macro="" textlink="">
      <xdr:nvSpPr>
        <xdr:cNvPr id="2" name="AutoShape 1"/>
        <xdr:cNvSpPr>
          <a:spLocks/>
        </xdr:cNvSpPr>
      </xdr:nvSpPr>
      <xdr:spPr bwMode="auto">
        <a:xfrm>
          <a:off x="676275" y="5886450"/>
          <a:ext cx="76200" cy="285750"/>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41</xdr:row>
      <xdr:rowOff>9525</xdr:rowOff>
    </xdr:from>
    <xdr:to>
      <xdr:col>5</xdr:col>
      <xdr:colOff>76200</xdr:colOff>
      <xdr:row>42</xdr:row>
      <xdr:rowOff>142875</xdr:rowOff>
    </xdr:to>
    <xdr:sp macro="" textlink="">
      <xdr:nvSpPr>
        <xdr:cNvPr id="3" name="AutoShape 5"/>
        <xdr:cNvSpPr>
          <a:spLocks/>
        </xdr:cNvSpPr>
      </xdr:nvSpPr>
      <xdr:spPr bwMode="auto">
        <a:xfrm>
          <a:off x="676275" y="5886450"/>
          <a:ext cx="76200" cy="285750"/>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323850</xdr:colOff>
      <xdr:row>44</xdr:row>
      <xdr:rowOff>9525</xdr:rowOff>
    </xdr:from>
    <xdr:to>
      <xdr:col>3</xdr:col>
      <xdr:colOff>85725</xdr:colOff>
      <xdr:row>50</xdr:row>
      <xdr:rowOff>0</xdr:rowOff>
    </xdr:to>
    <xdr:sp macro="" textlink="">
      <xdr:nvSpPr>
        <xdr:cNvPr id="4" name="AutoShape 6"/>
        <xdr:cNvSpPr>
          <a:spLocks/>
        </xdr:cNvSpPr>
      </xdr:nvSpPr>
      <xdr:spPr bwMode="auto">
        <a:xfrm>
          <a:off x="419100" y="6286500"/>
          <a:ext cx="95250" cy="1133475"/>
        </a:xfrm>
        <a:prstGeom prst="leftBrace">
          <a:avLst>
            <a:gd name="adj1" fmla="val 99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9</xdr:row>
      <xdr:rowOff>9525</xdr:rowOff>
    </xdr:from>
    <xdr:to>
      <xdr:col>1</xdr:col>
      <xdr:colOff>152400</xdr:colOff>
      <xdr:row>12</xdr:row>
      <xdr:rowOff>142875</xdr:rowOff>
    </xdr:to>
    <xdr:sp macro="" textlink="">
      <xdr:nvSpPr>
        <xdr:cNvPr id="2" name="AutoShape 16"/>
        <xdr:cNvSpPr>
          <a:spLocks/>
        </xdr:cNvSpPr>
      </xdr:nvSpPr>
      <xdr:spPr bwMode="auto">
        <a:xfrm>
          <a:off x="142875" y="1228725"/>
          <a:ext cx="66675" cy="619125"/>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10</xdr:row>
      <xdr:rowOff>9525</xdr:rowOff>
    </xdr:from>
    <xdr:to>
      <xdr:col>6</xdr:col>
      <xdr:colOff>0</xdr:colOff>
      <xdr:row>11</xdr:row>
      <xdr:rowOff>123825</xdr:rowOff>
    </xdr:to>
    <xdr:sp macro="" textlink="">
      <xdr:nvSpPr>
        <xdr:cNvPr id="3" name="AutoShape 16"/>
        <xdr:cNvSpPr>
          <a:spLocks/>
        </xdr:cNvSpPr>
      </xdr:nvSpPr>
      <xdr:spPr bwMode="auto">
        <a:xfrm>
          <a:off x="1171575" y="1390650"/>
          <a:ext cx="38100" cy="276225"/>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85725</xdr:colOff>
      <xdr:row>9</xdr:row>
      <xdr:rowOff>9525</xdr:rowOff>
    </xdr:from>
    <xdr:to>
      <xdr:col>1</xdr:col>
      <xdr:colOff>152400</xdr:colOff>
      <xdr:row>12</xdr:row>
      <xdr:rowOff>142875</xdr:rowOff>
    </xdr:to>
    <xdr:sp macro="" textlink="">
      <xdr:nvSpPr>
        <xdr:cNvPr id="2" name="AutoShape 16"/>
        <xdr:cNvSpPr>
          <a:spLocks/>
        </xdr:cNvSpPr>
      </xdr:nvSpPr>
      <xdr:spPr bwMode="auto">
        <a:xfrm>
          <a:off x="142875" y="1228725"/>
          <a:ext cx="66675" cy="619125"/>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10</xdr:row>
      <xdr:rowOff>9525</xdr:rowOff>
    </xdr:from>
    <xdr:to>
      <xdr:col>6</xdr:col>
      <xdr:colOff>0</xdr:colOff>
      <xdr:row>11</xdr:row>
      <xdr:rowOff>123825</xdr:rowOff>
    </xdr:to>
    <xdr:sp macro="" textlink="">
      <xdr:nvSpPr>
        <xdr:cNvPr id="3" name="AutoShape 16"/>
        <xdr:cNvSpPr>
          <a:spLocks/>
        </xdr:cNvSpPr>
      </xdr:nvSpPr>
      <xdr:spPr bwMode="auto">
        <a:xfrm>
          <a:off x="1171575" y="1390650"/>
          <a:ext cx="38100" cy="276225"/>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8</xdr:row>
      <xdr:rowOff>9525</xdr:rowOff>
    </xdr:from>
    <xdr:to>
      <xdr:col>3</xdr:col>
      <xdr:colOff>0</xdr:colOff>
      <xdr:row>10</xdr:row>
      <xdr:rowOff>123825</xdr:rowOff>
    </xdr:to>
    <xdr:sp macro="" textlink="">
      <xdr:nvSpPr>
        <xdr:cNvPr id="2" name="AutoShape 1"/>
        <xdr:cNvSpPr>
          <a:spLocks/>
        </xdr:cNvSpPr>
      </xdr:nvSpPr>
      <xdr:spPr bwMode="auto">
        <a:xfrm>
          <a:off x="438150" y="1133475"/>
          <a:ext cx="57150" cy="438150"/>
        </a:xfrm>
        <a:prstGeom prst="leftBrace">
          <a:avLst>
            <a:gd name="adj1" fmla="val 3318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266700</xdr:colOff>
      <xdr:row>8</xdr:row>
      <xdr:rowOff>9525</xdr:rowOff>
    </xdr:from>
    <xdr:to>
      <xdr:col>3</xdr:col>
      <xdr:colOff>19050</xdr:colOff>
      <xdr:row>10</xdr:row>
      <xdr:rowOff>123825</xdr:rowOff>
    </xdr:to>
    <xdr:sp macro="" textlink="">
      <xdr:nvSpPr>
        <xdr:cNvPr id="2" name="AutoShape 1"/>
        <xdr:cNvSpPr>
          <a:spLocks/>
        </xdr:cNvSpPr>
      </xdr:nvSpPr>
      <xdr:spPr bwMode="auto">
        <a:xfrm>
          <a:off x="457200" y="1133475"/>
          <a:ext cx="57150" cy="438150"/>
        </a:xfrm>
        <a:prstGeom prst="leftBrace">
          <a:avLst>
            <a:gd name="adj1" fmla="val 63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266700</xdr:colOff>
      <xdr:row>7</xdr:row>
      <xdr:rowOff>19050</xdr:rowOff>
    </xdr:from>
    <xdr:to>
      <xdr:col>3</xdr:col>
      <xdr:colOff>28575</xdr:colOff>
      <xdr:row>10</xdr:row>
      <xdr:rowOff>152400</xdr:rowOff>
    </xdr:to>
    <xdr:sp macro="" textlink="">
      <xdr:nvSpPr>
        <xdr:cNvPr id="2" name="AutoShape 1"/>
        <xdr:cNvSpPr>
          <a:spLocks/>
        </xdr:cNvSpPr>
      </xdr:nvSpPr>
      <xdr:spPr bwMode="auto">
        <a:xfrm>
          <a:off x="457200" y="1152525"/>
          <a:ext cx="57150" cy="647700"/>
        </a:xfrm>
        <a:prstGeom prst="leftBrace">
          <a:avLst>
            <a:gd name="adj1" fmla="val 188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257175</xdr:colOff>
      <xdr:row>7</xdr:row>
      <xdr:rowOff>19050</xdr:rowOff>
    </xdr:from>
    <xdr:to>
      <xdr:col>3</xdr:col>
      <xdr:colOff>0</xdr:colOff>
      <xdr:row>10</xdr:row>
      <xdr:rowOff>152400</xdr:rowOff>
    </xdr:to>
    <xdr:sp macro="" textlink="">
      <xdr:nvSpPr>
        <xdr:cNvPr id="2" name="AutoShape 4"/>
        <xdr:cNvSpPr>
          <a:spLocks/>
        </xdr:cNvSpPr>
      </xdr:nvSpPr>
      <xdr:spPr bwMode="auto">
        <a:xfrm>
          <a:off x="438150" y="1152525"/>
          <a:ext cx="38100" cy="647700"/>
        </a:xfrm>
        <a:prstGeom prst="leftBrace">
          <a:avLst>
            <a:gd name="adj1" fmla="val 944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0</xdr:row>
      <xdr:rowOff>0</xdr:rowOff>
    </xdr:from>
    <xdr:to>
      <xdr:col>2</xdr:col>
      <xdr:colOff>0</xdr:colOff>
      <xdr:row>0</xdr:row>
      <xdr:rowOff>0</xdr:rowOff>
    </xdr:to>
    <xdr:sp macro="" textlink="">
      <xdr:nvSpPr>
        <xdr:cNvPr id="2" name="AutoShape 1"/>
        <xdr:cNvSpPr>
          <a:spLocks/>
        </xdr:cNvSpPr>
      </xdr:nvSpPr>
      <xdr:spPr bwMode="auto">
        <a:xfrm>
          <a:off x="152400" y="0"/>
          <a:ext cx="0"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0</xdr:row>
      <xdr:rowOff>0</xdr:rowOff>
    </xdr:from>
    <xdr:to>
      <xdr:col>1</xdr:col>
      <xdr:colOff>123825</xdr:colOff>
      <xdr:row>0</xdr:row>
      <xdr:rowOff>0</xdr:rowOff>
    </xdr:to>
    <xdr:sp macro="" textlink="">
      <xdr:nvSpPr>
        <xdr:cNvPr id="3" name="AutoShape 2"/>
        <xdr:cNvSpPr>
          <a:spLocks/>
        </xdr:cNvSpPr>
      </xdr:nvSpPr>
      <xdr:spPr bwMode="auto">
        <a:xfrm>
          <a:off x="152400" y="0"/>
          <a:ext cx="0"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0</xdr:row>
      <xdr:rowOff>0</xdr:rowOff>
    </xdr:from>
    <xdr:to>
      <xdr:col>2</xdr:col>
      <xdr:colOff>0</xdr:colOff>
      <xdr:row>0</xdr:row>
      <xdr:rowOff>0</xdr:rowOff>
    </xdr:to>
    <xdr:sp macro="" textlink="">
      <xdr:nvSpPr>
        <xdr:cNvPr id="4" name="AutoShape 3"/>
        <xdr:cNvSpPr>
          <a:spLocks/>
        </xdr:cNvSpPr>
      </xdr:nvSpPr>
      <xdr:spPr bwMode="auto">
        <a:xfrm>
          <a:off x="152400" y="0"/>
          <a:ext cx="0"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0</xdr:row>
      <xdr:rowOff>0</xdr:rowOff>
    </xdr:from>
    <xdr:to>
      <xdr:col>1</xdr:col>
      <xdr:colOff>123825</xdr:colOff>
      <xdr:row>0</xdr:row>
      <xdr:rowOff>0</xdr:rowOff>
    </xdr:to>
    <xdr:sp macro="" textlink="">
      <xdr:nvSpPr>
        <xdr:cNvPr id="5" name="AutoShape 4"/>
        <xdr:cNvSpPr>
          <a:spLocks/>
        </xdr:cNvSpPr>
      </xdr:nvSpPr>
      <xdr:spPr bwMode="auto">
        <a:xfrm>
          <a:off x="152400" y="0"/>
          <a:ext cx="0"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21981</xdr:colOff>
      <xdr:row>8</xdr:row>
      <xdr:rowOff>70337</xdr:rowOff>
    </xdr:from>
    <xdr:to>
      <xdr:col>1</xdr:col>
      <xdr:colOff>471270</xdr:colOff>
      <xdr:row>11</xdr:row>
      <xdr:rowOff>87921</xdr:rowOff>
    </xdr:to>
    <xdr:sp macro="" textlink="">
      <xdr:nvSpPr>
        <xdr:cNvPr id="2" name="Text Box 5"/>
        <xdr:cNvSpPr txBox="1">
          <a:spLocks noChangeArrowheads="1"/>
        </xdr:cNvSpPr>
      </xdr:nvSpPr>
      <xdr:spPr bwMode="auto">
        <a:xfrm>
          <a:off x="174381" y="1480037"/>
          <a:ext cx="449289" cy="379534"/>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1" i="0" u="none" strike="noStrike" baseline="0">
              <a:solidFill>
                <a:sysClr val="windowText" lastClr="000000"/>
              </a:solidFill>
              <a:latin typeface="ＭＳ 明朝" panose="02020609040205080304" pitchFamily="17" charset="-128"/>
              <a:ea typeface="ＭＳ 明朝" panose="02020609040205080304" pitchFamily="17" charset="-128"/>
            </a:rPr>
            <a:t>３年度</a:t>
          </a:r>
        </a:p>
      </xdr:txBody>
    </xdr:sp>
    <xdr:clientData/>
  </xdr:twoCellAnchor>
  <xdr:twoCellAnchor>
    <xdr:from>
      <xdr:col>1</xdr:col>
      <xdr:colOff>416642</xdr:colOff>
      <xdr:row>8</xdr:row>
      <xdr:rowOff>13212</xdr:rowOff>
    </xdr:from>
    <xdr:to>
      <xdr:col>1</xdr:col>
      <xdr:colOff>483317</xdr:colOff>
      <xdr:row>11</xdr:row>
      <xdr:rowOff>127512</xdr:rowOff>
    </xdr:to>
    <xdr:sp macro="" textlink="">
      <xdr:nvSpPr>
        <xdr:cNvPr id="3" name="AutoShape 6"/>
        <xdr:cNvSpPr>
          <a:spLocks/>
        </xdr:cNvSpPr>
      </xdr:nvSpPr>
      <xdr:spPr bwMode="auto">
        <a:xfrm>
          <a:off x="562590" y="1426599"/>
          <a:ext cx="66675" cy="475328"/>
        </a:xfrm>
        <a:prstGeom prst="leftBrace">
          <a:avLst>
            <a:gd name="adj1" fmla="val 516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190500</xdr:colOff>
      <xdr:row>40</xdr:row>
      <xdr:rowOff>19050</xdr:rowOff>
    </xdr:from>
    <xdr:to>
      <xdr:col>3</xdr:col>
      <xdr:colOff>266700</xdr:colOff>
      <xdr:row>44</xdr:row>
      <xdr:rowOff>95250</xdr:rowOff>
    </xdr:to>
    <xdr:sp macro="" textlink="">
      <xdr:nvSpPr>
        <xdr:cNvPr id="2" name="AutoShape 2"/>
        <xdr:cNvSpPr>
          <a:spLocks/>
        </xdr:cNvSpPr>
      </xdr:nvSpPr>
      <xdr:spPr bwMode="auto">
        <a:xfrm>
          <a:off x="581025" y="5467350"/>
          <a:ext cx="76200" cy="723900"/>
        </a:xfrm>
        <a:prstGeom prst="leftBrace">
          <a:avLst>
            <a:gd name="adj1" fmla="val 66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40</xdr:row>
      <xdr:rowOff>28575</xdr:rowOff>
    </xdr:from>
    <xdr:to>
      <xdr:col>7</xdr:col>
      <xdr:colOff>114300</xdr:colOff>
      <xdr:row>41</xdr:row>
      <xdr:rowOff>95250</xdr:rowOff>
    </xdr:to>
    <xdr:sp macro="" textlink="">
      <xdr:nvSpPr>
        <xdr:cNvPr id="3" name="AutoShape 3"/>
        <xdr:cNvSpPr>
          <a:spLocks/>
        </xdr:cNvSpPr>
      </xdr:nvSpPr>
      <xdr:spPr bwMode="auto">
        <a:xfrm>
          <a:off x="1390650" y="5476875"/>
          <a:ext cx="76200" cy="228600"/>
        </a:xfrm>
        <a:prstGeom prst="leftBrace">
          <a:avLst>
            <a:gd name="adj1" fmla="val 21875"/>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8</xdr:row>
      <xdr:rowOff>28575</xdr:rowOff>
    </xdr:from>
    <xdr:to>
      <xdr:col>3</xdr:col>
      <xdr:colOff>9525</xdr:colOff>
      <xdr:row>14</xdr:row>
      <xdr:rowOff>142875</xdr:rowOff>
    </xdr:to>
    <xdr:sp macro="" textlink="">
      <xdr:nvSpPr>
        <xdr:cNvPr id="4" name="AutoShape 5"/>
        <xdr:cNvSpPr>
          <a:spLocks/>
        </xdr:cNvSpPr>
      </xdr:nvSpPr>
      <xdr:spPr bwMode="auto">
        <a:xfrm>
          <a:off x="276225" y="1276350"/>
          <a:ext cx="123825" cy="1085850"/>
        </a:xfrm>
        <a:prstGeom prst="leftBrace">
          <a:avLst>
            <a:gd name="adj1" fmla="val 6346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95250</xdr:colOff>
      <xdr:row>19</xdr:row>
      <xdr:rowOff>9525</xdr:rowOff>
    </xdr:from>
    <xdr:to>
      <xdr:col>3</xdr:col>
      <xdr:colOff>0</xdr:colOff>
      <xdr:row>20</xdr:row>
      <xdr:rowOff>123825</xdr:rowOff>
    </xdr:to>
    <xdr:sp macro="" textlink="">
      <xdr:nvSpPr>
        <xdr:cNvPr id="5" name="AutoShape 6"/>
        <xdr:cNvSpPr>
          <a:spLocks/>
        </xdr:cNvSpPr>
      </xdr:nvSpPr>
      <xdr:spPr bwMode="auto">
        <a:xfrm>
          <a:off x="295275" y="2828925"/>
          <a:ext cx="95250" cy="276225"/>
        </a:xfrm>
        <a:prstGeom prst="leftBrace">
          <a:avLst>
            <a:gd name="adj1" fmla="val 2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190500</xdr:colOff>
      <xdr:row>40</xdr:row>
      <xdr:rowOff>19050</xdr:rowOff>
    </xdr:from>
    <xdr:to>
      <xdr:col>3</xdr:col>
      <xdr:colOff>266700</xdr:colOff>
      <xdr:row>44</xdr:row>
      <xdr:rowOff>95250</xdr:rowOff>
    </xdr:to>
    <xdr:sp macro="" textlink="">
      <xdr:nvSpPr>
        <xdr:cNvPr id="6" name="AutoShape 14"/>
        <xdr:cNvSpPr>
          <a:spLocks/>
        </xdr:cNvSpPr>
      </xdr:nvSpPr>
      <xdr:spPr bwMode="auto">
        <a:xfrm>
          <a:off x="581025" y="5467350"/>
          <a:ext cx="76200" cy="723900"/>
        </a:xfrm>
        <a:prstGeom prst="leftBrace">
          <a:avLst>
            <a:gd name="adj1" fmla="val 66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40</xdr:row>
      <xdr:rowOff>28575</xdr:rowOff>
    </xdr:from>
    <xdr:to>
      <xdr:col>7</xdr:col>
      <xdr:colOff>114300</xdr:colOff>
      <xdr:row>41</xdr:row>
      <xdr:rowOff>95250</xdr:rowOff>
    </xdr:to>
    <xdr:sp macro="" textlink="">
      <xdr:nvSpPr>
        <xdr:cNvPr id="7" name="AutoShape 15"/>
        <xdr:cNvSpPr>
          <a:spLocks/>
        </xdr:cNvSpPr>
      </xdr:nvSpPr>
      <xdr:spPr bwMode="auto">
        <a:xfrm>
          <a:off x="1390650" y="5476875"/>
          <a:ext cx="76200" cy="228600"/>
        </a:xfrm>
        <a:prstGeom prst="leftBrace">
          <a:avLst>
            <a:gd name="adj1" fmla="val 21875"/>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8</xdr:row>
      <xdr:rowOff>47625</xdr:rowOff>
    </xdr:from>
    <xdr:to>
      <xdr:col>7</xdr:col>
      <xdr:colOff>57150</xdr:colOff>
      <xdr:row>11</xdr:row>
      <xdr:rowOff>0</xdr:rowOff>
    </xdr:to>
    <xdr:sp macro="" textlink="">
      <xdr:nvSpPr>
        <xdr:cNvPr id="8" name="AutoShape 16"/>
        <xdr:cNvSpPr>
          <a:spLocks/>
        </xdr:cNvSpPr>
      </xdr:nvSpPr>
      <xdr:spPr bwMode="auto">
        <a:xfrm>
          <a:off x="1333500" y="1295400"/>
          <a:ext cx="76200" cy="438150"/>
        </a:xfrm>
        <a:prstGeom prst="leftBrace">
          <a:avLst>
            <a:gd name="adj1" fmla="val 3854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8</xdr:row>
      <xdr:rowOff>28575</xdr:rowOff>
    </xdr:from>
    <xdr:to>
      <xdr:col>3</xdr:col>
      <xdr:colOff>9525</xdr:colOff>
      <xdr:row>14</xdr:row>
      <xdr:rowOff>142875</xdr:rowOff>
    </xdr:to>
    <xdr:sp macro="" textlink="">
      <xdr:nvSpPr>
        <xdr:cNvPr id="9" name="AutoShape 17"/>
        <xdr:cNvSpPr>
          <a:spLocks/>
        </xdr:cNvSpPr>
      </xdr:nvSpPr>
      <xdr:spPr bwMode="auto">
        <a:xfrm>
          <a:off x="276225" y="1276350"/>
          <a:ext cx="123825" cy="1085850"/>
        </a:xfrm>
        <a:prstGeom prst="leftBrace">
          <a:avLst>
            <a:gd name="adj1" fmla="val 6346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95250</xdr:colOff>
      <xdr:row>19</xdr:row>
      <xdr:rowOff>9525</xdr:rowOff>
    </xdr:from>
    <xdr:to>
      <xdr:col>3</xdr:col>
      <xdr:colOff>0</xdr:colOff>
      <xdr:row>20</xdr:row>
      <xdr:rowOff>123825</xdr:rowOff>
    </xdr:to>
    <xdr:sp macro="" textlink="">
      <xdr:nvSpPr>
        <xdr:cNvPr id="10" name="AutoShape 18"/>
        <xdr:cNvSpPr>
          <a:spLocks/>
        </xdr:cNvSpPr>
      </xdr:nvSpPr>
      <xdr:spPr bwMode="auto">
        <a:xfrm>
          <a:off x="295275" y="2828925"/>
          <a:ext cx="95250" cy="276225"/>
        </a:xfrm>
        <a:prstGeom prst="leftBrace">
          <a:avLst>
            <a:gd name="adj1" fmla="val 2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25</xdr:row>
      <xdr:rowOff>9525</xdr:rowOff>
    </xdr:from>
    <xdr:to>
      <xdr:col>2</xdr:col>
      <xdr:colOff>152400</xdr:colOff>
      <xdr:row>28</xdr:row>
      <xdr:rowOff>142875</xdr:rowOff>
    </xdr:to>
    <xdr:sp macro="" textlink="">
      <xdr:nvSpPr>
        <xdr:cNvPr id="11" name="AutoShape 16"/>
        <xdr:cNvSpPr>
          <a:spLocks/>
        </xdr:cNvSpPr>
      </xdr:nvSpPr>
      <xdr:spPr bwMode="auto">
        <a:xfrm>
          <a:off x="285750" y="3590925"/>
          <a:ext cx="66675" cy="619125"/>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9525</xdr:rowOff>
    </xdr:from>
    <xdr:to>
      <xdr:col>7</xdr:col>
      <xdr:colOff>0</xdr:colOff>
      <xdr:row>27</xdr:row>
      <xdr:rowOff>123825</xdr:rowOff>
    </xdr:to>
    <xdr:sp macro="" textlink="">
      <xdr:nvSpPr>
        <xdr:cNvPr id="12" name="AutoShape 16"/>
        <xdr:cNvSpPr>
          <a:spLocks/>
        </xdr:cNvSpPr>
      </xdr:nvSpPr>
      <xdr:spPr bwMode="auto">
        <a:xfrm>
          <a:off x="1314450" y="3752850"/>
          <a:ext cx="38100" cy="276225"/>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10</xdr:row>
      <xdr:rowOff>38100</xdr:rowOff>
    </xdr:from>
    <xdr:to>
      <xdr:col>3</xdr:col>
      <xdr:colOff>9525</xdr:colOff>
      <xdr:row>16</xdr:row>
      <xdr:rowOff>0</xdr:rowOff>
    </xdr:to>
    <xdr:sp macro="" textlink="">
      <xdr:nvSpPr>
        <xdr:cNvPr id="2" name="AutoShape 11"/>
        <xdr:cNvSpPr>
          <a:spLocks/>
        </xdr:cNvSpPr>
      </xdr:nvSpPr>
      <xdr:spPr bwMode="auto">
        <a:xfrm>
          <a:off x="114300" y="1819275"/>
          <a:ext cx="76200" cy="876300"/>
        </a:xfrm>
        <a:prstGeom prst="leftBrace">
          <a:avLst>
            <a:gd name="adj1" fmla="val 958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21</xdr:row>
      <xdr:rowOff>19050</xdr:rowOff>
    </xdr:from>
    <xdr:to>
      <xdr:col>3</xdr:col>
      <xdr:colOff>19050</xdr:colOff>
      <xdr:row>22</xdr:row>
      <xdr:rowOff>133350</xdr:rowOff>
    </xdr:to>
    <xdr:sp macro="" textlink="">
      <xdr:nvSpPr>
        <xdr:cNvPr id="3" name="AutoShape 12"/>
        <xdr:cNvSpPr>
          <a:spLocks/>
        </xdr:cNvSpPr>
      </xdr:nvSpPr>
      <xdr:spPr bwMode="auto">
        <a:xfrm>
          <a:off x="123825" y="3371850"/>
          <a:ext cx="76200" cy="276225"/>
        </a:xfrm>
        <a:prstGeom prst="leftBrace">
          <a:avLst>
            <a:gd name="adj1" fmla="val 3020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314325</xdr:colOff>
      <xdr:row>43</xdr:row>
      <xdr:rowOff>19050</xdr:rowOff>
    </xdr:from>
    <xdr:to>
      <xdr:col>3</xdr:col>
      <xdr:colOff>390525</xdr:colOff>
      <xdr:row>45</xdr:row>
      <xdr:rowOff>0</xdr:rowOff>
    </xdr:to>
    <xdr:sp macro="" textlink="">
      <xdr:nvSpPr>
        <xdr:cNvPr id="4" name="AutoShape 14"/>
        <xdr:cNvSpPr>
          <a:spLocks/>
        </xdr:cNvSpPr>
      </xdr:nvSpPr>
      <xdr:spPr bwMode="auto">
        <a:xfrm>
          <a:off x="495300" y="6153150"/>
          <a:ext cx="76200" cy="314325"/>
        </a:xfrm>
        <a:prstGeom prst="leftBrace">
          <a:avLst>
            <a:gd name="adj1" fmla="val 3750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27</xdr:row>
      <xdr:rowOff>6350</xdr:rowOff>
    </xdr:from>
    <xdr:to>
      <xdr:col>2</xdr:col>
      <xdr:colOff>66675</xdr:colOff>
      <xdr:row>30</xdr:row>
      <xdr:rowOff>155575</xdr:rowOff>
    </xdr:to>
    <xdr:sp macro="" textlink="">
      <xdr:nvSpPr>
        <xdr:cNvPr id="5" name="AutoShape 16"/>
        <xdr:cNvSpPr>
          <a:spLocks/>
        </xdr:cNvSpPr>
      </xdr:nvSpPr>
      <xdr:spPr bwMode="auto">
        <a:xfrm>
          <a:off x="85725" y="4244975"/>
          <a:ext cx="95250" cy="492125"/>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6351</xdr:colOff>
      <xdr:row>28</xdr:row>
      <xdr:rowOff>9525</xdr:rowOff>
    </xdr:from>
    <xdr:to>
      <xdr:col>7</xdr:col>
      <xdr:colOff>1</xdr:colOff>
      <xdr:row>30</xdr:row>
      <xdr:rowOff>0</xdr:rowOff>
    </xdr:to>
    <xdr:sp macro="" textlink="">
      <xdr:nvSpPr>
        <xdr:cNvPr id="6" name="AutoShape 16"/>
        <xdr:cNvSpPr>
          <a:spLocks/>
        </xdr:cNvSpPr>
      </xdr:nvSpPr>
      <xdr:spPr bwMode="auto">
        <a:xfrm>
          <a:off x="854076" y="4362450"/>
          <a:ext cx="50800" cy="219075"/>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98"/>
  <sheetViews>
    <sheetView tabSelected="1" zoomScaleNormal="100" zoomScaleSheetLayoutView="100" workbookViewId="0"/>
  </sheetViews>
  <sheetFormatPr defaultColWidth="10.90625" defaultRowHeight="12.75" customHeight="1"/>
  <cols>
    <col min="1" max="1" width="1.26953125" style="15" customWidth="1"/>
    <col min="2" max="2" width="12.6328125" style="15" customWidth="1"/>
    <col min="3" max="3" width="1.453125" style="15" customWidth="1"/>
    <col min="4" max="4" width="6" style="15" customWidth="1"/>
    <col min="5" max="5" width="1.26953125" style="21" customWidth="1"/>
    <col min="6" max="6" width="9.36328125" style="21" customWidth="1"/>
    <col min="7" max="7" width="8.6328125" style="21" customWidth="1"/>
    <col min="8" max="8" width="6" style="21" customWidth="1"/>
    <col min="9" max="9" width="6.7265625" style="21" customWidth="1"/>
    <col min="10" max="10" width="6" style="21" customWidth="1"/>
    <col min="11" max="11" width="6.7265625" style="21" customWidth="1"/>
    <col min="12" max="12" width="6" style="21" customWidth="1"/>
    <col min="13" max="13" width="5.26953125" style="21" customWidth="1"/>
    <col min="14" max="19" width="10.90625" style="21" customWidth="1"/>
    <col min="20" max="16384" width="10.90625" style="21"/>
  </cols>
  <sheetData>
    <row r="1" spans="1:19" s="1" customFormat="1" ht="13.5" thickBot="1">
      <c r="B1" s="2"/>
      <c r="C1" s="2"/>
      <c r="D1" s="2"/>
      <c r="E1" s="2"/>
      <c r="F1" s="364"/>
      <c r="G1" s="361"/>
      <c r="H1" s="361"/>
      <c r="I1" s="361"/>
      <c r="J1" s="361"/>
      <c r="K1" s="361"/>
      <c r="L1" s="361"/>
      <c r="M1" s="3"/>
      <c r="N1" s="361"/>
      <c r="O1" s="361"/>
      <c r="P1" s="361"/>
      <c r="Q1" s="2"/>
      <c r="R1" s="2"/>
      <c r="S1" s="4" t="s">
        <v>0</v>
      </c>
    </row>
    <row r="2" spans="1:19" s="7" customFormat="1" ht="12.65" customHeight="1" thickTop="1">
      <c r="A2" s="5"/>
      <c r="B2" s="417" t="s">
        <v>1</v>
      </c>
      <c r="C2" s="418"/>
      <c r="D2" s="418"/>
      <c r="E2" s="6"/>
      <c r="F2" s="420" t="s">
        <v>2</v>
      </c>
      <c r="G2" s="420" t="s">
        <v>3</v>
      </c>
      <c r="H2" s="410" t="s">
        <v>4</v>
      </c>
      <c r="I2" s="411"/>
      <c r="J2" s="411"/>
      <c r="K2" s="411"/>
      <c r="L2" s="411"/>
      <c r="M2" s="412"/>
      <c r="N2" s="410" t="s">
        <v>5</v>
      </c>
      <c r="O2" s="411"/>
      <c r="P2" s="412"/>
      <c r="Q2" s="410" t="s">
        <v>6</v>
      </c>
      <c r="R2" s="411"/>
      <c r="S2" s="411"/>
    </row>
    <row r="3" spans="1:19" s="7" customFormat="1" ht="9.5">
      <c r="A3" s="8"/>
      <c r="B3" s="419"/>
      <c r="C3" s="419"/>
      <c r="D3" s="419"/>
      <c r="E3" s="9"/>
      <c r="F3" s="421"/>
      <c r="G3" s="421"/>
      <c r="H3" s="413" t="s">
        <v>7</v>
      </c>
      <c r="I3" s="414"/>
      <c r="J3" s="413" t="s">
        <v>8</v>
      </c>
      <c r="K3" s="414"/>
      <c r="L3" s="413" t="s">
        <v>9</v>
      </c>
      <c r="M3" s="414"/>
      <c r="N3" s="10" t="s">
        <v>7</v>
      </c>
      <c r="O3" s="10" t="s">
        <v>8</v>
      </c>
      <c r="P3" s="11" t="s">
        <v>9</v>
      </c>
      <c r="Q3" s="12" t="s">
        <v>7</v>
      </c>
      <c r="R3" s="12" t="s">
        <v>8</v>
      </c>
      <c r="S3" s="12" t="s">
        <v>9</v>
      </c>
    </row>
    <row r="4" spans="1:19" s="7" customFormat="1" ht="11.25" customHeight="1">
      <c r="B4" s="13"/>
      <c r="C4" s="13"/>
      <c r="D4" s="13"/>
      <c r="E4" s="14"/>
      <c r="F4" s="13"/>
      <c r="G4" s="13"/>
      <c r="H4" s="415" t="s">
        <v>10</v>
      </c>
      <c r="I4" s="415"/>
      <c r="J4" s="415" t="s">
        <v>10</v>
      </c>
      <c r="K4" s="415"/>
      <c r="L4" s="415" t="s">
        <v>10</v>
      </c>
      <c r="M4" s="415"/>
      <c r="N4" s="362" t="s">
        <v>10</v>
      </c>
      <c r="O4" s="362" t="s">
        <v>10</v>
      </c>
      <c r="P4" s="362" t="s">
        <v>10</v>
      </c>
      <c r="Q4" s="362" t="s">
        <v>10</v>
      </c>
      <c r="R4" s="362" t="s">
        <v>10</v>
      </c>
      <c r="S4" s="362" t="s">
        <v>10</v>
      </c>
    </row>
    <row r="5" spans="1:19" ht="12" customHeight="1">
      <c r="B5" s="16" t="s">
        <v>11</v>
      </c>
      <c r="C5" s="17"/>
      <c r="D5" s="17"/>
      <c r="E5" s="18"/>
      <c r="F5" s="19">
        <v>2551</v>
      </c>
      <c r="G5" s="20" t="s">
        <v>12</v>
      </c>
      <c r="H5" s="416">
        <v>1064108</v>
      </c>
      <c r="I5" s="416"/>
      <c r="J5" s="416">
        <v>542350</v>
      </c>
      <c r="K5" s="416"/>
      <c r="L5" s="416">
        <v>521758</v>
      </c>
      <c r="M5" s="416"/>
      <c r="N5" s="19">
        <v>71006</v>
      </c>
      <c r="O5" s="19">
        <v>30261</v>
      </c>
      <c r="P5" s="19">
        <v>40745</v>
      </c>
      <c r="Q5" s="20" t="s">
        <v>12</v>
      </c>
      <c r="R5" s="20" t="s">
        <v>12</v>
      </c>
      <c r="S5" s="20" t="s">
        <v>12</v>
      </c>
    </row>
    <row r="6" spans="1:19" ht="12" customHeight="1">
      <c r="B6" s="22" t="s">
        <v>13</v>
      </c>
      <c r="C6" s="23"/>
      <c r="D6" s="23"/>
      <c r="E6" s="18"/>
      <c r="F6" s="19">
        <v>2548</v>
      </c>
      <c r="G6" s="20" t="s">
        <v>12</v>
      </c>
      <c r="H6" s="416">
        <v>1054941</v>
      </c>
      <c r="I6" s="416"/>
      <c r="J6" s="416">
        <v>537993</v>
      </c>
      <c r="K6" s="416"/>
      <c r="L6" s="416">
        <v>516948</v>
      </c>
      <c r="M6" s="416"/>
      <c r="N6" s="19">
        <v>71637</v>
      </c>
      <c r="O6" s="19">
        <v>30324</v>
      </c>
      <c r="P6" s="19">
        <v>41313</v>
      </c>
      <c r="Q6" s="20" t="s">
        <v>12</v>
      </c>
      <c r="R6" s="20" t="s">
        <v>12</v>
      </c>
      <c r="S6" s="20" t="s">
        <v>12</v>
      </c>
    </row>
    <row r="7" spans="1:19" ht="12" customHeight="1">
      <c r="B7" s="22" t="s">
        <v>14</v>
      </c>
      <c r="C7" s="23"/>
      <c r="D7" s="23"/>
      <c r="E7" s="18"/>
      <c r="F7" s="19">
        <f>SUM(F10,F14,F18,F23,F28,F30,F34,F38,F42,F47,F51)</f>
        <v>2550</v>
      </c>
      <c r="G7" s="20" t="s">
        <v>12</v>
      </c>
      <c r="H7" s="416">
        <f>SUM(H10,H14,H18,H23,H28,H30,H34,H38,H42,H47,H51)</f>
        <v>1044075</v>
      </c>
      <c r="I7" s="416"/>
      <c r="J7" s="416">
        <f>SUM(J10,J14,J18,J23,J28,J30,J34,J38,J42,J47,J51)</f>
        <v>532542</v>
      </c>
      <c r="K7" s="416"/>
      <c r="L7" s="416">
        <f>SUM(L10,L14,L18,L23,L28,L30,L34,L38,L42,L47,L51)</f>
        <v>511533</v>
      </c>
      <c r="M7" s="416"/>
      <c r="N7" s="19">
        <f t="shared" ref="N7:P7" si="0">SUM(N10,N14,N18,N23,N28,N30,N34,N38,N42,N47,N51)</f>
        <v>72283</v>
      </c>
      <c r="O7" s="19">
        <f t="shared" si="0"/>
        <v>30343</v>
      </c>
      <c r="P7" s="19">
        <f t="shared" si="0"/>
        <v>41940</v>
      </c>
      <c r="Q7" s="20" t="s">
        <v>15</v>
      </c>
      <c r="R7" s="20" t="s">
        <v>12</v>
      </c>
      <c r="S7" s="20" t="s">
        <v>12</v>
      </c>
    </row>
    <row r="8" spans="1:19" ht="12" customHeight="1">
      <c r="B8" s="24"/>
      <c r="C8" s="24"/>
      <c r="D8" s="25" t="s">
        <v>16</v>
      </c>
      <c r="E8" s="18"/>
      <c r="F8" s="19"/>
      <c r="G8" s="19"/>
      <c r="H8" s="416"/>
      <c r="I8" s="416"/>
      <c r="J8" s="416"/>
      <c r="K8" s="416"/>
      <c r="L8" s="422"/>
      <c r="M8" s="422"/>
      <c r="N8" s="19"/>
      <c r="O8" s="19"/>
      <c r="P8" s="19"/>
      <c r="Q8" s="19"/>
      <c r="R8" s="19"/>
      <c r="S8" s="19"/>
    </row>
    <row r="9" spans="1:19" ht="6" customHeight="1">
      <c r="B9" s="24"/>
      <c r="C9" s="24"/>
      <c r="D9" s="4"/>
      <c r="E9" s="18"/>
      <c r="F9" s="19"/>
      <c r="G9" s="19"/>
      <c r="H9" s="416"/>
      <c r="I9" s="416"/>
      <c r="J9" s="416"/>
      <c r="K9" s="416"/>
      <c r="L9" s="422"/>
      <c r="M9" s="422"/>
      <c r="N9" s="19"/>
      <c r="O9" s="19"/>
      <c r="P9" s="19"/>
      <c r="Q9" s="19"/>
      <c r="R9" s="19"/>
      <c r="S9" s="19"/>
    </row>
    <row r="10" spans="1:19" ht="10" customHeight="1">
      <c r="B10" s="424" t="s">
        <v>17</v>
      </c>
      <c r="D10" s="26" t="s">
        <v>7</v>
      </c>
      <c r="F10" s="312">
        <v>628</v>
      </c>
      <c r="G10" s="20">
        <v>4386</v>
      </c>
      <c r="H10" s="425">
        <v>97566</v>
      </c>
      <c r="I10" s="425"/>
      <c r="J10" s="425">
        <v>49652</v>
      </c>
      <c r="K10" s="425"/>
      <c r="L10" s="425">
        <v>47914</v>
      </c>
      <c r="M10" s="425"/>
      <c r="N10" s="20">
        <v>7537</v>
      </c>
      <c r="O10" s="20">
        <v>575</v>
      </c>
      <c r="P10" s="20">
        <v>6962</v>
      </c>
      <c r="Q10" s="20">
        <v>37252</v>
      </c>
      <c r="R10" s="20">
        <v>18758</v>
      </c>
      <c r="S10" s="20">
        <v>18494</v>
      </c>
    </row>
    <row r="11" spans="1:19" ht="10" customHeight="1">
      <c r="B11" s="424"/>
      <c r="D11" s="27" t="s">
        <v>18</v>
      </c>
      <c r="F11" s="312">
        <v>39</v>
      </c>
      <c r="G11" s="20">
        <v>106</v>
      </c>
      <c r="H11" s="425">
        <v>1608</v>
      </c>
      <c r="I11" s="425"/>
      <c r="J11" s="425">
        <v>856</v>
      </c>
      <c r="K11" s="425"/>
      <c r="L11" s="425">
        <v>752</v>
      </c>
      <c r="M11" s="425"/>
      <c r="N11" s="20">
        <v>181</v>
      </c>
      <c r="O11" s="20">
        <v>12</v>
      </c>
      <c r="P11" s="20">
        <v>169</v>
      </c>
      <c r="Q11" s="20">
        <v>878</v>
      </c>
      <c r="R11" s="20">
        <v>470</v>
      </c>
      <c r="S11" s="20">
        <v>408</v>
      </c>
    </row>
    <row r="12" spans="1:19" ht="10" customHeight="1">
      <c r="B12" s="424"/>
      <c r="D12" s="27" t="s">
        <v>19</v>
      </c>
      <c r="F12" s="312">
        <v>589</v>
      </c>
      <c r="G12" s="20">
        <v>4280</v>
      </c>
      <c r="H12" s="425">
        <v>95958</v>
      </c>
      <c r="I12" s="425"/>
      <c r="J12" s="425">
        <v>48796</v>
      </c>
      <c r="K12" s="425"/>
      <c r="L12" s="425">
        <v>47162</v>
      </c>
      <c r="M12" s="425"/>
      <c r="N12" s="20">
        <v>7356</v>
      </c>
      <c r="O12" s="20">
        <v>563</v>
      </c>
      <c r="P12" s="20">
        <v>6793</v>
      </c>
      <c r="Q12" s="20">
        <v>36374</v>
      </c>
      <c r="R12" s="20">
        <v>18288</v>
      </c>
      <c r="S12" s="20">
        <v>18086</v>
      </c>
    </row>
    <row r="13" spans="1:19" ht="7.5" customHeight="1">
      <c r="B13" s="7"/>
      <c r="D13" s="27"/>
      <c r="E13" s="28"/>
      <c r="F13" s="20"/>
      <c r="G13" s="20"/>
      <c r="H13" s="425"/>
      <c r="I13" s="425"/>
      <c r="J13" s="425"/>
      <c r="K13" s="425"/>
      <c r="L13" s="425"/>
      <c r="M13" s="425"/>
      <c r="N13" s="20"/>
      <c r="O13" s="20"/>
      <c r="P13" s="20"/>
      <c r="Q13" s="20"/>
      <c r="R13" s="20"/>
      <c r="S13" s="20"/>
    </row>
    <row r="14" spans="1:19" ht="10" customHeight="1">
      <c r="B14" s="423" t="s">
        <v>20</v>
      </c>
      <c r="D14" s="26" t="s">
        <v>7</v>
      </c>
      <c r="E14" s="28"/>
      <c r="F14" s="20">
        <v>149</v>
      </c>
      <c r="G14" s="20">
        <v>822</v>
      </c>
      <c r="H14" s="425">
        <v>23010</v>
      </c>
      <c r="I14" s="425"/>
      <c r="J14" s="425">
        <v>11704</v>
      </c>
      <c r="K14" s="425"/>
      <c r="L14" s="425">
        <v>11306</v>
      </c>
      <c r="M14" s="425"/>
      <c r="N14" s="20">
        <v>3339</v>
      </c>
      <c r="O14" s="20">
        <v>220</v>
      </c>
      <c r="P14" s="20">
        <v>3119</v>
      </c>
      <c r="Q14" s="20">
        <v>5966</v>
      </c>
      <c r="R14" s="20">
        <v>3037</v>
      </c>
      <c r="S14" s="20">
        <v>2929</v>
      </c>
    </row>
    <row r="15" spans="1:19" ht="10" customHeight="1">
      <c r="B15" s="424"/>
      <c r="D15" s="27" t="s">
        <v>18</v>
      </c>
      <c r="E15" s="28"/>
      <c r="F15" s="20">
        <v>11</v>
      </c>
      <c r="G15" s="20">
        <v>46</v>
      </c>
      <c r="H15" s="425">
        <v>1336</v>
      </c>
      <c r="I15" s="425"/>
      <c r="J15" s="425">
        <v>684</v>
      </c>
      <c r="K15" s="425"/>
      <c r="L15" s="425">
        <v>652</v>
      </c>
      <c r="M15" s="425"/>
      <c r="N15" s="20">
        <v>198</v>
      </c>
      <c r="O15" s="20">
        <v>10</v>
      </c>
      <c r="P15" s="20">
        <v>188</v>
      </c>
      <c r="Q15" s="20">
        <v>424</v>
      </c>
      <c r="R15" s="20">
        <v>196</v>
      </c>
      <c r="S15" s="20">
        <v>228</v>
      </c>
    </row>
    <row r="16" spans="1:19" ht="10" customHeight="1">
      <c r="B16" s="424"/>
      <c r="D16" s="27" t="s">
        <v>19</v>
      </c>
      <c r="E16" s="28"/>
      <c r="F16" s="20">
        <v>138</v>
      </c>
      <c r="G16" s="20">
        <v>776</v>
      </c>
      <c r="H16" s="425">
        <v>21674</v>
      </c>
      <c r="I16" s="425"/>
      <c r="J16" s="425">
        <v>11020</v>
      </c>
      <c r="K16" s="425"/>
      <c r="L16" s="425">
        <v>10654</v>
      </c>
      <c r="M16" s="425"/>
      <c r="N16" s="20">
        <v>3141</v>
      </c>
      <c r="O16" s="20">
        <v>210</v>
      </c>
      <c r="P16" s="20">
        <v>2931</v>
      </c>
      <c r="Q16" s="20">
        <v>5542</v>
      </c>
      <c r="R16" s="20">
        <v>2841</v>
      </c>
      <c r="S16" s="20">
        <v>2701</v>
      </c>
    </row>
    <row r="17" spans="2:19" ht="7.5" customHeight="1">
      <c r="B17" s="7"/>
      <c r="D17" s="27"/>
      <c r="F17" s="312"/>
      <c r="G17" s="20"/>
      <c r="H17" s="425"/>
      <c r="I17" s="425"/>
      <c r="J17" s="425"/>
      <c r="K17" s="425"/>
      <c r="L17" s="425"/>
      <c r="M17" s="425"/>
      <c r="N17" s="20"/>
      <c r="O17" s="20"/>
      <c r="P17" s="20"/>
      <c r="Q17" s="20"/>
      <c r="R17" s="20"/>
      <c r="S17" s="20"/>
    </row>
    <row r="18" spans="2:19" ht="10" customHeight="1">
      <c r="B18" s="424" t="s">
        <v>21</v>
      </c>
      <c r="C18" s="29"/>
      <c r="D18" s="26" t="s">
        <v>7</v>
      </c>
      <c r="E18" s="28"/>
      <c r="F18" s="20">
        <v>885</v>
      </c>
      <c r="G18" s="20">
        <v>17370</v>
      </c>
      <c r="H18" s="425">
        <v>451098</v>
      </c>
      <c r="I18" s="425"/>
      <c r="J18" s="425">
        <v>230899</v>
      </c>
      <c r="K18" s="425"/>
      <c r="L18" s="425">
        <v>220199</v>
      </c>
      <c r="M18" s="425"/>
      <c r="N18" s="20">
        <v>26225</v>
      </c>
      <c r="O18" s="20">
        <v>9562</v>
      </c>
      <c r="P18" s="20">
        <v>16663</v>
      </c>
      <c r="Q18" s="20" t="s">
        <v>12</v>
      </c>
      <c r="R18" s="20" t="s">
        <v>12</v>
      </c>
      <c r="S18" s="20" t="s">
        <v>12</v>
      </c>
    </row>
    <row r="19" spans="2:19" ht="10" customHeight="1">
      <c r="B19" s="424"/>
      <c r="D19" s="27" t="s">
        <v>22</v>
      </c>
      <c r="E19" s="28"/>
      <c r="F19" s="20">
        <v>2</v>
      </c>
      <c r="G19" s="20">
        <v>36</v>
      </c>
      <c r="H19" s="425">
        <v>1261</v>
      </c>
      <c r="I19" s="425"/>
      <c r="J19" s="425">
        <v>629</v>
      </c>
      <c r="K19" s="425"/>
      <c r="L19" s="425">
        <v>632</v>
      </c>
      <c r="M19" s="425"/>
      <c r="N19" s="20">
        <v>53</v>
      </c>
      <c r="O19" s="20">
        <v>40</v>
      </c>
      <c r="P19" s="20">
        <v>13</v>
      </c>
      <c r="Q19" s="20" t="s">
        <v>12</v>
      </c>
      <c r="R19" s="20" t="s">
        <v>12</v>
      </c>
      <c r="S19" s="20" t="s">
        <v>12</v>
      </c>
    </row>
    <row r="20" spans="2:19" ht="10" customHeight="1">
      <c r="B20" s="424"/>
      <c r="D20" s="27" t="s">
        <v>18</v>
      </c>
      <c r="E20" s="28"/>
      <c r="F20" s="20">
        <v>851</v>
      </c>
      <c r="G20" s="20">
        <v>16968</v>
      </c>
      <c r="H20" s="425">
        <v>439354</v>
      </c>
      <c r="I20" s="425"/>
      <c r="J20" s="425">
        <v>225984</v>
      </c>
      <c r="K20" s="425"/>
      <c r="L20" s="425">
        <v>213370</v>
      </c>
      <c r="M20" s="425"/>
      <c r="N20" s="20">
        <v>25454</v>
      </c>
      <c r="O20" s="400">
        <v>9207</v>
      </c>
      <c r="P20" s="400">
        <v>16247</v>
      </c>
      <c r="Q20" s="20" t="s">
        <v>12</v>
      </c>
      <c r="R20" s="20" t="s">
        <v>12</v>
      </c>
      <c r="S20" s="20" t="s">
        <v>12</v>
      </c>
    </row>
    <row r="21" spans="2:19" ht="10" customHeight="1">
      <c r="B21" s="424"/>
      <c r="D21" s="27" t="s">
        <v>19</v>
      </c>
      <c r="E21" s="28"/>
      <c r="F21" s="20">
        <v>32</v>
      </c>
      <c r="G21" s="20">
        <v>366</v>
      </c>
      <c r="H21" s="425">
        <v>10483</v>
      </c>
      <c r="I21" s="425"/>
      <c r="J21" s="425">
        <v>4286</v>
      </c>
      <c r="K21" s="425"/>
      <c r="L21" s="425">
        <v>6197</v>
      </c>
      <c r="M21" s="425"/>
      <c r="N21" s="20">
        <v>718</v>
      </c>
      <c r="O21" s="400">
        <v>315</v>
      </c>
      <c r="P21" s="400">
        <v>403</v>
      </c>
      <c r="Q21" s="20" t="s">
        <v>12</v>
      </c>
      <c r="R21" s="20" t="s">
        <v>12</v>
      </c>
      <c r="S21" s="20" t="s">
        <v>12</v>
      </c>
    </row>
    <row r="22" spans="2:19" ht="7.5" customHeight="1">
      <c r="B22" s="7"/>
      <c r="D22" s="27"/>
      <c r="E22" s="28"/>
      <c r="F22" s="20"/>
      <c r="G22" s="20"/>
      <c r="H22" s="425"/>
      <c r="I22" s="425"/>
      <c r="J22" s="425"/>
      <c r="K22" s="425"/>
      <c r="L22" s="425"/>
      <c r="M22" s="425"/>
      <c r="N22" s="20"/>
      <c r="O22" s="20"/>
      <c r="P22" s="20"/>
      <c r="Q22" s="20"/>
      <c r="R22" s="20"/>
      <c r="S22" s="20"/>
    </row>
    <row r="23" spans="2:19" ht="10" customHeight="1">
      <c r="B23" s="424" t="s">
        <v>23</v>
      </c>
      <c r="D23" s="26" t="s">
        <v>7</v>
      </c>
      <c r="E23" s="28"/>
      <c r="F23" s="20">
        <v>472</v>
      </c>
      <c r="G23" s="20">
        <v>7420</v>
      </c>
      <c r="H23" s="425">
        <v>226599</v>
      </c>
      <c r="I23" s="425"/>
      <c r="J23" s="425">
        <v>116024</v>
      </c>
      <c r="K23" s="425"/>
      <c r="L23" s="425">
        <v>110575</v>
      </c>
      <c r="M23" s="425"/>
      <c r="N23" s="20">
        <v>14785</v>
      </c>
      <c r="O23" s="20">
        <v>8238</v>
      </c>
      <c r="P23" s="20">
        <v>6547</v>
      </c>
      <c r="Q23" s="20">
        <v>73540</v>
      </c>
      <c r="R23" s="20">
        <v>37527</v>
      </c>
      <c r="S23" s="20">
        <v>36013</v>
      </c>
    </row>
    <row r="24" spans="2:19" ht="10" customHeight="1">
      <c r="B24" s="424"/>
      <c r="D24" s="27" t="s">
        <v>22</v>
      </c>
      <c r="E24" s="28"/>
      <c r="F24" s="20">
        <v>2</v>
      </c>
      <c r="G24" s="20">
        <v>21</v>
      </c>
      <c r="H24" s="425">
        <v>797</v>
      </c>
      <c r="I24" s="425"/>
      <c r="J24" s="425">
        <v>397</v>
      </c>
      <c r="K24" s="425"/>
      <c r="L24" s="425">
        <v>400</v>
      </c>
      <c r="M24" s="425"/>
      <c r="N24" s="20">
        <v>44</v>
      </c>
      <c r="O24" s="20">
        <v>28</v>
      </c>
      <c r="P24" s="20">
        <v>16</v>
      </c>
      <c r="Q24" s="20">
        <v>301</v>
      </c>
      <c r="R24" s="20">
        <v>147</v>
      </c>
      <c r="S24" s="20">
        <v>154</v>
      </c>
    </row>
    <row r="25" spans="2:19" ht="10" customHeight="1">
      <c r="B25" s="424"/>
      <c r="D25" s="27" t="s">
        <v>18</v>
      </c>
      <c r="E25" s="28"/>
      <c r="F25" s="20">
        <v>407</v>
      </c>
      <c r="G25" s="20">
        <v>6714</v>
      </c>
      <c r="H25" s="425">
        <v>200930</v>
      </c>
      <c r="I25" s="425"/>
      <c r="J25" s="425">
        <v>103895</v>
      </c>
      <c r="K25" s="425"/>
      <c r="L25" s="425">
        <v>97035</v>
      </c>
      <c r="M25" s="425"/>
      <c r="N25" s="20">
        <v>13232</v>
      </c>
      <c r="O25" s="20">
        <v>7366</v>
      </c>
      <c r="P25" s="20">
        <v>5866</v>
      </c>
      <c r="Q25" s="20">
        <v>64994</v>
      </c>
      <c r="R25" s="20">
        <v>33507</v>
      </c>
      <c r="S25" s="20">
        <v>31487</v>
      </c>
    </row>
    <row r="26" spans="2:19" ht="10" customHeight="1">
      <c r="B26" s="424"/>
      <c r="D26" s="27" t="s">
        <v>19</v>
      </c>
      <c r="E26" s="28"/>
      <c r="F26" s="20">
        <v>63</v>
      </c>
      <c r="G26" s="20">
        <v>685</v>
      </c>
      <c r="H26" s="425">
        <v>24872</v>
      </c>
      <c r="I26" s="425"/>
      <c r="J26" s="425">
        <v>11732</v>
      </c>
      <c r="K26" s="425"/>
      <c r="L26" s="425">
        <v>13140</v>
      </c>
      <c r="M26" s="425"/>
      <c r="N26" s="20">
        <v>1509</v>
      </c>
      <c r="O26" s="20">
        <v>844</v>
      </c>
      <c r="P26" s="20">
        <v>665</v>
      </c>
      <c r="Q26" s="20">
        <v>8245</v>
      </c>
      <c r="R26" s="20">
        <v>3873</v>
      </c>
      <c r="S26" s="20">
        <v>4372</v>
      </c>
    </row>
    <row r="27" spans="2:19" ht="7.5" customHeight="1">
      <c r="B27" s="7"/>
      <c r="D27" s="27"/>
      <c r="E27" s="28"/>
      <c r="F27" s="20"/>
      <c r="G27" s="20"/>
      <c r="H27" s="425"/>
      <c r="I27" s="425"/>
      <c r="J27" s="425"/>
      <c r="K27" s="425"/>
      <c r="L27" s="425"/>
      <c r="M27" s="425"/>
      <c r="N27" s="20"/>
      <c r="O27" s="7"/>
      <c r="P27" s="15"/>
      <c r="Q27" s="20"/>
      <c r="R27" s="404"/>
      <c r="S27" s="404"/>
    </row>
    <row r="28" spans="2:19" ht="10" customHeight="1">
      <c r="B28" s="360" t="s">
        <v>24</v>
      </c>
      <c r="D28" s="26" t="s">
        <v>25</v>
      </c>
      <c r="E28" s="28"/>
      <c r="F28" s="20">
        <v>3</v>
      </c>
      <c r="G28" s="20">
        <v>69</v>
      </c>
      <c r="H28" s="425">
        <v>1536</v>
      </c>
      <c r="I28" s="425"/>
      <c r="J28" s="425">
        <v>739</v>
      </c>
      <c r="K28" s="425"/>
      <c r="L28" s="425">
        <v>797</v>
      </c>
      <c r="M28" s="425"/>
      <c r="N28" s="20">
        <v>130</v>
      </c>
      <c r="O28" s="20">
        <v>59</v>
      </c>
      <c r="P28" s="20">
        <v>71</v>
      </c>
      <c r="Q28" s="20">
        <v>165</v>
      </c>
      <c r="R28" s="20">
        <v>84</v>
      </c>
      <c r="S28" s="20">
        <v>81</v>
      </c>
    </row>
    <row r="29" spans="2:19" ht="7.5" customHeight="1">
      <c r="B29" s="7"/>
      <c r="D29" s="27"/>
      <c r="E29" s="28"/>
      <c r="F29" s="20"/>
      <c r="G29" s="20"/>
      <c r="H29" s="425"/>
      <c r="I29" s="425"/>
      <c r="J29" s="425"/>
      <c r="K29" s="425"/>
      <c r="L29" s="425"/>
      <c r="M29" s="425"/>
      <c r="N29" s="20"/>
      <c r="O29" s="7"/>
      <c r="P29" s="15"/>
      <c r="Q29" s="20"/>
      <c r="R29" s="404"/>
      <c r="S29" s="404"/>
    </row>
    <row r="30" spans="2:19" ht="10" customHeight="1">
      <c r="B30" s="424" t="s">
        <v>26</v>
      </c>
      <c r="D30" s="26" t="s">
        <v>7</v>
      </c>
      <c r="E30" s="28"/>
      <c r="F30" s="20">
        <v>231</v>
      </c>
      <c r="G30" s="20" t="s">
        <v>12</v>
      </c>
      <c r="H30" s="425">
        <v>195931</v>
      </c>
      <c r="I30" s="425"/>
      <c r="J30" s="425">
        <v>99091</v>
      </c>
      <c r="K30" s="425"/>
      <c r="L30" s="425">
        <v>96840</v>
      </c>
      <c r="M30" s="425"/>
      <c r="N30" s="20">
        <v>13035</v>
      </c>
      <c r="O30" s="20">
        <v>8768</v>
      </c>
      <c r="P30" s="20">
        <v>4267</v>
      </c>
      <c r="Q30" s="20">
        <v>65293</v>
      </c>
      <c r="R30" s="20">
        <v>32879</v>
      </c>
      <c r="S30" s="20">
        <v>32414</v>
      </c>
    </row>
    <row r="31" spans="2:19" ht="10" customHeight="1">
      <c r="B31" s="424"/>
      <c r="D31" s="27" t="s">
        <v>18</v>
      </c>
      <c r="E31" s="28"/>
      <c r="F31" s="20">
        <v>152</v>
      </c>
      <c r="G31" s="20">
        <v>3637</v>
      </c>
      <c r="H31" s="425">
        <v>126702</v>
      </c>
      <c r="I31" s="425"/>
      <c r="J31" s="425">
        <v>64201</v>
      </c>
      <c r="K31" s="425"/>
      <c r="L31" s="425">
        <v>62501</v>
      </c>
      <c r="M31" s="425"/>
      <c r="N31" s="20">
        <v>9186</v>
      </c>
      <c r="O31" s="20">
        <v>6164</v>
      </c>
      <c r="P31" s="20">
        <v>3022</v>
      </c>
      <c r="Q31" s="20">
        <v>42419</v>
      </c>
      <c r="R31" s="20">
        <v>21237</v>
      </c>
      <c r="S31" s="20">
        <v>21182</v>
      </c>
    </row>
    <row r="32" spans="2:19" ht="10" customHeight="1">
      <c r="B32" s="424"/>
      <c r="D32" s="27" t="s">
        <v>19</v>
      </c>
      <c r="E32" s="28"/>
      <c r="F32" s="20">
        <v>79</v>
      </c>
      <c r="G32" s="20" t="s">
        <v>12</v>
      </c>
      <c r="H32" s="425">
        <v>69229</v>
      </c>
      <c r="I32" s="425"/>
      <c r="J32" s="425">
        <v>34890</v>
      </c>
      <c r="K32" s="425"/>
      <c r="L32" s="425">
        <v>34339</v>
      </c>
      <c r="M32" s="425"/>
      <c r="N32" s="20">
        <v>3849</v>
      </c>
      <c r="O32" s="20">
        <v>2604</v>
      </c>
      <c r="P32" s="20">
        <v>1245</v>
      </c>
      <c r="Q32" s="20">
        <v>22874</v>
      </c>
      <c r="R32" s="20">
        <v>11642</v>
      </c>
      <c r="S32" s="20">
        <v>11232</v>
      </c>
    </row>
    <row r="33" spans="2:19" ht="7.5" customHeight="1">
      <c r="B33" s="7"/>
      <c r="D33" s="27"/>
      <c r="E33" s="28"/>
      <c r="F33" s="20"/>
      <c r="G33" s="20"/>
      <c r="H33" s="425"/>
      <c r="I33" s="425"/>
      <c r="J33" s="425"/>
      <c r="K33" s="425"/>
      <c r="L33" s="425"/>
      <c r="M33" s="425"/>
      <c r="N33" s="20"/>
      <c r="O33" s="20"/>
      <c r="P33" s="20"/>
      <c r="Q33" s="20"/>
      <c r="R33" s="20"/>
      <c r="S33" s="20"/>
    </row>
    <row r="34" spans="2:19" ht="10" customHeight="1">
      <c r="B34" s="428" t="s">
        <v>27</v>
      </c>
      <c r="D34" s="26" t="s">
        <v>7</v>
      </c>
      <c r="E34" s="28"/>
      <c r="F34" s="20">
        <v>6</v>
      </c>
      <c r="G34" s="20" t="s">
        <v>12</v>
      </c>
      <c r="H34" s="425">
        <v>4880</v>
      </c>
      <c r="I34" s="425"/>
      <c r="J34" s="425">
        <v>2919</v>
      </c>
      <c r="K34" s="425"/>
      <c r="L34" s="425">
        <v>1961</v>
      </c>
      <c r="M34" s="425"/>
      <c r="N34" s="20">
        <v>133</v>
      </c>
      <c r="O34" s="20">
        <v>91</v>
      </c>
      <c r="P34" s="20">
        <v>42</v>
      </c>
      <c r="Q34" s="20">
        <v>1162</v>
      </c>
      <c r="R34" s="20">
        <v>705</v>
      </c>
      <c r="S34" s="20">
        <v>457</v>
      </c>
    </row>
    <row r="35" spans="2:19" ht="10" customHeight="1">
      <c r="B35" s="426"/>
      <c r="C35" s="29"/>
      <c r="D35" s="27" t="s">
        <v>18</v>
      </c>
      <c r="E35" s="28"/>
      <c r="F35" s="20">
        <v>2</v>
      </c>
      <c r="G35" s="20" t="s">
        <v>12</v>
      </c>
      <c r="H35" s="425">
        <v>3740</v>
      </c>
      <c r="I35" s="425"/>
      <c r="J35" s="425">
        <v>2281</v>
      </c>
      <c r="K35" s="425"/>
      <c r="L35" s="425">
        <v>1459</v>
      </c>
      <c r="M35" s="425"/>
      <c r="N35" s="20">
        <v>75</v>
      </c>
      <c r="O35" s="20">
        <v>54</v>
      </c>
      <c r="P35" s="20">
        <v>21</v>
      </c>
      <c r="Q35" s="20">
        <v>721</v>
      </c>
      <c r="R35" s="20">
        <v>480</v>
      </c>
      <c r="S35" s="20">
        <v>241</v>
      </c>
    </row>
    <row r="36" spans="2:19" ht="10" customHeight="1">
      <c r="B36" s="426"/>
      <c r="D36" s="27" t="s">
        <v>19</v>
      </c>
      <c r="E36" s="28"/>
      <c r="F36" s="20">
        <v>4</v>
      </c>
      <c r="G36" s="20" t="s">
        <v>12</v>
      </c>
      <c r="H36" s="425">
        <v>1140</v>
      </c>
      <c r="I36" s="425"/>
      <c r="J36" s="425">
        <v>638</v>
      </c>
      <c r="K36" s="425"/>
      <c r="L36" s="425">
        <v>502</v>
      </c>
      <c r="M36" s="425"/>
      <c r="N36" s="20">
        <v>58</v>
      </c>
      <c r="O36" s="20">
        <v>37</v>
      </c>
      <c r="P36" s="20">
        <v>21</v>
      </c>
      <c r="Q36" s="20">
        <v>441</v>
      </c>
      <c r="R36" s="20">
        <v>225</v>
      </c>
      <c r="S36" s="20">
        <v>216</v>
      </c>
    </row>
    <row r="37" spans="2:19" ht="7.5" customHeight="1">
      <c r="B37" s="30"/>
      <c r="D37" s="27"/>
      <c r="E37" s="28"/>
      <c r="F37" s="20"/>
      <c r="G37" s="20"/>
      <c r="H37" s="425"/>
      <c r="I37" s="425"/>
      <c r="J37" s="425"/>
      <c r="K37" s="425"/>
      <c r="L37" s="425"/>
      <c r="M37" s="425"/>
      <c r="N37" s="20"/>
      <c r="O37" s="20"/>
      <c r="P37" s="20"/>
      <c r="Q37" s="20"/>
      <c r="R37" s="20"/>
      <c r="S37" s="20"/>
    </row>
    <row r="38" spans="2:19" ht="10" customHeight="1">
      <c r="B38" s="426" t="s">
        <v>28</v>
      </c>
      <c r="D38" s="27" t="s">
        <v>29</v>
      </c>
      <c r="E38" s="28"/>
      <c r="F38" s="20">
        <v>5</v>
      </c>
      <c r="G38" s="20">
        <v>62</v>
      </c>
      <c r="H38" s="20">
        <v>3911</v>
      </c>
      <c r="I38" s="311">
        <v>2218</v>
      </c>
      <c r="J38" s="20">
        <v>2404</v>
      </c>
      <c r="K38" s="311">
        <v>1300</v>
      </c>
      <c r="L38" s="20">
        <v>1507</v>
      </c>
      <c r="M38" s="311">
        <v>918</v>
      </c>
      <c r="N38" s="20">
        <v>263</v>
      </c>
      <c r="O38" s="20">
        <v>173</v>
      </c>
      <c r="P38" s="20">
        <v>90</v>
      </c>
      <c r="Q38" s="20">
        <v>599</v>
      </c>
      <c r="R38" s="20">
        <v>367</v>
      </c>
      <c r="S38" s="20">
        <v>232</v>
      </c>
    </row>
    <row r="39" spans="2:19" ht="10" customHeight="1">
      <c r="B39" s="426"/>
      <c r="D39" s="27" t="s">
        <v>18</v>
      </c>
      <c r="E39" s="28"/>
      <c r="F39" s="20">
        <v>2</v>
      </c>
      <c r="G39" s="20">
        <v>27</v>
      </c>
      <c r="H39" s="20">
        <v>1884</v>
      </c>
      <c r="I39" s="311">
        <v>959</v>
      </c>
      <c r="J39" s="20">
        <v>937</v>
      </c>
      <c r="K39" s="311">
        <v>480</v>
      </c>
      <c r="L39" s="20">
        <v>947</v>
      </c>
      <c r="M39" s="311">
        <v>479</v>
      </c>
      <c r="N39" s="20">
        <v>125</v>
      </c>
      <c r="O39" s="20">
        <v>73</v>
      </c>
      <c r="P39" s="20">
        <v>52</v>
      </c>
      <c r="Q39" s="20">
        <v>305</v>
      </c>
      <c r="R39" s="20">
        <v>153</v>
      </c>
      <c r="S39" s="20">
        <v>152</v>
      </c>
    </row>
    <row r="40" spans="2:19" ht="10" customHeight="1">
      <c r="B40" s="426"/>
      <c r="D40" s="27" t="s">
        <v>19</v>
      </c>
      <c r="E40" s="28"/>
      <c r="F40" s="20">
        <v>3</v>
      </c>
      <c r="G40" s="20">
        <v>35</v>
      </c>
      <c r="H40" s="20">
        <v>2027</v>
      </c>
      <c r="I40" s="311">
        <v>1259</v>
      </c>
      <c r="J40" s="20">
        <v>1467</v>
      </c>
      <c r="K40" s="311">
        <v>820</v>
      </c>
      <c r="L40" s="20">
        <v>560</v>
      </c>
      <c r="M40" s="311">
        <v>439</v>
      </c>
      <c r="N40" s="20">
        <v>138</v>
      </c>
      <c r="O40" s="20">
        <v>100</v>
      </c>
      <c r="P40" s="20">
        <v>38</v>
      </c>
      <c r="Q40" s="20">
        <v>294</v>
      </c>
      <c r="R40" s="20">
        <v>214</v>
      </c>
      <c r="S40" s="20">
        <v>80</v>
      </c>
    </row>
    <row r="41" spans="2:19" ht="7.5" customHeight="1">
      <c r="B41" s="30"/>
      <c r="D41" s="31"/>
      <c r="E41" s="28"/>
      <c r="F41" s="20"/>
      <c r="G41" s="20"/>
      <c r="H41" s="425"/>
      <c r="I41" s="425"/>
      <c r="J41" s="427"/>
      <c r="K41" s="427"/>
      <c r="L41" s="427"/>
      <c r="M41" s="427"/>
      <c r="N41" s="20"/>
      <c r="O41" s="20"/>
      <c r="P41" s="20"/>
      <c r="Q41" s="20"/>
      <c r="R41" s="20"/>
      <c r="S41" s="20"/>
    </row>
    <row r="42" spans="2:19" ht="10" customHeight="1">
      <c r="B42" s="429" t="s">
        <v>30</v>
      </c>
      <c r="D42" s="26" t="s">
        <v>7</v>
      </c>
      <c r="E42" s="28"/>
      <c r="F42" s="20">
        <v>53</v>
      </c>
      <c r="G42" s="20">
        <v>2153</v>
      </c>
      <c r="H42" s="425">
        <v>8123</v>
      </c>
      <c r="I42" s="425"/>
      <c r="J42" s="425">
        <v>5331</v>
      </c>
      <c r="K42" s="425"/>
      <c r="L42" s="425">
        <v>2792</v>
      </c>
      <c r="M42" s="425"/>
      <c r="N42" s="20">
        <v>4836</v>
      </c>
      <c r="O42" s="20">
        <v>1817</v>
      </c>
      <c r="P42" s="20">
        <v>3019</v>
      </c>
      <c r="Q42" s="20">
        <v>1995</v>
      </c>
      <c r="R42" s="20">
        <v>1301</v>
      </c>
      <c r="S42" s="20">
        <v>694</v>
      </c>
    </row>
    <row r="43" spans="2:19" ht="10" customHeight="1">
      <c r="B43" s="429"/>
      <c r="D43" s="27" t="s">
        <v>22</v>
      </c>
      <c r="E43" s="28"/>
      <c r="F43" s="20">
        <v>2</v>
      </c>
      <c r="G43" s="20">
        <v>27</v>
      </c>
      <c r="H43" s="425">
        <v>114</v>
      </c>
      <c r="I43" s="425"/>
      <c r="J43" s="425">
        <v>80</v>
      </c>
      <c r="K43" s="425"/>
      <c r="L43" s="425">
        <v>34</v>
      </c>
      <c r="M43" s="425"/>
      <c r="N43" s="20">
        <v>63</v>
      </c>
      <c r="O43" s="20">
        <v>23</v>
      </c>
      <c r="P43" s="20">
        <v>40</v>
      </c>
      <c r="Q43" s="20">
        <v>17</v>
      </c>
      <c r="R43" s="20">
        <v>10</v>
      </c>
      <c r="S43" s="20">
        <v>7</v>
      </c>
    </row>
    <row r="44" spans="2:19" ht="10" customHeight="1">
      <c r="B44" s="429"/>
      <c r="D44" s="27" t="s">
        <v>18</v>
      </c>
      <c r="E44" s="28"/>
      <c r="F44" s="20">
        <v>49</v>
      </c>
      <c r="G44" s="20">
        <v>2091</v>
      </c>
      <c r="H44" s="425">
        <v>7870</v>
      </c>
      <c r="I44" s="425"/>
      <c r="J44" s="425">
        <v>5170</v>
      </c>
      <c r="K44" s="425"/>
      <c r="L44" s="425">
        <v>2700</v>
      </c>
      <c r="M44" s="425"/>
      <c r="N44" s="20">
        <v>4714</v>
      </c>
      <c r="O44" s="400">
        <v>1763</v>
      </c>
      <c r="P44" s="400">
        <v>2951</v>
      </c>
      <c r="Q44" s="20">
        <v>1956</v>
      </c>
      <c r="R44" s="20">
        <v>1281</v>
      </c>
      <c r="S44" s="20">
        <v>675</v>
      </c>
    </row>
    <row r="45" spans="2:19" ht="10" customHeight="1">
      <c r="B45" s="429"/>
      <c r="D45" s="27" t="s">
        <v>19</v>
      </c>
      <c r="E45" s="28"/>
      <c r="F45" s="20">
        <v>2</v>
      </c>
      <c r="G45" s="20">
        <v>35</v>
      </c>
      <c r="H45" s="425">
        <v>139</v>
      </c>
      <c r="I45" s="425"/>
      <c r="J45" s="425">
        <v>81</v>
      </c>
      <c r="K45" s="425"/>
      <c r="L45" s="425">
        <v>58</v>
      </c>
      <c r="M45" s="425"/>
      <c r="N45" s="20">
        <v>59</v>
      </c>
      <c r="O45" s="400">
        <v>31</v>
      </c>
      <c r="P45" s="400">
        <v>28</v>
      </c>
      <c r="Q45" s="20">
        <v>22</v>
      </c>
      <c r="R45" s="20">
        <v>10</v>
      </c>
      <c r="S45" s="20">
        <v>12</v>
      </c>
    </row>
    <row r="46" spans="2:19" ht="7.5" customHeight="1">
      <c r="B46" s="7"/>
      <c r="D46" s="27"/>
      <c r="F46" s="312"/>
      <c r="G46" s="20"/>
      <c r="H46" s="425"/>
      <c r="I46" s="425"/>
      <c r="J46" s="425"/>
      <c r="K46" s="425"/>
      <c r="L46" s="425"/>
      <c r="M46" s="425"/>
      <c r="N46" s="20"/>
      <c r="O46" s="20"/>
      <c r="P46" s="20"/>
      <c r="Q46" s="20"/>
      <c r="R46" s="20"/>
      <c r="S46" s="20"/>
    </row>
    <row r="47" spans="2:19" ht="10" customHeight="1">
      <c r="B47" s="424" t="s">
        <v>31</v>
      </c>
      <c r="D47" s="26" t="s">
        <v>7</v>
      </c>
      <c r="F47" s="312">
        <v>106</v>
      </c>
      <c r="G47" s="20" t="s">
        <v>12</v>
      </c>
      <c r="H47" s="425">
        <v>28050</v>
      </c>
      <c r="I47" s="425"/>
      <c r="J47" s="425">
        <v>12033</v>
      </c>
      <c r="K47" s="425"/>
      <c r="L47" s="425">
        <v>16017</v>
      </c>
      <c r="M47" s="425"/>
      <c r="N47" s="20">
        <v>1612</v>
      </c>
      <c r="O47" s="20">
        <v>694</v>
      </c>
      <c r="P47" s="20">
        <v>918</v>
      </c>
      <c r="Q47" s="20">
        <v>10922</v>
      </c>
      <c r="R47" s="20">
        <v>5112</v>
      </c>
      <c r="S47" s="20">
        <v>5810</v>
      </c>
    </row>
    <row r="48" spans="2:19" ht="10" customHeight="1">
      <c r="B48" s="424"/>
      <c r="D48" s="27" t="s">
        <v>18</v>
      </c>
      <c r="F48" s="312">
        <v>5</v>
      </c>
      <c r="G48" s="20" t="s">
        <v>12</v>
      </c>
      <c r="H48" s="425">
        <v>1163</v>
      </c>
      <c r="I48" s="425"/>
      <c r="J48" s="425">
        <v>97</v>
      </c>
      <c r="K48" s="425"/>
      <c r="L48" s="425">
        <v>1066</v>
      </c>
      <c r="M48" s="425"/>
      <c r="N48" s="20">
        <v>127</v>
      </c>
      <c r="O48" s="20">
        <v>8</v>
      </c>
      <c r="P48" s="20">
        <v>119</v>
      </c>
      <c r="Q48" s="20">
        <v>370</v>
      </c>
      <c r="R48" s="20">
        <v>26</v>
      </c>
      <c r="S48" s="20">
        <v>344</v>
      </c>
    </row>
    <row r="49" spans="1:19" ht="10" customHeight="1">
      <c r="B49" s="424"/>
      <c r="D49" s="27" t="s">
        <v>19</v>
      </c>
      <c r="F49" s="312">
        <v>101</v>
      </c>
      <c r="G49" s="20" t="s">
        <v>12</v>
      </c>
      <c r="H49" s="425">
        <v>26887</v>
      </c>
      <c r="I49" s="425"/>
      <c r="J49" s="425">
        <v>11936</v>
      </c>
      <c r="K49" s="425"/>
      <c r="L49" s="425">
        <v>14951</v>
      </c>
      <c r="M49" s="425"/>
      <c r="N49" s="20">
        <v>1485</v>
      </c>
      <c r="O49" s="20">
        <v>686</v>
      </c>
      <c r="P49" s="20">
        <v>799</v>
      </c>
      <c r="Q49" s="20">
        <v>10552</v>
      </c>
      <c r="R49" s="20">
        <v>5086</v>
      </c>
      <c r="S49" s="20">
        <v>5466</v>
      </c>
    </row>
    <row r="50" spans="1:19" ht="7.5" customHeight="1">
      <c r="B50" s="7"/>
      <c r="D50" s="27"/>
      <c r="F50" s="312"/>
      <c r="G50" s="20"/>
      <c r="H50" s="425"/>
      <c r="I50" s="425"/>
      <c r="J50" s="425"/>
      <c r="K50" s="425"/>
      <c r="L50" s="425"/>
      <c r="M50" s="425"/>
      <c r="N50" s="20"/>
      <c r="O50" s="20"/>
      <c r="P50" s="20"/>
      <c r="Q50" s="20"/>
      <c r="R50" s="20"/>
      <c r="S50" s="20"/>
    </row>
    <row r="51" spans="1:19" ht="10" customHeight="1">
      <c r="B51" s="361" t="s">
        <v>32</v>
      </c>
      <c r="C51" s="29"/>
      <c r="D51" s="26" t="s">
        <v>33</v>
      </c>
      <c r="E51" s="32"/>
      <c r="F51" s="312">
        <v>12</v>
      </c>
      <c r="G51" s="20" t="s">
        <v>12</v>
      </c>
      <c r="H51" s="425">
        <v>3371</v>
      </c>
      <c r="I51" s="425"/>
      <c r="J51" s="425">
        <v>1746</v>
      </c>
      <c r="K51" s="425"/>
      <c r="L51" s="425">
        <v>1625</v>
      </c>
      <c r="M51" s="425"/>
      <c r="N51" s="20">
        <v>388</v>
      </c>
      <c r="O51" s="20">
        <v>146</v>
      </c>
      <c r="P51" s="20">
        <v>242</v>
      </c>
      <c r="Q51" s="20">
        <v>845</v>
      </c>
      <c r="R51" s="20">
        <v>404</v>
      </c>
      <c r="S51" s="20">
        <v>441</v>
      </c>
    </row>
    <row r="52" spans="1:19" ht="7.5" customHeight="1" thickBot="1">
      <c r="A52" s="33"/>
      <c r="B52" s="34"/>
      <c r="C52" s="33"/>
      <c r="D52" s="35"/>
      <c r="E52" s="36"/>
      <c r="F52" s="402"/>
      <c r="G52" s="403"/>
      <c r="H52" s="430"/>
      <c r="I52" s="430"/>
      <c r="J52" s="430"/>
      <c r="K52" s="430"/>
      <c r="L52" s="430"/>
      <c r="M52" s="430"/>
      <c r="N52" s="403"/>
      <c r="O52" s="403"/>
      <c r="P52" s="403"/>
      <c r="Q52" s="403"/>
      <c r="R52" s="403"/>
      <c r="S52" s="403"/>
    </row>
    <row r="53" spans="1:19" ht="6" customHeight="1" thickTop="1">
      <c r="B53" s="37"/>
      <c r="C53" s="29"/>
      <c r="D53" s="26"/>
      <c r="E53" s="32"/>
      <c r="F53" s="312"/>
      <c r="G53" s="20"/>
      <c r="H53" s="432"/>
      <c r="I53" s="432"/>
      <c r="J53" s="432"/>
      <c r="K53" s="432"/>
      <c r="L53" s="432"/>
      <c r="M53" s="432"/>
      <c r="N53" s="20"/>
      <c r="O53" s="20"/>
      <c r="P53" s="20"/>
      <c r="Q53" s="20"/>
      <c r="R53" s="20"/>
      <c r="S53" s="20"/>
    </row>
    <row r="54" spans="1:19" ht="10" customHeight="1">
      <c r="B54" s="428" t="s">
        <v>34</v>
      </c>
      <c r="C54" s="29"/>
      <c r="D54" s="26" t="s">
        <v>7</v>
      </c>
      <c r="E54" s="32"/>
      <c r="F54" s="312">
        <v>31</v>
      </c>
      <c r="G54" s="20" t="s">
        <v>12</v>
      </c>
      <c r="H54" s="425">
        <v>183943</v>
      </c>
      <c r="I54" s="425"/>
      <c r="J54" s="425">
        <v>108239</v>
      </c>
      <c r="K54" s="425"/>
      <c r="L54" s="425">
        <v>75704</v>
      </c>
      <c r="M54" s="425"/>
      <c r="N54" s="20">
        <v>5520</v>
      </c>
      <c r="O54" s="21">
        <v>3912</v>
      </c>
      <c r="P54" s="21">
        <v>1608</v>
      </c>
      <c r="Q54" s="20">
        <v>34924</v>
      </c>
      <c r="R54" s="21">
        <v>19719</v>
      </c>
      <c r="S54" s="21">
        <v>15205</v>
      </c>
    </row>
    <row r="55" spans="1:19" ht="10" customHeight="1">
      <c r="B55" s="428"/>
      <c r="C55" s="29"/>
      <c r="D55" s="26" t="s">
        <v>22</v>
      </c>
      <c r="E55" s="32"/>
      <c r="F55" s="312">
        <v>2</v>
      </c>
      <c r="G55" s="20" t="s">
        <v>12</v>
      </c>
      <c r="H55" s="425">
        <v>9886</v>
      </c>
      <c r="I55" s="425"/>
      <c r="J55" s="425">
        <v>7026</v>
      </c>
      <c r="K55" s="425"/>
      <c r="L55" s="425">
        <v>2860</v>
      </c>
      <c r="M55" s="425"/>
      <c r="N55" s="20">
        <v>573</v>
      </c>
      <c r="O55" s="21">
        <v>451</v>
      </c>
      <c r="P55" s="21">
        <v>122</v>
      </c>
      <c r="Q55" s="20" t="s">
        <v>12</v>
      </c>
      <c r="R55" s="20" t="s">
        <v>12</v>
      </c>
      <c r="S55" s="20" t="s">
        <v>12</v>
      </c>
    </row>
    <row r="56" spans="1:19" ht="10" customHeight="1">
      <c r="B56" s="428"/>
      <c r="C56" s="29"/>
      <c r="D56" s="26" t="s">
        <v>18</v>
      </c>
      <c r="E56" s="32"/>
      <c r="F56" s="312">
        <v>2</v>
      </c>
      <c r="G56" s="20" t="s">
        <v>12</v>
      </c>
      <c r="H56" s="425">
        <v>6245</v>
      </c>
      <c r="I56" s="425"/>
      <c r="J56" s="425">
        <v>2477</v>
      </c>
      <c r="K56" s="425"/>
      <c r="L56" s="425">
        <v>3768</v>
      </c>
      <c r="M56" s="425"/>
      <c r="N56" s="20">
        <v>901</v>
      </c>
      <c r="O56" s="21">
        <v>652</v>
      </c>
      <c r="P56" s="21">
        <v>249</v>
      </c>
      <c r="Q56" s="20" t="s">
        <v>12</v>
      </c>
      <c r="R56" s="20" t="s">
        <v>12</v>
      </c>
      <c r="S56" s="20" t="s">
        <v>12</v>
      </c>
    </row>
    <row r="57" spans="1:19" ht="10" customHeight="1">
      <c r="B57" s="428"/>
      <c r="C57" s="29"/>
      <c r="D57" s="26" t="s">
        <v>19</v>
      </c>
      <c r="E57" s="32"/>
      <c r="F57" s="312">
        <v>27</v>
      </c>
      <c r="G57" s="20" t="s">
        <v>12</v>
      </c>
      <c r="H57" s="425">
        <v>167812</v>
      </c>
      <c r="I57" s="425"/>
      <c r="J57" s="425">
        <v>98736</v>
      </c>
      <c r="K57" s="425"/>
      <c r="L57" s="425">
        <v>69076</v>
      </c>
      <c r="M57" s="425"/>
      <c r="N57" s="20">
        <v>4046</v>
      </c>
      <c r="O57" s="21">
        <v>2809</v>
      </c>
      <c r="P57" s="21">
        <v>1237</v>
      </c>
      <c r="Q57" s="20" t="s">
        <v>12</v>
      </c>
      <c r="R57" s="20" t="s">
        <v>12</v>
      </c>
      <c r="S57" s="20" t="s">
        <v>12</v>
      </c>
    </row>
    <row r="58" spans="1:19" ht="6" customHeight="1">
      <c r="B58" s="37"/>
      <c r="C58" s="29"/>
      <c r="D58" s="26"/>
      <c r="E58" s="32"/>
      <c r="F58" s="312"/>
      <c r="G58" s="20"/>
      <c r="H58" s="425"/>
      <c r="I58" s="425"/>
      <c r="J58" s="425"/>
      <c r="K58" s="425"/>
      <c r="L58" s="425"/>
      <c r="M58" s="425"/>
      <c r="N58" s="20"/>
      <c r="Q58" s="20"/>
    </row>
    <row r="59" spans="1:19" ht="10" customHeight="1">
      <c r="B59" s="428" t="s">
        <v>35</v>
      </c>
      <c r="C59" s="29"/>
      <c r="D59" s="26" t="s">
        <v>7</v>
      </c>
      <c r="E59" s="32"/>
      <c r="F59" s="312">
        <v>14</v>
      </c>
      <c r="G59" s="20" t="s">
        <v>12</v>
      </c>
      <c r="H59" s="425">
        <v>5450</v>
      </c>
      <c r="I59" s="425"/>
      <c r="J59" s="425">
        <v>212</v>
      </c>
      <c r="K59" s="425"/>
      <c r="L59" s="425">
        <v>5238</v>
      </c>
      <c r="M59" s="425"/>
      <c r="N59" s="20">
        <v>322</v>
      </c>
      <c r="O59" s="21">
        <v>92</v>
      </c>
      <c r="P59" s="21">
        <v>230</v>
      </c>
      <c r="Q59" s="20">
        <v>2596</v>
      </c>
      <c r="R59" s="21">
        <v>82</v>
      </c>
      <c r="S59" s="21">
        <v>2514</v>
      </c>
    </row>
    <row r="60" spans="1:19" ht="10" customHeight="1">
      <c r="B60" s="428"/>
      <c r="C60" s="29"/>
      <c r="D60" s="26" t="s">
        <v>18</v>
      </c>
      <c r="E60" s="32"/>
      <c r="F60" s="312">
        <v>1</v>
      </c>
      <c r="G60" s="20" t="s">
        <v>12</v>
      </c>
      <c r="H60" s="425">
        <v>221</v>
      </c>
      <c r="I60" s="425"/>
      <c r="J60" s="425">
        <v>11</v>
      </c>
      <c r="K60" s="425"/>
      <c r="L60" s="425">
        <v>210</v>
      </c>
      <c r="M60" s="425"/>
      <c r="N60" s="20">
        <v>28</v>
      </c>
      <c r="O60" s="21">
        <v>7</v>
      </c>
      <c r="P60" s="21">
        <v>21</v>
      </c>
      <c r="Q60" s="20" t="s">
        <v>12</v>
      </c>
      <c r="R60" s="20" t="s">
        <v>12</v>
      </c>
      <c r="S60" s="20" t="s">
        <v>12</v>
      </c>
    </row>
    <row r="61" spans="1:19" ht="10" customHeight="1">
      <c r="B61" s="428"/>
      <c r="C61" s="29"/>
      <c r="D61" s="26" t="s">
        <v>19</v>
      </c>
      <c r="E61" s="32"/>
      <c r="F61" s="312">
        <v>13</v>
      </c>
      <c r="G61" s="20" t="s">
        <v>12</v>
      </c>
      <c r="H61" s="425">
        <v>5229</v>
      </c>
      <c r="I61" s="425"/>
      <c r="J61" s="425">
        <v>201</v>
      </c>
      <c r="K61" s="425"/>
      <c r="L61" s="425">
        <v>5028</v>
      </c>
      <c r="M61" s="425"/>
      <c r="N61" s="20">
        <v>294</v>
      </c>
      <c r="O61" s="21">
        <v>85</v>
      </c>
      <c r="P61" s="21">
        <v>209</v>
      </c>
      <c r="Q61" s="20" t="s">
        <v>12</v>
      </c>
      <c r="R61" s="20" t="s">
        <v>12</v>
      </c>
      <c r="S61" s="20" t="s">
        <v>12</v>
      </c>
    </row>
    <row r="62" spans="1:19" ht="4.5" customHeight="1" thickBot="1">
      <c r="A62" s="33"/>
      <c r="B62" s="431"/>
      <c r="C62" s="33"/>
      <c r="D62" s="33"/>
      <c r="E62" s="36"/>
      <c r="F62" s="38"/>
      <c r="G62" s="36"/>
      <c r="H62" s="36"/>
      <c r="I62" s="36"/>
      <c r="J62" s="36"/>
      <c r="K62" s="36"/>
      <c r="L62" s="36"/>
      <c r="M62" s="36"/>
      <c r="N62" s="36"/>
      <c r="O62" s="36"/>
      <c r="P62" s="36"/>
      <c r="Q62" s="36"/>
      <c r="R62" s="36"/>
      <c r="S62" s="36"/>
    </row>
    <row r="63" spans="1:19" ht="4.5" customHeight="1" thickTop="1">
      <c r="B63" s="37"/>
      <c r="C63" s="29"/>
      <c r="D63" s="29"/>
      <c r="E63" s="32"/>
      <c r="F63" s="32"/>
      <c r="G63" s="32"/>
      <c r="H63" s="32"/>
      <c r="I63" s="32"/>
      <c r="J63" s="32"/>
      <c r="K63" s="32"/>
      <c r="L63" s="32"/>
      <c r="N63" s="32"/>
      <c r="O63" s="32"/>
      <c r="P63" s="32"/>
      <c r="Q63" s="32"/>
      <c r="R63" s="32"/>
      <c r="S63" s="32"/>
    </row>
    <row r="64" spans="1:19" s="15" customFormat="1" ht="9" customHeight="1">
      <c r="A64" s="39" t="s">
        <v>36</v>
      </c>
      <c r="B64" s="40"/>
      <c r="C64" s="41"/>
      <c r="D64" s="41"/>
      <c r="E64" s="41"/>
      <c r="F64" s="41" t="s">
        <v>37</v>
      </c>
      <c r="G64" s="41"/>
      <c r="H64" s="29"/>
      <c r="I64" s="29"/>
      <c r="J64" s="29"/>
      <c r="K64" s="29"/>
      <c r="L64" s="29"/>
      <c r="N64" s="41" t="s">
        <v>38</v>
      </c>
    </row>
    <row r="65" spans="1:14" s="15" customFormat="1" ht="10.5" customHeight="1">
      <c r="A65" s="39" t="s">
        <v>39</v>
      </c>
      <c r="B65" s="41"/>
      <c r="C65" s="41"/>
      <c r="D65" s="41"/>
      <c r="E65" s="41"/>
      <c r="F65" s="41"/>
      <c r="G65" s="41"/>
      <c r="H65" s="29"/>
      <c r="I65" s="29"/>
      <c r="J65" s="29"/>
      <c r="K65" s="29"/>
      <c r="L65" s="29"/>
      <c r="N65" s="41" t="s">
        <v>461</v>
      </c>
    </row>
    <row r="66" spans="1:14" s="15" customFormat="1" ht="9" customHeight="1">
      <c r="A66" s="39" t="s">
        <v>40</v>
      </c>
      <c r="B66" s="39"/>
      <c r="C66" s="39"/>
      <c r="D66" s="39"/>
      <c r="E66" s="39"/>
      <c r="F66" s="39"/>
      <c r="G66" s="39"/>
      <c r="N66" s="41" t="s">
        <v>464</v>
      </c>
    </row>
    <row r="67" spans="1:14" s="15" customFormat="1" ht="9" customHeight="1">
      <c r="A67" s="39" t="s">
        <v>41</v>
      </c>
      <c r="B67" s="39"/>
      <c r="C67" s="39"/>
      <c r="D67" s="39"/>
      <c r="E67" s="39"/>
      <c r="F67" s="39"/>
      <c r="G67" s="39"/>
      <c r="N67" s="41" t="s">
        <v>42</v>
      </c>
    </row>
    <row r="68" spans="1:14" s="15" customFormat="1" ht="9" customHeight="1">
      <c r="A68" s="39" t="s">
        <v>43</v>
      </c>
      <c r="B68" s="39"/>
      <c r="C68" s="39"/>
      <c r="D68" s="39"/>
      <c r="E68" s="39"/>
      <c r="F68" s="39"/>
      <c r="G68" s="39"/>
      <c r="N68" s="41" t="s">
        <v>44</v>
      </c>
    </row>
    <row r="69" spans="1:14" s="15" customFormat="1" ht="9" customHeight="1">
      <c r="A69" s="39" t="s">
        <v>45</v>
      </c>
      <c r="B69" s="39"/>
      <c r="C69" s="39"/>
      <c r="D69" s="39"/>
      <c r="E69" s="39"/>
      <c r="F69" s="39"/>
      <c r="G69" s="39"/>
      <c r="N69" s="41" t="s">
        <v>46</v>
      </c>
    </row>
    <row r="70" spans="1:14" s="15" customFormat="1" ht="9" customHeight="1">
      <c r="A70" s="39" t="s">
        <v>47</v>
      </c>
      <c r="B70" s="39"/>
      <c r="C70" s="39"/>
      <c r="D70" s="39"/>
      <c r="E70" s="39"/>
      <c r="F70" s="39"/>
      <c r="G70" s="39"/>
      <c r="N70" s="41" t="s">
        <v>48</v>
      </c>
    </row>
    <row r="71" spans="1:14" s="15" customFormat="1" ht="9" customHeight="1">
      <c r="A71" s="39" t="s">
        <v>49</v>
      </c>
      <c r="B71" s="39"/>
      <c r="C71" s="39"/>
      <c r="D71" s="39"/>
      <c r="E71" s="39"/>
      <c r="F71" s="39"/>
      <c r="G71" s="39"/>
      <c r="N71" s="41" t="s">
        <v>50</v>
      </c>
    </row>
    <row r="72" spans="1:14" s="15" customFormat="1" ht="9" customHeight="1">
      <c r="A72" s="39"/>
      <c r="B72" s="41"/>
      <c r="C72" s="4"/>
      <c r="D72" s="4"/>
      <c r="E72" s="4"/>
      <c r="F72" s="4"/>
      <c r="G72" s="4"/>
      <c r="N72" s="42"/>
    </row>
    <row r="73" spans="1:14" s="15" customFormat="1" ht="9.65" customHeight="1">
      <c r="B73" s="41"/>
      <c r="C73" s="4"/>
      <c r="D73" s="4"/>
      <c r="E73" s="20"/>
      <c r="F73" s="20"/>
      <c r="G73" s="20"/>
    </row>
    <row r="74" spans="1:14" s="15" customFormat="1" ht="9" customHeight="1">
      <c r="B74" s="41"/>
      <c r="C74" s="4"/>
      <c r="D74" s="4"/>
      <c r="E74" s="20"/>
      <c r="F74" s="20"/>
      <c r="G74" s="20"/>
    </row>
    <row r="75" spans="1:14" s="15" customFormat="1" ht="9" customHeight="1">
      <c r="B75" s="41"/>
      <c r="C75" s="4"/>
      <c r="D75" s="4"/>
      <c r="E75" s="20"/>
      <c r="F75" s="20"/>
      <c r="G75" s="20"/>
    </row>
    <row r="76" spans="1:14" s="15" customFormat="1" ht="9" customHeight="1">
      <c r="B76" s="41"/>
      <c r="C76" s="4"/>
      <c r="D76" s="4"/>
      <c r="E76" s="20"/>
      <c r="F76" s="20"/>
      <c r="G76" s="20"/>
    </row>
    <row r="77" spans="1:14" ht="9" customHeight="1">
      <c r="B77" s="41"/>
      <c r="C77" s="4"/>
      <c r="D77" s="4"/>
      <c r="E77" s="20"/>
      <c r="F77" s="20"/>
      <c r="G77" s="20"/>
      <c r="H77" s="15"/>
      <c r="I77" s="15"/>
      <c r="J77" s="15"/>
      <c r="K77" s="15"/>
      <c r="L77" s="15"/>
      <c r="M77" s="15"/>
    </row>
    <row r="78" spans="1:14" ht="9" customHeight="1">
      <c r="B78" s="41"/>
      <c r="C78" s="4"/>
      <c r="D78" s="4"/>
      <c r="E78" s="20"/>
      <c r="F78" s="20"/>
      <c r="G78" s="20"/>
    </row>
    <row r="79" spans="1:14" ht="9" customHeight="1">
      <c r="B79" s="42"/>
      <c r="C79" s="4"/>
      <c r="D79" s="4"/>
      <c r="E79" s="20"/>
      <c r="F79" s="20"/>
      <c r="G79" s="20"/>
    </row>
    <row r="80" spans="1:14" ht="9" customHeight="1">
      <c r="E80" s="15"/>
      <c r="F80" s="15"/>
      <c r="G80" s="15"/>
    </row>
    <row r="81" spans="5:7" ht="9" customHeight="1">
      <c r="E81" s="15"/>
      <c r="F81" s="15"/>
      <c r="G81" s="15"/>
    </row>
    <row r="82" spans="5:7" ht="9" customHeight="1">
      <c r="E82" s="15"/>
      <c r="F82" s="15"/>
      <c r="G82" s="15"/>
    </row>
    <row r="83" spans="5:7" ht="9" customHeight="1">
      <c r="E83" s="15"/>
      <c r="F83" s="15"/>
      <c r="G83" s="15"/>
    </row>
    <row r="84" spans="5:7" ht="9" customHeight="1">
      <c r="E84" s="15"/>
      <c r="F84" s="15"/>
      <c r="G84" s="15"/>
    </row>
    <row r="85" spans="5:7" ht="9" customHeight="1">
      <c r="E85" s="15"/>
      <c r="F85" s="15"/>
      <c r="G85" s="15"/>
    </row>
    <row r="86" spans="5:7" ht="9.65" customHeight="1">
      <c r="F86" s="15"/>
    </row>
    <row r="87" spans="5:7" ht="9.65" customHeight="1">
      <c r="F87" s="15"/>
    </row>
    <row r="88" spans="5:7" ht="9.65" customHeight="1"/>
    <row r="89" spans="5:7" ht="9.65" customHeight="1"/>
    <row r="90" spans="5:7" ht="9.65" customHeight="1"/>
    <row r="91" spans="5:7" ht="9.65" customHeight="1"/>
    <row r="92" spans="5:7" ht="9.65" customHeight="1"/>
    <row r="93" spans="5:7" ht="9.65" customHeight="1"/>
    <row r="94" spans="5:7" ht="9.65" customHeight="1"/>
    <row r="95" spans="5:7" ht="9.65" customHeight="1"/>
    <row r="96" spans="5:7" ht="9.65" customHeight="1"/>
    <row r="97" ht="9.65" customHeight="1"/>
    <row r="98" ht="9.65" customHeight="1"/>
  </sheetData>
  <mergeCells count="185">
    <mergeCell ref="B59:B62"/>
    <mergeCell ref="H59:I59"/>
    <mergeCell ref="J59:K59"/>
    <mergeCell ref="L59:M59"/>
    <mergeCell ref="H60:I60"/>
    <mergeCell ref="J60:K60"/>
    <mergeCell ref="L60:M60"/>
    <mergeCell ref="L57:M57"/>
    <mergeCell ref="H53:I53"/>
    <mergeCell ref="J53:K53"/>
    <mergeCell ref="L53:M53"/>
    <mergeCell ref="H61:I61"/>
    <mergeCell ref="J61:K61"/>
    <mergeCell ref="L61:M61"/>
    <mergeCell ref="H58:I58"/>
    <mergeCell ref="J58:K58"/>
    <mergeCell ref="L58:M58"/>
    <mergeCell ref="H50:I50"/>
    <mergeCell ref="J50:K50"/>
    <mergeCell ref="L50:M50"/>
    <mergeCell ref="H46:I46"/>
    <mergeCell ref="J46:K46"/>
    <mergeCell ref="L46:M46"/>
    <mergeCell ref="B54:B57"/>
    <mergeCell ref="H54:I54"/>
    <mergeCell ref="J54:K54"/>
    <mergeCell ref="L54:M54"/>
    <mergeCell ref="H55:I55"/>
    <mergeCell ref="J55:K55"/>
    <mergeCell ref="L55:M55"/>
    <mergeCell ref="H51:I51"/>
    <mergeCell ref="J51:K51"/>
    <mergeCell ref="L51:M51"/>
    <mergeCell ref="H52:I52"/>
    <mergeCell ref="J52:K52"/>
    <mergeCell ref="L52:M52"/>
    <mergeCell ref="H56:I56"/>
    <mergeCell ref="J56:K56"/>
    <mergeCell ref="L56:M56"/>
    <mergeCell ref="H57:I57"/>
    <mergeCell ref="J57:K57"/>
    <mergeCell ref="B42:B45"/>
    <mergeCell ref="H42:I42"/>
    <mergeCell ref="J42:K42"/>
    <mergeCell ref="L42:M42"/>
    <mergeCell ref="H43:I43"/>
    <mergeCell ref="J43:K43"/>
    <mergeCell ref="B47:B49"/>
    <mergeCell ref="H47:I47"/>
    <mergeCell ref="J47:K47"/>
    <mergeCell ref="L47:M47"/>
    <mergeCell ref="H48:I48"/>
    <mergeCell ref="J48:K48"/>
    <mergeCell ref="L48:M48"/>
    <mergeCell ref="L43:M43"/>
    <mergeCell ref="H44:I44"/>
    <mergeCell ref="J44:K44"/>
    <mergeCell ref="L44:M44"/>
    <mergeCell ref="H45:I45"/>
    <mergeCell ref="J45:K45"/>
    <mergeCell ref="L45:M45"/>
    <mergeCell ref="H49:I49"/>
    <mergeCell ref="J49:K49"/>
    <mergeCell ref="L49:M49"/>
    <mergeCell ref="H37:I37"/>
    <mergeCell ref="J37:K37"/>
    <mergeCell ref="L37:M37"/>
    <mergeCell ref="H33:I33"/>
    <mergeCell ref="J33:K33"/>
    <mergeCell ref="L33:M33"/>
    <mergeCell ref="B38:B40"/>
    <mergeCell ref="H41:I41"/>
    <mergeCell ref="J41:K41"/>
    <mergeCell ref="L41:M41"/>
    <mergeCell ref="B34:B36"/>
    <mergeCell ref="H34:I34"/>
    <mergeCell ref="J34:K34"/>
    <mergeCell ref="L34:M34"/>
    <mergeCell ref="H35:I35"/>
    <mergeCell ref="J35:K35"/>
    <mergeCell ref="L35:M35"/>
    <mergeCell ref="H36:I36"/>
    <mergeCell ref="J36:K36"/>
    <mergeCell ref="L36:M36"/>
    <mergeCell ref="B30:B32"/>
    <mergeCell ref="H30:I30"/>
    <mergeCell ref="J30:K30"/>
    <mergeCell ref="L30:M30"/>
    <mergeCell ref="H31:I31"/>
    <mergeCell ref="J31:K31"/>
    <mergeCell ref="L31:M31"/>
    <mergeCell ref="H32:I32"/>
    <mergeCell ref="J32:K32"/>
    <mergeCell ref="L32:M32"/>
    <mergeCell ref="H28:I28"/>
    <mergeCell ref="J28:K28"/>
    <mergeCell ref="L28:M28"/>
    <mergeCell ref="H29:I29"/>
    <mergeCell ref="J29:K29"/>
    <mergeCell ref="L29:M29"/>
    <mergeCell ref="H26:I26"/>
    <mergeCell ref="J26:K26"/>
    <mergeCell ref="L26:M26"/>
    <mergeCell ref="H27:I27"/>
    <mergeCell ref="J27:K27"/>
    <mergeCell ref="L27:M27"/>
    <mergeCell ref="B23:B26"/>
    <mergeCell ref="H23:I23"/>
    <mergeCell ref="J23:K23"/>
    <mergeCell ref="L23:M23"/>
    <mergeCell ref="H24:I24"/>
    <mergeCell ref="J24:K24"/>
    <mergeCell ref="L24:M24"/>
    <mergeCell ref="H25:I25"/>
    <mergeCell ref="J25:K25"/>
    <mergeCell ref="L25:M25"/>
    <mergeCell ref="H22:I22"/>
    <mergeCell ref="J22:K22"/>
    <mergeCell ref="L22:M22"/>
    <mergeCell ref="B18:B21"/>
    <mergeCell ref="H18:I18"/>
    <mergeCell ref="J18:K18"/>
    <mergeCell ref="L18:M18"/>
    <mergeCell ref="H19:I19"/>
    <mergeCell ref="J19:K19"/>
    <mergeCell ref="L19:M19"/>
    <mergeCell ref="H20:I20"/>
    <mergeCell ref="J20:K20"/>
    <mergeCell ref="L20:M20"/>
    <mergeCell ref="H17:I17"/>
    <mergeCell ref="J17:K17"/>
    <mergeCell ref="L17:M17"/>
    <mergeCell ref="H13:I13"/>
    <mergeCell ref="J13:K13"/>
    <mergeCell ref="L13:M13"/>
    <mergeCell ref="H21:I21"/>
    <mergeCell ref="J21:K21"/>
    <mergeCell ref="L21:M21"/>
    <mergeCell ref="B14:B16"/>
    <mergeCell ref="H14:I14"/>
    <mergeCell ref="J14:K14"/>
    <mergeCell ref="L14:M14"/>
    <mergeCell ref="H15:I15"/>
    <mergeCell ref="J15:K15"/>
    <mergeCell ref="L15:M15"/>
    <mergeCell ref="B10:B12"/>
    <mergeCell ref="H10:I10"/>
    <mergeCell ref="J10:K10"/>
    <mergeCell ref="L10:M10"/>
    <mergeCell ref="H11:I11"/>
    <mergeCell ref="J11:K11"/>
    <mergeCell ref="L11:M11"/>
    <mergeCell ref="H12:I12"/>
    <mergeCell ref="J12:K12"/>
    <mergeCell ref="L12:M12"/>
    <mergeCell ref="H16:I16"/>
    <mergeCell ref="J16:K16"/>
    <mergeCell ref="L16:M16"/>
    <mergeCell ref="B2:D3"/>
    <mergeCell ref="F2:F3"/>
    <mergeCell ref="G2:G3"/>
    <mergeCell ref="H2:M2"/>
    <mergeCell ref="H8:I8"/>
    <mergeCell ref="J8:K8"/>
    <mergeCell ref="L8:M8"/>
    <mergeCell ref="H9:I9"/>
    <mergeCell ref="J9:K9"/>
    <mergeCell ref="L9:M9"/>
    <mergeCell ref="H6:I6"/>
    <mergeCell ref="J6:K6"/>
    <mergeCell ref="L6:M6"/>
    <mergeCell ref="H7:I7"/>
    <mergeCell ref="J7:K7"/>
    <mergeCell ref="L7:M7"/>
    <mergeCell ref="N2:P2"/>
    <mergeCell ref="Q2:S2"/>
    <mergeCell ref="H3:I3"/>
    <mergeCell ref="J3:K3"/>
    <mergeCell ref="L3:M3"/>
    <mergeCell ref="H4:I4"/>
    <mergeCell ref="J4:K4"/>
    <mergeCell ref="L4:M4"/>
    <mergeCell ref="H5:I5"/>
    <mergeCell ref="J5:K5"/>
    <mergeCell ref="L5:M5"/>
  </mergeCells>
  <phoneticPr fontId="3"/>
  <printOptions horizontalCentered="1" gridLinesSet="0"/>
  <pageMargins left="0.82677165354330717" right="0.82677165354330717" top="0.55118110236220474" bottom="0.35433070866141736" header="0.31496062992125984" footer="0.11811023622047245"/>
  <pageSetup paperSize="9" scale="83" orientation="landscape" horizontalDpi="300" verticalDpi="300" r:id="rId1"/>
  <headerFooter alignWithMargins="0">
    <oddHeader>&amp;L&amp;9学校の状況&amp;R&amp;"ＭＳ ゴシック,標準"&amp;9 &amp;F　(&amp;A)</oddHeader>
  </headerFooter>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51"/>
  <sheetViews>
    <sheetView zoomScaleNormal="100" workbookViewId="0"/>
  </sheetViews>
  <sheetFormatPr defaultColWidth="9" defaultRowHeight="13"/>
  <cols>
    <col min="1" max="1" width="0.7265625" style="407" customWidth="1"/>
    <col min="2" max="2" width="1.6328125" style="407" customWidth="1"/>
    <col min="3" max="3" width="1.90625" style="407" customWidth="1"/>
    <col min="4" max="4" width="6.26953125" style="407" customWidth="1"/>
    <col min="5" max="5" width="0.7265625" style="404" customWidth="1"/>
    <col min="6" max="6" width="6" style="404" bestFit="1" customWidth="1"/>
    <col min="7" max="8" width="8.26953125" style="404" bestFit="1" customWidth="1"/>
    <col min="9" max="12" width="7.7265625" style="404" customWidth="1"/>
    <col min="13" max="13" width="7.26953125" style="404" customWidth="1"/>
    <col min="14" max="15" width="5.26953125" style="404" bestFit="1" customWidth="1"/>
    <col min="16" max="16" width="4.08984375" style="404" customWidth="1"/>
    <col min="17" max="16384" width="9" style="404"/>
  </cols>
  <sheetData>
    <row r="1" spans="1:15" s="407" customFormat="1" ht="14.25" customHeight="1" thickBot="1">
      <c r="A1" s="45"/>
      <c r="B1" s="45"/>
      <c r="C1" s="45"/>
      <c r="D1" s="45"/>
      <c r="E1" s="45"/>
      <c r="F1" s="45"/>
      <c r="G1" s="45"/>
      <c r="H1" s="45"/>
      <c r="I1" s="45"/>
      <c r="J1" s="45"/>
      <c r="K1" s="45"/>
      <c r="L1" s="167" t="s">
        <v>146</v>
      </c>
      <c r="M1" s="75"/>
      <c r="N1" s="75"/>
      <c r="O1" s="75"/>
    </row>
    <row r="2" spans="1:15" s="109" customFormat="1" ht="15" customHeight="1" thickTop="1">
      <c r="A2" s="435" t="s">
        <v>228</v>
      </c>
      <c r="B2" s="435"/>
      <c r="C2" s="435"/>
      <c r="D2" s="435"/>
      <c r="E2" s="436"/>
      <c r="F2" s="441" t="s">
        <v>2</v>
      </c>
      <c r="G2" s="441" t="s">
        <v>229</v>
      </c>
      <c r="H2" s="441"/>
      <c r="I2" s="441"/>
      <c r="J2" s="441" t="s">
        <v>230</v>
      </c>
      <c r="K2" s="441"/>
      <c r="L2" s="445"/>
      <c r="M2" s="364"/>
    </row>
    <row r="3" spans="1:15" s="109" customFormat="1" ht="15" customHeight="1">
      <c r="A3" s="437"/>
      <c r="B3" s="437"/>
      <c r="C3" s="437"/>
      <c r="D3" s="437"/>
      <c r="E3" s="438"/>
      <c r="F3" s="442"/>
      <c r="G3" s="369" t="s">
        <v>7</v>
      </c>
      <c r="H3" s="369" t="s">
        <v>8</v>
      </c>
      <c r="I3" s="369" t="s">
        <v>9</v>
      </c>
      <c r="J3" s="369" t="s">
        <v>7</v>
      </c>
      <c r="K3" s="369" t="s">
        <v>8</v>
      </c>
      <c r="L3" s="384" t="s">
        <v>9</v>
      </c>
    </row>
    <row r="4" spans="1:15" s="51" customFormat="1" ht="9.5">
      <c r="A4" s="114"/>
      <c r="B4" s="115"/>
      <c r="C4" s="115"/>
      <c r="D4" s="115"/>
      <c r="E4" s="116"/>
      <c r="F4" s="114"/>
      <c r="G4" s="114" t="s">
        <v>58</v>
      </c>
      <c r="H4" s="114" t="s">
        <v>58</v>
      </c>
      <c r="I4" s="114" t="s">
        <v>58</v>
      </c>
      <c r="J4" s="114" t="s">
        <v>58</v>
      </c>
      <c r="K4" s="114" t="s">
        <v>58</v>
      </c>
      <c r="L4" s="114" t="s">
        <v>58</v>
      </c>
    </row>
    <row r="5" spans="1:15" s="119" customFormat="1" ht="15" customHeight="1">
      <c r="A5" s="52"/>
      <c r="B5" s="434" t="s">
        <v>231</v>
      </c>
      <c r="C5" s="434"/>
      <c r="D5" s="434"/>
      <c r="E5" s="53"/>
      <c r="F5" s="188">
        <v>108</v>
      </c>
      <c r="G5" s="188">
        <v>27445</v>
      </c>
      <c r="H5" s="188">
        <v>11874</v>
      </c>
      <c r="I5" s="188">
        <v>15571</v>
      </c>
      <c r="J5" s="188">
        <v>1580</v>
      </c>
      <c r="K5" s="188">
        <v>679</v>
      </c>
      <c r="L5" s="188">
        <v>901</v>
      </c>
    </row>
    <row r="6" spans="1:15" s="119" customFormat="1" ht="15" customHeight="1">
      <c r="A6" s="52"/>
      <c r="B6" s="434" t="s">
        <v>232</v>
      </c>
      <c r="C6" s="434"/>
      <c r="D6" s="434"/>
      <c r="E6" s="53"/>
      <c r="F6" s="188">
        <v>108</v>
      </c>
      <c r="G6" s="188">
        <v>27979</v>
      </c>
      <c r="H6" s="188">
        <v>12122</v>
      </c>
      <c r="I6" s="188">
        <v>15857</v>
      </c>
      <c r="J6" s="188">
        <v>1608</v>
      </c>
      <c r="K6" s="188">
        <v>687</v>
      </c>
      <c r="L6" s="188">
        <v>921</v>
      </c>
    </row>
    <row r="7" spans="1:15" s="119" customFormat="1" ht="15" customHeight="1">
      <c r="A7" s="52"/>
      <c r="B7" s="434" t="s">
        <v>233</v>
      </c>
      <c r="C7" s="434"/>
      <c r="D7" s="434"/>
      <c r="E7" s="53"/>
      <c r="F7" s="188">
        <v>106</v>
      </c>
      <c r="G7" s="188">
        <v>28050</v>
      </c>
      <c r="H7" s="188">
        <v>12033</v>
      </c>
      <c r="I7" s="188">
        <v>16017</v>
      </c>
      <c r="J7" s="188">
        <v>1612</v>
      </c>
      <c r="K7" s="188">
        <v>694</v>
      </c>
      <c r="L7" s="188">
        <v>918</v>
      </c>
    </row>
    <row r="8" spans="1:15" s="119" customFormat="1" ht="5.15" customHeight="1">
      <c r="A8" s="52"/>
      <c r="B8" s="52"/>
      <c r="C8" s="52"/>
      <c r="D8" s="370"/>
      <c r="E8" s="53"/>
      <c r="F8" s="188"/>
      <c r="G8" s="188"/>
      <c r="H8" s="188"/>
      <c r="I8" s="188"/>
      <c r="J8" s="188"/>
      <c r="K8" s="188"/>
      <c r="L8" s="188"/>
    </row>
    <row r="9" spans="1:15" ht="15" customHeight="1">
      <c r="A9" s="396"/>
      <c r="B9" s="433" t="s">
        <v>63</v>
      </c>
      <c r="C9" s="433"/>
      <c r="D9" s="433"/>
      <c r="E9" s="57"/>
      <c r="F9" s="284">
        <v>61</v>
      </c>
      <c r="G9" s="284">
        <v>20930</v>
      </c>
      <c r="H9" s="284">
        <v>9434</v>
      </c>
      <c r="I9" s="284">
        <v>11496</v>
      </c>
      <c r="J9" s="284">
        <v>1039</v>
      </c>
      <c r="K9" s="284">
        <v>469</v>
      </c>
      <c r="L9" s="284">
        <v>570</v>
      </c>
      <c r="M9" s="189"/>
      <c r="N9" s="189"/>
      <c r="O9" s="189"/>
    </row>
    <row r="10" spans="1:15" ht="9.75" customHeight="1">
      <c r="A10" s="396"/>
      <c r="B10" s="366"/>
      <c r="C10" s="433" t="s">
        <v>64</v>
      </c>
      <c r="D10" s="433"/>
      <c r="E10" s="57"/>
      <c r="F10" s="284">
        <v>2</v>
      </c>
      <c r="G10" s="284">
        <v>785</v>
      </c>
      <c r="H10" s="284">
        <v>143</v>
      </c>
      <c r="I10" s="284">
        <v>642</v>
      </c>
      <c r="J10" s="284">
        <v>53</v>
      </c>
      <c r="K10" s="284">
        <v>5</v>
      </c>
      <c r="L10" s="284">
        <v>48</v>
      </c>
      <c r="M10" s="75"/>
      <c r="N10" s="75"/>
      <c r="O10" s="75"/>
    </row>
    <row r="11" spans="1:15" ht="9.75" customHeight="1">
      <c r="A11" s="396"/>
      <c r="B11" s="366"/>
      <c r="C11" s="433" t="s">
        <v>65</v>
      </c>
      <c r="D11" s="433"/>
      <c r="E11" s="57"/>
      <c r="F11" s="284">
        <v>16</v>
      </c>
      <c r="G11" s="284">
        <v>7621</v>
      </c>
      <c r="H11" s="284">
        <v>4347</v>
      </c>
      <c r="I11" s="284">
        <v>3274</v>
      </c>
      <c r="J11" s="284">
        <v>303</v>
      </c>
      <c r="K11" s="284">
        <v>164</v>
      </c>
      <c r="L11" s="284">
        <v>139</v>
      </c>
      <c r="M11" s="75"/>
      <c r="N11" s="75"/>
      <c r="O11" s="75"/>
    </row>
    <row r="12" spans="1:15" ht="9.75" customHeight="1">
      <c r="A12" s="396"/>
      <c r="B12" s="366"/>
      <c r="C12" s="433" t="s">
        <v>66</v>
      </c>
      <c r="D12" s="433"/>
      <c r="E12" s="57"/>
      <c r="F12" s="284">
        <v>12</v>
      </c>
      <c r="G12" s="284">
        <v>4459</v>
      </c>
      <c r="H12" s="284">
        <v>2038</v>
      </c>
      <c r="I12" s="284">
        <v>2421</v>
      </c>
      <c r="J12" s="284">
        <v>174</v>
      </c>
      <c r="K12" s="284">
        <v>86</v>
      </c>
      <c r="L12" s="284">
        <v>88</v>
      </c>
      <c r="M12" s="75"/>
      <c r="N12" s="75"/>
      <c r="O12" s="75"/>
    </row>
    <row r="13" spans="1:15" ht="9.75" customHeight="1">
      <c r="A13" s="396"/>
      <c r="B13" s="366"/>
      <c r="C13" s="433" t="s">
        <v>67</v>
      </c>
      <c r="D13" s="433"/>
      <c r="E13" s="57"/>
      <c r="F13" s="284">
        <v>3</v>
      </c>
      <c r="G13" s="284">
        <v>671</v>
      </c>
      <c r="H13" s="284">
        <v>251</v>
      </c>
      <c r="I13" s="284">
        <v>420</v>
      </c>
      <c r="J13" s="284">
        <v>67</v>
      </c>
      <c r="K13" s="284">
        <v>15</v>
      </c>
      <c r="L13" s="284">
        <v>52</v>
      </c>
      <c r="M13" s="75"/>
      <c r="N13" s="75"/>
      <c r="O13" s="75"/>
    </row>
    <row r="14" spans="1:15" ht="9.75" customHeight="1">
      <c r="A14" s="396"/>
      <c r="B14" s="366"/>
      <c r="C14" s="433" t="s">
        <v>68</v>
      </c>
      <c r="D14" s="433"/>
      <c r="E14" s="57"/>
      <c r="F14" s="284">
        <v>2</v>
      </c>
      <c r="G14" s="284">
        <v>403</v>
      </c>
      <c r="H14" s="284">
        <v>255</v>
      </c>
      <c r="I14" s="284">
        <v>148</v>
      </c>
      <c r="J14" s="284">
        <v>28</v>
      </c>
      <c r="K14" s="284">
        <v>17</v>
      </c>
      <c r="L14" s="284">
        <v>11</v>
      </c>
      <c r="M14" s="75"/>
      <c r="N14" s="75"/>
      <c r="O14" s="75"/>
    </row>
    <row r="15" spans="1:15" ht="7.5" customHeight="1">
      <c r="A15" s="396"/>
      <c r="B15" s="366"/>
      <c r="C15" s="366"/>
      <c r="D15" s="366"/>
      <c r="E15" s="57"/>
      <c r="F15" s="284"/>
      <c r="G15" s="284"/>
      <c r="H15" s="284"/>
      <c r="I15" s="284"/>
      <c r="J15" s="284"/>
      <c r="K15" s="284"/>
      <c r="L15" s="284"/>
      <c r="M15" s="75"/>
      <c r="N15" s="75"/>
      <c r="O15" s="75"/>
    </row>
    <row r="16" spans="1:15" ht="9.75" customHeight="1">
      <c r="A16" s="396"/>
      <c r="B16" s="366"/>
      <c r="C16" s="433" t="s">
        <v>234</v>
      </c>
      <c r="D16" s="433"/>
      <c r="E16" s="57"/>
      <c r="F16" s="284">
        <v>2</v>
      </c>
      <c r="G16" s="284">
        <v>529</v>
      </c>
      <c r="H16" s="284">
        <v>43</v>
      </c>
      <c r="I16" s="284">
        <v>486</v>
      </c>
      <c r="J16" s="284">
        <v>26</v>
      </c>
      <c r="K16" s="284">
        <v>13</v>
      </c>
      <c r="L16" s="284">
        <v>13</v>
      </c>
      <c r="M16" s="75"/>
      <c r="N16" s="75"/>
      <c r="O16" s="75"/>
    </row>
    <row r="17" spans="1:12" ht="9.75" customHeight="1">
      <c r="A17" s="396"/>
      <c r="B17" s="366"/>
      <c r="C17" s="433" t="s">
        <v>72</v>
      </c>
      <c r="D17" s="433"/>
      <c r="E17" s="57"/>
      <c r="F17" s="284">
        <v>12</v>
      </c>
      <c r="G17" s="284">
        <v>3122</v>
      </c>
      <c r="H17" s="284">
        <v>1065</v>
      </c>
      <c r="I17" s="284">
        <v>2057</v>
      </c>
      <c r="J17" s="284">
        <v>159</v>
      </c>
      <c r="K17" s="284">
        <v>77</v>
      </c>
      <c r="L17" s="284">
        <v>82</v>
      </c>
    </row>
    <row r="18" spans="1:12" ht="9.75" customHeight="1">
      <c r="A18" s="396"/>
      <c r="B18" s="366"/>
      <c r="C18" s="433" t="s">
        <v>73</v>
      </c>
      <c r="D18" s="433"/>
      <c r="E18" s="57"/>
      <c r="F18" s="284">
        <v>6</v>
      </c>
      <c r="G18" s="284">
        <v>1630</v>
      </c>
      <c r="H18" s="284">
        <v>519</v>
      </c>
      <c r="I18" s="284">
        <v>1111</v>
      </c>
      <c r="J18" s="284">
        <v>89</v>
      </c>
      <c r="K18" s="284">
        <v>28</v>
      </c>
      <c r="L18" s="284">
        <v>61</v>
      </c>
    </row>
    <row r="19" spans="1:12" ht="9.75" customHeight="1">
      <c r="A19" s="396"/>
      <c r="B19" s="366"/>
      <c r="C19" s="433" t="s">
        <v>74</v>
      </c>
      <c r="D19" s="433"/>
      <c r="E19" s="57"/>
      <c r="F19" s="284">
        <v>1</v>
      </c>
      <c r="G19" s="284">
        <v>244</v>
      </c>
      <c r="H19" s="284">
        <v>23</v>
      </c>
      <c r="I19" s="284">
        <v>221</v>
      </c>
      <c r="J19" s="284">
        <v>20</v>
      </c>
      <c r="K19" s="284">
        <v>1</v>
      </c>
      <c r="L19" s="284">
        <v>19</v>
      </c>
    </row>
    <row r="20" spans="1:12" ht="9.75" customHeight="1">
      <c r="A20" s="396"/>
      <c r="B20" s="366"/>
      <c r="C20" s="433" t="s">
        <v>75</v>
      </c>
      <c r="D20" s="433"/>
      <c r="E20" s="57"/>
      <c r="F20" s="284">
        <v>3</v>
      </c>
      <c r="G20" s="284">
        <v>1128</v>
      </c>
      <c r="H20" s="284">
        <v>718</v>
      </c>
      <c r="I20" s="284">
        <v>410</v>
      </c>
      <c r="J20" s="284">
        <v>87</v>
      </c>
      <c r="K20" s="284">
        <v>58</v>
      </c>
      <c r="L20" s="284">
        <v>29</v>
      </c>
    </row>
    <row r="21" spans="1:12" ht="9.75" customHeight="1">
      <c r="A21" s="396"/>
      <c r="B21" s="366"/>
      <c r="C21" s="366"/>
      <c r="D21" s="366"/>
      <c r="E21" s="57"/>
      <c r="F21" s="284"/>
      <c r="G21" s="284"/>
      <c r="H21" s="284"/>
      <c r="I21" s="284"/>
      <c r="J21" s="284"/>
      <c r="K21" s="284"/>
      <c r="L21" s="284"/>
    </row>
    <row r="22" spans="1:12" ht="9.75" customHeight="1">
      <c r="A22" s="396"/>
      <c r="B22" s="366"/>
      <c r="C22" s="433" t="s">
        <v>91</v>
      </c>
      <c r="D22" s="433"/>
      <c r="E22" s="57"/>
      <c r="F22" s="284">
        <v>1</v>
      </c>
      <c r="G22" s="284">
        <v>231</v>
      </c>
      <c r="H22" s="284">
        <v>16</v>
      </c>
      <c r="I22" s="284">
        <v>215</v>
      </c>
      <c r="J22" s="284">
        <v>22</v>
      </c>
      <c r="K22" s="284">
        <v>3</v>
      </c>
      <c r="L22" s="284">
        <v>19</v>
      </c>
    </row>
    <row r="23" spans="1:12" ht="9.75" customHeight="1">
      <c r="A23" s="396"/>
      <c r="B23" s="366"/>
      <c r="C23" s="433" t="s">
        <v>80</v>
      </c>
      <c r="D23" s="433"/>
      <c r="E23" s="57"/>
      <c r="F23" s="284">
        <v>1</v>
      </c>
      <c r="G23" s="284">
        <v>107</v>
      </c>
      <c r="H23" s="284">
        <v>16</v>
      </c>
      <c r="I23" s="284">
        <v>91</v>
      </c>
      <c r="J23" s="284">
        <v>11</v>
      </c>
      <c r="K23" s="284">
        <v>2</v>
      </c>
      <c r="L23" s="284">
        <v>9</v>
      </c>
    </row>
    <row r="24" spans="1:12" ht="7.5" customHeight="1">
      <c r="A24" s="396"/>
      <c r="B24" s="366"/>
      <c r="C24" s="366"/>
      <c r="D24" s="366"/>
      <c r="E24" s="57"/>
      <c r="F24" s="284"/>
      <c r="G24" s="284"/>
      <c r="H24" s="284"/>
      <c r="I24" s="284"/>
      <c r="J24" s="284"/>
      <c r="K24" s="284"/>
      <c r="L24" s="284"/>
    </row>
    <row r="25" spans="1:12" ht="15" customHeight="1">
      <c r="A25" s="396"/>
      <c r="B25" s="433" t="s">
        <v>82</v>
      </c>
      <c r="C25" s="433"/>
      <c r="D25" s="433"/>
      <c r="E25" s="57"/>
      <c r="F25" s="284">
        <v>7</v>
      </c>
      <c r="G25" s="284">
        <v>1346</v>
      </c>
      <c r="H25" s="284">
        <v>333</v>
      </c>
      <c r="I25" s="284">
        <v>1013</v>
      </c>
      <c r="J25" s="284">
        <v>75</v>
      </c>
      <c r="K25" s="284">
        <v>24</v>
      </c>
      <c r="L25" s="284">
        <v>51</v>
      </c>
    </row>
    <row r="26" spans="1:12" ht="9.75" customHeight="1">
      <c r="A26" s="396"/>
      <c r="B26" s="366"/>
      <c r="C26" s="433" t="s">
        <v>83</v>
      </c>
      <c r="D26" s="433"/>
      <c r="E26" s="57"/>
      <c r="F26" s="284">
        <v>4</v>
      </c>
      <c r="G26" s="284">
        <v>961</v>
      </c>
      <c r="H26" s="284">
        <v>286</v>
      </c>
      <c r="I26" s="284">
        <v>675</v>
      </c>
      <c r="J26" s="284">
        <v>42</v>
      </c>
      <c r="K26" s="284">
        <v>20</v>
      </c>
      <c r="L26" s="284">
        <v>22</v>
      </c>
    </row>
    <row r="27" spans="1:12" ht="9.75" customHeight="1">
      <c r="A27" s="396"/>
      <c r="B27" s="366"/>
      <c r="C27" s="433" t="s">
        <v>87</v>
      </c>
      <c r="D27" s="433"/>
      <c r="E27" s="57"/>
      <c r="F27" s="284">
        <v>1</v>
      </c>
      <c r="G27" s="284">
        <v>38</v>
      </c>
      <c r="H27" s="284">
        <v>17</v>
      </c>
      <c r="I27" s="284">
        <v>21</v>
      </c>
      <c r="J27" s="284">
        <v>5</v>
      </c>
      <c r="K27" s="284">
        <v>1</v>
      </c>
      <c r="L27" s="284">
        <v>4</v>
      </c>
    </row>
    <row r="28" spans="1:12" ht="9.75" customHeight="1">
      <c r="A28" s="396"/>
      <c r="B28" s="366"/>
      <c r="C28" s="433" t="s">
        <v>88</v>
      </c>
      <c r="D28" s="433"/>
      <c r="E28" s="57"/>
      <c r="F28" s="284">
        <v>2</v>
      </c>
      <c r="G28" s="284">
        <v>347</v>
      </c>
      <c r="H28" s="284">
        <v>30</v>
      </c>
      <c r="I28" s="284">
        <v>317</v>
      </c>
      <c r="J28" s="284">
        <v>28</v>
      </c>
      <c r="K28" s="284">
        <v>3</v>
      </c>
      <c r="L28" s="284">
        <v>25</v>
      </c>
    </row>
    <row r="29" spans="1:12" ht="7.5" customHeight="1">
      <c r="A29" s="396"/>
      <c r="B29" s="366"/>
      <c r="C29" s="366"/>
      <c r="D29" s="366"/>
      <c r="E29" s="57"/>
      <c r="F29" s="284"/>
      <c r="G29" s="284"/>
      <c r="H29" s="284"/>
      <c r="I29" s="284"/>
      <c r="J29" s="284"/>
      <c r="K29" s="284"/>
      <c r="L29" s="284"/>
    </row>
    <row r="30" spans="1:12" ht="15" customHeight="1">
      <c r="A30" s="396"/>
      <c r="B30" s="433" t="s">
        <v>90</v>
      </c>
      <c r="C30" s="433"/>
      <c r="D30" s="433"/>
      <c r="E30" s="57"/>
      <c r="F30" s="284">
        <v>6</v>
      </c>
      <c r="G30" s="284">
        <v>822</v>
      </c>
      <c r="H30" s="284">
        <v>351</v>
      </c>
      <c r="I30" s="284">
        <v>471</v>
      </c>
      <c r="J30" s="284">
        <v>61</v>
      </c>
      <c r="K30" s="284">
        <v>32</v>
      </c>
      <c r="L30" s="284">
        <v>29</v>
      </c>
    </row>
    <row r="31" spans="1:12" ht="9.75" customHeight="1">
      <c r="A31" s="396"/>
      <c r="B31" s="366"/>
      <c r="C31" s="433" t="s">
        <v>235</v>
      </c>
      <c r="D31" s="433"/>
      <c r="E31" s="57"/>
      <c r="F31" s="284">
        <v>1</v>
      </c>
      <c r="G31" s="284">
        <v>173</v>
      </c>
      <c r="H31" s="284">
        <v>80</v>
      </c>
      <c r="I31" s="284">
        <v>93</v>
      </c>
      <c r="J31" s="284">
        <v>5</v>
      </c>
      <c r="K31" s="284">
        <v>3</v>
      </c>
      <c r="L31" s="284">
        <v>2</v>
      </c>
    </row>
    <row r="32" spans="1:12" ht="9.75" customHeight="1">
      <c r="A32" s="396"/>
      <c r="B32" s="366"/>
      <c r="C32" s="433" t="s">
        <v>236</v>
      </c>
      <c r="D32" s="433"/>
      <c r="E32" s="57"/>
      <c r="F32" s="284">
        <v>2</v>
      </c>
      <c r="G32" s="284">
        <v>83</v>
      </c>
      <c r="H32" s="284">
        <v>56</v>
      </c>
      <c r="I32" s="284">
        <v>27</v>
      </c>
      <c r="J32" s="284">
        <v>11</v>
      </c>
      <c r="K32" s="284">
        <v>6</v>
      </c>
      <c r="L32" s="284">
        <v>5</v>
      </c>
    </row>
    <row r="33" spans="1:12" ht="9.75" customHeight="1">
      <c r="A33" s="396"/>
      <c r="B33" s="366"/>
      <c r="C33" s="433" t="s">
        <v>237</v>
      </c>
      <c r="D33" s="433"/>
      <c r="E33" s="57"/>
      <c r="F33" s="284">
        <v>3</v>
      </c>
      <c r="G33" s="284">
        <v>566</v>
      </c>
      <c r="H33" s="284">
        <v>215</v>
      </c>
      <c r="I33" s="284">
        <v>351</v>
      </c>
      <c r="J33" s="284">
        <v>45</v>
      </c>
      <c r="K33" s="284">
        <v>23</v>
      </c>
      <c r="L33" s="284">
        <v>22</v>
      </c>
    </row>
    <row r="34" spans="1:12" ht="8.25" customHeight="1">
      <c r="A34" s="396"/>
      <c r="B34" s="366"/>
      <c r="C34" s="366"/>
      <c r="D34" s="366"/>
      <c r="E34" s="57"/>
      <c r="F34" s="284"/>
      <c r="G34" s="284"/>
      <c r="H34" s="284"/>
      <c r="I34" s="284"/>
      <c r="J34" s="284"/>
      <c r="K34" s="284"/>
      <c r="L34" s="284"/>
    </row>
    <row r="35" spans="1:12" ht="11.25" customHeight="1">
      <c r="A35" s="396"/>
      <c r="B35" s="433" t="s">
        <v>94</v>
      </c>
      <c r="C35" s="433"/>
      <c r="D35" s="433"/>
      <c r="E35" s="57"/>
      <c r="F35" s="284">
        <v>4</v>
      </c>
      <c r="G35" s="284">
        <v>481</v>
      </c>
      <c r="H35" s="284">
        <v>184</v>
      </c>
      <c r="I35" s="284">
        <v>297</v>
      </c>
      <c r="J35" s="284">
        <v>50</v>
      </c>
      <c r="K35" s="284">
        <v>15</v>
      </c>
      <c r="L35" s="284">
        <v>35</v>
      </c>
    </row>
    <row r="36" spans="1:12" ht="11.5" customHeight="1">
      <c r="A36" s="396"/>
      <c r="B36" s="433" t="s">
        <v>95</v>
      </c>
      <c r="C36" s="433"/>
      <c r="D36" s="433"/>
      <c r="E36" s="57"/>
      <c r="F36" s="284">
        <v>6</v>
      </c>
      <c r="G36" s="284">
        <v>947</v>
      </c>
      <c r="H36" s="284">
        <v>158</v>
      </c>
      <c r="I36" s="284">
        <v>789</v>
      </c>
      <c r="J36" s="284">
        <v>86</v>
      </c>
      <c r="K36" s="284">
        <v>19</v>
      </c>
      <c r="L36" s="284">
        <v>67</v>
      </c>
    </row>
    <row r="37" spans="1:12" ht="11.5" customHeight="1">
      <c r="A37" s="396"/>
      <c r="B37" s="433" t="s">
        <v>96</v>
      </c>
      <c r="C37" s="433"/>
      <c r="D37" s="433"/>
      <c r="E37" s="57"/>
      <c r="F37" s="284">
        <v>1</v>
      </c>
      <c r="G37" s="284">
        <v>62</v>
      </c>
      <c r="H37" s="284">
        <v>12</v>
      </c>
      <c r="I37" s="284">
        <v>50</v>
      </c>
      <c r="J37" s="284">
        <v>7</v>
      </c>
      <c r="K37" s="284">
        <v>4</v>
      </c>
      <c r="L37" s="284">
        <v>3</v>
      </c>
    </row>
    <row r="38" spans="1:12" ht="11.5" customHeight="1">
      <c r="A38" s="396"/>
      <c r="B38" s="433" t="s">
        <v>97</v>
      </c>
      <c r="C38" s="433"/>
      <c r="D38" s="433"/>
      <c r="E38" s="57"/>
      <c r="F38" s="284">
        <v>4</v>
      </c>
      <c r="G38" s="284">
        <v>340</v>
      </c>
      <c r="H38" s="284">
        <v>81</v>
      </c>
      <c r="I38" s="284">
        <v>259</v>
      </c>
      <c r="J38" s="284">
        <v>36</v>
      </c>
      <c r="K38" s="284">
        <v>10</v>
      </c>
      <c r="L38" s="284">
        <v>26</v>
      </c>
    </row>
    <row r="39" spans="1:12" ht="11.5" customHeight="1">
      <c r="A39" s="396"/>
      <c r="B39" s="433" t="s">
        <v>98</v>
      </c>
      <c r="C39" s="433"/>
      <c r="D39" s="433"/>
      <c r="E39" s="57"/>
      <c r="F39" s="284">
        <v>4</v>
      </c>
      <c r="G39" s="284">
        <v>467</v>
      </c>
      <c r="H39" s="284">
        <v>77</v>
      </c>
      <c r="I39" s="284">
        <v>390</v>
      </c>
      <c r="J39" s="284">
        <v>45</v>
      </c>
      <c r="K39" s="284">
        <v>5</v>
      </c>
      <c r="L39" s="284">
        <v>40</v>
      </c>
    </row>
    <row r="40" spans="1:12" ht="7.5" customHeight="1">
      <c r="A40" s="396"/>
      <c r="B40" s="366"/>
      <c r="C40" s="366"/>
      <c r="D40" s="366"/>
      <c r="E40" s="57"/>
      <c r="F40" s="284"/>
      <c r="G40" s="284"/>
      <c r="H40" s="284"/>
      <c r="I40" s="284"/>
      <c r="J40" s="284"/>
      <c r="K40" s="284"/>
      <c r="L40" s="284"/>
    </row>
    <row r="41" spans="1:12" ht="11.5" customHeight="1">
      <c r="A41" s="396"/>
      <c r="B41" s="433" t="s">
        <v>99</v>
      </c>
      <c r="C41" s="433"/>
      <c r="D41" s="433"/>
      <c r="E41" s="57"/>
      <c r="F41" s="284">
        <v>2</v>
      </c>
      <c r="G41" s="284">
        <v>632</v>
      </c>
      <c r="H41" s="284">
        <v>254</v>
      </c>
      <c r="I41" s="284">
        <v>378</v>
      </c>
      <c r="J41" s="284">
        <v>40</v>
      </c>
      <c r="K41" s="284">
        <v>17</v>
      </c>
      <c r="L41" s="284">
        <v>23</v>
      </c>
    </row>
    <row r="42" spans="1:12" ht="11.5" customHeight="1">
      <c r="A42" s="396"/>
      <c r="B42" s="433" t="s">
        <v>102</v>
      </c>
      <c r="C42" s="433"/>
      <c r="D42" s="433"/>
      <c r="E42" s="57"/>
      <c r="F42" s="284">
        <v>1</v>
      </c>
      <c r="G42" s="284">
        <v>53</v>
      </c>
      <c r="H42" s="284">
        <v>11</v>
      </c>
      <c r="I42" s="284">
        <v>42</v>
      </c>
      <c r="J42" s="284">
        <v>17</v>
      </c>
      <c r="K42" s="284">
        <v>8</v>
      </c>
      <c r="L42" s="284">
        <v>9</v>
      </c>
    </row>
    <row r="43" spans="1:12" ht="11.5" customHeight="1">
      <c r="A43" s="396"/>
      <c r="B43" s="433" t="s">
        <v>103</v>
      </c>
      <c r="C43" s="433"/>
      <c r="D43" s="433"/>
      <c r="E43" s="57"/>
      <c r="F43" s="284">
        <v>4</v>
      </c>
      <c r="G43" s="284">
        <v>599</v>
      </c>
      <c r="H43" s="284">
        <v>246</v>
      </c>
      <c r="I43" s="284">
        <v>353</v>
      </c>
      <c r="J43" s="284">
        <v>55</v>
      </c>
      <c r="K43" s="284">
        <v>23</v>
      </c>
      <c r="L43" s="284">
        <v>32</v>
      </c>
    </row>
    <row r="44" spans="1:12" ht="11.5" customHeight="1">
      <c r="A44" s="396"/>
      <c r="B44" s="433" t="s">
        <v>104</v>
      </c>
      <c r="C44" s="433"/>
      <c r="D44" s="433"/>
      <c r="E44" s="57"/>
      <c r="F44" s="284">
        <v>2</v>
      </c>
      <c r="G44" s="284">
        <v>506</v>
      </c>
      <c r="H44" s="284">
        <v>354</v>
      </c>
      <c r="I44" s="284">
        <v>152</v>
      </c>
      <c r="J44" s="284">
        <v>39</v>
      </c>
      <c r="K44" s="284">
        <v>21</v>
      </c>
      <c r="L44" s="284">
        <v>18</v>
      </c>
    </row>
    <row r="45" spans="1:12" ht="7.5" customHeight="1">
      <c r="A45" s="396"/>
      <c r="B45" s="366"/>
      <c r="C45" s="366"/>
      <c r="D45" s="366"/>
      <c r="E45" s="57"/>
      <c r="F45" s="284"/>
      <c r="G45" s="284"/>
      <c r="H45" s="284"/>
      <c r="I45" s="284"/>
      <c r="J45" s="284"/>
      <c r="K45" s="284"/>
      <c r="L45" s="284"/>
    </row>
    <row r="46" spans="1:12" ht="11.5" customHeight="1">
      <c r="A46" s="396"/>
      <c r="B46" s="433" t="s">
        <v>105</v>
      </c>
      <c r="C46" s="433"/>
      <c r="D46" s="433"/>
      <c r="E46" s="57"/>
      <c r="F46" s="284">
        <v>1</v>
      </c>
      <c r="G46" s="284">
        <v>27</v>
      </c>
      <c r="H46" s="284">
        <v>21</v>
      </c>
      <c r="I46" s="284">
        <v>6</v>
      </c>
      <c r="J46" s="284">
        <v>9</v>
      </c>
      <c r="K46" s="284">
        <v>5</v>
      </c>
      <c r="L46" s="284">
        <v>4</v>
      </c>
    </row>
    <row r="47" spans="1:12" ht="11.5" customHeight="1">
      <c r="A47" s="396"/>
      <c r="B47" s="433" t="s">
        <v>109</v>
      </c>
      <c r="C47" s="433"/>
      <c r="D47" s="433"/>
      <c r="E47" s="57"/>
      <c r="F47" s="284">
        <v>3</v>
      </c>
      <c r="G47" s="284">
        <v>838</v>
      </c>
      <c r="H47" s="284">
        <v>517</v>
      </c>
      <c r="I47" s="284">
        <v>321</v>
      </c>
      <c r="J47" s="284">
        <v>53</v>
      </c>
      <c r="K47" s="284">
        <v>42</v>
      </c>
      <c r="L47" s="284">
        <v>11</v>
      </c>
    </row>
    <row r="48" spans="1:12" ht="3" customHeight="1" thickBot="1">
      <c r="A48" s="66"/>
      <c r="B48" s="190"/>
      <c r="C48" s="190"/>
      <c r="D48" s="190"/>
      <c r="E48" s="191"/>
      <c r="F48" s="66"/>
      <c r="G48" s="66"/>
      <c r="H48" s="66"/>
      <c r="I48" s="66"/>
      <c r="J48" s="66"/>
      <c r="K48" s="66"/>
      <c r="L48" s="66"/>
    </row>
    <row r="49" spans="1:15" ht="3" customHeight="1" thickTop="1">
      <c r="A49" s="45"/>
      <c r="B49" s="45"/>
      <c r="C49" s="45"/>
      <c r="D49" s="45"/>
      <c r="E49" s="45"/>
      <c r="F49" s="45"/>
      <c r="G49" s="45"/>
      <c r="H49" s="45"/>
      <c r="I49" s="45"/>
      <c r="J49" s="45"/>
      <c r="K49" s="45"/>
      <c r="L49" s="45"/>
    </row>
    <row r="50" spans="1:15" s="407" customFormat="1">
      <c r="A50" s="45" t="s">
        <v>238</v>
      </c>
      <c r="B50" s="45"/>
      <c r="C50" s="45"/>
      <c r="D50" s="45"/>
      <c r="E50" s="45"/>
      <c r="F50" s="45"/>
      <c r="G50" s="45"/>
      <c r="H50" s="45"/>
      <c r="I50" s="45"/>
      <c r="J50" s="45"/>
      <c r="K50" s="45"/>
      <c r="L50" s="45"/>
      <c r="M50" s="75"/>
      <c r="N50" s="75"/>
      <c r="O50" s="75"/>
    </row>
    <row r="51" spans="1:15">
      <c r="A51" s="75"/>
      <c r="B51" s="75"/>
      <c r="C51" s="75"/>
      <c r="D51" s="75"/>
      <c r="E51" s="75"/>
      <c r="F51" s="75"/>
      <c r="G51" s="75"/>
      <c r="H51" s="75"/>
      <c r="I51" s="75"/>
      <c r="J51" s="75"/>
      <c r="K51" s="75"/>
      <c r="L51" s="75"/>
      <c r="M51" s="75"/>
      <c r="N51" s="75"/>
      <c r="O51" s="75"/>
    </row>
  </sheetData>
  <mergeCells count="39">
    <mergeCell ref="B43:D43"/>
    <mergeCell ref="B44:D44"/>
    <mergeCell ref="B46:D46"/>
    <mergeCell ref="B47:D47"/>
    <mergeCell ref="B36:D36"/>
    <mergeCell ref="B37:D37"/>
    <mergeCell ref="B38:D38"/>
    <mergeCell ref="B39:D39"/>
    <mergeCell ref="B41:D41"/>
    <mergeCell ref="B42:D42"/>
    <mergeCell ref="B35:D35"/>
    <mergeCell ref="C22:D22"/>
    <mergeCell ref="C23:D23"/>
    <mergeCell ref="B25:D25"/>
    <mergeCell ref="C26:D26"/>
    <mergeCell ref="C27:D27"/>
    <mergeCell ref="C28:D28"/>
    <mergeCell ref="B30:D30"/>
    <mergeCell ref="C31:D31"/>
    <mergeCell ref="C32:D32"/>
    <mergeCell ref="C33:D33"/>
    <mergeCell ref="C20:D20"/>
    <mergeCell ref="B7:D7"/>
    <mergeCell ref="B9:D9"/>
    <mergeCell ref="C10:D10"/>
    <mergeCell ref="C11:D11"/>
    <mergeCell ref="C12:D12"/>
    <mergeCell ref="C13:D13"/>
    <mergeCell ref="C14:D14"/>
    <mergeCell ref="C16:D16"/>
    <mergeCell ref="C17:D17"/>
    <mergeCell ref="C18:D18"/>
    <mergeCell ref="C19:D19"/>
    <mergeCell ref="B6:D6"/>
    <mergeCell ref="A2:E3"/>
    <mergeCell ref="F2:F3"/>
    <mergeCell ref="G2:I2"/>
    <mergeCell ref="J2:L2"/>
    <mergeCell ref="B5:D5"/>
  </mergeCells>
  <phoneticPr fontId="12"/>
  <printOptions horizontalCentered="1"/>
  <pageMargins left="1.0236220472440944" right="0.62992125984251968" top="1.1811023622047245" bottom="0.47244094488188981" header="0.74803149606299213" footer="0"/>
  <pageSetup paperSize="9" scale="120" orientation="portrait" r:id="rId1"/>
  <headerFooter alignWithMargins="0">
    <oddHeader>&amp;L&amp;9専修学校&amp;R&amp;9&amp;F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22"/>
  <sheetViews>
    <sheetView zoomScaleNormal="100" workbookViewId="0"/>
  </sheetViews>
  <sheetFormatPr defaultColWidth="9" defaultRowHeight="13"/>
  <cols>
    <col min="1" max="1" width="0.7265625" style="407" customWidth="1"/>
    <col min="2" max="2" width="1.6328125" style="407" customWidth="1"/>
    <col min="3" max="3" width="1.90625" style="407" customWidth="1"/>
    <col min="4" max="4" width="6.26953125" style="407" customWidth="1"/>
    <col min="5" max="5" width="0.7265625" style="407" customWidth="1"/>
    <col min="6" max="6" width="6" style="407" bestFit="1" customWidth="1"/>
    <col min="7" max="12" width="7.7265625" style="407" customWidth="1"/>
    <col min="13" max="16384" width="9" style="407"/>
  </cols>
  <sheetData>
    <row r="1" spans="1:12" ht="14.25" customHeight="1" thickBot="1">
      <c r="A1" s="45"/>
      <c r="B1" s="45"/>
      <c r="C1" s="45"/>
      <c r="D1" s="45"/>
      <c r="E1" s="45"/>
      <c r="F1" s="45"/>
      <c r="G1" s="45"/>
      <c r="H1" s="45"/>
      <c r="I1" s="45"/>
      <c r="J1" s="45"/>
      <c r="K1" s="45"/>
      <c r="L1" s="167" t="s">
        <v>146</v>
      </c>
    </row>
    <row r="2" spans="1:12" s="389" customFormat="1" ht="15" customHeight="1" thickTop="1">
      <c r="A2" s="471" t="s">
        <v>239</v>
      </c>
      <c r="B2" s="441"/>
      <c r="C2" s="441"/>
      <c r="D2" s="441"/>
      <c r="E2" s="441"/>
      <c r="F2" s="441" t="s">
        <v>240</v>
      </c>
      <c r="G2" s="441" t="s">
        <v>229</v>
      </c>
      <c r="H2" s="441"/>
      <c r="I2" s="441"/>
      <c r="J2" s="441" t="s">
        <v>241</v>
      </c>
      <c r="K2" s="441"/>
      <c r="L2" s="445"/>
    </row>
    <row r="3" spans="1:12" s="389" customFormat="1" ht="15" customHeight="1">
      <c r="A3" s="472"/>
      <c r="B3" s="442"/>
      <c r="C3" s="442"/>
      <c r="D3" s="442"/>
      <c r="E3" s="442"/>
      <c r="F3" s="442"/>
      <c r="G3" s="369" t="s">
        <v>7</v>
      </c>
      <c r="H3" s="369" t="s">
        <v>8</v>
      </c>
      <c r="I3" s="369" t="s">
        <v>9</v>
      </c>
      <c r="J3" s="369" t="s">
        <v>7</v>
      </c>
      <c r="K3" s="369" t="s">
        <v>8</v>
      </c>
      <c r="L3" s="384" t="s">
        <v>9</v>
      </c>
    </row>
    <row r="4" spans="1:12" s="195" customFormat="1" ht="10.5" customHeight="1">
      <c r="A4" s="192"/>
      <c r="B4" s="193"/>
      <c r="C4" s="193"/>
      <c r="D4" s="193"/>
      <c r="E4" s="194"/>
      <c r="F4" s="192"/>
      <c r="G4" s="192" t="s">
        <v>58</v>
      </c>
      <c r="H4" s="192" t="s">
        <v>58</v>
      </c>
      <c r="I4" s="192" t="s">
        <v>58</v>
      </c>
      <c r="J4" s="192" t="s">
        <v>58</v>
      </c>
      <c r="K4" s="192" t="s">
        <v>58</v>
      </c>
      <c r="L4" s="192" t="s">
        <v>58</v>
      </c>
    </row>
    <row r="5" spans="1:12" s="148" customFormat="1" ht="15" customHeight="1">
      <c r="A5" s="52"/>
      <c r="B5" s="434" t="s">
        <v>231</v>
      </c>
      <c r="C5" s="434"/>
      <c r="D5" s="434"/>
      <c r="E5" s="196"/>
      <c r="F5" s="197">
        <v>12</v>
      </c>
      <c r="G5" s="197">
        <v>3493</v>
      </c>
      <c r="H5" s="197">
        <v>1737</v>
      </c>
      <c r="I5" s="197">
        <v>1756</v>
      </c>
      <c r="J5" s="197">
        <v>358</v>
      </c>
      <c r="K5" s="197">
        <v>156</v>
      </c>
      <c r="L5" s="197">
        <v>202</v>
      </c>
    </row>
    <row r="6" spans="1:12" s="148" customFormat="1" ht="15" customHeight="1">
      <c r="A6" s="52"/>
      <c r="B6" s="434" t="s">
        <v>232</v>
      </c>
      <c r="C6" s="434"/>
      <c r="D6" s="434"/>
      <c r="E6" s="196"/>
      <c r="F6" s="197">
        <v>12</v>
      </c>
      <c r="G6" s="197">
        <v>3508</v>
      </c>
      <c r="H6" s="197">
        <v>1786</v>
      </c>
      <c r="I6" s="197">
        <v>1722</v>
      </c>
      <c r="J6" s="197">
        <v>389</v>
      </c>
      <c r="K6" s="197">
        <v>152</v>
      </c>
      <c r="L6" s="197">
        <v>237</v>
      </c>
    </row>
    <row r="7" spans="1:12" s="148" customFormat="1" ht="15" customHeight="1">
      <c r="A7" s="52"/>
      <c r="B7" s="434" t="s">
        <v>233</v>
      </c>
      <c r="C7" s="434"/>
      <c r="D7" s="434"/>
      <c r="E7" s="196"/>
      <c r="F7" s="197">
        <v>12</v>
      </c>
      <c r="G7" s="197">
        <v>3371</v>
      </c>
      <c r="H7" s="197">
        <v>1746</v>
      </c>
      <c r="I7" s="197">
        <v>1625</v>
      </c>
      <c r="J7" s="197">
        <v>388</v>
      </c>
      <c r="K7" s="197">
        <v>146</v>
      </c>
      <c r="L7" s="197">
        <v>242</v>
      </c>
    </row>
    <row r="8" spans="1:12" s="148" customFormat="1" ht="4.5" customHeight="1">
      <c r="A8" s="52"/>
      <c r="B8" s="370"/>
      <c r="C8" s="370"/>
      <c r="D8" s="370"/>
      <c r="E8" s="196"/>
      <c r="F8" s="197"/>
      <c r="G8" s="197"/>
      <c r="H8" s="197"/>
      <c r="I8" s="197"/>
      <c r="J8" s="197"/>
      <c r="K8" s="197"/>
      <c r="L8" s="197"/>
    </row>
    <row r="9" spans="1:12" ht="15" customHeight="1">
      <c r="A9" s="396"/>
      <c r="B9" s="433" t="s">
        <v>63</v>
      </c>
      <c r="C9" s="433"/>
      <c r="D9" s="433"/>
      <c r="E9" s="57"/>
      <c r="F9" s="284">
        <v>10</v>
      </c>
      <c r="G9" s="284">
        <v>3304</v>
      </c>
      <c r="H9" s="284">
        <v>1715</v>
      </c>
      <c r="I9" s="284">
        <v>1589</v>
      </c>
      <c r="J9" s="284">
        <v>371</v>
      </c>
      <c r="K9" s="284">
        <v>140</v>
      </c>
      <c r="L9" s="284">
        <v>231</v>
      </c>
    </row>
    <row r="10" spans="1:12" ht="12" customHeight="1">
      <c r="A10" s="396"/>
      <c r="B10" s="366"/>
      <c r="C10" s="433" t="s">
        <v>64</v>
      </c>
      <c r="D10" s="433"/>
      <c r="E10" s="57"/>
      <c r="F10" s="284">
        <v>1</v>
      </c>
      <c r="G10" s="284">
        <v>0</v>
      </c>
      <c r="H10" s="284">
        <v>0</v>
      </c>
      <c r="I10" s="284">
        <v>0</v>
      </c>
      <c r="J10" s="284">
        <v>0</v>
      </c>
      <c r="K10" s="284">
        <v>0</v>
      </c>
      <c r="L10" s="284">
        <v>0</v>
      </c>
    </row>
    <row r="11" spans="1:12" ht="12" customHeight="1">
      <c r="A11" s="396"/>
      <c r="B11" s="366"/>
      <c r="C11" s="433" t="s">
        <v>65</v>
      </c>
      <c r="D11" s="433"/>
      <c r="E11" s="57"/>
      <c r="F11" s="284">
        <v>3</v>
      </c>
      <c r="G11" s="284">
        <v>642</v>
      </c>
      <c r="H11" s="284">
        <v>329</v>
      </c>
      <c r="I11" s="284">
        <v>313</v>
      </c>
      <c r="J11" s="284">
        <v>102</v>
      </c>
      <c r="K11" s="284">
        <v>39</v>
      </c>
      <c r="L11" s="284">
        <v>63</v>
      </c>
    </row>
    <row r="12" spans="1:12" ht="12" customHeight="1">
      <c r="A12" s="396"/>
      <c r="B12" s="366"/>
      <c r="C12" s="433" t="s">
        <v>67</v>
      </c>
      <c r="D12" s="433"/>
      <c r="E12" s="57"/>
      <c r="F12" s="284">
        <v>4</v>
      </c>
      <c r="G12" s="284">
        <v>2203</v>
      </c>
      <c r="H12" s="284">
        <v>1130</v>
      </c>
      <c r="I12" s="284">
        <v>1073</v>
      </c>
      <c r="J12" s="284">
        <v>222</v>
      </c>
      <c r="K12" s="284">
        <v>84</v>
      </c>
      <c r="L12" s="284">
        <v>138</v>
      </c>
    </row>
    <row r="13" spans="1:12" ht="12" customHeight="1">
      <c r="A13" s="396"/>
      <c r="B13" s="366"/>
      <c r="C13" s="433" t="s">
        <v>68</v>
      </c>
      <c r="D13" s="433"/>
      <c r="E13" s="57"/>
      <c r="F13" s="284">
        <v>1</v>
      </c>
      <c r="G13" s="284">
        <v>0</v>
      </c>
      <c r="H13" s="284">
        <v>0</v>
      </c>
      <c r="I13" s="284">
        <v>0</v>
      </c>
      <c r="J13" s="284">
        <v>0</v>
      </c>
      <c r="K13" s="284">
        <v>0</v>
      </c>
      <c r="L13" s="284">
        <v>0</v>
      </c>
    </row>
    <row r="14" spans="1:12" ht="12" customHeight="1">
      <c r="A14" s="396"/>
      <c r="B14" s="366"/>
      <c r="C14" s="433" t="s">
        <v>81</v>
      </c>
      <c r="D14" s="433"/>
      <c r="E14" s="57"/>
      <c r="F14" s="284">
        <v>1</v>
      </c>
      <c r="G14" s="284">
        <v>459</v>
      </c>
      <c r="H14" s="284">
        <v>256</v>
      </c>
      <c r="I14" s="284">
        <v>203</v>
      </c>
      <c r="J14" s="284">
        <v>47</v>
      </c>
      <c r="K14" s="284">
        <v>17</v>
      </c>
      <c r="L14" s="284">
        <v>30</v>
      </c>
    </row>
    <row r="15" spans="1:12" ht="7.5" customHeight="1">
      <c r="A15" s="396"/>
      <c r="B15" s="366"/>
      <c r="C15" s="366"/>
      <c r="D15" s="366"/>
      <c r="E15" s="57"/>
      <c r="F15" s="284"/>
      <c r="G15" s="284"/>
      <c r="H15" s="284"/>
      <c r="I15" s="284"/>
      <c r="J15" s="284"/>
      <c r="K15" s="284"/>
      <c r="L15" s="284"/>
    </row>
    <row r="16" spans="1:12" ht="15" customHeight="1">
      <c r="A16" s="396"/>
      <c r="B16" s="433" t="s">
        <v>82</v>
      </c>
      <c r="C16" s="433"/>
      <c r="D16" s="433"/>
      <c r="E16" s="57"/>
      <c r="F16" s="284">
        <v>2</v>
      </c>
      <c r="G16" s="284">
        <v>67</v>
      </c>
      <c r="H16" s="284">
        <v>31</v>
      </c>
      <c r="I16" s="284">
        <v>36</v>
      </c>
      <c r="J16" s="284">
        <v>17</v>
      </c>
      <c r="K16" s="284">
        <v>6</v>
      </c>
      <c r="L16" s="284">
        <v>11</v>
      </c>
    </row>
    <row r="17" spans="1:12" ht="12" customHeight="1">
      <c r="A17" s="396"/>
      <c r="B17" s="366"/>
      <c r="C17" s="433" t="s">
        <v>83</v>
      </c>
      <c r="D17" s="433"/>
      <c r="E17" s="57"/>
      <c r="F17" s="284">
        <v>1</v>
      </c>
      <c r="G17" s="284">
        <v>31</v>
      </c>
      <c r="H17" s="284">
        <v>14</v>
      </c>
      <c r="I17" s="284">
        <v>17</v>
      </c>
      <c r="J17" s="284">
        <v>7</v>
      </c>
      <c r="K17" s="284">
        <v>2</v>
      </c>
      <c r="L17" s="284">
        <v>5</v>
      </c>
    </row>
    <row r="18" spans="1:12" ht="12" customHeight="1">
      <c r="A18" s="396"/>
      <c r="B18" s="366"/>
      <c r="C18" s="433" t="s">
        <v>86</v>
      </c>
      <c r="D18" s="433"/>
      <c r="E18" s="57"/>
      <c r="F18" s="284">
        <v>1</v>
      </c>
      <c r="G18" s="284">
        <v>36</v>
      </c>
      <c r="H18" s="284">
        <v>17</v>
      </c>
      <c r="I18" s="284">
        <v>19</v>
      </c>
      <c r="J18" s="284">
        <v>10</v>
      </c>
      <c r="K18" s="284">
        <v>4</v>
      </c>
      <c r="L18" s="284">
        <v>6</v>
      </c>
    </row>
    <row r="19" spans="1:12" s="45" customFormat="1" ht="5.15" customHeight="1" thickBot="1">
      <c r="A19" s="66"/>
      <c r="B19" s="190"/>
      <c r="C19" s="190"/>
      <c r="D19" s="190"/>
      <c r="E19" s="191"/>
      <c r="F19" s="199"/>
      <c r="G19" s="199"/>
      <c r="H19" s="199"/>
      <c r="I19" s="199"/>
      <c r="J19" s="199"/>
      <c r="K19" s="199"/>
      <c r="L19" s="199"/>
    </row>
    <row r="20" spans="1:12" s="45" customFormat="1" ht="3" customHeight="1" thickTop="1">
      <c r="C20" s="200"/>
      <c r="D20" s="200"/>
    </row>
    <row r="21" spans="1:12" s="45" customFormat="1" ht="9.5">
      <c r="B21" s="45" t="s">
        <v>238</v>
      </c>
    </row>
    <row r="22" spans="1:12" s="45" customFormat="1" ht="9.5"/>
  </sheetData>
  <mergeCells count="16">
    <mergeCell ref="C14:D14"/>
    <mergeCell ref="B16:D16"/>
    <mergeCell ref="C17:D17"/>
    <mergeCell ref="C18:D18"/>
    <mergeCell ref="B7:D7"/>
    <mergeCell ref="B9:D9"/>
    <mergeCell ref="C10:D10"/>
    <mergeCell ref="C11:D11"/>
    <mergeCell ref="C12:D12"/>
    <mergeCell ref="C13:D13"/>
    <mergeCell ref="B6:D6"/>
    <mergeCell ref="A2:E3"/>
    <mergeCell ref="F2:F3"/>
    <mergeCell ref="G2:I2"/>
    <mergeCell ref="J2:L2"/>
    <mergeCell ref="B5:D5"/>
  </mergeCells>
  <phoneticPr fontId="12"/>
  <printOptions horizontalCentered="1"/>
  <pageMargins left="0.59055118110236227" right="0.59055118110236227" top="1.1811023622047245" bottom="0.47244094488188981" header="0.78740157480314965" footer="0"/>
  <pageSetup paperSize="9" scale="130" orientation="portrait" r:id="rId1"/>
  <headerFooter alignWithMargins="0">
    <oddHeader>&amp;L&amp;9各種学校&amp;R&amp;9&amp;F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1"/>
  <sheetViews>
    <sheetView zoomScaleNormal="100" zoomScaleSheetLayoutView="106" workbookViewId="0"/>
  </sheetViews>
  <sheetFormatPr defaultColWidth="9.90625" defaultRowHeight="8.5"/>
  <cols>
    <col min="1" max="1" width="1.08984375" style="75" customWidth="1"/>
    <col min="2" max="2" width="9.26953125" style="75" customWidth="1"/>
    <col min="3" max="3" width="0.90625" style="75" customWidth="1"/>
    <col min="4" max="14" width="9" style="75" customWidth="1"/>
    <col min="15" max="17" width="9.90625" style="75"/>
    <col min="18" max="18" width="11" style="75" bestFit="1" customWidth="1"/>
    <col min="19" max="16384" width="9.90625" style="75"/>
  </cols>
  <sheetData>
    <row r="1" spans="1:18" ht="14.25" customHeight="1" thickBot="1">
      <c r="A1" s="396" t="s">
        <v>438</v>
      </c>
      <c r="B1" s="45"/>
      <c r="C1" s="45"/>
      <c r="D1" s="45"/>
      <c r="E1" s="45"/>
      <c r="F1" s="45"/>
      <c r="G1" s="45"/>
      <c r="H1" s="45"/>
      <c r="I1" s="45"/>
      <c r="J1" s="45"/>
      <c r="K1" s="45"/>
      <c r="L1" s="45"/>
      <c r="M1" s="45"/>
      <c r="N1" s="151" t="s">
        <v>439</v>
      </c>
    </row>
    <row r="2" spans="1:18" s="109" customFormat="1" ht="23.15" customHeight="1" thickTop="1">
      <c r="A2" s="383"/>
      <c r="B2" s="390" t="s">
        <v>440</v>
      </c>
      <c r="C2" s="378"/>
      <c r="D2" s="368" t="s">
        <v>441</v>
      </c>
      <c r="E2" s="355" t="s">
        <v>442</v>
      </c>
      <c r="F2" s="368" t="s">
        <v>443</v>
      </c>
      <c r="G2" s="368" t="s">
        <v>444</v>
      </c>
      <c r="H2" s="356" t="s">
        <v>445</v>
      </c>
      <c r="I2" s="356" t="s">
        <v>446</v>
      </c>
      <c r="J2" s="356" t="s">
        <v>447</v>
      </c>
      <c r="K2" s="356" t="s">
        <v>448</v>
      </c>
      <c r="L2" s="356" t="s">
        <v>449</v>
      </c>
      <c r="M2" s="357" t="s">
        <v>450</v>
      </c>
      <c r="N2" s="357" t="s">
        <v>451</v>
      </c>
    </row>
    <row r="3" spans="1:18" s="109" customFormat="1" ht="5.25" customHeight="1">
      <c r="A3" s="389"/>
      <c r="B3" s="380"/>
      <c r="C3" s="381"/>
      <c r="D3" s="380"/>
      <c r="E3" s="380"/>
      <c r="F3" s="380"/>
      <c r="G3" s="380"/>
      <c r="H3" s="380"/>
      <c r="I3" s="358"/>
      <c r="J3" s="358"/>
      <c r="K3" s="358"/>
      <c r="L3" s="358"/>
      <c r="M3" s="389"/>
      <c r="N3" s="389"/>
    </row>
    <row r="4" spans="1:18" ht="12.75" customHeight="1">
      <c r="A4" s="45"/>
      <c r="B4" s="380" t="s">
        <v>452</v>
      </c>
      <c r="C4" s="156"/>
      <c r="D4" s="184">
        <v>903715</v>
      </c>
      <c r="E4" s="184">
        <v>1272286</v>
      </c>
      <c r="F4" s="184">
        <v>827779</v>
      </c>
      <c r="G4" s="184">
        <v>890133</v>
      </c>
      <c r="H4" s="184">
        <v>828000</v>
      </c>
      <c r="I4" s="184">
        <v>7407916</v>
      </c>
      <c r="J4" s="184">
        <v>1120814</v>
      </c>
      <c r="K4" s="184">
        <v>1951116</v>
      </c>
      <c r="L4" s="184">
        <v>266132</v>
      </c>
      <c r="M4" s="184">
        <v>812846</v>
      </c>
      <c r="N4" s="184">
        <v>1435153</v>
      </c>
    </row>
    <row r="5" spans="1:18" ht="12.75" customHeight="1">
      <c r="A5" s="45"/>
      <c r="B5" s="380" t="s">
        <v>59</v>
      </c>
      <c r="C5" s="156"/>
      <c r="D5" s="184">
        <v>1057822</v>
      </c>
      <c r="E5" s="184">
        <v>1355677</v>
      </c>
      <c r="F5" s="184">
        <v>819006</v>
      </c>
      <c r="G5" s="184">
        <v>932477</v>
      </c>
      <c r="H5" s="184">
        <v>1366491</v>
      </c>
      <c r="I5" s="184">
        <v>7495931</v>
      </c>
      <c r="J5" s="184">
        <v>1112278</v>
      </c>
      <c r="K5" s="184">
        <v>1853193</v>
      </c>
      <c r="L5" s="184">
        <v>328922</v>
      </c>
      <c r="M5" s="184">
        <v>811311</v>
      </c>
      <c r="N5" s="184">
        <v>1471508</v>
      </c>
    </row>
    <row r="6" spans="1:18" ht="12.75" customHeight="1">
      <c r="A6" s="396"/>
      <c r="B6" s="380" t="s">
        <v>453</v>
      </c>
      <c r="C6" s="156"/>
      <c r="D6" s="184">
        <v>1061166</v>
      </c>
      <c r="E6" s="184">
        <v>1487850</v>
      </c>
      <c r="F6" s="184">
        <v>870959</v>
      </c>
      <c r="G6" s="184">
        <v>945418</v>
      </c>
      <c r="H6" s="184">
        <v>2766068</v>
      </c>
      <c r="I6" s="184">
        <v>7414758</v>
      </c>
      <c r="J6" s="184">
        <v>1138167</v>
      </c>
      <c r="K6" s="184">
        <v>2190804</v>
      </c>
      <c r="L6" s="184">
        <v>287045</v>
      </c>
      <c r="M6" s="184">
        <v>1080939</v>
      </c>
      <c r="N6" s="184">
        <v>1418818</v>
      </c>
      <c r="R6" s="124"/>
    </row>
    <row r="7" spans="1:18" ht="3" customHeight="1" thickBot="1">
      <c r="A7" s="66"/>
      <c r="B7" s="66"/>
      <c r="C7" s="191"/>
      <c r="D7" s="66"/>
      <c r="E7" s="66"/>
      <c r="F7" s="66"/>
      <c r="G7" s="66"/>
      <c r="H7" s="66"/>
      <c r="I7" s="66"/>
      <c r="J7" s="66"/>
      <c r="K7" s="66"/>
      <c r="L7" s="66"/>
      <c r="M7" s="66"/>
      <c r="N7" s="66"/>
    </row>
    <row r="8" spans="1:18" ht="3" customHeight="1" thickTop="1">
      <c r="A8" s="396"/>
      <c r="B8" s="45"/>
      <c r="C8" s="45"/>
      <c r="D8" s="45"/>
      <c r="E8" s="45"/>
      <c r="F8" s="45"/>
      <c r="G8" s="45"/>
      <c r="H8" s="45"/>
      <c r="I8" s="45"/>
      <c r="J8" s="45"/>
      <c r="K8" s="45"/>
      <c r="L8" s="45"/>
      <c r="M8" s="45"/>
      <c r="N8" s="45"/>
    </row>
    <row r="9" spans="1:18" ht="9.5">
      <c r="A9" s="45"/>
      <c r="B9" s="45" t="s">
        <v>454</v>
      </c>
      <c r="C9" s="45"/>
      <c r="D9" s="45"/>
      <c r="E9" s="45"/>
      <c r="F9" s="45"/>
      <c r="G9" s="45"/>
      <c r="H9" s="45"/>
      <c r="I9" s="45"/>
      <c r="J9" s="45"/>
      <c r="K9" s="45"/>
      <c r="L9" s="45"/>
      <c r="M9" s="45"/>
      <c r="N9" s="45"/>
    </row>
    <row r="11" spans="1:18" ht="14">
      <c r="B11" s="359"/>
    </row>
  </sheetData>
  <phoneticPr fontId="12"/>
  <printOptions horizontalCentered="1"/>
  <pageMargins left="0.70866141732283472" right="0.70866141732283472" top="0.74803149606299213" bottom="0.74803149606299213" header="0.31496062992125984" footer="0.31496062992125984"/>
  <pageSetup paperSize="9" scale="111" orientation="landscape" r:id="rId1"/>
  <headerFooter>
    <oddHeader>&amp;L&amp;9公立学校園児・児童・生徒１人当たりの教育費&amp;R&amp;9&amp;F (&amp;A)&amp;11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54"/>
  <sheetViews>
    <sheetView zoomScaleNormal="100" workbookViewId="0"/>
  </sheetViews>
  <sheetFormatPr defaultColWidth="9" defaultRowHeight="9.5"/>
  <cols>
    <col min="1" max="1" width="0.7265625" style="45" customWidth="1"/>
    <col min="2" max="2" width="1.90625" style="45" customWidth="1"/>
    <col min="3" max="3" width="2.453125" style="45" customWidth="1"/>
    <col min="4" max="4" width="4.26953125" style="45" customWidth="1"/>
    <col min="5" max="5" width="6.36328125" style="45" customWidth="1"/>
    <col min="6" max="6" width="1.36328125" style="45" customWidth="1"/>
    <col min="7" max="7" width="0.6328125" style="45" customWidth="1"/>
    <col min="8" max="8" width="1.453125" style="45" customWidth="1"/>
    <col min="9" max="9" width="15.6328125" style="45" customWidth="1"/>
    <col min="10" max="10" width="1" style="45" customWidth="1"/>
    <col min="11" max="13" width="11.90625" style="45" customWidth="1"/>
    <col min="14" max="14" width="3.453125" style="45" customWidth="1"/>
    <col min="15" max="16384" width="9" style="45"/>
  </cols>
  <sheetData>
    <row r="1" spans="1:14" ht="14.25" customHeight="1" thickBot="1">
      <c r="B1" s="45" t="s">
        <v>242</v>
      </c>
      <c r="M1" s="167" t="s">
        <v>243</v>
      </c>
    </row>
    <row r="2" spans="1:14" s="389" customFormat="1" ht="15" customHeight="1" thickTop="1">
      <c r="A2" s="481" t="s">
        <v>244</v>
      </c>
      <c r="B2" s="481"/>
      <c r="C2" s="481"/>
      <c r="D2" s="481"/>
      <c r="E2" s="481"/>
      <c r="F2" s="481"/>
      <c r="G2" s="481"/>
      <c r="H2" s="481"/>
      <c r="I2" s="481"/>
      <c r="J2" s="471"/>
      <c r="K2" s="368" t="s">
        <v>7</v>
      </c>
      <c r="L2" s="368" t="s">
        <v>8</v>
      </c>
      <c r="M2" s="371" t="s">
        <v>9</v>
      </c>
      <c r="N2" s="364"/>
    </row>
    <row r="3" spans="1:14" s="380" customFormat="1" ht="9" customHeight="1">
      <c r="J3" s="381"/>
      <c r="K3" s="47"/>
      <c r="L3" s="47"/>
      <c r="M3" s="47"/>
    </row>
    <row r="4" spans="1:14" s="148" customFormat="1" ht="14.25" customHeight="1">
      <c r="A4" s="52"/>
      <c r="B4" s="538" t="s">
        <v>245</v>
      </c>
      <c r="C4" s="538"/>
      <c r="D4" s="538"/>
      <c r="E4" s="538"/>
      <c r="F4" s="538"/>
      <c r="G4" s="538"/>
      <c r="H4" s="538"/>
      <c r="I4" s="538"/>
      <c r="J4" s="196"/>
      <c r="K4" s="197">
        <v>77128</v>
      </c>
      <c r="L4" s="197">
        <v>39705</v>
      </c>
      <c r="M4" s="197">
        <v>37423</v>
      </c>
    </row>
    <row r="5" spans="1:14" s="148" customFormat="1" ht="14.25" customHeight="1">
      <c r="A5" s="52"/>
      <c r="B5" s="538" t="s">
        <v>246</v>
      </c>
      <c r="C5" s="538"/>
      <c r="D5" s="538"/>
      <c r="E5" s="538"/>
      <c r="F5" s="538"/>
      <c r="G5" s="538"/>
      <c r="H5" s="538"/>
      <c r="I5" s="538"/>
      <c r="J5" s="196"/>
      <c r="K5" s="197">
        <v>75417</v>
      </c>
      <c r="L5" s="197">
        <v>38628</v>
      </c>
      <c r="M5" s="197">
        <v>36789</v>
      </c>
    </row>
    <row r="6" spans="1:14" s="148" customFormat="1" ht="14.25" customHeight="1">
      <c r="A6" s="52"/>
      <c r="B6" s="538" t="s">
        <v>247</v>
      </c>
      <c r="C6" s="538"/>
      <c r="D6" s="538"/>
      <c r="E6" s="538"/>
      <c r="F6" s="538"/>
      <c r="G6" s="538"/>
      <c r="H6" s="538"/>
      <c r="I6" s="538"/>
      <c r="J6" s="196"/>
      <c r="K6" s="197">
        <v>73540</v>
      </c>
      <c r="L6" s="197">
        <v>37527</v>
      </c>
      <c r="M6" s="197">
        <v>36013</v>
      </c>
    </row>
    <row r="7" spans="1:14" s="148" customFormat="1" ht="5.15" customHeight="1">
      <c r="A7" s="52"/>
      <c r="B7" s="56"/>
      <c r="C7" s="56"/>
      <c r="D7" s="56"/>
      <c r="E7" s="56"/>
      <c r="F7" s="56"/>
      <c r="G7" s="56"/>
      <c r="H7" s="56"/>
      <c r="I7" s="56"/>
      <c r="J7" s="196"/>
      <c r="K7" s="197"/>
      <c r="L7" s="197"/>
      <c r="M7" s="197"/>
    </row>
    <row r="8" spans="1:14" ht="13" customHeight="1">
      <c r="A8" s="396"/>
      <c r="B8" s="396" t="s">
        <v>248</v>
      </c>
      <c r="C8" s="433" t="s">
        <v>249</v>
      </c>
      <c r="D8" s="433"/>
      <c r="E8" s="433"/>
      <c r="F8" s="433"/>
      <c r="G8" s="433"/>
      <c r="H8" s="433"/>
      <c r="I8" s="433"/>
      <c r="J8" s="57"/>
      <c r="K8" s="284">
        <v>72991</v>
      </c>
      <c r="L8" s="284">
        <v>37246</v>
      </c>
      <c r="M8" s="284">
        <v>35745</v>
      </c>
    </row>
    <row r="9" spans="1:14" ht="12.75" customHeight="1">
      <c r="A9" s="396"/>
      <c r="B9" s="396"/>
      <c r="D9" s="433" t="s">
        <v>250</v>
      </c>
      <c r="E9" s="433"/>
      <c r="F9" s="433"/>
      <c r="G9" s="366"/>
      <c r="H9" s="366"/>
      <c r="I9" s="366" t="s">
        <v>251</v>
      </c>
      <c r="J9" s="57"/>
      <c r="K9" s="284">
        <v>66933</v>
      </c>
      <c r="L9" s="284">
        <v>33833</v>
      </c>
      <c r="M9" s="284">
        <v>33100</v>
      </c>
    </row>
    <row r="10" spans="1:14" ht="12.75" customHeight="1">
      <c r="A10" s="396"/>
      <c r="B10" s="396"/>
      <c r="C10" s="201"/>
      <c r="D10" s="202"/>
      <c r="E10" s="501" t="s">
        <v>252</v>
      </c>
      <c r="F10" s="501"/>
      <c r="G10" s="366"/>
      <c r="H10" s="366"/>
      <c r="I10" s="366" t="s">
        <v>253</v>
      </c>
      <c r="J10" s="57"/>
      <c r="K10" s="284">
        <v>1229</v>
      </c>
      <c r="L10" s="284">
        <v>672</v>
      </c>
      <c r="M10" s="284">
        <v>557</v>
      </c>
    </row>
    <row r="11" spans="1:14" ht="12.75" customHeight="1">
      <c r="A11" s="396"/>
      <c r="B11" s="396"/>
      <c r="C11" s="201"/>
      <c r="D11" s="202"/>
      <c r="E11" s="389"/>
      <c r="F11" s="366"/>
      <c r="G11" s="366"/>
      <c r="H11" s="366"/>
      <c r="I11" s="366" t="s">
        <v>254</v>
      </c>
      <c r="J11" s="57"/>
      <c r="K11" s="284">
        <v>3641</v>
      </c>
      <c r="L11" s="284">
        <v>1939</v>
      </c>
      <c r="M11" s="284">
        <v>1702</v>
      </c>
    </row>
    <row r="12" spans="1:14" ht="12.75" customHeight="1">
      <c r="A12" s="396"/>
      <c r="B12" s="396"/>
      <c r="D12" s="433" t="s">
        <v>255</v>
      </c>
      <c r="E12" s="433"/>
      <c r="F12" s="433"/>
      <c r="G12" s="433"/>
      <c r="H12" s="433"/>
      <c r="I12" s="433"/>
      <c r="J12" s="57"/>
      <c r="K12" s="284">
        <v>2</v>
      </c>
      <c r="L12" s="284">
        <v>2</v>
      </c>
      <c r="M12" s="284">
        <v>0</v>
      </c>
    </row>
    <row r="13" spans="1:14" ht="12.75" customHeight="1">
      <c r="A13" s="396"/>
      <c r="B13" s="396"/>
      <c r="D13" s="433" t="s">
        <v>250</v>
      </c>
      <c r="E13" s="433"/>
      <c r="F13" s="433"/>
      <c r="G13" s="366"/>
      <c r="H13" s="366"/>
      <c r="I13" s="366" t="s">
        <v>256</v>
      </c>
      <c r="J13" s="57"/>
      <c r="K13" s="284">
        <v>2</v>
      </c>
      <c r="L13" s="284">
        <v>0</v>
      </c>
      <c r="M13" s="284">
        <v>2</v>
      </c>
    </row>
    <row r="14" spans="1:14" ht="12.75" customHeight="1">
      <c r="A14" s="396"/>
      <c r="B14" s="396"/>
      <c r="D14" s="433" t="s">
        <v>257</v>
      </c>
      <c r="E14" s="433"/>
      <c r="F14" s="433"/>
      <c r="G14" s="433"/>
      <c r="H14" s="433"/>
      <c r="I14" s="433"/>
      <c r="J14" s="57"/>
      <c r="K14" s="284">
        <v>124</v>
      </c>
      <c r="L14" s="284">
        <v>104</v>
      </c>
      <c r="M14" s="284">
        <v>20</v>
      </c>
    </row>
    <row r="15" spans="1:14" ht="12.75" customHeight="1">
      <c r="A15" s="396"/>
      <c r="B15" s="396"/>
      <c r="D15" s="539" t="s">
        <v>258</v>
      </c>
      <c r="E15" s="539"/>
      <c r="F15" s="539"/>
      <c r="G15" s="539"/>
      <c r="H15" s="539"/>
      <c r="I15" s="539"/>
      <c r="J15" s="57"/>
      <c r="K15" s="284">
        <v>1060</v>
      </c>
      <c r="L15" s="341">
        <v>696</v>
      </c>
      <c r="M15" s="284">
        <v>364</v>
      </c>
    </row>
    <row r="16" spans="1:14" ht="5.15" customHeight="1">
      <c r="A16" s="396"/>
      <c r="B16" s="396"/>
      <c r="C16" s="366"/>
      <c r="D16" s="366"/>
      <c r="E16" s="366"/>
      <c r="F16" s="366"/>
      <c r="G16" s="366"/>
      <c r="H16" s="366"/>
      <c r="I16" s="366"/>
      <c r="J16" s="57"/>
      <c r="K16" s="284"/>
      <c r="L16" s="284"/>
      <c r="M16" s="284"/>
    </row>
    <row r="17" spans="1:13" ht="13" customHeight="1">
      <c r="A17" s="396"/>
      <c r="B17" s="396" t="s">
        <v>259</v>
      </c>
      <c r="C17" s="433" t="s">
        <v>260</v>
      </c>
      <c r="D17" s="433"/>
      <c r="E17" s="433"/>
      <c r="F17" s="433"/>
      <c r="G17" s="433"/>
      <c r="H17" s="433"/>
      <c r="I17" s="433"/>
      <c r="J17" s="57"/>
      <c r="K17" s="284">
        <v>88</v>
      </c>
      <c r="L17" s="284">
        <v>50</v>
      </c>
      <c r="M17" s="284">
        <v>38</v>
      </c>
    </row>
    <row r="18" spans="1:13" ht="5.15" customHeight="1">
      <c r="A18" s="396"/>
      <c r="B18" s="396"/>
      <c r="C18" s="366"/>
      <c r="D18" s="366"/>
      <c r="E18" s="366"/>
      <c r="F18" s="366"/>
      <c r="G18" s="366"/>
      <c r="H18" s="366"/>
      <c r="I18" s="366"/>
      <c r="J18" s="57"/>
      <c r="K18" s="284"/>
      <c r="L18" s="284"/>
      <c r="M18" s="284"/>
    </row>
    <row r="19" spans="1:13" ht="13" customHeight="1">
      <c r="A19" s="396"/>
      <c r="B19" s="396" t="s">
        <v>261</v>
      </c>
      <c r="C19" s="433" t="s">
        <v>262</v>
      </c>
      <c r="D19" s="433"/>
      <c r="E19" s="433"/>
      <c r="F19" s="433"/>
      <c r="G19" s="433"/>
      <c r="H19" s="433"/>
      <c r="I19" s="433"/>
      <c r="J19" s="57"/>
      <c r="K19" s="284">
        <v>36</v>
      </c>
      <c r="L19" s="284">
        <v>18</v>
      </c>
      <c r="M19" s="284">
        <v>18</v>
      </c>
    </row>
    <row r="20" spans="1:13" ht="12.75" customHeight="1">
      <c r="A20" s="396"/>
      <c r="B20" s="396"/>
      <c r="D20" s="433" t="s">
        <v>263</v>
      </c>
      <c r="E20" s="433"/>
      <c r="F20" s="433"/>
      <c r="G20" s="433"/>
      <c r="H20" s="433"/>
      <c r="I20" s="433"/>
      <c r="J20" s="57"/>
      <c r="K20" s="284">
        <v>11</v>
      </c>
      <c r="L20" s="284">
        <v>7</v>
      </c>
      <c r="M20" s="284">
        <v>4</v>
      </c>
    </row>
    <row r="21" spans="1:13" ht="12.75" customHeight="1">
      <c r="A21" s="396"/>
      <c r="B21" s="396"/>
      <c r="D21" s="433" t="s">
        <v>32</v>
      </c>
      <c r="E21" s="433"/>
      <c r="F21" s="433"/>
      <c r="G21" s="433"/>
      <c r="H21" s="433"/>
      <c r="I21" s="433"/>
      <c r="J21" s="57"/>
      <c r="K21" s="284">
        <v>25</v>
      </c>
      <c r="L21" s="284">
        <v>11</v>
      </c>
      <c r="M21" s="284">
        <v>14</v>
      </c>
    </row>
    <row r="22" spans="1:13" ht="5.15" customHeight="1">
      <c r="A22" s="396"/>
      <c r="B22" s="396"/>
      <c r="C22" s="366"/>
      <c r="D22" s="366"/>
      <c r="E22" s="366"/>
      <c r="F22" s="366"/>
      <c r="G22" s="366"/>
      <c r="H22" s="366"/>
      <c r="I22" s="366"/>
      <c r="J22" s="57"/>
      <c r="K22" s="284"/>
      <c r="L22" s="284"/>
      <c r="M22" s="284"/>
    </row>
    <row r="23" spans="1:13" ht="13" customHeight="1">
      <c r="A23" s="396"/>
      <c r="B23" s="396" t="s">
        <v>264</v>
      </c>
      <c r="C23" s="433" t="s">
        <v>265</v>
      </c>
      <c r="D23" s="433"/>
      <c r="E23" s="433"/>
      <c r="F23" s="433"/>
      <c r="G23" s="433"/>
      <c r="H23" s="433"/>
      <c r="I23" s="433"/>
      <c r="J23" s="57"/>
      <c r="K23" s="284">
        <v>4</v>
      </c>
      <c r="L23" s="284">
        <v>3</v>
      </c>
      <c r="M23" s="284">
        <v>1</v>
      </c>
    </row>
    <row r="24" spans="1:13" ht="5.15" customHeight="1">
      <c r="A24" s="396"/>
      <c r="B24" s="396"/>
      <c r="C24" s="393"/>
      <c r="D24" s="393"/>
      <c r="E24" s="393"/>
      <c r="F24" s="393"/>
      <c r="G24" s="393"/>
      <c r="H24" s="393"/>
      <c r="I24" s="393"/>
      <c r="J24" s="57"/>
      <c r="K24" s="284"/>
      <c r="L24" s="284"/>
      <c r="M24" s="284"/>
    </row>
    <row r="25" spans="1:13" ht="13" customHeight="1">
      <c r="A25" s="396"/>
      <c r="B25" s="396" t="s">
        <v>266</v>
      </c>
      <c r="C25" s="433" t="s">
        <v>267</v>
      </c>
      <c r="D25" s="433"/>
      <c r="E25" s="433"/>
      <c r="F25" s="433"/>
      <c r="G25" s="433"/>
      <c r="H25" s="433"/>
      <c r="I25" s="433"/>
      <c r="J25" s="57"/>
      <c r="K25" s="284">
        <f>SUM(K26:K29)</f>
        <v>59</v>
      </c>
      <c r="L25" s="284">
        <f t="shared" ref="L25:M25" si="0">SUM(L26:L29)</f>
        <v>48</v>
      </c>
      <c r="M25" s="284">
        <f t="shared" si="0"/>
        <v>11</v>
      </c>
    </row>
    <row r="26" spans="1:13" ht="13" customHeight="1">
      <c r="A26" s="396"/>
      <c r="B26" s="396"/>
      <c r="C26" s="366"/>
      <c r="D26" s="433" t="s">
        <v>268</v>
      </c>
      <c r="E26" s="433"/>
      <c r="F26" s="433"/>
      <c r="G26" s="433"/>
      <c r="H26" s="433"/>
      <c r="I26" s="433"/>
      <c r="J26" s="57"/>
      <c r="K26" s="284">
        <v>32</v>
      </c>
      <c r="L26" s="284">
        <v>26</v>
      </c>
      <c r="M26" s="284">
        <v>6</v>
      </c>
    </row>
    <row r="27" spans="1:13" ht="13" customHeight="1">
      <c r="A27" s="396"/>
      <c r="B27" s="396"/>
      <c r="C27" s="366"/>
      <c r="D27" s="433" t="s">
        <v>269</v>
      </c>
      <c r="E27" s="433"/>
      <c r="F27" s="433"/>
      <c r="G27" s="366"/>
      <c r="H27" s="433" t="s">
        <v>270</v>
      </c>
      <c r="I27" s="433"/>
      <c r="J27" s="57"/>
      <c r="K27" s="284">
        <v>17</v>
      </c>
      <c r="L27" s="284">
        <v>16</v>
      </c>
      <c r="M27" s="284">
        <v>1</v>
      </c>
    </row>
    <row r="28" spans="1:13" ht="13" customHeight="1">
      <c r="A28" s="396"/>
      <c r="B28" s="396"/>
      <c r="C28" s="366"/>
      <c r="D28" s="203"/>
      <c r="E28" s="200"/>
      <c r="F28" s="200"/>
      <c r="G28" s="366"/>
      <c r="H28" s="433" t="s">
        <v>271</v>
      </c>
      <c r="I28" s="433"/>
      <c r="J28" s="57"/>
      <c r="K28" s="284">
        <v>4</v>
      </c>
      <c r="L28" s="284">
        <v>4</v>
      </c>
      <c r="M28" s="284">
        <v>0</v>
      </c>
    </row>
    <row r="29" spans="1:13" ht="13" customHeight="1">
      <c r="A29" s="396"/>
      <c r="B29" s="396"/>
      <c r="C29" s="366"/>
      <c r="D29" s="433" t="s">
        <v>272</v>
      </c>
      <c r="E29" s="433"/>
      <c r="F29" s="433"/>
      <c r="G29" s="433"/>
      <c r="H29" s="433"/>
      <c r="I29" s="433"/>
      <c r="J29" s="57"/>
      <c r="K29" s="284">
        <v>6</v>
      </c>
      <c r="L29" s="284">
        <v>2</v>
      </c>
      <c r="M29" s="284">
        <v>4</v>
      </c>
    </row>
    <row r="30" spans="1:13" ht="5.15" customHeight="1">
      <c r="A30" s="396"/>
      <c r="B30" s="396"/>
      <c r="C30" s="366"/>
      <c r="D30" s="366"/>
      <c r="E30" s="366"/>
      <c r="F30" s="366"/>
      <c r="G30" s="366"/>
      <c r="H30" s="366"/>
      <c r="I30" s="366"/>
      <c r="J30" s="57"/>
      <c r="K30" s="284"/>
      <c r="L30" s="284"/>
      <c r="M30" s="284"/>
    </row>
    <row r="31" spans="1:13" ht="13" customHeight="1">
      <c r="A31" s="396"/>
      <c r="B31" s="396" t="s">
        <v>273</v>
      </c>
      <c r="C31" s="433" t="s">
        <v>274</v>
      </c>
      <c r="D31" s="433"/>
      <c r="E31" s="433"/>
      <c r="F31" s="433"/>
      <c r="G31" s="433"/>
      <c r="H31" s="433"/>
      <c r="I31" s="433"/>
      <c r="J31" s="57"/>
      <c r="K31" s="284">
        <v>352</v>
      </c>
      <c r="L31" s="284">
        <v>157</v>
      </c>
      <c r="M31" s="284">
        <v>195</v>
      </c>
    </row>
    <row r="32" spans="1:13" ht="5.15" customHeight="1">
      <c r="A32" s="396"/>
      <c r="B32" s="396"/>
      <c r="C32" s="393"/>
      <c r="D32" s="393"/>
      <c r="E32" s="393"/>
      <c r="F32" s="393"/>
      <c r="G32" s="393"/>
      <c r="H32" s="393"/>
      <c r="I32" s="393"/>
      <c r="J32" s="57"/>
      <c r="K32" s="284"/>
      <c r="L32" s="284"/>
      <c r="M32" s="284"/>
    </row>
    <row r="33" spans="1:13" ht="13" customHeight="1">
      <c r="A33" s="396"/>
      <c r="B33" s="396" t="s">
        <v>275</v>
      </c>
      <c r="C33" s="433" t="s">
        <v>276</v>
      </c>
      <c r="D33" s="433"/>
      <c r="E33" s="433"/>
      <c r="F33" s="433"/>
      <c r="G33" s="433"/>
      <c r="H33" s="433"/>
      <c r="I33" s="433"/>
      <c r="J33" s="57"/>
      <c r="K33" s="284">
        <v>10</v>
      </c>
      <c r="L33" s="284">
        <v>5</v>
      </c>
      <c r="M33" s="284">
        <v>5</v>
      </c>
    </row>
    <row r="34" spans="1:13" ht="4.5" customHeight="1">
      <c r="A34" s="396"/>
      <c r="B34" s="396"/>
      <c r="C34" s="366"/>
      <c r="D34" s="366"/>
      <c r="E34" s="366"/>
      <c r="F34" s="366"/>
      <c r="G34" s="366"/>
      <c r="H34" s="366"/>
      <c r="I34" s="366"/>
      <c r="J34" s="57"/>
      <c r="K34" s="284"/>
      <c r="L34" s="284"/>
      <c r="M34" s="284"/>
    </row>
    <row r="35" spans="1:13" ht="12.75" customHeight="1">
      <c r="A35" s="396"/>
      <c r="B35" s="396"/>
      <c r="C35" s="540" t="s">
        <v>277</v>
      </c>
      <c r="D35" s="540"/>
      <c r="E35" s="540"/>
      <c r="F35" s="540"/>
      <c r="G35" s="540"/>
      <c r="H35" s="540"/>
      <c r="I35" s="540"/>
      <c r="J35" s="57"/>
      <c r="K35" s="284">
        <v>7</v>
      </c>
      <c r="L35" s="284">
        <v>7</v>
      </c>
      <c r="M35" s="284">
        <v>0</v>
      </c>
    </row>
    <row r="36" spans="1:13" ht="4.5" customHeight="1">
      <c r="A36" s="396"/>
      <c r="B36" s="396"/>
      <c r="C36" s="393"/>
      <c r="D36" s="393"/>
      <c r="E36" s="393"/>
      <c r="F36" s="396"/>
      <c r="G36" s="541"/>
      <c r="H36" s="541"/>
      <c r="I36" s="541"/>
      <c r="J36" s="57"/>
      <c r="K36" s="284"/>
      <c r="L36" s="284"/>
      <c r="M36" s="284"/>
    </row>
    <row r="37" spans="1:13" ht="18" customHeight="1">
      <c r="A37" s="396"/>
      <c r="B37" s="396"/>
      <c r="C37" s="542" t="s">
        <v>278</v>
      </c>
      <c r="D37" s="542"/>
      <c r="E37" s="542"/>
      <c r="F37" s="542"/>
      <c r="G37" s="542"/>
      <c r="H37" s="542"/>
      <c r="I37" s="542"/>
      <c r="J37" s="57"/>
      <c r="K37" s="284">
        <v>4</v>
      </c>
      <c r="L37" s="284">
        <v>4</v>
      </c>
      <c r="M37" s="284">
        <v>0</v>
      </c>
    </row>
    <row r="38" spans="1:13" ht="4.5" customHeight="1">
      <c r="A38" s="396"/>
      <c r="B38" s="396"/>
      <c r="C38" s="392"/>
      <c r="D38" s="393"/>
      <c r="E38" s="393"/>
      <c r="F38" s="393"/>
      <c r="G38" s="393"/>
      <c r="H38" s="393"/>
      <c r="I38" s="393"/>
      <c r="J38" s="57"/>
      <c r="K38" s="284"/>
      <c r="L38" s="284"/>
      <c r="M38" s="284"/>
    </row>
    <row r="39" spans="1:13" ht="12.75" customHeight="1">
      <c r="A39" s="396"/>
      <c r="B39" s="396"/>
      <c r="C39" s="541" t="s">
        <v>279</v>
      </c>
      <c r="D39" s="543"/>
      <c r="E39" s="543"/>
      <c r="F39" s="543"/>
      <c r="G39" s="543"/>
      <c r="H39" s="543"/>
      <c r="I39" s="543"/>
      <c r="J39" s="57"/>
      <c r="K39" s="284">
        <v>60</v>
      </c>
      <c r="L39" s="284">
        <v>53</v>
      </c>
      <c r="M39" s="284">
        <v>7</v>
      </c>
    </row>
    <row r="40" spans="1:13" ht="5.15" customHeight="1">
      <c r="A40" s="396"/>
      <c r="B40" s="396"/>
      <c r="C40" s="392"/>
      <c r="D40" s="392"/>
      <c r="E40" s="392"/>
      <c r="F40" s="396"/>
      <c r="G40" s="393"/>
      <c r="H40" s="393"/>
      <c r="I40" s="393"/>
      <c r="J40" s="57"/>
      <c r="K40" s="284"/>
      <c r="L40" s="284"/>
      <c r="M40" s="284"/>
    </row>
    <row r="41" spans="1:13" ht="12.75" customHeight="1">
      <c r="A41" s="396"/>
      <c r="B41" s="396"/>
      <c r="C41" s="544" t="s">
        <v>280</v>
      </c>
      <c r="D41" s="544"/>
      <c r="E41" s="545" t="s">
        <v>281</v>
      </c>
      <c r="F41" s="545"/>
      <c r="G41" s="545"/>
      <c r="H41" s="396"/>
      <c r="I41" s="393" t="s">
        <v>207</v>
      </c>
      <c r="J41" s="57"/>
      <c r="K41" s="284">
        <v>67084</v>
      </c>
      <c r="L41" s="284">
        <v>33909</v>
      </c>
      <c r="M41" s="284">
        <v>33175</v>
      </c>
    </row>
    <row r="42" spans="1:13" ht="12.75" customHeight="1">
      <c r="A42" s="396"/>
      <c r="B42" s="396"/>
      <c r="C42" s="544"/>
      <c r="D42" s="544"/>
      <c r="E42" s="545"/>
      <c r="F42" s="545"/>
      <c r="G42" s="545"/>
      <c r="H42" s="396"/>
      <c r="I42" s="393" t="s">
        <v>165</v>
      </c>
      <c r="J42" s="57"/>
      <c r="K42" s="284">
        <v>1237</v>
      </c>
      <c r="L42" s="284">
        <v>677</v>
      </c>
      <c r="M42" s="284">
        <v>560</v>
      </c>
    </row>
    <row r="43" spans="1:13" ht="12.75" customHeight="1">
      <c r="A43" s="396"/>
      <c r="B43" s="396"/>
      <c r="C43" s="544"/>
      <c r="D43" s="544"/>
      <c r="E43" s="541" t="s">
        <v>282</v>
      </c>
      <c r="F43" s="541"/>
      <c r="G43" s="541"/>
      <c r="H43" s="541"/>
      <c r="I43" s="541"/>
      <c r="J43" s="57"/>
      <c r="K43" s="284">
        <v>2</v>
      </c>
      <c r="L43" s="284">
        <v>2</v>
      </c>
      <c r="M43" s="284">
        <v>0</v>
      </c>
    </row>
    <row r="44" spans="1:13" ht="12.75" customHeight="1">
      <c r="A44" s="396"/>
      <c r="B44" s="396"/>
      <c r="C44" s="544"/>
      <c r="D44" s="544"/>
      <c r="E44" s="433" t="s">
        <v>257</v>
      </c>
      <c r="F44" s="433"/>
      <c r="G44" s="433"/>
      <c r="H44" s="433"/>
      <c r="I44" s="433"/>
      <c r="J44" s="57"/>
      <c r="K44" s="284">
        <v>130</v>
      </c>
      <c r="L44" s="284">
        <v>109</v>
      </c>
      <c r="M44" s="284">
        <v>21</v>
      </c>
    </row>
    <row r="45" spans="1:13" ht="12.75" customHeight="1">
      <c r="A45" s="396"/>
      <c r="B45" s="396"/>
      <c r="C45" s="544"/>
      <c r="D45" s="544"/>
      <c r="E45" s="541" t="s">
        <v>283</v>
      </c>
      <c r="F45" s="541"/>
      <c r="G45" s="541"/>
      <c r="H45" s="541"/>
      <c r="I45" s="541"/>
      <c r="J45" s="57"/>
      <c r="K45" s="284">
        <v>1060</v>
      </c>
      <c r="L45" s="284">
        <v>696</v>
      </c>
      <c r="M45" s="284">
        <v>364</v>
      </c>
    </row>
    <row r="46" spans="1:13" ht="5.15" customHeight="1" thickBot="1">
      <c r="A46" s="66"/>
      <c r="B46" s="66"/>
      <c r="C46" s="66"/>
      <c r="D46" s="66"/>
      <c r="E46" s="66"/>
      <c r="F46" s="66"/>
      <c r="G46" s="66"/>
      <c r="H46" s="66"/>
      <c r="I46" s="66"/>
      <c r="J46" s="191"/>
      <c r="K46" s="66"/>
      <c r="L46" s="66"/>
      <c r="M46" s="66"/>
    </row>
    <row r="47" spans="1:13" ht="5.25" customHeight="1" thickTop="1"/>
    <row r="48" spans="1:13" ht="10.5" customHeight="1">
      <c r="A48" s="75" t="s">
        <v>284</v>
      </c>
    </row>
    <row r="49" spans="1:1" ht="10.5" customHeight="1">
      <c r="A49" s="75" t="s">
        <v>285</v>
      </c>
    </row>
    <row r="50" spans="1:1" ht="10.5" customHeight="1">
      <c r="A50" s="75" t="s">
        <v>286</v>
      </c>
    </row>
    <row r="51" spans="1:1">
      <c r="A51" s="75" t="s">
        <v>287</v>
      </c>
    </row>
    <row r="52" spans="1:1">
      <c r="A52" s="75" t="s">
        <v>288</v>
      </c>
    </row>
    <row r="53" spans="1:1">
      <c r="A53" s="75" t="s">
        <v>289</v>
      </c>
    </row>
    <row r="54" spans="1:1">
      <c r="A54" s="75"/>
    </row>
  </sheetData>
  <mergeCells count="33">
    <mergeCell ref="C35:I35"/>
    <mergeCell ref="G36:I36"/>
    <mergeCell ref="C37:I37"/>
    <mergeCell ref="C39:I39"/>
    <mergeCell ref="C41:D45"/>
    <mergeCell ref="E41:G42"/>
    <mergeCell ref="E43:I43"/>
    <mergeCell ref="E44:I44"/>
    <mergeCell ref="E45:I45"/>
    <mergeCell ref="C33:I33"/>
    <mergeCell ref="C19:I19"/>
    <mergeCell ref="D20:I20"/>
    <mergeCell ref="D21:I21"/>
    <mergeCell ref="C23:I23"/>
    <mergeCell ref="C25:I25"/>
    <mergeCell ref="D26:I26"/>
    <mergeCell ref="D27:F27"/>
    <mergeCell ref="H27:I27"/>
    <mergeCell ref="H28:I28"/>
    <mergeCell ref="D29:I29"/>
    <mergeCell ref="C31:I31"/>
    <mergeCell ref="C17:I17"/>
    <mergeCell ref="A2:J2"/>
    <mergeCell ref="B4:I4"/>
    <mergeCell ref="B5:I5"/>
    <mergeCell ref="B6:I6"/>
    <mergeCell ref="C8:I8"/>
    <mergeCell ref="D9:F9"/>
    <mergeCell ref="E10:F10"/>
    <mergeCell ref="D12:I12"/>
    <mergeCell ref="D13:F13"/>
    <mergeCell ref="D14:I14"/>
    <mergeCell ref="D15:I15"/>
  </mergeCells>
  <phoneticPr fontId="12"/>
  <printOptions horizontalCentered="1"/>
  <pageMargins left="0.78740157480314965" right="0.78740157480314965" top="1.1417322834645669" bottom="0.47244094488188981" header="0.70866141732283472" footer="0"/>
  <pageSetup paperSize="9" scale="110" orientation="portrait" r:id="rId1"/>
  <headerFooter alignWithMargins="0">
    <oddHeader xml:space="preserve">&amp;L&amp;9中学校卒業後の状況&amp;R&amp;9&amp;F　（&amp;A）&amp;11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K54"/>
  <sheetViews>
    <sheetView zoomScaleNormal="100" zoomScaleSheetLayoutView="98" workbookViewId="0"/>
  </sheetViews>
  <sheetFormatPr defaultColWidth="9" defaultRowHeight="13"/>
  <cols>
    <col min="1" max="1" width="0.6328125" style="45" customWidth="1"/>
    <col min="2" max="3" width="0.90625" style="45" customWidth="1"/>
    <col min="4" max="4" width="5.36328125" style="45" customWidth="1"/>
    <col min="5" max="5" width="3.36328125" style="45" customWidth="1"/>
    <col min="6" max="7" width="0.36328125" style="45" customWidth="1"/>
    <col min="8" max="8" width="16.6328125" style="45" customWidth="1"/>
    <col min="9" max="9" width="0.90625" style="45" customWidth="1"/>
    <col min="10" max="14" width="8.36328125" style="45" bestFit="1" customWidth="1"/>
    <col min="15" max="16" width="5.453125" style="45" bestFit="1" customWidth="1"/>
    <col min="17" max="17" width="7.36328125" style="45" bestFit="1" customWidth="1"/>
    <col min="18" max="18" width="5.453125" style="45" bestFit="1" customWidth="1"/>
    <col min="19" max="21" width="5.453125" style="78" bestFit="1" customWidth="1"/>
    <col min="22" max="23" width="5" style="78" customWidth="1"/>
    <col min="24" max="24" width="5.453125" style="78" bestFit="1" customWidth="1"/>
    <col min="25" max="25" width="4" style="78" customWidth="1"/>
    <col min="26" max="26" width="3.7265625" style="78" customWidth="1"/>
    <col min="27" max="27" width="4.08984375" style="78" customWidth="1"/>
    <col min="28" max="28" width="4.453125" style="78" bestFit="1" customWidth="1"/>
    <col min="29" max="29" width="5" style="78" customWidth="1"/>
    <col min="30" max="32" width="5.453125" style="78" bestFit="1" customWidth="1"/>
    <col min="33" max="33" width="7.36328125" style="78" bestFit="1" customWidth="1"/>
    <col min="34" max="34" width="6.7265625" style="78" customWidth="1"/>
    <col min="35" max="16384" width="9" style="45"/>
  </cols>
  <sheetData>
    <row r="1" spans="1:36" ht="13.5" thickBot="1">
      <c r="D1" s="45" t="s">
        <v>242</v>
      </c>
      <c r="H1" s="364"/>
      <c r="S1" s="364"/>
      <c r="T1" s="364"/>
      <c r="U1" s="364"/>
      <c r="V1" s="364"/>
      <c r="W1" s="364"/>
      <c r="X1" s="364"/>
      <c r="Y1" s="364"/>
      <c r="Z1" s="364"/>
      <c r="AA1" s="364"/>
      <c r="AB1" s="364"/>
      <c r="AC1" s="364"/>
      <c r="AD1" s="364"/>
      <c r="AE1" s="364"/>
      <c r="AF1" s="364"/>
      <c r="AG1" s="364"/>
      <c r="AH1" s="46" t="s">
        <v>290</v>
      </c>
    </row>
    <row r="2" spans="1:36" s="109" customFormat="1" ht="15" customHeight="1" thickTop="1">
      <c r="A2" s="471" t="s">
        <v>291</v>
      </c>
      <c r="B2" s="441"/>
      <c r="C2" s="441"/>
      <c r="D2" s="441"/>
      <c r="E2" s="441"/>
      <c r="F2" s="441"/>
      <c r="G2" s="441"/>
      <c r="H2" s="441"/>
      <c r="I2" s="441"/>
      <c r="J2" s="441" t="s">
        <v>292</v>
      </c>
      <c r="K2" s="441"/>
      <c r="L2" s="441"/>
      <c r="M2" s="441" t="s">
        <v>293</v>
      </c>
      <c r="N2" s="441"/>
      <c r="O2" s="441" t="s">
        <v>294</v>
      </c>
      <c r="P2" s="441"/>
      <c r="Q2" s="441" t="s">
        <v>295</v>
      </c>
      <c r="R2" s="445"/>
      <c r="S2" s="448" t="s">
        <v>296</v>
      </c>
      <c r="T2" s="448"/>
      <c r="U2" s="448" t="s">
        <v>297</v>
      </c>
      <c r="V2" s="448"/>
      <c r="W2" s="448" t="s">
        <v>298</v>
      </c>
      <c r="X2" s="448"/>
      <c r="Y2" s="443" t="s">
        <v>198</v>
      </c>
      <c r="Z2" s="531"/>
      <c r="AA2" s="546" t="s">
        <v>299</v>
      </c>
      <c r="AB2" s="547"/>
      <c r="AC2" s="546" t="s">
        <v>300</v>
      </c>
      <c r="AD2" s="547"/>
      <c r="AE2" s="448" t="s">
        <v>301</v>
      </c>
      <c r="AF2" s="448"/>
      <c r="AG2" s="448" t="s">
        <v>302</v>
      </c>
      <c r="AH2" s="507"/>
    </row>
    <row r="3" spans="1:36" s="109" customFormat="1" ht="15" customHeight="1">
      <c r="A3" s="472"/>
      <c r="B3" s="442"/>
      <c r="C3" s="442"/>
      <c r="D3" s="442"/>
      <c r="E3" s="442"/>
      <c r="F3" s="442"/>
      <c r="G3" s="442"/>
      <c r="H3" s="442"/>
      <c r="I3" s="442"/>
      <c r="J3" s="369" t="s">
        <v>7</v>
      </c>
      <c r="K3" s="369" t="s">
        <v>8</v>
      </c>
      <c r="L3" s="369" t="s">
        <v>9</v>
      </c>
      <c r="M3" s="369" t="s">
        <v>8</v>
      </c>
      <c r="N3" s="369" t="s">
        <v>9</v>
      </c>
      <c r="O3" s="369" t="s">
        <v>8</v>
      </c>
      <c r="P3" s="369" t="s">
        <v>9</v>
      </c>
      <c r="Q3" s="369" t="s">
        <v>8</v>
      </c>
      <c r="R3" s="384" t="s">
        <v>9</v>
      </c>
      <c r="S3" s="385" t="s">
        <v>8</v>
      </c>
      <c r="T3" s="385" t="s">
        <v>9</v>
      </c>
      <c r="U3" s="385" t="s">
        <v>8</v>
      </c>
      <c r="V3" s="385" t="s">
        <v>9</v>
      </c>
      <c r="W3" s="385" t="s">
        <v>8</v>
      </c>
      <c r="X3" s="385" t="s">
        <v>9</v>
      </c>
      <c r="Y3" s="385" t="s">
        <v>170</v>
      </c>
      <c r="Z3" s="385" t="s">
        <v>9</v>
      </c>
      <c r="AA3" s="385" t="s">
        <v>170</v>
      </c>
      <c r="AB3" s="385" t="s">
        <v>9</v>
      </c>
      <c r="AC3" s="385" t="s">
        <v>170</v>
      </c>
      <c r="AD3" s="385" t="s">
        <v>9</v>
      </c>
      <c r="AE3" s="385" t="s">
        <v>8</v>
      </c>
      <c r="AF3" s="385" t="s">
        <v>9</v>
      </c>
      <c r="AG3" s="385" t="s">
        <v>8</v>
      </c>
      <c r="AH3" s="386" t="s">
        <v>9</v>
      </c>
    </row>
    <row r="4" spans="1:36" s="389" customFormat="1" ht="9" customHeight="1">
      <c r="A4" s="380"/>
      <c r="B4" s="380"/>
      <c r="C4" s="380"/>
      <c r="D4" s="380"/>
      <c r="E4" s="380"/>
      <c r="F4" s="380"/>
      <c r="G4" s="380"/>
      <c r="H4" s="380"/>
      <c r="I4" s="381"/>
      <c r="J4" s="47"/>
      <c r="K4" s="47"/>
      <c r="L4" s="47"/>
      <c r="M4" s="47"/>
      <c r="N4" s="47"/>
      <c r="O4" s="47"/>
      <c r="P4" s="47"/>
      <c r="Q4" s="47"/>
      <c r="R4" s="47"/>
      <c r="S4" s="50"/>
      <c r="T4" s="50"/>
      <c r="U4" s="50"/>
      <c r="V4" s="50"/>
      <c r="W4" s="50"/>
      <c r="X4" s="50"/>
      <c r="Y4" s="50"/>
      <c r="Z4" s="50"/>
      <c r="AA4" s="50"/>
      <c r="AB4" s="50"/>
      <c r="AC4" s="50"/>
      <c r="AD4" s="50"/>
      <c r="AE4" s="50"/>
      <c r="AF4" s="50"/>
      <c r="AG4" s="50"/>
      <c r="AH4" s="50"/>
    </row>
    <row r="5" spans="1:36" s="119" customFormat="1" ht="20.149999999999999" customHeight="1">
      <c r="A5" s="204"/>
      <c r="B5" s="538" t="s">
        <v>303</v>
      </c>
      <c r="C5" s="538"/>
      <c r="D5" s="538"/>
      <c r="E5" s="538"/>
      <c r="F5" s="538"/>
      <c r="G5" s="538"/>
      <c r="H5" s="538"/>
      <c r="I5" s="205"/>
      <c r="J5" s="174">
        <v>66605</v>
      </c>
      <c r="K5" s="174">
        <v>33314</v>
      </c>
      <c r="L5" s="174">
        <v>33291</v>
      </c>
      <c r="M5" s="174">
        <v>27757</v>
      </c>
      <c r="N5" s="174">
        <v>28568</v>
      </c>
      <c r="O5" s="174">
        <v>221</v>
      </c>
      <c r="P5" s="174">
        <v>295</v>
      </c>
      <c r="Q5" s="174">
        <v>1947</v>
      </c>
      <c r="R5" s="174">
        <v>258</v>
      </c>
      <c r="S5" s="206">
        <v>656</v>
      </c>
      <c r="T5" s="206">
        <v>916</v>
      </c>
      <c r="U5" s="206">
        <v>115</v>
      </c>
      <c r="V5" s="206">
        <v>17</v>
      </c>
      <c r="W5" s="206">
        <v>4</v>
      </c>
      <c r="X5" s="206">
        <v>116</v>
      </c>
      <c r="Y5" s="206">
        <v>4</v>
      </c>
      <c r="Z5" s="206">
        <v>73</v>
      </c>
      <c r="AA5" s="206">
        <v>0</v>
      </c>
      <c r="AB5" s="206">
        <v>30</v>
      </c>
      <c r="AC5" s="206">
        <v>33</v>
      </c>
      <c r="AD5" s="206">
        <v>180</v>
      </c>
      <c r="AE5" s="206">
        <v>855</v>
      </c>
      <c r="AF5" s="206">
        <v>726</v>
      </c>
      <c r="AG5" s="206">
        <v>1722</v>
      </c>
      <c r="AH5" s="206">
        <v>2112</v>
      </c>
    </row>
    <row r="6" spans="1:36" s="119" customFormat="1" ht="20.149999999999999" customHeight="1">
      <c r="A6" s="207"/>
      <c r="B6" s="538" t="s">
        <v>304</v>
      </c>
      <c r="C6" s="538"/>
      <c r="D6" s="538"/>
      <c r="E6" s="538"/>
      <c r="F6" s="538"/>
      <c r="G6" s="538"/>
      <c r="H6" s="538"/>
      <c r="I6" s="205"/>
      <c r="J6" s="174">
        <v>65684</v>
      </c>
      <c r="K6" s="174">
        <v>33074</v>
      </c>
      <c r="L6" s="174">
        <v>32610</v>
      </c>
      <c r="M6" s="174">
        <v>28111</v>
      </c>
      <c r="N6" s="174">
        <v>28456</v>
      </c>
      <c r="O6" s="174">
        <v>242</v>
      </c>
      <c r="P6" s="174">
        <v>357</v>
      </c>
      <c r="Q6" s="174">
        <v>1889</v>
      </c>
      <c r="R6" s="174">
        <v>257</v>
      </c>
      <c r="S6" s="206">
        <v>636</v>
      </c>
      <c r="T6" s="206">
        <v>817</v>
      </c>
      <c r="U6" s="206">
        <v>107</v>
      </c>
      <c r="V6" s="206">
        <v>16</v>
      </c>
      <c r="W6" s="206">
        <v>6</v>
      </c>
      <c r="X6" s="206">
        <v>109</v>
      </c>
      <c r="Y6" s="206">
        <v>3</v>
      </c>
      <c r="Z6" s="206">
        <v>73</v>
      </c>
      <c r="AA6" s="206">
        <v>0</v>
      </c>
      <c r="AB6" s="206">
        <v>34</v>
      </c>
      <c r="AC6" s="206">
        <v>43</v>
      </c>
      <c r="AD6" s="206">
        <v>167</v>
      </c>
      <c r="AE6" s="206">
        <v>796</v>
      </c>
      <c r="AF6" s="206">
        <v>705</v>
      </c>
      <c r="AG6" s="206">
        <v>1241</v>
      </c>
      <c r="AH6" s="206">
        <v>1619</v>
      </c>
      <c r="AJ6" s="208"/>
    </row>
    <row r="7" spans="1:36" s="119" customFormat="1" ht="20.149999999999999" customHeight="1">
      <c r="B7" s="538" t="s">
        <v>305</v>
      </c>
      <c r="C7" s="538"/>
      <c r="D7" s="538"/>
      <c r="E7" s="538"/>
      <c r="F7" s="538"/>
      <c r="G7" s="538"/>
      <c r="H7" s="538"/>
      <c r="I7" s="205"/>
      <c r="J7" s="174">
        <v>65293</v>
      </c>
      <c r="K7" s="174">
        <v>32879</v>
      </c>
      <c r="L7" s="174">
        <v>32414</v>
      </c>
      <c r="M7" s="174">
        <v>28244</v>
      </c>
      <c r="N7" s="174">
        <v>28395</v>
      </c>
      <c r="O7" s="174">
        <v>226</v>
      </c>
      <c r="P7" s="174">
        <v>374</v>
      </c>
      <c r="Q7" s="174">
        <v>1906</v>
      </c>
      <c r="R7" s="174">
        <v>247</v>
      </c>
      <c r="S7" s="206">
        <v>572</v>
      </c>
      <c r="T7" s="206">
        <v>828</v>
      </c>
      <c r="U7" s="206">
        <v>90</v>
      </c>
      <c r="V7" s="206">
        <v>15</v>
      </c>
      <c r="W7" s="206">
        <v>6</v>
      </c>
      <c r="X7" s="206">
        <v>104</v>
      </c>
      <c r="Y7" s="206">
        <v>3</v>
      </c>
      <c r="Z7" s="206">
        <v>74</v>
      </c>
      <c r="AA7" s="206">
        <v>0</v>
      </c>
      <c r="AB7" s="206">
        <v>22</v>
      </c>
      <c r="AC7" s="206">
        <v>38</v>
      </c>
      <c r="AD7" s="206">
        <v>175</v>
      </c>
      <c r="AE7" s="206">
        <v>550</v>
      </c>
      <c r="AF7" s="206">
        <v>597</v>
      </c>
      <c r="AG7" s="206">
        <v>1244</v>
      </c>
      <c r="AH7" s="206">
        <v>1583</v>
      </c>
    </row>
    <row r="8" spans="1:36" ht="8.25" customHeight="1">
      <c r="A8" s="114"/>
      <c r="B8" s="114"/>
      <c r="C8" s="114"/>
      <c r="D8" s="114"/>
      <c r="E8" s="114"/>
      <c r="F8" s="114"/>
      <c r="G8" s="114"/>
      <c r="H8" s="114"/>
      <c r="I8" s="57"/>
      <c r="J8" s="209"/>
      <c r="K8" s="209"/>
      <c r="L8" s="209"/>
      <c r="M8" s="209"/>
      <c r="N8" s="209"/>
      <c r="O8" s="209"/>
      <c r="P8" s="209"/>
      <c r="Q8" s="209"/>
      <c r="R8" s="209"/>
      <c r="S8" s="210"/>
      <c r="T8" s="210"/>
      <c r="U8" s="210"/>
      <c r="V8" s="210"/>
      <c r="W8" s="210"/>
      <c r="X8" s="210"/>
      <c r="Y8" s="206"/>
      <c r="Z8" s="210"/>
      <c r="AA8" s="210"/>
      <c r="AB8" s="210"/>
      <c r="AC8" s="210"/>
      <c r="AD8" s="210"/>
      <c r="AE8" s="210"/>
      <c r="AF8" s="210"/>
      <c r="AG8" s="210"/>
      <c r="AH8" s="210"/>
    </row>
    <row r="9" spans="1:36" s="75" customFormat="1" ht="13" customHeight="1">
      <c r="A9" s="73"/>
      <c r="B9" s="548" t="s">
        <v>248</v>
      </c>
      <c r="C9" s="548"/>
      <c r="D9" s="433" t="s">
        <v>306</v>
      </c>
      <c r="E9" s="433"/>
      <c r="F9" s="433"/>
      <c r="G9" s="433"/>
      <c r="H9" s="433"/>
      <c r="I9" s="211"/>
      <c r="J9" s="209">
        <v>41218</v>
      </c>
      <c r="K9" s="209">
        <v>20488</v>
      </c>
      <c r="L9" s="209">
        <v>20730</v>
      </c>
      <c r="M9" s="209">
        <v>19050</v>
      </c>
      <c r="N9" s="209">
        <v>19238</v>
      </c>
      <c r="O9" s="209">
        <v>35</v>
      </c>
      <c r="P9" s="209">
        <v>68</v>
      </c>
      <c r="Q9" s="209">
        <v>249</v>
      </c>
      <c r="R9" s="209">
        <v>45</v>
      </c>
      <c r="S9" s="210">
        <v>212</v>
      </c>
      <c r="T9" s="210">
        <v>212</v>
      </c>
      <c r="U9" s="210">
        <v>31</v>
      </c>
      <c r="V9" s="210">
        <v>3</v>
      </c>
      <c r="W9" s="210">
        <v>0</v>
      </c>
      <c r="X9" s="210">
        <v>33</v>
      </c>
      <c r="Y9" s="210">
        <v>1</v>
      </c>
      <c r="Z9" s="210">
        <v>20</v>
      </c>
      <c r="AA9" s="210">
        <v>0</v>
      </c>
      <c r="AB9" s="210">
        <v>10</v>
      </c>
      <c r="AC9" s="210">
        <v>16</v>
      </c>
      <c r="AD9" s="210">
        <v>51</v>
      </c>
      <c r="AE9" s="210">
        <v>397</v>
      </c>
      <c r="AF9" s="210">
        <v>448</v>
      </c>
      <c r="AG9" s="210">
        <v>497</v>
      </c>
      <c r="AH9" s="210">
        <v>602</v>
      </c>
    </row>
    <row r="10" spans="1:36" s="75" customFormat="1" ht="8.15" customHeight="1">
      <c r="A10" s="73"/>
      <c r="B10" s="73"/>
      <c r="C10" s="73"/>
      <c r="D10" s="393"/>
      <c r="E10" s="393"/>
      <c r="F10" s="393"/>
      <c r="G10" s="393"/>
      <c r="H10" s="393"/>
      <c r="I10" s="211"/>
      <c r="J10" s="209"/>
      <c r="K10" s="209"/>
      <c r="L10" s="209"/>
      <c r="M10" s="209"/>
      <c r="N10" s="209"/>
      <c r="O10" s="209"/>
      <c r="P10" s="209"/>
      <c r="Q10" s="209"/>
      <c r="R10" s="209"/>
      <c r="S10" s="210"/>
      <c r="T10" s="210"/>
      <c r="U10" s="210"/>
      <c r="V10" s="210"/>
      <c r="W10" s="210"/>
      <c r="X10" s="210"/>
      <c r="Y10" s="206"/>
      <c r="Z10" s="210"/>
      <c r="AA10" s="210"/>
      <c r="AB10" s="210"/>
      <c r="AC10" s="210"/>
      <c r="AD10" s="210"/>
      <c r="AE10" s="210"/>
      <c r="AF10" s="210"/>
      <c r="AG10" s="210"/>
      <c r="AH10" s="210"/>
    </row>
    <row r="11" spans="1:36" s="75" customFormat="1" ht="12" customHeight="1">
      <c r="A11" s="73"/>
      <c r="B11" s="73"/>
      <c r="C11" s="73"/>
      <c r="D11" s="433" t="s">
        <v>307</v>
      </c>
      <c r="E11" s="433"/>
      <c r="F11" s="433"/>
      <c r="G11" s="433"/>
      <c r="H11" s="433"/>
      <c r="I11" s="211"/>
      <c r="J11" s="209">
        <v>39004</v>
      </c>
      <c r="K11" s="209">
        <v>20282</v>
      </c>
      <c r="L11" s="209">
        <v>18722</v>
      </c>
      <c r="M11" s="209">
        <v>18903</v>
      </c>
      <c r="N11" s="209">
        <v>17528</v>
      </c>
      <c r="O11" s="209">
        <v>34</v>
      </c>
      <c r="P11" s="209">
        <v>40</v>
      </c>
      <c r="Q11" s="209">
        <v>244</v>
      </c>
      <c r="R11" s="209">
        <v>42</v>
      </c>
      <c r="S11" s="210">
        <v>205</v>
      </c>
      <c r="T11" s="210">
        <v>148</v>
      </c>
      <c r="U11" s="210">
        <v>4</v>
      </c>
      <c r="V11" s="210">
        <v>1</v>
      </c>
      <c r="W11" s="210">
        <v>0</v>
      </c>
      <c r="X11" s="210">
        <v>26</v>
      </c>
      <c r="Y11" s="210">
        <v>1</v>
      </c>
      <c r="Z11" s="210">
        <v>14</v>
      </c>
      <c r="AA11" s="210">
        <v>0</v>
      </c>
      <c r="AB11" s="210">
        <v>7</v>
      </c>
      <c r="AC11" s="210">
        <v>13</v>
      </c>
      <c r="AD11" s="210">
        <v>34</v>
      </c>
      <c r="AE11" s="210">
        <v>394</v>
      </c>
      <c r="AF11" s="210">
        <v>434</v>
      </c>
      <c r="AG11" s="210">
        <v>484</v>
      </c>
      <c r="AH11" s="210">
        <v>448</v>
      </c>
    </row>
    <row r="12" spans="1:36" s="75" customFormat="1" ht="12" customHeight="1">
      <c r="A12" s="73"/>
      <c r="B12" s="73"/>
      <c r="C12" s="73"/>
      <c r="D12" s="433" t="s">
        <v>308</v>
      </c>
      <c r="E12" s="433"/>
      <c r="F12" s="433"/>
      <c r="G12" s="433"/>
      <c r="H12" s="433"/>
      <c r="I12" s="211"/>
      <c r="J12" s="209">
        <v>2121</v>
      </c>
      <c r="K12" s="209">
        <v>157</v>
      </c>
      <c r="L12" s="209">
        <v>1964</v>
      </c>
      <c r="M12" s="209">
        <v>128</v>
      </c>
      <c r="N12" s="209">
        <v>1672</v>
      </c>
      <c r="O12" s="209">
        <v>1</v>
      </c>
      <c r="P12" s="209">
        <v>28</v>
      </c>
      <c r="Q12" s="209">
        <v>5</v>
      </c>
      <c r="R12" s="209">
        <v>3</v>
      </c>
      <c r="S12" s="210">
        <v>6</v>
      </c>
      <c r="T12" s="210">
        <v>64</v>
      </c>
      <c r="U12" s="210">
        <v>0</v>
      </c>
      <c r="V12" s="210">
        <v>0</v>
      </c>
      <c r="W12" s="210">
        <v>0</v>
      </c>
      <c r="X12" s="210">
        <v>7</v>
      </c>
      <c r="Y12" s="210">
        <v>0</v>
      </c>
      <c r="Z12" s="210">
        <v>6</v>
      </c>
      <c r="AA12" s="210">
        <v>0</v>
      </c>
      <c r="AB12" s="210">
        <v>3</v>
      </c>
      <c r="AC12" s="210">
        <v>2</v>
      </c>
      <c r="AD12" s="210">
        <v>17</v>
      </c>
      <c r="AE12" s="210">
        <v>3</v>
      </c>
      <c r="AF12" s="210">
        <v>10</v>
      </c>
      <c r="AG12" s="210">
        <v>12</v>
      </c>
      <c r="AH12" s="210">
        <v>154</v>
      </c>
    </row>
    <row r="13" spans="1:36" s="75" customFormat="1" ht="12" customHeight="1">
      <c r="A13" s="73"/>
      <c r="B13" s="73"/>
      <c r="C13" s="73"/>
      <c r="D13" s="540" t="s">
        <v>309</v>
      </c>
      <c r="E13" s="540"/>
      <c r="F13" s="540"/>
      <c r="G13" s="540"/>
      <c r="H13" s="540"/>
      <c r="I13" s="211"/>
      <c r="J13" s="209">
        <v>64</v>
      </c>
      <c r="K13" s="209">
        <v>22</v>
      </c>
      <c r="L13" s="209">
        <v>42</v>
      </c>
      <c r="M13" s="209">
        <v>19</v>
      </c>
      <c r="N13" s="209">
        <v>38</v>
      </c>
      <c r="O13" s="209">
        <v>0</v>
      </c>
      <c r="P13" s="209">
        <v>0</v>
      </c>
      <c r="Q13" s="209">
        <v>0</v>
      </c>
      <c r="R13" s="209">
        <v>0</v>
      </c>
      <c r="S13" s="210">
        <v>1</v>
      </c>
      <c r="T13" s="210">
        <v>0</v>
      </c>
      <c r="U13" s="210">
        <v>0</v>
      </c>
      <c r="V13" s="210">
        <v>0</v>
      </c>
      <c r="W13" s="210">
        <v>0</v>
      </c>
      <c r="X13" s="210">
        <v>0</v>
      </c>
      <c r="Y13" s="210">
        <v>0</v>
      </c>
      <c r="Z13" s="210">
        <v>0</v>
      </c>
      <c r="AA13" s="210">
        <v>0</v>
      </c>
      <c r="AB13" s="210">
        <v>0</v>
      </c>
      <c r="AC13" s="210">
        <v>1</v>
      </c>
      <c r="AD13" s="210">
        <v>0</v>
      </c>
      <c r="AE13" s="210">
        <v>0</v>
      </c>
      <c r="AF13" s="210">
        <v>4</v>
      </c>
      <c r="AG13" s="210">
        <v>1</v>
      </c>
      <c r="AH13" s="210">
        <v>0</v>
      </c>
    </row>
    <row r="14" spans="1:36" s="75" customFormat="1" ht="12" customHeight="1">
      <c r="A14" s="73"/>
      <c r="B14" s="73"/>
      <c r="C14" s="73"/>
      <c r="D14" s="433" t="s">
        <v>310</v>
      </c>
      <c r="E14" s="433"/>
      <c r="F14" s="433"/>
      <c r="G14" s="433"/>
      <c r="H14" s="433"/>
      <c r="I14" s="211"/>
      <c r="J14" s="209">
        <v>0</v>
      </c>
      <c r="K14" s="209">
        <v>0</v>
      </c>
      <c r="L14" s="209">
        <v>0</v>
      </c>
      <c r="M14" s="209">
        <v>0</v>
      </c>
      <c r="N14" s="209">
        <v>0</v>
      </c>
      <c r="O14" s="209">
        <v>0</v>
      </c>
      <c r="P14" s="209">
        <v>0</v>
      </c>
      <c r="Q14" s="209">
        <v>0</v>
      </c>
      <c r="R14" s="209">
        <v>0</v>
      </c>
      <c r="S14" s="210">
        <v>0</v>
      </c>
      <c r="T14" s="210">
        <v>0</v>
      </c>
      <c r="U14" s="210">
        <v>0</v>
      </c>
      <c r="V14" s="210">
        <v>0</v>
      </c>
      <c r="W14" s="210">
        <v>0</v>
      </c>
      <c r="X14" s="210">
        <v>0</v>
      </c>
      <c r="Y14" s="210">
        <v>0</v>
      </c>
      <c r="Z14" s="210">
        <v>0</v>
      </c>
      <c r="AA14" s="210">
        <v>0</v>
      </c>
      <c r="AB14" s="210">
        <v>0</v>
      </c>
      <c r="AC14" s="210">
        <v>0</v>
      </c>
      <c r="AD14" s="210">
        <v>0</v>
      </c>
      <c r="AE14" s="210">
        <v>0</v>
      </c>
      <c r="AF14" s="210">
        <v>0</v>
      </c>
      <c r="AG14" s="210">
        <v>0</v>
      </c>
      <c r="AH14" s="210">
        <v>0</v>
      </c>
    </row>
    <row r="15" spans="1:36" ht="12" customHeight="1">
      <c r="A15" s="396"/>
      <c r="B15" s="396"/>
      <c r="C15" s="396"/>
      <c r="D15" s="433" t="s">
        <v>311</v>
      </c>
      <c r="E15" s="433"/>
      <c r="F15" s="433"/>
      <c r="G15" s="433"/>
      <c r="H15" s="433"/>
      <c r="I15" s="57"/>
      <c r="J15" s="209">
        <v>29</v>
      </c>
      <c r="K15" s="209">
        <v>27</v>
      </c>
      <c r="L15" s="209">
        <v>2</v>
      </c>
      <c r="M15" s="209">
        <v>0</v>
      </c>
      <c r="N15" s="209">
        <v>0</v>
      </c>
      <c r="O15" s="209">
        <v>0</v>
      </c>
      <c r="P15" s="209">
        <v>0</v>
      </c>
      <c r="Q15" s="209">
        <v>0</v>
      </c>
      <c r="R15" s="209">
        <v>0</v>
      </c>
      <c r="S15" s="210">
        <v>0</v>
      </c>
      <c r="T15" s="210">
        <v>0</v>
      </c>
      <c r="U15" s="210">
        <v>27</v>
      </c>
      <c r="V15" s="210">
        <v>2</v>
      </c>
      <c r="W15" s="210">
        <v>0</v>
      </c>
      <c r="X15" s="210">
        <v>0</v>
      </c>
      <c r="Y15" s="210">
        <v>0</v>
      </c>
      <c r="Z15" s="210">
        <v>0</v>
      </c>
      <c r="AA15" s="210">
        <v>0</v>
      </c>
      <c r="AB15" s="210">
        <v>0</v>
      </c>
      <c r="AC15" s="210">
        <v>0</v>
      </c>
      <c r="AD15" s="210">
        <v>0</v>
      </c>
      <c r="AE15" s="210">
        <v>0</v>
      </c>
      <c r="AF15" s="210">
        <v>0</v>
      </c>
      <c r="AG15" s="210">
        <v>0</v>
      </c>
      <c r="AH15" s="210">
        <v>0</v>
      </c>
    </row>
    <row r="16" spans="1:36" ht="12" customHeight="1">
      <c r="A16" s="396"/>
      <c r="B16" s="396"/>
      <c r="C16" s="396"/>
      <c r="D16" s="433" t="s">
        <v>312</v>
      </c>
      <c r="E16" s="433"/>
      <c r="F16" s="433"/>
      <c r="G16" s="433"/>
      <c r="H16" s="433"/>
      <c r="I16" s="57"/>
      <c r="J16" s="209">
        <v>0</v>
      </c>
      <c r="K16" s="209">
        <v>0</v>
      </c>
      <c r="L16" s="209">
        <v>0</v>
      </c>
      <c r="M16" s="209">
        <v>0</v>
      </c>
      <c r="N16" s="209">
        <v>0</v>
      </c>
      <c r="O16" s="209">
        <v>0</v>
      </c>
      <c r="P16" s="209">
        <v>0</v>
      </c>
      <c r="Q16" s="209">
        <v>0</v>
      </c>
      <c r="R16" s="209">
        <v>0</v>
      </c>
      <c r="S16" s="210">
        <v>0</v>
      </c>
      <c r="T16" s="210">
        <v>0</v>
      </c>
      <c r="U16" s="210">
        <v>0</v>
      </c>
      <c r="V16" s="210">
        <v>0</v>
      </c>
      <c r="W16" s="210">
        <v>0</v>
      </c>
      <c r="X16" s="210">
        <v>0</v>
      </c>
      <c r="Y16" s="210">
        <v>0</v>
      </c>
      <c r="Z16" s="210">
        <v>0</v>
      </c>
      <c r="AA16" s="210">
        <v>0</v>
      </c>
      <c r="AB16" s="210">
        <v>0</v>
      </c>
      <c r="AC16" s="210">
        <v>0</v>
      </c>
      <c r="AD16" s="210">
        <v>0</v>
      </c>
      <c r="AE16" s="210">
        <v>0</v>
      </c>
      <c r="AF16" s="210">
        <v>0</v>
      </c>
      <c r="AG16" s="210">
        <v>0</v>
      </c>
      <c r="AH16" s="210">
        <v>0</v>
      </c>
    </row>
    <row r="17" spans="1:34" ht="8.25" customHeight="1">
      <c r="A17" s="396"/>
      <c r="B17" s="396"/>
      <c r="C17" s="396"/>
      <c r="D17" s="398"/>
      <c r="E17" s="398"/>
      <c r="F17" s="398"/>
      <c r="G17" s="398"/>
      <c r="H17" s="398"/>
      <c r="I17" s="57"/>
      <c r="J17" s="209"/>
      <c r="K17" s="209"/>
      <c r="L17" s="209"/>
      <c r="M17" s="209"/>
      <c r="N17" s="209"/>
      <c r="O17" s="209"/>
      <c r="P17" s="209"/>
      <c r="Q17" s="209"/>
      <c r="R17" s="209"/>
      <c r="S17" s="210"/>
      <c r="T17" s="210"/>
      <c r="U17" s="210"/>
      <c r="V17" s="210"/>
      <c r="W17" s="210"/>
      <c r="X17" s="210"/>
      <c r="Y17" s="206"/>
      <c r="Z17" s="210"/>
      <c r="AA17" s="210"/>
      <c r="AB17" s="210"/>
      <c r="AC17" s="210"/>
      <c r="AD17" s="210"/>
      <c r="AE17" s="210"/>
      <c r="AF17" s="210"/>
      <c r="AG17" s="210"/>
      <c r="AH17" s="210"/>
    </row>
    <row r="18" spans="1:34" ht="13" customHeight="1">
      <c r="A18" s="396"/>
      <c r="B18" s="548" t="s">
        <v>259</v>
      </c>
      <c r="C18" s="548"/>
      <c r="D18" s="433" t="s">
        <v>313</v>
      </c>
      <c r="E18" s="433"/>
      <c r="F18" s="433"/>
      <c r="G18" s="433"/>
      <c r="H18" s="433"/>
      <c r="I18" s="57"/>
      <c r="J18" s="209">
        <v>11538</v>
      </c>
      <c r="K18" s="209">
        <v>4575</v>
      </c>
      <c r="L18" s="209">
        <v>6963</v>
      </c>
      <c r="M18" s="209">
        <v>3589</v>
      </c>
      <c r="N18" s="209">
        <v>5590</v>
      </c>
      <c r="O18" s="209">
        <v>56</v>
      </c>
      <c r="P18" s="209">
        <v>136</v>
      </c>
      <c r="Q18" s="209">
        <v>308</v>
      </c>
      <c r="R18" s="209">
        <v>74</v>
      </c>
      <c r="S18" s="210">
        <v>167</v>
      </c>
      <c r="T18" s="210">
        <v>264</v>
      </c>
      <c r="U18" s="210">
        <v>6</v>
      </c>
      <c r="V18" s="210">
        <v>8</v>
      </c>
      <c r="W18" s="210">
        <v>5</v>
      </c>
      <c r="X18" s="210">
        <v>51</v>
      </c>
      <c r="Y18" s="210">
        <v>2</v>
      </c>
      <c r="Z18" s="210">
        <v>51</v>
      </c>
      <c r="AA18" s="210">
        <v>0</v>
      </c>
      <c r="AB18" s="210">
        <v>8</v>
      </c>
      <c r="AC18" s="210">
        <v>10</v>
      </c>
      <c r="AD18" s="210">
        <v>78</v>
      </c>
      <c r="AE18" s="210">
        <v>67</v>
      </c>
      <c r="AF18" s="210">
        <v>71</v>
      </c>
      <c r="AG18" s="210">
        <v>365</v>
      </c>
      <c r="AH18" s="210">
        <v>632</v>
      </c>
    </row>
    <row r="19" spans="1:34" ht="9" customHeight="1">
      <c r="A19" s="396"/>
      <c r="B19" s="396"/>
      <c r="C19" s="396"/>
      <c r="D19" s="366"/>
      <c r="E19" s="366"/>
      <c r="F19" s="366"/>
      <c r="G19" s="366"/>
      <c r="H19" s="366"/>
      <c r="I19" s="57"/>
      <c r="J19" s="209"/>
      <c r="K19" s="209"/>
      <c r="L19" s="209"/>
      <c r="M19" s="209"/>
      <c r="N19" s="209"/>
      <c r="O19" s="209"/>
      <c r="P19" s="209"/>
      <c r="Q19" s="209"/>
      <c r="R19" s="209"/>
      <c r="S19" s="210"/>
      <c r="T19" s="210"/>
      <c r="U19" s="210"/>
      <c r="V19" s="210"/>
      <c r="W19" s="210"/>
      <c r="X19" s="210"/>
      <c r="Y19" s="206"/>
      <c r="Z19" s="210"/>
      <c r="AA19" s="210"/>
      <c r="AB19" s="210"/>
      <c r="AC19" s="210"/>
      <c r="AD19" s="210"/>
      <c r="AE19" s="210"/>
      <c r="AF19" s="210"/>
      <c r="AG19" s="210"/>
      <c r="AH19" s="210"/>
    </row>
    <row r="20" spans="1:34" ht="13" customHeight="1">
      <c r="A20" s="396"/>
      <c r="B20" s="548" t="s">
        <v>261</v>
      </c>
      <c r="C20" s="548"/>
      <c r="D20" s="433" t="s">
        <v>314</v>
      </c>
      <c r="E20" s="433"/>
      <c r="F20" s="433"/>
      <c r="G20" s="433"/>
      <c r="H20" s="433"/>
      <c r="I20" s="57"/>
      <c r="J20" s="209">
        <v>1786</v>
      </c>
      <c r="K20" s="209">
        <v>1326</v>
      </c>
      <c r="L20" s="209">
        <v>460</v>
      </c>
      <c r="M20" s="209">
        <v>1296</v>
      </c>
      <c r="N20" s="209">
        <v>449</v>
      </c>
      <c r="O20" s="209">
        <v>0</v>
      </c>
      <c r="P20" s="209">
        <v>0</v>
      </c>
      <c r="Q20" s="209">
        <v>0</v>
      </c>
      <c r="R20" s="209">
        <v>0</v>
      </c>
      <c r="S20" s="210">
        <v>0</v>
      </c>
      <c r="T20" s="210">
        <v>0</v>
      </c>
      <c r="U20" s="210">
        <v>0</v>
      </c>
      <c r="V20" s="210">
        <v>0</v>
      </c>
      <c r="W20" s="210">
        <v>0</v>
      </c>
      <c r="X20" s="210">
        <v>0</v>
      </c>
      <c r="Y20" s="210">
        <v>0</v>
      </c>
      <c r="Z20" s="210">
        <v>0</v>
      </c>
      <c r="AA20" s="210">
        <v>0</v>
      </c>
      <c r="AB20" s="210">
        <v>0</v>
      </c>
      <c r="AC20" s="210">
        <v>0</v>
      </c>
      <c r="AD20" s="210">
        <v>0</v>
      </c>
      <c r="AE20" s="210">
        <v>27</v>
      </c>
      <c r="AF20" s="210">
        <v>8</v>
      </c>
      <c r="AG20" s="210">
        <v>3</v>
      </c>
      <c r="AH20" s="210">
        <v>3</v>
      </c>
    </row>
    <row r="21" spans="1:34" ht="9" customHeight="1">
      <c r="A21" s="396"/>
      <c r="B21" s="396"/>
      <c r="C21" s="396"/>
      <c r="D21" s="366"/>
      <c r="E21" s="366"/>
      <c r="F21" s="366"/>
      <c r="G21" s="366"/>
      <c r="H21" s="366"/>
      <c r="I21" s="57"/>
      <c r="J21" s="209"/>
      <c r="K21" s="209"/>
      <c r="L21" s="209"/>
      <c r="M21" s="209"/>
      <c r="N21" s="209"/>
      <c r="O21" s="209"/>
      <c r="P21" s="209"/>
      <c r="Q21" s="209"/>
      <c r="R21" s="209"/>
      <c r="S21" s="210"/>
      <c r="T21" s="210"/>
      <c r="U21" s="210"/>
      <c r="V21" s="210"/>
      <c r="W21" s="210"/>
      <c r="X21" s="210"/>
      <c r="Y21" s="206"/>
      <c r="Z21" s="210"/>
      <c r="AA21" s="210"/>
      <c r="AB21" s="210"/>
      <c r="AC21" s="210"/>
      <c r="AD21" s="210"/>
      <c r="AE21" s="210"/>
      <c r="AF21" s="210"/>
      <c r="AG21" s="210"/>
      <c r="AH21" s="210"/>
    </row>
    <row r="22" spans="1:34" ht="13" customHeight="1">
      <c r="A22" s="396"/>
      <c r="B22" s="396"/>
      <c r="C22" s="396"/>
      <c r="D22" s="433" t="s">
        <v>315</v>
      </c>
      <c r="E22" s="433"/>
      <c r="F22" s="433"/>
      <c r="G22" s="433"/>
      <c r="H22" s="433"/>
      <c r="I22" s="57"/>
      <c r="J22" s="209">
        <v>1770</v>
      </c>
      <c r="K22" s="209">
        <v>1321</v>
      </c>
      <c r="L22" s="209">
        <v>449</v>
      </c>
      <c r="M22" s="209">
        <v>1293</v>
      </c>
      <c r="N22" s="209">
        <v>440</v>
      </c>
      <c r="O22" s="209">
        <v>0</v>
      </c>
      <c r="P22" s="209">
        <v>0</v>
      </c>
      <c r="Q22" s="209">
        <v>0</v>
      </c>
      <c r="R22" s="209">
        <v>0</v>
      </c>
      <c r="S22" s="210">
        <v>0</v>
      </c>
      <c r="T22" s="210">
        <v>0</v>
      </c>
      <c r="U22" s="210">
        <v>0</v>
      </c>
      <c r="V22" s="210">
        <v>0</v>
      </c>
      <c r="W22" s="210">
        <v>0</v>
      </c>
      <c r="X22" s="210">
        <v>0</v>
      </c>
      <c r="Y22" s="210">
        <v>0</v>
      </c>
      <c r="Z22" s="210">
        <v>0</v>
      </c>
      <c r="AA22" s="210">
        <v>0</v>
      </c>
      <c r="AB22" s="210">
        <v>0</v>
      </c>
      <c r="AC22" s="210">
        <v>0</v>
      </c>
      <c r="AD22" s="210">
        <v>0</v>
      </c>
      <c r="AE22" s="210">
        <v>27</v>
      </c>
      <c r="AF22" s="210">
        <v>8</v>
      </c>
      <c r="AG22" s="210">
        <v>1</v>
      </c>
      <c r="AH22" s="210">
        <v>1</v>
      </c>
    </row>
    <row r="23" spans="1:34" ht="13" customHeight="1">
      <c r="A23" s="396"/>
      <c r="B23" s="396"/>
      <c r="C23" s="396"/>
      <c r="D23" s="433" t="s">
        <v>32</v>
      </c>
      <c r="E23" s="433"/>
      <c r="F23" s="433"/>
      <c r="G23" s="433"/>
      <c r="H23" s="433"/>
      <c r="I23" s="57"/>
      <c r="J23" s="209">
        <v>16</v>
      </c>
      <c r="K23" s="209">
        <v>5</v>
      </c>
      <c r="L23" s="209">
        <v>11</v>
      </c>
      <c r="M23" s="209">
        <v>3</v>
      </c>
      <c r="N23" s="209">
        <v>9</v>
      </c>
      <c r="O23" s="209">
        <v>0</v>
      </c>
      <c r="P23" s="209">
        <v>0</v>
      </c>
      <c r="Q23" s="209">
        <v>0</v>
      </c>
      <c r="R23" s="209">
        <v>0</v>
      </c>
      <c r="S23" s="210">
        <v>0</v>
      </c>
      <c r="T23" s="210">
        <v>0</v>
      </c>
      <c r="U23" s="210">
        <v>0</v>
      </c>
      <c r="V23" s="210">
        <v>0</v>
      </c>
      <c r="W23" s="210">
        <v>0</v>
      </c>
      <c r="X23" s="210">
        <v>0</v>
      </c>
      <c r="Y23" s="210">
        <v>0</v>
      </c>
      <c r="Z23" s="210">
        <v>0</v>
      </c>
      <c r="AA23" s="210">
        <v>0</v>
      </c>
      <c r="AB23" s="210">
        <v>0</v>
      </c>
      <c r="AC23" s="210">
        <v>0</v>
      </c>
      <c r="AD23" s="210">
        <v>0</v>
      </c>
      <c r="AE23" s="210">
        <v>0</v>
      </c>
      <c r="AF23" s="210">
        <v>0</v>
      </c>
      <c r="AG23" s="210">
        <v>2</v>
      </c>
      <c r="AH23" s="210">
        <v>2</v>
      </c>
    </row>
    <row r="24" spans="1:34" ht="10" customHeight="1">
      <c r="A24" s="396"/>
      <c r="B24" s="396"/>
      <c r="C24" s="396"/>
      <c r="D24" s="366"/>
      <c r="E24" s="366"/>
      <c r="F24" s="366"/>
      <c r="G24" s="366"/>
      <c r="H24" s="366"/>
      <c r="I24" s="57"/>
      <c r="J24" s="209"/>
      <c r="K24" s="209"/>
      <c r="L24" s="209"/>
      <c r="M24" s="209"/>
      <c r="N24" s="209"/>
      <c r="O24" s="209"/>
      <c r="P24" s="209"/>
      <c r="Q24" s="209"/>
      <c r="R24" s="209"/>
      <c r="S24" s="210"/>
      <c r="T24" s="210"/>
      <c r="U24" s="210"/>
      <c r="V24" s="210"/>
      <c r="W24" s="210"/>
      <c r="X24" s="210"/>
      <c r="Y24" s="206"/>
      <c r="Z24" s="210"/>
      <c r="AA24" s="210"/>
      <c r="AB24" s="210"/>
      <c r="AC24" s="210"/>
      <c r="AD24" s="210"/>
      <c r="AE24" s="210"/>
      <c r="AF24" s="210"/>
      <c r="AG24" s="210"/>
      <c r="AH24" s="210"/>
    </row>
    <row r="25" spans="1:34" ht="13" customHeight="1">
      <c r="A25" s="396"/>
      <c r="B25" s="548" t="s">
        <v>316</v>
      </c>
      <c r="C25" s="548"/>
      <c r="D25" s="433" t="s">
        <v>317</v>
      </c>
      <c r="E25" s="433"/>
      <c r="F25" s="433"/>
      <c r="G25" s="433"/>
      <c r="H25" s="433"/>
      <c r="I25" s="57"/>
      <c r="J25" s="209">
        <v>342</v>
      </c>
      <c r="K25" s="209">
        <v>233</v>
      </c>
      <c r="L25" s="209">
        <v>109</v>
      </c>
      <c r="M25" s="209">
        <v>138</v>
      </c>
      <c r="N25" s="209">
        <v>65</v>
      </c>
      <c r="O25" s="209">
        <v>8</v>
      </c>
      <c r="P25" s="209">
        <v>7</v>
      </c>
      <c r="Q25" s="209">
        <v>43</v>
      </c>
      <c r="R25" s="209">
        <v>6</v>
      </c>
      <c r="S25" s="210">
        <v>8</v>
      </c>
      <c r="T25" s="210">
        <v>4</v>
      </c>
      <c r="U25" s="210">
        <v>3</v>
      </c>
      <c r="V25" s="210">
        <v>2</v>
      </c>
      <c r="W25" s="210">
        <v>0</v>
      </c>
      <c r="X25" s="210">
        <v>0</v>
      </c>
      <c r="Y25" s="210">
        <v>0</v>
      </c>
      <c r="Z25" s="210">
        <v>0</v>
      </c>
      <c r="AA25" s="210">
        <v>0</v>
      </c>
      <c r="AB25" s="210">
        <v>0</v>
      </c>
      <c r="AC25" s="210">
        <v>0</v>
      </c>
      <c r="AD25" s="210">
        <v>2</v>
      </c>
      <c r="AE25" s="210">
        <v>6</v>
      </c>
      <c r="AF25" s="210">
        <v>4</v>
      </c>
      <c r="AG25" s="210">
        <v>27</v>
      </c>
      <c r="AH25" s="210">
        <v>19</v>
      </c>
    </row>
    <row r="26" spans="1:34" ht="9" customHeight="1">
      <c r="A26" s="396"/>
      <c r="B26" s="396"/>
      <c r="C26" s="396"/>
      <c r="D26" s="366"/>
      <c r="E26" s="366"/>
      <c r="F26" s="366"/>
      <c r="G26" s="366"/>
      <c r="H26" s="366"/>
      <c r="I26" s="57"/>
      <c r="J26" s="209"/>
      <c r="K26" s="209"/>
      <c r="L26" s="209"/>
      <c r="M26" s="209"/>
      <c r="N26" s="209"/>
      <c r="O26" s="209"/>
      <c r="P26" s="209"/>
      <c r="Q26" s="209"/>
      <c r="R26" s="209"/>
      <c r="S26" s="210"/>
      <c r="T26" s="210"/>
      <c r="U26" s="210"/>
      <c r="V26" s="210"/>
      <c r="W26" s="210"/>
      <c r="X26" s="210"/>
      <c r="Y26" s="206"/>
      <c r="Z26" s="210"/>
      <c r="AA26" s="210"/>
      <c r="AB26" s="210"/>
      <c r="AC26" s="210"/>
      <c r="AD26" s="210"/>
      <c r="AE26" s="210"/>
      <c r="AF26" s="210"/>
      <c r="AG26" s="210"/>
      <c r="AH26" s="210"/>
    </row>
    <row r="27" spans="1:34" ht="13" customHeight="1">
      <c r="A27" s="396"/>
      <c r="B27" s="548" t="s">
        <v>318</v>
      </c>
      <c r="C27" s="548"/>
      <c r="D27" s="541" t="s">
        <v>319</v>
      </c>
      <c r="E27" s="541"/>
      <c r="F27" s="541"/>
      <c r="G27" s="541"/>
      <c r="H27" s="541"/>
      <c r="I27" s="57"/>
      <c r="J27" s="209">
        <f>SUM(J28:J31)</f>
        <v>5261</v>
      </c>
      <c r="K27" s="209">
        <f t="shared" ref="K27:L27" si="0">SUM(K28:K31)</f>
        <v>3290</v>
      </c>
      <c r="L27" s="209">
        <f t="shared" si="0"/>
        <v>1971</v>
      </c>
      <c r="M27" s="209">
        <f t="shared" ref="M27" si="1">SUM(M28:M31)</f>
        <v>1530</v>
      </c>
      <c r="N27" s="209">
        <f t="shared" ref="N27" si="2">SUM(N28:N31)</f>
        <v>1172</v>
      </c>
      <c r="O27" s="209">
        <f>SUM(O28:O31)</f>
        <v>101</v>
      </c>
      <c r="P27" s="209">
        <f t="shared" ref="P27" si="3">SUM(P28:P31)</f>
        <v>117</v>
      </c>
      <c r="Q27" s="209">
        <f t="shared" ref="Q27" si="4">SUM(Q28:Q31)</f>
        <v>1217</v>
      </c>
      <c r="R27" s="209">
        <f t="shared" ref="R27" si="5">SUM(R28:R31)</f>
        <v>102</v>
      </c>
      <c r="S27" s="209">
        <f t="shared" ref="S27" si="6">SUM(S28:S31)</f>
        <v>145</v>
      </c>
      <c r="T27" s="209">
        <f t="shared" ref="T27" si="7">SUM(T28:T31)</f>
        <v>310</v>
      </c>
      <c r="U27" s="209">
        <f t="shared" ref="U27" si="8">SUM(U28:U31)</f>
        <v>49</v>
      </c>
      <c r="V27" s="209">
        <f t="shared" ref="V27" si="9">SUM(V28:V31)</f>
        <v>2</v>
      </c>
      <c r="W27" s="209">
        <f t="shared" ref="W27" si="10">SUM(W28:W31)</f>
        <v>1</v>
      </c>
      <c r="X27" s="209">
        <f t="shared" ref="X27" si="11">SUM(X28:X31)</f>
        <v>10</v>
      </c>
      <c r="Y27" s="209">
        <f t="shared" ref="Y27" si="12">SUM(Y28:Y31)</f>
        <v>0</v>
      </c>
      <c r="Z27" s="209">
        <f t="shared" ref="Z27" si="13">SUM(Z28:Z31)</f>
        <v>0</v>
      </c>
      <c r="AA27" s="209">
        <f t="shared" ref="AA27" si="14">SUM(AA28:AA31)</f>
        <v>0</v>
      </c>
      <c r="AB27" s="209">
        <f t="shared" ref="AB27" si="15">SUM(AB28:AB31)</f>
        <v>1</v>
      </c>
      <c r="AC27" s="209">
        <f t="shared" ref="AC27" si="16">SUM(AC28:AC31)</f>
        <v>11</v>
      </c>
      <c r="AD27" s="209">
        <f t="shared" ref="AD27" si="17">SUM(AD28:AD31)</f>
        <v>32</v>
      </c>
      <c r="AE27" s="209">
        <f t="shared" ref="AE27" si="18">SUM(AE28:AE31)</f>
        <v>12</v>
      </c>
      <c r="AF27" s="209">
        <f t="shared" ref="AF27" si="19">SUM(AF28:AF31)</f>
        <v>17</v>
      </c>
      <c r="AG27" s="209">
        <f t="shared" ref="AG27" si="20">SUM(AG28:AG31)</f>
        <v>224</v>
      </c>
      <c r="AH27" s="209">
        <f t="shared" ref="AH27" si="21">SUM(AH28:AH31)</f>
        <v>208</v>
      </c>
    </row>
    <row r="28" spans="1:34" ht="9" customHeight="1">
      <c r="A28" s="396"/>
      <c r="B28" s="396"/>
      <c r="C28" s="366"/>
      <c r="D28" s="550" t="s">
        <v>268</v>
      </c>
      <c r="E28" s="550"/>
      <c r="F28" s="550"/>
      <c r="G28" s="550"/>
      <c r="H28" s="550"/>
      <c r="I28" s="57"/>
      <c r="J28" s="209">
        <v>62</v>
      </c>
      <c r="K28" s="209">
        <v>51</v>
      </c>
      <c r="L28" s="209">
        <v>11</v>
      </c>
      <c r="M28" s="209">
        <v>36</v>
      </c>
      <c r="N28" s="209">
        <v>8</v>
      </c>
      <c r="O28" s="209">
        <v>0</v>
      </c>
      <c r="P28" s="209">
        <v>0</v>
      </c>
      <c r="Q28" s="209">
        <v>9</v>
      </c>
      <c r="R28" s="209">
        <v>0</v>
      </c>
      <c r="S28" s="210">
        <v>1</v>
      </c>
      <c r="T28" s="210">
        <v>2</v>
      </c>
      <c r="U28" s="210">
        <v>2</v>
      </c>
      <c r="V28" s="210">
        <v>0</v>
      </c>
      <c r="W28" s="210">
        <v>0</v>
      </c>
      <c r="X28" s="210">
        <v>0</v>
      </c>
      <c r="Y28" s="206">
        <v>0</v>
      </c>
      <c r="Z28" s="210">
        <v>0</v>
      </c>
      <c r="AA28" s="210">
        <v>0</v>
      </c>
      <c r="AB28" s="210">
        <v>0</v>
      </c>
      <c r="AC28" s="210">
        <v>0</v>
      </c>
      <c r="AD28" s="210">
        <v>0</v>
      </c>
      <c r="AE28" s="210">
        <v>0</v>
      </c>
      <c r="AF28" s="210">
        <v>1</v>
      </c>
      <c r="AG28" s="210">
        <v>3</v>
      </c>
      <c r="AH28" s="210">
        <v>0</v>
      </c>
    </row>
    <row r="29" spans="1:34" ht="9" customHeight="1">
      <c r="A29" s="396"/>
      <c r="B29" s="396"/>
      <c r="C29" s="366"/>
      <c r="D29" s="433" t="s">
        <v>269</v>
      </c>
      <c r="E29" s="433"/>
      <c r="F29" s="433"/>
      <c r="G29" s="393"/>
      <c r="H29" s="366" t="s">
        <v>270</v>
      </c>
      <c r="I29" s="408"/>
      <c r="J29" s="209">
        <v>4852</v>
      </c>
      <c r="K29" s="209">
        <v>3088</v>
      </c>
      <c r="L29" s="209">
        <v>1764</v>
      </c>
      <c r="M29" s="209">
        <v>1401</v>
      </c>
      <c r="N29" s="209">
        <v>1034</v>
      </c>
      <c r="O29" s="209">
        <v>99</v>
      </c>
      <c r="P29" s="209">
        <v>114</v>
      </c>
      <c r="Q29" s="209">
        <v>1203</v>
      </c>
      <c r="R29" s="209">
        <v>102</v>
      </c>
      <c r="S29" s="210">
        <v>142</v>
      </c>
      <c r="T29" s="210">
        <v>307</v>
      </c>
      <c r="U29" s="210">
        <v>47</v>
      </c>
      <c r="V29" s="210">
        <v>1</v>
      </c>
      <c r="W29" s="210">
        <v>1</v>
      </c>
      <c r="X29" s="210">
        <v>10</v>
      </c>
      <c r="Y29" s="210">
        <v>0</v>
      </c>
      <c r="Z29" s="210">
        <v>0</v>
      </c>
      <c r="AA29" s="210">
        <v>0</v>
      </c>
      <c r="AB29" s="210">
        <v>1</v>
      </c>
      <c r="AC29" s="210">
        <v>11</v>
      </c>
      <c r="AD29" s="210">
        <v>32</v>
      </c>
      <c r="AE29" s="210">
        <v>11</v>
      </c>
      <c r="AF29" s="210">
        <v>13</v>
      </c>
      <c r="AG29" s="210">
        <v>173</v>
      </c>
      <c r="AH29" s="210">
        <v>150</v>
      </c>
    </row>
    <row r="30" spans="1:34" ht="9" customHeight="1">
      <c r="A30" s="396"/>
      <c r="B30" s="396"/>
      <c r="C30" s="366"/>
      <c r="D30" s="203"/>
      <c r="E30" s="212"/>
      <c r="F30" s="212"/>
      <c r="G30" s="393"/>
      <c r="H30" s="366" t="s">
        <v>271</v>
      </c>
      <c r="I30" s="408"/>
      <c r="J30" s="209">
        <v>76</v>
      </c>
      <c r="K30" s="209">
        <v>41</v>
      </c>
      <c r="L30" s="209">
        <v>35</v>
      </c>
      <c r="M30" s="209">
        <v>20</v>
      </c>
      <c r="N30" s="209">
        <v>14</v>
      </c>
      <c r="O30" s="209">
        <v>1</v>
      </c>
      <c r="P30" s="209">
        <v>1</v>
      </c>
      <c r="Q30" s="209">
        <v>3</v>
      </c>
      <c r="R30" s="209">
        <v>0</v>
      </c>
      <c r="S30" s="210">
        <v>0</v>
      </c>
      <c r="T30" s="210">
        <v>1</v>
      </c>
      <c r="U30" s="210">
        <v>0</v>
      </c>
      <c r="V30" s="210">
        <v>1</v>
      </c>
      <c r="W30" s="210">
        <v>0</v>
      </c>
      <c r="X30" s="210">
        <v>0</v>
      </c>
      <c r="Y30" s="206">
        <v>0</v>
      </c>
      <c r="Z30" s="210">
        <v>0</v>
      </c>
      <c r="AA30" s="210">
        <v>0</v>
      </c>
      <c r="AB30" s="210">
        <v>0</v>
      </c>
      <c r="AC30" s="210">
        <v>0</v>
      </c>
      <c r="AD30" s="210">
        <v>0</v>
      </c>
      <c r="AE30" s="210">
        <v>0</v>
      </c>
      <c r="AF30" s="210">
        <v>0</v>
      </c>
      <c r="AG30" s="210">
        <v>17</v>
      </c>
      <c r="AH30" s="210">
        <v>18</v>
      </c>
    </row>
    <row r="31" spans="1:34" ht="13" customHeight="1">
      <c r="A31" s="396"/>
      <c r="B31" s="396"/>
      <c r="C31" s="366"/>
      <c r="D31" s="433" t="s">
        <v>272</v>
      </c>
      <c r="E31" s="433"/>
      <c r="F31" s="433"/>
      <c r="G31" s="433"/>
      <c r="H31" s="433"/>
      <c r="I31" s="57"/>
      <c r="J31" s="209">
        <v>271</v>
      </c>
      <c r="K31" s="209">
        <v>110</v>
      </c>
      <c r="L31" s="209">
        <v>161</v>
      </c>
      <c r="M31" s="209">
        <v>73</v>
      </c>
      <c r="N31" s="209">
        <v>116</v>
      </c>
      <c r="O31" s="209">
        <v>1</v>
      </c>
      <c r="P31" s="209">
        <v>2</v>
      </c>
      <c r="Q31" s="209">
        <v>2</v>
      </c>
      <c r="R31" s="209">
        <v>0</v>
      </c>
      <c r="S31" s="210">
        <v>2</v>
      </c>
      <c r="T31" s="210">
        <v>0</v>
      </c>
      <c r="U31" s="210">
        <v>0</v>
      </c>
      <c r="V31" s="210">
        <v>0</v>
      </c>
      <c r="W31" s="210">
        <v>0</v>
      </c>
      <c r="X31" s="210">
        <v>0</v>
      </c>
      <c r="Y31" s="210">
        <v>0</v>
      </c>
      <c r="Z31" s="210">
        <v>0</v>
      </c>
      <c r="AA31" s="210">
        <v>0</v>
      </c>
      <c r="AB31" s="210">
        <v>0</v>
      </c>
      <c r="AC31" s="210">
        <v>0</v>
      </c>
      <c r="AD31" s="210">
        <v>0</v>
      </c>
      <c r="AE31" s="210">
        <v>1</v>
      </c>
      <c r="AF31" s="210">
        <v>3</v>
      </c>
      <c r="AG31" s="210">
        <v>31</v>
      </c>
      <c r="AH31" s="210">
        <v>40</v>
      </c>
    </row>
    <row r="32" spans="1:34" ht="9" customHeight="1">
      <c r="A32" s="396"/>
      <c r="B32" s="396"/>
      <c r="C32" s="396"/>
      <c r="D32" s="398"/>
      <c r="E32" s="398"/>
      <c r="F32" s="398"/>
      <c r="G32" s="398"/>
      <c r="H32" s="398"/>
      <c r="I32" s="57"/>
      <c r="J32" s="209"/>
      <c r="K32" s="209"/>
      <c r="L32" s="209"/>
      <c r="M32" s="209"/>
      <c r="N32" s="209"/>
      <c r="O32" s="209"/>
      <c r="P32" s="209"/>
      <c r="Q32" s="209"/>
      <c r="R32" s="209"/>
      <c r="S32" s="210"/>
      <c r="T32" s="210"/>
      <c r="U32" s="210"/>
      <c r="V32" s="210"/>
      <c r="W32" s="210"/>
      <c r="X32" s="210"/>
      <c r="Y32" s="206"/>
      <c r="Z32" s="210"/>
      <c r="AA32" s="210"/>
      <c r="AB32" s="210"/>
      <c r="AC32" s="210"/>
      <c r="AD32" s="210"/>
      <c r="AE32" s="210"/>
      <c r="AF32" s="210"/>
      <c r="AG32" s="210"/>
      <c r="AH32" s="210"/>
    </row>
    <row r="33" spans="1:37" ht="13" customHeight="1">
      <c r="A33" s="396"/>
      <c r="B33" s="476" t="s">
        <v>320</v>
      </c>
      <c r="C33" s="476"/>
      <c r="D33" s="433" t="s">
        <v>321</v>
      </c>
      <c r="E33" s="433"/>
      <c r="F33" s="433"/>
      <c r="G33" s="433"/>
      <c r="H33" s="433"/>
      <c r="I33" s="57"/>
      <c r="J33" s="209">
        <v>5144</v>
      </c>
      <c r="K33" s="209">
        <v>2963</v>
      </c>
      <c r="L33" s="209">
        <v>2181</v>
      </c>
      <c r="M33" s="209">
        <v>2637</v>
      </c>
      <c r="N33" s="209">
        <v>1881</v>
      </c>
      <c r="O33" s="209">
        <v>26</v>
      </c>
      <c r="P33" s="209">
        <v>46</v>
      </c>
      <c r="Q33" s="209">
        <v>89</v>
      </c>
      <c r="R33" s="209">
        <v>20</v>
      </c>
      <c r="S33" s="210">
        <v>40</v>
      </c>
      <c r="T33" s="210">
        <v>38</v>
      </c>
      <c r="U33" s="210">
        <v>1</v>
      </c>
      <c r="V33" s="210">
        <v>0</v>
      </c>
      <c r="W33" s="210">
        <v>0</v>
      </c>
      <c r="X33" s="210">
        <v>10</v>
      </c>
      <c r="Y33" s="210">
        <v>0</v>
      </c>
      <c r="Z33" s="210">
        <v>3</v>
      </c>
      <c r="AA33" s="210">
        <v>0</v>
      </c>
      <c r="AB33" s="210">
        <v>3</v>
      </c>
      <c r="AC33" s="210">
        <v>1</v>
      </c>
      <c r="AD33" s="210">
        <v>12</v>
      </c>
      <c r="AE33" s="210">
        <v>41</v>
      </c>
      <c r="AF33" s="210">
        <v>49</v>
      </c>
      <c r="AG33" s="210">
        <v>128</v>
      </c>
      <c r="AH33" s="210">
        <v>119</v>
      </c>
    </row>
    <row r="34" spans="1:37" ht="9" customHeight="1">
      <c r="A34" s="396"/>
      <c r="B34" s="396"/>
      <c r="C34" s="396"/>
      <c r="D34" s="398"/>
      <c r="E34" s="398"/>
      <c r="F34" s="398"/>
      <c r="G34" s="398"/>
      <c r="H34" s="398"/>
      <c r="I34" s="57"/>
      <c r="J34" s="209"/>
      <c r="K34" s="209"/>
      <c r="L34" s="209"/>
      <c r="M34" s="209"/>
      <c r="N34" s="209"/>
      <c r="O34" s="209"/>
      <c r="P34" s="209"/>
      <c r="Q34" s="209"/>
      <c r="R34" s="209"/>
      <c r="S34" s="210"/>
      <c r="T34" s="210"/>
      <c r="U34" s="210"/>
      <c r="V34" s="210"/>
      <c r="W34" s="210"/>
      <c r="X34" s="210"/>
      <c r="Y34" s="206"/>
      <c r="Z34" s="210"/>
      <c r="AA34" s="210"/>
      <c r="AB34" s="210"/>
      <c r="AC34" s="210"/>
      <c r="AD34" s="210"/>
      <c r="AE34" s="210"/>
      <c r="AF34" s="210"/>
      <c r="AG34" s="210"/>
      <c r="AH34" s="210"/>
    </row>
    <row r="35" spans="1:37" ht="13" customHeight="1">
      <c r="A35" s="396"/>
      <c r="B35" s="476" t="s">
        <v>322</v>
      </c>
      <c r="C35" s="476"/>
      <c r="D35" s="433" t="s">
        <v>323</v>
      </c>
      <c r="E35" s="433"/>
      <c r="F35" s="433"/>
      <c r="G35" s="433"/>
      <c r="H35" s="433"/>
      <c r="I35" s="57"/>
      <c r="J35" s="209">
        <v>4</v>
      </c>
      <c r="K35" s="209">
        <v>4</v>
      </c>
      <c r="L35" s="209">
        <v>0</v>
      </c>
      <c r="M35" s="209">
        <v>4</v>
      </c>
      <c r="N35" s="209">
        <v>0</v>
      </c>
      <c r="O35" s="209">
        <v>0</v>
      </c>
      <c r="P35" s="209">
        <v>0</v>
      </c>
      <c r="Q35" s="209">
        <v>0</v>
      </c>
      <c r="R35" s="209">
        <v>0</v>
      </c>
      <c r="S35" s="209">
        <v>0</v>
      </c>
      <c r="T35" s="209">
        <v>0</v>
      </c>
      <c r="U35" s="209">
        <v>0</v>
      </c>
      <c r="V35" s="209">
        <v>0</v>
      </c>
      <c r="W35" s="209">
        <v>0</v>
      </c>
      <c r="X35" s="209">
        <v>0</v>
      </c>
      <c r="Y35" s="209">
        <v>0</v>
      </c>
      <c r="Z35" s="209">
        <v>0</v>
      </c>
      <c r="AA35" s="209">
        <v>0</v>
      </c>
      <c r="AB35" s="209">
        <v>0</v>
      </c>
      <c r="AC35" s="209">
        <v>0</v>
      </c>
      <c r="AD35" s="209">
        <v>0</v>
      </c>
      <c r="AE35" s="209">
        <v>0</v>
      </c>
      <c r="AF35" s="209">
        <v>0</v>
      </c>
      <c r="AG35" s="209">
        <v>0</v>
      </c>
      <c r="AH35" s="209">
        <v>0</v>
      </c>
    </row>
    <row r="36" spans="1:37" ht="8.15" customHeight="1">
      <c r="A36" s="396"/>
      <c r="B36" s="396"/>
      <c r="C36" s="396"/>
      <c r="D36" s="366"/>
      <c r="E36" s="366"/>
      <c r="F36" s="366"/>
      <c r="G36" s="366"/>
      <c r="H36" s="366"/>
      <c r="I36" s="57"/>
      <c r="J36" s="209"/>
      <c r="K36" s="209"/>
      <c r="L36" s="209"/>
      <c r="M36" s="209"/>
      <c r="N36" s="209"/>
      <c r="O36" s="209"/>
      <c r="P36" s="209"/>
      <c r="Q36" s="209"/>
      <c r="R36" s="209"/>
      <c r="S36" s="210"/>
      <c r="T36" s="210"/>
      <c r="U36" s="210"/>
      <c r="V36" s="210"/>
      <c r="W36" s="210"/>
      <c r="X36" s="210"/>
      <c r="Y36" s="210"/>
      <c r="Z36" s="210"/>
      <c r="AA36" s="210"/>
      <c r="AB36" s="210"/>
      <c r="AC36" s="210"/>
      <c r="AD36" s="210"/>
      <c r="AE36" s="210"/>
      <c r="AF36" s="210"/>
      <c r="AG36" s="210"/>
      <c r="AH36" s="210"/>
    </row>
    <row r="37" spans="1:37" ht="18" customHeight="1">
      <c r="A37" s="396"/>
      <c r="B37" s="396"/>
      <c r="C37" s="213"/>
      <c r="D37" s="549" t="s">
        <v>457</v>
      </c>
      <c r="E37" s="549"/>
      <c r="F37" s="549"/>
      <c r="G37" s="549"/>
      <c r="H37" s="549"/>
      <c r="I37" s="57"/>
      <c r="J37" s="209">
        <v>0</v>
      </c>
      <c r="K37" s="209">
        <v>0</v>
      </c>
      <c r="L37" s="209">
        <v>0</v>
      </c>
      <c r="M37" s="209">
        <v>0</v>
      </c>
      <c r="N37" s="209">
        <v>0</v>
      </c>
      <c r="O37" s="209">
        <v>0</v>
      </c>
      <c r="P37" s="209">
        <v>0</v>
      </c>
      <c r="Q37" s="209">
        <v>0</v>
      </c>
      <c r="R37" s="209">
        <v>0</v>
      </c>
      <c r="S37" s="209">
        <v>0</v>
      </c>
      <c r="T37" s="209">
        <v>0</v>
      </c>
      <c r="U37" s="209">
        <v>0</v>
      </c>
      <c r="V37" s="209">
        <v>0</v>
      </c>
      <c r="W37" s="209">
        <v>0</v>
      </c>
      <c r="X37" s="209">
        <v>0</v>
      </c>
      <c r="Y37" s="209">
        <v>0</v>
      </c>
      <c r="Z37" s="209">
        <v>0</v>
      </c>
      <c r="AA37" s="209">
        <v>0</v>
      </c>
      <c r="AB37" s="209">
        <v>0</v>
      </c>
      <c r="AC37" s="209">
        <v>0</v>
      </c>
      <c r="AD37" s="209">
        <v>0</v>
      </c>
      <c r="AE37" s="209">
        <v>0</v>
      </c>
      <c r="AF37" s="209">
        <v>0</v>
      </c>
      <c r="AG37" s="209">
        <v>0</v>
      </c>
      <c r="AH37" s="209">
        <v>0</v>
      </c>
      <c r="AI37" s="214"/>
    </row>
    <row r="38" spans="1:37" ht="5.25" customHeight="1">
      <c r="A38" s="396"/>
      <c r="B38" s="396"/>
      <c r="C38" s="213"/>
      <c r="D38" s="393"/>
      <c r="E38" s="213"/>
      <c r="F38" s="215"/>
      <c r="G38" s="215"/>
      <c r="H38" s="216"/>
      <c r="I38" s="57"/>
      <c r="J38" s="209"/>
      <c r="K38" s="209"/>
      <c r="L38" s="209"/>
      <c r="M38" s="209"/>
      <c r="N38" s="209"/>
      <c r="O38" s="209"/>
      <c r="P38" s="209"/>
      <c r="Q38" s="209"/>
      <c r="R38" s="209"/>
      <c r="S38" s="210"/>
      <c r="T38" s="210"/>
      <c r="U38" s="210"/>
      <c r="V38" s="210"/>
      <c r="W38" s="210"/>
      <c r="X38" s="210"/>
      <c r="Y38" s="210"/>
      <c r="Z38" s="210"/>
      <c r="AA38" s="210"/>
      <c r="AB38" s="210"/>
      <c r="AC38" s="210"/>
      <c r="AD38" s="210"/>
      <c r="AE38" s="210"/>
      <c r="AF38" s="210"/>
      <c r="AG38" s="210"/>
      <c r="AH38" s="210"/>
      <c r="AI38" s="214"/>
    </row>
    <row r="39" spans="1:37" ht="18" customHeight="1">
      <c r="A39" s="396"/>
      <c r="B39" s="396"/>
      <c r="C39" s="213"/>
      <c r="D39" s="549" t="s">
        <v>278</v>
      </c>
      <c r="E39" s="549"/>
      <c r="F39" s="549"/>
      <c r="G39" s="549"/>
      <c r="H39" s="549"/>
      <c r="I39" s="57"/>
      <c r="J39" s="209">
        <v>21</v>
      </c>
      <c r="K39" s="209">
        <v>13</v>
      </c>
      <c r="L39" s="209">
        <v>8</v>
      </c>
      <c r="M39" s="209">
        <v>11</v>
      </c>
      <c r="N39" s="209">
        <v>6</v>
      </c>
      <c r="O39" s="209">
        <v>1</v>
      </c>
      <c r="P39" s="209">
        <v>1</v>
      </c>
      <c r="Q39" s="209">
        <v>1</v>
      </c>
      <c r="R39" s="209">
        <v>0</v>
      </c>
      <c r="S39" s="210">
        <v>0</v>
      </c>
      <c r="T39" s="210">
        <v>0</v>
      </c>
      <c r="U39" s="210">
        <v>0</v>
      </c>
      <c r="V39" s="210">
        <v>1</v>
      </c>
      <c r="W39" s="210">
        <v>0</v>
      </c>
      <c r="X39" s="210">
        <v>0</v>
      </c>
      <c r="Y39" s="210">
        <v>0</v>
      </c>
      <c r="Z39" s="210">
        <v>0</v>
      </c>
      <c r="AA39" s="210">
        <v>0</v>
      </c>
      <c r="AB39" s="210">
        <v>0</v>
      </c>
      <c r="AC39" s="210">
        <v>0</v>
      </c>
      <c r="AD39" s="210">
        <v>0</v>
      </c>
      <c r="AE39" s="210">
        <v>0</v>
      </c>
      <c r="AF39" s="210">
        <v>0</v>
      </c>
      <c r="AG39" s="210">
        <v>0</v>
      </c>
      <c r="AH39" s="210">
        <v>0</v>
      </c>
      <c r="AI39" s="214"/>
    </row>
    <row r="40" spans="1:37" ht="5.25" customHeight="1">
      <c r="A40" s="396"/>
      <c r="B40" s="396"/>
      <c r="C40" s="213"/>
      <c r="D40" s="395"/>
      <c r="E40" s="395"/>
      <c r="F40" s="395"/>
      <c r="G40" s="395"/>
      <c r="H40" s="395"/>
      <c r="I40" s="57"/>
      <c r="J40" s="209"/>
      <c r="K40" s="209"/>
      <c r="L40" s="209"/>
      <c r="M40" s="209"/>
      <c r="N40" s="209"/>
      <c r="O40" s="209"/>
      <c r="P40" s="209"/>
      <c r="Q40" s="209"/>
      <c r="R40" s="209"/>
      <c r="S40" s="210"/>
      <c r="T40" s="210"/>
      <c r="U40" s="210"/>
      <c r="V40" s="210"/>
      <c r="W40" s="210"/>
      <c r="X40" s="210"/>
      <c r="Y40" s="210"/>
      <c r="Z40" s="210"/>
      <c r="AA40" s="210"/>
      <c r="AB40" s="210"/>
      <c r="AC40" s="210"/>
      <c r="AD40" s="210"/>
      <c r="AE40" s="210"/>
      <c r="AF40" s="210"/>
      <c r="AG40" s="210"/>
      <c r="AH40" s="210"/>
      <c r="AI40" s="214"/>
    </row>
    <row r="41" spans="1:37" ht="12" customHeight="1">
      <c r="A41" s="396"/>
      <c r="B41" s="396"/>
      <c r="C41" s="213"/>
      <c r="D41" s="550" t="s">
        <v>324</v>
      </c>
      <c r="E41" s="550"/>
      <c r="F41" s="550"/>
      <c r="G41" s="550"/>
      <c r="H41" s="550"/>
      <c r="I41" s="57"/>
      <c r="J41" s="209">
        <v>4935</v>
      </c>
      <c r="K41" s="209">
        <v>3152</v>
      </c>
      <c r="L41" s="209">
        <v>1783</v>
      </c>
      <c r="M41" s="209">
        <v>1448</v>
      </c>
      <c r="N41" s="209">
        <v>1048</v>
      </c>
      <c r="O41" s="209">
        <v>100</v>
      </c>
      <c r="P41" s="209">
        <v>115</v>
      </c>
      <c r="Q41" s="209">
        <v>1213</v>
      </c>
      <c r="R41" s="209">
        <v>102</v>
      </c>
      <c r="S41" s="210">
        <v>143</v>
      </c>
      <c r="T41" s="210">
        <v>309</v>
      </c>
      <c r="U41" s="210">
        <v>49</v>
      </c>
      <c r="V41" s="210">
        <v>2</v>
      </c>
      <c r="W41" s="210">
        <v>1</v>
      </c>
      <c r="X41" s="210">
        <v>10</v>
      </c>
      <c r="Y41" s="210">
        <v>0</v>
      </c>
      <c r="Z41" s="210">
        <v>0</v>
      </c>
      <c r="AA41" s="210">
        <v>0</v>
      </c>
      <c r="AB41" s="210">
        <v>1</v>
      </c>
      <c r="AC41" s="210">
        <v>11</v>
      </c>
      <c r="AD41" s="210">
        <v>32</v>
      </c>
      <c r="AE41" s="210">
        <v>11</v>
      </c>
      <c r="AF41" s="210">
        <v>14</v>
      </c>
      <c r="AG41" s="210">
        <v>176</v>
      </c>
      <c r="AH41" s="210">
        <v>150</v>
      </c>
      <c r="AI41" s="214"/>
    </row>
    <row r="42" spans="1:37" ht="5.25" customHeight="1">
      <c r="A42" s="396"/>
      <c r="B42" s="396"/>
      <c r="C42" s="392"/>
      <c r="D42" s="392"/>
      <c r="E42" s="392"/>
      <c r="F42" s="217"/>
      <c r="G42" s="217"/>
      <c r="H42" s="114"/>
      <c r="I42" s="57"/>
      <c r="J42" s="209"/>
      <c r="K42" s="209"/>
      <c r="L42" s="209"/>
      <c r="M42" s="209"/>
      <c r="N42" s="209"/>
      <c r="O42" s="209"/>
      <c r="P42" s="209"/>
      <c r="Q42" s="209"/>
      <c r="R42" s="209"/>
      <c r="S42" s="210"/>
      <c r="T42" s="210"/>
      <c r="U42" s="210"/>
      <c r="V42" s="210"/>
      <c r="W42" s="210"/>
      <c r="X42" s="210"/>
      <c r="Y42" s="210"/>
      <c r="Z42" s="210"/>
      <c r="AA42" s="210"/>
      <c r="AB42" s="210"/>
      <c r="AC42" s="210"/>
      <c r="AD42" s="210"/>
      <c r="AE42" s="210"/>
      <c r="AF42" s="210"/>
      <c r="AG42" s="210"/>
      <c r="AH42" s="210"/>
    </row>
    <row r="43" spans="1:37" ht="13" customHeight="1">
      <c r="A43" s="396"/>
      <c r="B43" s="396"/>
      <c r="C43" s="551" t="s">
        <v>325</v>
      </c>
      <c r="D43" s="551"/>
      <c r="E43" s="433" t="s">
        <v>7</v>
      </c>
      <c r="F43" s="433"/>
      <c r="G43" s="433"/>
      <c r="H43" s="433"/>
      <c r="I43" s="57"/>
      <c r="J43" s="209">
        <f t="shared" ref="J43:AH43" si="22">SUM(J44:J45)</f>
        <v>48166</v>
      </c>
      <c r="K43" s="209">
        <f t="shared" si="22"/>
        <v>25391</v>
      </c>
      <c r="L43" s="209">
        <f t="shared" si="22"/>
        <v>22775</v>
      </c>
      <c r="M43" s="209">
        <f t="shared" si="22"/>
        <v>23776</v>
      </c>
      <c r="N43" s="209">
        <f t="shared" si="22"/>
        <v>21186</v>
      </c>
      <c r="O43" s="209">
        <f t="shared" si="22"/>
        <v>35</v>
      </c>
      <c r="P43" s="209">
        <f t="shared" si="22"/>
        <v>68</v>
      </c>
      <c r="Q43" s="209">
        <f t="shared" si="22"/>
        <v>260</v>
      </c>
      <c r="R43" s="209">
        <f t="shared" si="22"/>
        <v>49</v>
      </c>
      <c r="S43" s="209">
        <f t="shared" si="22"/>
        <v>233</v>
      </c>
      <c r="T43" s="209">
        <f t="shared" si="22"/>
        <v>217</v>
      </c>
      <c r="U43" s="209">
        <f t="shared" si="22"/>
        <v>5</v>
      </c>
      <c r="V43" s="209">
        <f t="shared" si="22"/>
        <v>1</v>
      </c>
      <c r="W43" s="209">
        <f t="shared" si="22"/>
        <v>0</v>
      </c>
      <c r="X43" s="209">
        <f t="shared" si="22"/>
        <v>36</v>
      </c>
      <c r="Y43" s="209">
        <f t="shared" si="22"/>
        <v>1</v>
      </c>
      <c r="Z43" s="209">
        <f t="shared" si="22"/>
        <v>20</v>
      </c>
      <c r="AA43" s="209">
        <f t="shared" si="22"/>
        <v>0</v>
      </c>
      <c r="AB43" s="209">
        <f t="shared" si="22"/>
        <v>11</v>
      </c>
      <c r="AC43" s="209">
        <f t="shared" si="22"/>
        <v>16</v>
      </c>
      <c r="AD43" s="209">
        <f t="shared" si="22"/>
        <v>51</v>
      </c>
      <c r="AE43" s="209">
        <f t="shared" si="22"/>
        <v>538</v>
      </c>
      <c r="AF43" s="209">
        <f t="shared" si="22"/>
        <v>497</v>
      </c>
      <c r="AG43" s="209">
        <f t="shared" si="22"/>
        <v>527</v>
      </c>
      <c r="AH43" s="209">
        <f t="shared" si="22"/>
        <v>639</v>
      </c>
    </row>
    <row r="44" spans="1:37" ht="12.75" customHeight="1">
      <c r="A44" s="396"/>
      <c r="B44" s="396"/>
      <c r="C44" s="551"/>
      <c r="D44" s="551"/>
      <c r="E44" s="433" t="s">
        <v>326</v>
      </c>
      <c r="F44" s="433"/>
      <c r="G44" s="433"/>
      <c r="H44" s="433"/>
      <c r="I44" s="57"/>
      <c r="J44" s="209">
        <v>45992</v>
      </c>
      <c r="K44" s="209">
        <v>25221</v>
      </c>
      <c r="L44" s="209">
        <v>20771</v>
      </c>
      <c r="M44" s="209">
        <v>23635</v>
      </c>
      <c r="N44" s="209">
        <v>19477</v>
      </c>
      <c r="O44" s="209">
        <v>34</v>
      </c>
      <c r="P44" s="209">
        <v>40</v>
      </c>
      <c r="Q44" s="209">
        <v>255</v>
      </c>
      <c r="R44" s="209">
        <v>46</v>
      </c>
      <c r="S44" s="210">
        <v>227</v>
      </c>
      <c r="T44" s="210">
        <v>153</v>
      </c>
      <c r="U44" s="210">
        <v>5</v>
      </c>
      <c r="V44" s="210">
        <v>1</v>
      </c>
      <c r="W44" s="210">
        <v>0</v>
      </c>
      <c r="X44" s="210">
        <v>28</v>
      </c>
      <c r="Y44" s="210">
        <v>1</v>
      </c>
      <c r="Z44" s="210">
        <v>14</v>
      </c>
      <c r="AA44" s="210">
        <v>0</v>
      </c>
      <c r="AB44" s="210">
        <v>8</v>
      </c>
      <c r="AC44" s="210">
        <v>14</v>
      </c>
      <c r="AD44" s="210">
        <v>34</v>
      </c>
      <c r="AE44" s="210">
        <v>535</v>
      </c>
      <c r="AF44" s="210">
        <v>485</v>
      </c>
      <c r="AG44" s="210">
        <v>515</v>
      </c>
      <c r="AH44" s="210">
        <v>485</v>
      </c>
    </row>
    <row r="45" spans="1:37" ht="13" customHeight="1">
      <c r="A45" s="396"/>
      <c r="B45" s="396"/>
      <c r="C45" s="551"/>
      <c r="D45" s="551"/>
      <c r="E45" s="433" t="s">
        <v>327</v>
      </c>
      <c r="F45" s="433"/>
      <c r="G45" s="433"/>
      <c r="H45" s="433"/>
      <c r="I45" s="57"/>
      <c r="J45" s="209">
        <v>2174</v>
      </c>
      <c r="K45" s="209">
        <v>170</v>
      </c>
      <c r="L45" s="209">
        <v>2004</v>
      </c>
      <c r="M45" s="209">
        <v>141</v>
      </c>
      <c r="N45" s="209">
        <v>1709</v>
      </c>
      <c r="O45" s="209">
        <v>1</v>
      </c>
      <c r="P45" s="209">
        <v>28</v>
      </c>
      <c r="Q45" s="209">
        <v>5</v>
      </c>
      <c r="R45" s="209">
        <v>3</v>
      </c>
      <c r="S45" s="210">
        <v>6</v>
      </c>
      <c r="T45" s="210">
        <v>64</v>
      </c>
      <c r="U45" s="210">
        <v>0</v>
      </c>
      <c r="V45" s="210">
        <v>0</v>
      </c>
      <c r="W45" s="210">
        <v>0</v>
      </c>
      <c r="X45" s="210">
        <v>8</v>
      </c>
      <c r="Y45" s="210">
        <v>0</v>
      </c>
      <c r="Z45" s="210">
        <v>6</v>
      </c>
      <c r="AA45" s="210">
        <v>0</v>
      </c>
      <c r="AB45" s="210">
        <v>3</v>
      </c>
      <c r="AC45" s="210">
        <v>2</v>
      </c>
      <c r="AD45" s="210">
        <v>17</v>
      </c>
      <c r="AE45" s="210">
        <v>3</v>
      </c>
      <c r="AF45" s="210">
        <v>12</v>
      </c>
      <c r="AG45" s="210">
        <v>12</v>
      </c>
      <c r="AH45" s="210">
        <v>154</v>
      </c>
    </row>
    <row r="46" spans="1:37" ht="4.5" customHeight="1" thickBot="1">
      <c r="A46" s="66"/>
      <c r="B46" s="66"/>
      <c r="C46" s="66"/>
      <c r="D46" s="66"/>
      <c r="E46" s="66"/>
      <c r="F46" s="66"/>
      <c r="G46" s="66"/>
      <c r="H46" s="66"/>
      <c r="I46" s="191"/>
      <c r="J46" s="218"/>
      <c r="K46" s="218"/>
      <c r="L46" s="218"/>
      <c r="M46" s="218"/>
      <c r="N46" s="218"/>
      <c r="O46" s="218"/>
      <c r="P46" s="218"/>
      <c r="Q46" s="218"/>
      <c r="R46" s="218"/>
      <c r="S46" s="219"/>
      <c r="T46" s="219"/>
      <c r="U46" s="219"/>
      <c r="V46" s="219"/>
      <c r="W46" s="219"/>
      <c r="X46" s="219"/>
      <c r="Y46" s="219"/>
      <c r="Z46" s="219"/>
      <c r="AA46" s="219"/>
      <c r="AB46" s="219"/>
      <c r="AC46" s="219"/>
      <c r="AD46" s="219"/>
      <c r="AE46" s="219"/>
      <c r="AF46" s="219"/>
      <c r="AG46" s="219"/>
      <c r="AH46" s="219"/>
    </row>
    <row r="47" spans="1:37" ht="4.5" customHeight="1" thickTop="1"/>
    <row r="48" spans="1:37" ht="13.5" customHeight="1">
      <c r="D48" s="45" t="s">
        <v>284</v>
      </c>
      <c r="S48" s="45"/>
      <c r="T48" s="45"/>
      <c r="U48" s="45"/>
      <c r="AI48" s="78"/>
      <c r="AJ48" s="78"/>
      <c r="AK48" s="78"/>
    </row>
    <row r="49" spans="3:37" ht="13.5" customHeight="1">
      <c r="D49" s="45" t="s">
        <v>328</v>
      </c>
      <c r="G49" s="75"/>
      <c r="H49" s="75"/>
      <c r="I49" s="75"/>
      <c r="J49" s="75"/>
      <c r="K49" s="75"/>
      <c r="L49" s="75"/>
      <c r="M49" s="220"/>
      <c r="N49" s="220"/>
      <c r="O49" s="220"/>
      <c r="P49" s="220"/>
      <c r="Q49" s="220"/>
      <c r="R49" s="220"/>
      <c r="S49" s="220"/>
      <c r="T49" s="220"/>
      <c r="U49" s="221"/>
      <c r="V49" s="222"/>
      <c r="W49" s="222"/>
      <c r="X49" s="222"/>
      <c r="Y49" s="222"/>
      <c r="Z49" s="222"/>
      <c r="AA49" s="222"/>
      <c r="AB49" s="222"/>
      <c r="AC49" s="222"/>
      <c r="AD49" s="222"/>
      <c r="AE49" s="222"/>
      <c r="AF49" s="222"/>
      <c r="AG49" s="222"/>
      <c r="AH49" s="222"/>
      <c r="AI49" s="222"/>
      <c r="AJ49" s="222"/>
      <c r="AK49" s="222"/>
    </row>
    <row r="50" spans="3:37" ht="13.5" customHeight="1">
      <c r="D50" s="45" t="s">
        <v>329</v>
      </c>
      <c r="G50" s="75"/>
      <c r="H50" s="75"/>
      <c r="I50" s="75"/>
      <c r="J50" s="75"/>
      <c r="K50" s="75"/>
      <c r="L50" s="75"/>
      <c r="M50" s="220"/>
      <c r="N50" s="220"/>
      <c r="O50" s="220"/>
      <c r="P50" s="220"/>
      <c r="Q50" s="220"/>
      <c r="R50" s="220"/>
      <c r="S50" s="220"/>
      <c r="T50" s="220"/>
      <c r="U50" s="221"/>
      <c r="V50" s="364"/>
      <c r="W50" s="364"/>
      <c r="X50" s="364"/>
      <c r="Y50" s="364"/>
      <c r="Z50" s="364"/>
      <c r="AA50" s="364"/>
      <c r="AB50" s="364"/>
      <c r="AC50" s="364"/>
      <c r="AD50" s="364"/>
      <c r="AE50" s="364"/>
      <c r="AF50" s="364"/>
      <c r="AG50" s="364"/>
      <c r="AH50" s="364"/>
      <c r="AI50" s="364"/>
      <c r="AJ50" s="364"/>
      <c r="AK50" s="364"/>
    </row>
    <row r="51" spans="3:37" ht="13.5" customHeight="1">
      <c r="D51" s="45" t="s">
        <v>330</v>
      </c>
      <c r="G51" s="75"/>
      <c r="H51" s="75"/>
      <c r="I51" s="75"/>
      <c r="J51" s="75"/>
      <c r="K51" s="75"/>
      <c r="L51" s="75"/>
      <c r="M51" s="220"/>
      <c r="N51" s="220"/>
      <c r="O51" s="220"/>
      <c r="P51" s="220"/>
      <c r="Q51" s="220"/>
      <c r="R51" s="220"/>
      <c r="S51" s="220"/>
      <c r="T51" s="220"/>
      <c r="U51" s="221"/>
      <c r="V51" s="364"/>
      <c r="W51" s="364"/>
      <c r="X51" s="364"/>
      <c r="Y51" s="364"/>
      <c r="Z51" s="364"/>
      <c r="AA51" s="364"/>
      <c r="AB51" s="364"/>
      <c r="AC51" s="364"/>
      <c r="AD51" s="364"/>
      <c r="AE51" s="364"/>
      <c r="AF51" s="364"/>
      <c r="AG51" s="364"/>
      <c r="AH51" s="364"/>
      <c r="AI51" s="364"/>
      <c r="AJ51" s="364"/>
      <c r="AK51" s="364"/>
    </row>
    <row r="52" spans="3:37" ht="13.5" customHeight="1">
      <c r="C52" s="223"/>
      <c r="D52" s="45" t="s">
        <v>331</v>
      </c>
      <c r="E52" s="75"/>
      <c r="F52" s="75"/>
      <c r="G52" s="75"/>
      <c r="H52" s="75"/>
      <c r="I52" s="75"/>
      <c r="J52" s="75"/>
      <c r="K52" s="75"/>
      <c r="L52" s="75"/>
      <c r="M52" s="75"/>
      <c r="N52" s="75"/>
      <c r="O52" s="75"/>
      <c r="P52" s="75"/>
      <c r="Q52" s="75"/>
      <c r="S52" s="364"/>
      <c r="T52" s="364"/>
      <c r="U52" s="364"/>
      <c r="V52" s="364"/>
      <c r="W52" s="364"/>
      <c r="X52" s="364"/>
      <c r="Y52" s="364"/>
      <c r="Z52" s="364"/>
      <c r="AA52" s="364"/>
      <c r="AB52" s="364"/>
      <c r="AC52" s="364"/>
      <c r="AD52" s="364"/>
      <c r="AE52" s="364"/>
      <c r="AF52" s="364"/>
      <c r="AG52" s="364"/>
      <c r="AH52" s="364"/>
    </row>
    <row r="53" spans="3:37" ht="13.5" customHeight="1">
      <c r="D53" s="45" t="s">
        <v>332</v>
      </c>
      <c r="E53" s="75"/>
      <c r="F53" s="75"/>
      <c r="G53" s="75"/>
      <c r="H53" s="75"/>
      <c r="I53" s="75"/>
      <c r="J53" s="75"/>
      <c r="K53" s="75"/>
      <c r="L53" s="75"/>
      <c r="M53" s="75"/>
      <c r="N53" s="75"/>
      <c r="O53" s="75"/>
      <c r="P53" s="75"/>
      <c r="Q53" s="75"/>
      <c r="S53" s="364"/>
      <c r="T53" s="364"/>
      <c r="U53" s="364"/>
      <c r="V53" s="364"/>
      <c r="W53" s="364"/>
      <c r="X53" s="364"/>
      <c r="Y53" s="364"/>
      <c r="Z53" s="364"/>
      <c r="AA53" s="364"/>
      <c r="AB53" s="364"/>
      <c r="AC53" s="364"/>
      <c r="AD53" s="364"/>
      <c r="AE53" s="364"/>
      <c r="AF53" s="364"/>
      <c r="AG53" s="364"/>
      <c r="AH53" s="364"/>
    </row>
    <row r="54" spans="3:37" ht="13.5" customHeight="1">
      <c r="D54" s="45" t="s">
        <v>333</v>
      </c>
    </row>
  </sheetData>
  <mergeCells count="48">
    <mergeCell ref="D39:H39"/>
    <mergeCell ref="D41:H41"/>
    <mergeCell ref="C43:D45"/>
    <mergeCell ref="E44:H44"/>
    <mergeCell ref="E45:H45"/>
    <mergeCell ref="E43:H43"/>
    <mergeCell ref="D37:H37"/>
    <mergeCell ref="B25:C25"/>
    <mergeCell ref="D25:H25"/>
    <mergeCell ref="B27:C27"/>
    <mergeCell ref="D27:H27"/>
    <mergeCell ref="D28:H28"/>
    <mergeCell ref="D29:F29"/>
    <mergeCell ref="D31:H31"/>
    <mergeCell ref="B33:C33"/>
    <mergeCell ref="D33:H33"/>
    <mergeCell ref="B35:C35"/>
    <mergeCell ref="D35:H35"/>
    <mergeCell ref="B18:C18"/>
    <mergeCell ref="D18:H18"/>
    <mergeCell ref="B20:C20"/>
    <mergeCell ref="D20:H20"/>
    <mergeCell ref="D22:H22"/>
    <mergeCell ref="D23:H23"/>
    <mergeCell ref="D11:H11"/>
    <mergeCell ref="D12:H12"/>
    <mergeCell ref="D13:H13"/>
    <mergeCell ref="D14:H14"/>
    <mergeCell ref="D15:H15"/>
    <mergeCell ref="D16:H16"/>
    <mergeCell ref="B7:H7"/>
    <mergeCell ref="B9:C9"/>
    <mergeCell ref="D9:H9"/>
    <mergeCell ref="U2:V2"/>
    <mergeCell ref="W2:X2"/>
    <mergeCell ref="A2:I3"/>
    <mergeCell ref="J2:L2"/>
    <mergeCell ref="M2:N2"/>
    <mergeCell ref="O2:P2"/>
    <mergeCell ref="Q2:R2"/>
    <mergeCell ref="S2:T2"/>
    <mergeCell ref="AG2:AH2"/>
    <mergeCell ref="B5:H5"/>
    <mergeCell ref="B6:H6"/>
    <mergeCell ref="Y2:Z2"/>
    <mergeCell ref="AA2:AB2"/>
    <mergeCell ref="AC2:AD2"/>
    <mergeCell ref="AE2:AF2"/>
  </mergeCells>
  <phoneticPr fontId="12"/>
  <printOptions horizontalCentered="1"/>
  <pageMargins left="0.39370078740157483" right="0.39370078740157483" top="0.78740157480314965" bottom="7.874015748031496E-2" header="0.39370078740157483" footer="0"/>
  <pageSetup paperSize="8" scale="110" orientation="landscape" r:id="rId1"/>
  <headerFooter alignWithMargins="0">
    <oddHeader>&amp;L&amp;9高等学校卒業後の状況&amp;R&amp;"ＭＳ ゴシック,標準"&amp;9&amp;F　(&amp;A)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G63"/>
  <sheetViews>
    <sheetView zoomScaleNormal="100" workbookViewId="0"/>
  </sheetViews>
  <sheetFormatPr defaultColWidth="9" defaultRowHeight="9.5"/>
  <cols>
    <col min="1" max="1" width="0.7265625" style="45" customWidth="1"/>
    <col min="2" max="2" width="0.453125" style="45" customWidth="1"/>
    <col min="3" max="3" width="4.36328125" style="45" customWidth="1"/>
    <col min="4" max="4" width="1.36328125" style="45" customWidth="1"/>
    <col min="5" max="5" width="1.90625" style="45" customWidth="1"/>
    <col min="6" max="6" width="1.26953125" style="45" customWidth="1"/>
    <col min="7" max="7" width="13" style="45" customWidth="1"/>
    <col min="8" max="8" width="1.26953125" style="45" customWidth="1"/>
    <col min="9" max="13" width="7.6328125" style="45" customWidth="1"/>
    <col min="14" max="15" width="5.36328125" style="45" bestFit="1" customWidth="1"/>
    <col min="16" max="16" width="7.6328125" style="45" customWidth="1"/>
    <col min="17" max="17" width="5.08984375" style="45" bestFit="1" customWidth="1"/>
    <col min="18" max="19" width="5.36328125" style="365" bestFit="1" customWidth="1"/>
    <col min="20" max="20" width="4.6328125" style="365" bestFit="1" customWidth="1"/>
    <col min="21" max="21" width="4.26953125" style="365" bestFit="1" customWidth="1"/>
    <col min="22" max="22" width="3.453125" style="365" bestFit="1" customWidth="1"/>
    <col min="23" max="23" width="4.453125" style="365" bestFit="1" customWidth="1"/>
    <col min="24" max="25" width="4.08984375" style="365" customWidth="1"/>
    <col min="26" max="31" width="3.7265625" style="365" customWidth="1"/>
    <col min="32" max="33" width="5.08984375" style="365" customWidth="1"/>
    <col min="34" max="16384" width="9" style="45"/>
  </cols>
  <sheetData>
    <row r="1" spans="1:33" ht="13.5" thickBot="1">
      <c r="B1" s="45" t="s">
        <v>242</v>
      </c>
      <c r="G1" s="364"/>
      <c r="AG1" s="46" t="s">
        <v>334</v>
      </c>
    </row>
    <row r="2" spans="1:33" s="389" customFormat="1" ht="15" customHeight="1" thickTop="1">
      <c r="A2" s="471" t="s">
        <v>335</v>
      </c>
      <c r="B2" s="441"/>
      <c r="C2" s="441"/>
      <c r="D2" s="441"/>
      <c r="E2" s="441"/>
      <c r="F2" s="441"/>
      <c r="G2" s="441"/>
      <c r="H2" s="441"/>
      <c r="I2" s="441" t="s">
        <v>336</v>
      </c>
      <c r="J2" s="441"/>
      <c r="K2" s="441"/>
      <c r="L2" s="441" t="s">
        <v>293</v>
      </c>
      <c r="M2" s="441"/>
      <c r="N2" s="441" t="s">
        <v>294</v>
      </c>
      <c r="O2" s="445"/>
      <c r="P2" s="441" t="s">
        <v>337</v>
      </c>
      <c r="Q2" s="445"/>
      <c r="R2" s="448" t="s">
        <v>338</v>
      </c>
      <c r="S2" s="448"/>
      <c r="T2" s="448" t="s">
        <v>339</v>
      </c>
      <c r="U2" s="448"/>
      <c r="V2" s="448" t="s">
        <v>340</v>
      </c>
      <c r="W2" s="448"/>
      <c r="X2" s="443" t="s">
        <v>198</v>
      </c>
      <c r="Y2" s="531"/>
      <c r="Z2" s="507" t="s">
        <v>299</v>
      </c>
      <c r="AA2" s="535"/>
      <c r="AB2" s="507" t="s">
        <v>300</v>
      </c>
      <c r="AC2" s="535"/>
      <c r="AD2" s="448" t="s">
        <v>341</v>
      </c>
      <c r="AE2" s="448"/>
      <c r="AF2" s="443" t="s">
        <v>342</v>
      </c>
      <c r="AG2" s="444"/>
    </row>
    <row r="3" spans="1:33" s="389" customFormat="1" ht="15" customHeight="1">
      <c r="A3" s="472"/>
      <c r="B3" s="442"/>
      <c r="C3" s="442"/>
      <c r="D3" s="442"/>
      <c r="E3" s="442"/>
      <c r="F3" s="442"/>
      <c r="G3" s="442"/>
      <c r="H3" s="442"/>
      <c r="I3" s="369" t="s">
        <v>7</v>
      </c>
      <c r="J3" s="369" t="s">
        <v>8</v>
      </c>
      <c r="K3" s="369" t="s">
        <v>9</v>
      </c>
      <c r="L3" s="369" t="s">
        <v>8</v>
      </c>
      <c r="M3" s="369" t="s">
        <v>9</v>
      </c>
      <c r="N3" s="369" t="s">
        <v>8</v>
      </c>
      <c r="O3" s="384" t="s">
        <v>9</v>
      </c>
      <c r="P3" s="369" t="s">
        <v>8</v>
      </c>
      <c r="Q3" s="384" t="s">
        <v>9</v>
      </c>
      <c r="R3" s="385" t="s">
        <v>8</v>
      </c>
      <c r="S3" s="385" t="s">
        <v>9</v>
      </c>
      <c r="T3" s="385" t="s">
        <v>8</v>
      </c>
      <c r="U3" s="385" t="s">
        <v>9</v>
      </c>
      <c r="V3" s="385" t="s">
        <v>8</v>
      </c>
      <c r="W3" s="385" t="s">
        <v>9</v>
      </c>
      <c r="X3" s="385" t="s">
        <v>170</v>
      </c>
      <c r="Y3" s="385" t="s">
        <v>9</v>
      </c>
      <c r="Z3" s="385" t="s">
        <v>8</v>
      </c>
      <c r="AA3" s="385" t="s">
        <v>9</v>
      </c>
      <c r="AB3" s="385" t="s">
        <v>8</v>
      </c>
      <c r="AC3" s="385" t="s">
        <v>9</v>
      </c>
      <c r="AD3" s="385" t="s">
        <v>8</v>
      </c>
      <c r="AE3" s="385" t="s">
        <v>9</v>
      </c>
      <c r="AF3" s="385" t="s">
        <v>8</v>
      </c>
      <c r="AG3" s="386" t="s">
        <v>9</v>
      </c>
    </row>
    <row r="4" spans="1:33" s="389" customFormat="1" ht="9" customHeight="1">
      <c r="A4" s="380"/>
      <c r="B4" s="224"/>
      <c r="C4" s="224"/>
      <c r="D4" s="224"/>
      <c r="E4" s="224"/>
      <c r="F4" s="224"/>
      <c r="G4" s="224"/>
      <c r="H4" s="225"/>
      <c r="I4" s="114"/>
      <c r="J4" s="114"/>
      <c r="K4" s="114"/>
      <c r="L4" s="114"/>
      <c r="M4" s="114"/>
      <c r="N4" s="114"/>
      <c r="O4" s="114"/>
      <c r="P4" s="114"/>
      <c r="Q4" s="114"/>
      <c r="R4" s="157"/>
      <c r="S4" s="157"/>
      <c r="T4" s="157"/>
      <c r="U4" s="157"/>
      <c r="V4" s="157"/>
      <c r="W4" s="157"/>
      <c r="X4" s="157"/>
      <c r="Y4" s="157"/>
      <c r="Z4" s="157"/>
      <c r="AA4" s="157"/>
      <c r="AB4" s="157"/>
      <c r="AC4" s="157"/>
      <c r="AD4" s="157"/>
      <c r="AE4" s="157"/>
      <c r="AF4" s="157"/>
      <c r="AG4" s="157"/>
    </row>
    <row r="5" spans="1:33" s="55" customFormat="1" ht="15" customHeight="1">
      <c r="A5" s="52"/>
      <c r="B5" s="538" t="s">
        <v>343</v>
      </c>
      <c r="C5" s="538"/>
      <c r="D5" s="538"/>
      <c r="E5" s="538"/>
      <c r="F5" s="538"/>
      <c r="G5" s="538"/>
      <c r="H5" s="53"/>
      <c r="I5" s="174">
        <v>5669</v>
      </c>
      <c r="J5" s="174">
        <v>3437</v>
      </c>
      <c r="K5" s="174">
        <v>2232</v>
      </c>
      <c r="L5" s="174">
        <v>1575</v>
      </c>
      <c r="M5" s="174">
        <v>1326</v>
      </c>
      <c r="N5" s="174">
        <v>83</v>
      </c>
      <c r="O5" s="174">
        <v>95</v>
      </c>
      <c r="P5" s="174">
        <v>1208</v>
      </c>
      <c r="Q5" s="174">
        <v>115</v>
      </c>
      <c r="R5" s="206">
        <v>171</v>
      </c>
      <c r="S5" s="206">
        <v>366</v>
      </c>
      <c r="T5" s="206">
        <v>53</v>
      </c>
      <c r="U5" s="206">
        <v>10</v>
      </c>
      <c r="V5" s="206">
        <v>0</v>
      </c>
      <c r="W5" s="206">
        <v>9</v>
      </c>
      <c r="X5" s="206">
        <v>0</v>
      </c>
      <c r="Y5" s="206">
        <v>0</v>
      </c>
      <c r="Z5" s="206">
        <v>0</v>
      </c>
      <c r="AA5" s="206">
        <v>3</v>
      </c>
      <c r="AB5" s="206">
        <v>9</v>
      </c>
      <c r="AC5" s="206">
        <v>43</v>
      </c>
      <c r="AD5" s="206">
        <v>20</v>
      </c>
      <c r="AE5" s="206">
        <v>12</v>
      </c>
      <c r="AF5" s="206">
        <v>318</v>
      </c>
      <c r="AG5" s="206">
        <v>253</v>
      </c>
    </row>
    <row r="6" spans="1:33" s="55" customFormat="1" ht="15" customHeight="1">
      <c r="A6" s="52"/>
      <c r="B6" s="538" t="s">
        <v>344</v>
      </c>
      <c r="C6" s="538"/>
      <c r="D6" s="538"/>
      <c r="E6" s="538"/>
      <c r="F6" s="538"/>
      <c r="G6" s="538"/>
      <c r="H6" s="53"/>
      <c r="I6" s="174">
        <v>5467</v>
      </c>
      <c r="J6" s="174">
        <v>3351</v>
      </c>
      <c r="K6" s="174">
        <v>2116</v>
      </c>
      <c r="L6" s="174">
        <v>1573</v>
      </c>
      <c r="M6" s="174">
        <v>1283</v>
      </c>
      <c r="N6" s="174">
        <v>92</v>
      </c>
      <c r="O6" s="174">
        <v>119</v>
      </c>
      <c r="P6" s="174">
        <v>1238</v>
      </c>
      <c r="Q6" s="174">
        <v>122</v>
      </c>
      <c r="R6" s="206">
        <v>154</v>
      </c>
      <c r="S6" s="206">
        <v>327</v>
      </c>
      <c r="T6" s="206">
        <v>50</v>
      </c>
      <c r="U6" s="206">
        <v>7</v>
      </c>
      <c r="V6" s="206">
        <v>1</v>
      </c>
      <c r="W6" s="206">
        <v>9</v>
      </c>
      <c r="X6" s="206">
        <v>1</v>
      </c>
      <c r="Y6" s="206">
        <v>2</v>
      </c>
      <c r="Z6" s="206">
        <v>0</v>
      </c>
      <c r="AA6" s="206">
        <v>4</v>
      </c>
      <c r="AB6" s="206">
        <v>13</v>
      </c>
      <c r="AC6" s="206">
        <v>29</v>
      </c>
      <c r="AD6" s="206">
        <v>20</v>
      </c>
      <c r="AE6" s="206">
        <v>14</v>
      </c>
      <c r="AF6" s="206">
        <v>209</v>
      </c>
      <c r="AG6" s="206">
        <v>200</v>
      </c>
    </row>
    <row r="7" spans="1:33" s="55" customFormat="1" ht="15" customHeight="1">
      <c r="A7" s="52"/>
      <c r="B7" s="538" t="s">
        <v>345</v>
      </c>
      <c r="C7" s="538"/>
      <c r="D7" s="538"/>
      <c r="E7" s="538"/>
      <c r="F7" s="538"/>
      <c r="G7" s="538"/>
      <c r="H7" s="53"/>
      <c r="I7" s="174">
        <v>4935</v>
      </c>
      <c r="J7" s="174">
        <v>3152</v>
      </c>
      <c r="K7" s="174">
        <v>1783</v>
      </c>
      <c r="L7" s="174">
        <v>1448</v>
      </c>
      <c r="M7" s="174">
        <v>1048</v>
      </c>
      <c r="N7" s="174">
        <v>100</v>
      </c>
      <c r="O7" s="174">
        <v>115</v>
      </c>
      <c r="P7" s="174">
        <v>1213</v>
      </c>
      <c r="Q7" s="174">
        <v>102</v>
      </c>
      <c r="R7" s="206">
        <v>143</v>
      </c>
      <c r="S7" s="206">
        <v>309</v>
      </c>
      <c r="T7" s="206">
        <v>49</v>
      </c>
      <c r="U7" s="206">
        <v>2</v>
      </c>
      <c r="V7" s="206">
        <v>1</v>
      </c>
      <c r="W7" s="206">
        <v>10</v>
      </c>
      <c r="X7" s="206">
        <v>0</v>
      </c>
      <c r="Y7" s="206">
        <v>0</v>
      </c>
      <c r="Z7" s="206">
        <v>0</v>
      </c>
      <c r="AA7" s="206">
        <v>1</v>
      </c>
      <c r="AB7" s="206">
        <v>11</v>
      </c>
      <c r="AC7" s="206">
        <v>32</v>
      </c>
      <c r="AD7" s="206">
        <v>11</v>
      </c>
      <c r="AE7" s="206">
        <v>14</v>
      </c>
      <c r="AF7" s="206">
        <v>176</v>
      </c>
      <c r="AG7" s="206">
        <v>150</v>
      </c>
    </row>
    <row r="8" spans="1:33" ht="5.15" customHeight="1">
      <c r="A8" s="396"/>
      <c r="B8" s="114"/>
      <c r="C8" s="114"/>
      <c r="D8" s="114"/>
      <c r="E8" s="114"/>
      <c r="F8" s="114"/>
      <c r="G8" s="114"/>
      <c r="H8" s="57"/>
      <c r="I8" s="209"/>
      <c r="J8" s="209"/>
      <c r="K8" s="209"/>
      <c r="L8" s="209"/>
      <c r="M8" s="209"/>
      <c r="N8" s="209"/>
      <c r="O8" s="209"/>
      <c r="P8" s="209"/>
      <c r="Q8" s="209"/>
      <c r="R8" s="210"/>
      <c r="S8" s="210"/>
      <c r="T8" s="210"/>
      <c r="U8" s="210"/>
      <c r="V8" s="210"/>
      <c r="W8" s="210"/>
      <c r="X8" s="210"/>
      <c r="Y8" s="210"/>
      <c r="Z8" s="210"/>
      <c r="AA8" s="210"/>
      <c r="AB8" s="210"/>
      <c r="AC8" s="210"/>
      <c r="AD8" s="210"/>
      <c r="AE8" s="210"/>
      <c r="AF8" s="210"/>
      <c r="AG8" s="210"/>
    </row>
    <row r="9" spans="1:33" ht="12.65" customHeight="1">
      <c r="A9" s="396"/>
      <c r="B9" s="548" t="s">
        <v>346</v>
      </c>
      <c r="C9" s="548"/>
      <c r="D9" s="548"/>
      <c r="E9" s="548"/>
      <c r="F9" s="548"/>
      <c r="G9" s="548"/>
      <c r="H9" s="57"/>
      <c r="I9" s="209"/>
      <c r="J9" s="209"/>
      <c r="K9" s="209"/>
      <c r="L9" s="209"/>
      <c r="M9" s="209"/>
      <c r="N9" s="209"/>
      <c r="O9" s="209"/>
      <c r="P9" s="209"/>
      <c r="Q9" s="209"/>
      <c r="R9" s="210"/>
      <c r="S9" s="210"/>
      <c r="T9" s="210"/>
      <c r="U9" s="210"/>
      <c r="V9" s="210"/>
      <c r="W9" s="210"/>
      <c r="X9" s="210"/>
      <c r="Y9" s="210"/>
      <c r="Z9" s="210"/>
      <c r="AA9" s="210"/>
      <c r="AB9" s="210"/>
      <c r="AC9" s="210"/>
      <c r="AD9" s="210"/>
      <c r="AE9" s="210"/>
      <c r="AF9" s="210"/>
      <c r="AG9" s="210"/>
    </row>
    <row r="10" spans="1:33" ht="12.65" customHeight="1">
      <c r="A10" s="396"/>
      <c r="B10" s="396"/>
      <c r="C10" s="433" t="s">
        <v>347</v>
      </c>
      <c r="D10" s="433"/>
      <c r="E10" s="433"/>
      <c r="F10" s="433"/>
      <c r="G10" s="433"/>
      <c r="H10" s="57"/>
      <c r="I10" s="209">
        <f>SUM(J10:K10)</f>
        <v>31</v>
      </c>
      <c r="J10" s="209">
        <v>21</v>
      </c>
      <c r="K10" s="209">
        <v>10</v>
      </c>
      <c r="L10" s="209">
        <v>7</v>
      </c>
      <c r="M10" s="209">
        <v>3</v>
      </c>
      <c r="N10" s="209">
        <v>8</v>
      </c>
      <c r="O10" s="209">
        <v>6</v>
      </c>
      <c r="P10" s="209">
        <v>2</v>
      </c>
      <c r="Q10" s="209">
        <v>0</v>
      </c>
      <c r="R10" s="210">
        <v>0</v>
      </c>
      <c r="S10" s="210">
        <v>0</v>
      </c>
      <c r="T10" s="210">
        <v>1</v>
      </c>
      <c r="U10" s="210">
        <v>0</v>
      </c>
      <c r="V10" s="210">
        <v>0</v>
      </c>
      <c r="W10" s="210">
        <v>0</v>
      </c>
      <c r="X10" s="210">
        <v>0</v>
      </c>
      <c r="Y10" s="210">
        <v>0</v>
      </c>
      <c r="Z10" s="210">
        <v>0</v>
      </c>
      <c r="AA10" s="210">
        <v>0</v>
      </c>
      <c r="AB10" s="210">
        <v>0</v>
      </c>
      <c r="AC10" s="210">
        <v>0</v>
      </c>
      <c r="AD10" s="210">
        <v>0</v>
      </c>
      <c r="AE10" s="210">
        <v>0</v>
      </c>
      <c r="AF10" s="210">
        <v>3</v>
      </c>
      <c r="AG10" s="210">
        <v>1</v>
      </c>
    </row>
    <row r="11" spans="1:33" ht="12.65" customHeight="1">
      <c r="A11" s="396"/>
      <c r="B11" s="396"/>
      <c r="C11" s="433" t="s">
        <v>348</v>
      </c>
      <c r="D11" s="433"/>
      <c r="E11" s="433"/>
      <c r="F11" s="433"/>
      <c r="G11" s="433"/>
      <c r="H11" s="57"/>
      <c r="I11" s="209">
        <f t="shared" ref="I11:I14" si="0">SUM(J11:K11)</f>
        <v>4</v>
      </c>
      <c r="J11" s="209">
        <v>4</v>
      </c>
      <c r="K11" s="209">
        <v>0</v>
      </c>
      <c r="L11" s="209">
        <v>1</v>
      </c>
      <c r="M11" s="209">
        <v>0</v>
      </c>
      <c r="N11" s="209">
        <v>0</v>
      </c>
      <c r="O11" s="209">
        <v>0</v>
      </c>
      <c r="P11" s="209">
        <v>0</v>
      </c>
      <c r="Q11" s="209">
        <v>0</v>
      </c>
      <c r="R11" s="210">
        <v>0</v>
      </c>
      <c r="S11" s="210">
        <v>0</v>
      </c>
      <c r="T11" s="210">
        <v>3</v>
      </c>
      <c r="U11" s="210">
        <v>0</v>
      </c>
      <c r="V11" s="210">
        <v>0</v>
      </c>
      <c r="W11" s="210">
        <v>0</v>
      </c>
      <c r="X11" s="210">
        <v>0</v>
      </c>
      <c r="Y11" s="210">
        <v>0</v>
      </c>
      <c r="Z11" s="210">
        <v>0</v>
      </c>
      <c r="AA11" s="210">
        <v>0</v>
      </c>
      <c r="AB11" s="210">
        <v>0</v>
      </c>
      <c r="AC11" s="210">
        <v>0</v>
      </c>
      <c r="AD11" s="210">
        <v>0</v>
      </c>
      <c r="AE11" s="210">
        <v>0</v>
      </c>
      <c r="AF11" s="210">
        <v>0</v>
      </c>
      <c r="AG11" s="210">
        <v>0</v>
      </c>
    </row>
    <row r="12" spans="1:33" ht="12.65" customHeight="1">
      <c r="A12" s="396"/>
      <c r="B12" s="396"/>
      <c r="C12" s="433" t="s">
        <v>349</v>
      </c>
      <c r="D12" s="433"/>
      <c r="E12" s="433"/>
      <c r="F12" s="433"/>
      <c r="G12" s="433"/>
      <c r="H12" s="57"/>
      <c r="I12" s="209">
        <f t="shared" si="0"/>
        <v>2</v>
      </c>
      <c r="J12" s="209">
        <v>1</v>
      </c>
      <c r="K12" s="209">
        <v>1</v>
      </c>
      <c r="L12" s="209">
        <v>1</v>
      </c>
      <c r="M12" s="209">
        <v>0</v>
      </c>
      <c r="N12" s="209">
        <v>0</v>
      </c>
      <c r="O12" s="209">
        <v>0</v>
      </c>
      <c r="P12" s="209">
        <v>0</v>
      </c>
      <c r="Q12" s="209">
        <v>0</v>
      </c>
      <c r="R12" s="210">
        <v>0</v>
      </c>
      <c r="S12" s="210">
        <v>0</v>
      </c>
      <c r="T12" s="210">
        <v>0</v>
      </c>
      <c r="U12" s="210">
        <v>0</v>
      </c>
      <c r="V12" s="210">
        <v>0</v>
      </c>
      <c r="W12" s="210">
        <v>0</v>
      </c>
      <c r="X12" s="210">
        <v>0</v>
      </c>
      <c r="Y12" s="210">
        <v>0</v>
      </c>
      <c r="Z12" s="210">
        <v>0</v>
      </c>
      <c r="AA12" s="210">
        <v>0</v>
      </c>
      <c r="AB12" s="210">
        <v>0</v>
      </c>
      <c r="AC12" s="210">
        <v>0</v>
      </c>
      <c r="AD12" s="210">
        <v>0</v>
      </c>
      <c r="AE12" s="210">
        <v>0</v>
      </c>
      <c r="AF12" s="210">
        <v>0</v>
      </c>
      <c r="AG12" s="210">
        <v>1</v>
      </c>
    </row>
    <row r="13" spans="1:33" ht="12.65" customHeight="1">
      <c r="A13" s="396"/>
      <c r="B13" s="396"/>
      <c r="C13" s="433" t="s">
        <v>350</v>
      </c>
      <c r="D13" s="433"/>
      <c r="E13" s="433"/>
      <c r="F13" s="433"/>
      <c r="G13" s="433"/>
      <c r="H13" s="57"/>
      <c r="I13" s="209">
        <f t="shared" si="0"/>
        <v>591</v>
      </c>
      <c r="J13" s="209">
        <v>538</v>
      </c>
      <c r="K13" s="209">
        <v>53</v>
      </c>
      <c r="L13" s="209">
        <v>202</v>
      </c>
      <c r="M13" s="209">
        <v>26</v>
      </c>
      <c r="N13" s="209">
        <v>4</v>
      </c>
      <c r="O13" s="209">
        <v>3</v>
      </c>
      <c r="P13" s="209">
        <v>299</v>
      </c>
      <c r="Q13" s="209">
        <v>12</v>
      </c>
      <c r="R13" s="210">
        <v>9</v>
      </c>
      <c r="S13" s="210">
        <v>8</v>
      </c>
      <c r="T13" s="210">
        <v>4</v>
      </c>
      <c r="U13" s="210">
        <v>0</v>
      </c>
      <c r="V13" s="210">
        <v>0</v>
      </c>
      <c r="W13" s="210">
        <v>1</v>
      </c>
      <c r="X13" s="210">
        <v>0</v>
      </c>
      <c r="Y13" s="210">
        <v>0</v>
      </c>
      <c r="Z13" s="210">
        <v>0</v>
      </c>
      <c r="AA13" s="210">
        <v>0</v>
      </c>
      <c r="AB13" s="210">
        <v>0</v>
      </c>
      <c r="AC13" s="210">
        <v>0</v>
      </c>
      <c r="AD13" s="210">
        <v>2</v>
      </c>
      <c r="AE13" s="210">
        <v>1</v>
      </c>
      <c r="AF13" s="210">
        <v>18</v>
      </c>
      <c r="AG13" s="210">
        <v>2</v>
      </c>
    </row>
    <row r="14" spans="1:33" ht="12.65" customHeight="1">
      <c r="A14" s="396"/>
      <c r="B14" s="396"/>
      <c r="C14" s="433" t="s">
        <v>351</v>
      </c>
      <c r="D14" s="433"/>
      <c r="E14" s="433"/>
      <c r="F14" s="433"/>
      <c r="G14" s="433"/>
      <c r="H14" s="57"/>
      <c r="I14" s="209">
        <f t="shared" si="0"/>
        <v>1413</v>
      </c>
      <c r="J14" s="209">
        <v>1019</v>
      </c>
      <c r="K14" s="209">
        <v>394</v>
      </c>
      <c r="L14" s="209">
        <v>345</v>
      </c>
      <c r="M14" s="209">
        <v>174</v>
      </c>
      <c r="N14" s="209">
        <v>35</v>
      </c>
      <c r="O14" s="209">
        <v>38</v>
      </c>
      <c r="P14" s="209">
        <v>530</v>
      </c>
      <c r="Q14" s="209">
        <v>40</v>
      </c>
      <c r="R14" s="210">
        <v>57</v>
      </c>
      <c r="S14" s="210">
        <v>100</v>
      </c>
      <c r="T14" s="210">
        <v>6</v>
      </c>
      <c r="U14" s="210">
        <v>1</v>
      </c>
      <c r="V14" s="210">
        <v>0</v>
      </c>
      <c r="W14" s="210">
        <v>4</v>
      </c>
      <c r="X14" s="210">
        <v>0</v>
      </c>
      <c r="Y14" s="210">
        <v>0</v>
      </c>
      <c r="Z14" s="210">
        <v>0</v>
      </c>
      <c r="AA14" s="210">
        <v>0</v>
      </c>
      <c r="AB14" s="210">
        <v>0</v>
      </c>
      <c r="AC14" s="210">
        <v>2</v>
      </c>
      <c r="AD14" s="210">
        <v>0</v>
      </c>
      <c r="AE14" s="210">
        <v>1</v>
      </c>
      <c r="AF14" s="210">
        <v>46</v>
      </c>
      <c r="AG14" s="210">
        <v>34</v>
      </c>
    </row>
    <row r="15" spans="1:33" ht="5.15" customHeight="1">
      <c r="A15" s="396"/>
      <c r="B15" s="114"/>
      <c r="C15" s="114"/>
      <c r="D15" s="114"/>
      <c r="E15" s="114"/>
      <c r="F15" s="114"/>
      <c r="G15" s="114"/>
      <c r="H15" s="57"/>
      <c r="I15" s="209"/>
      <c r="J15" s="209"/>
      <c r="K15" s="209"/>
      <c r="L15" s="209"/>
      <c r="M15" s="209"/>
      <c r="N15" s="209"/>
      <c r="O15" s="209"/>
      <c r="P15" s="209"/>
      <c r="Q15" s="209"/>
      <c r="R15" s="210"/>
      <c r="S15" s="210"/>
      <c r="T15" s="210"/>
      <c r="U15" s="210"/>
      <c r="V15" s="210"/>
      <c r="W15" s="210"/>
      <c r="X15" s="210"/>
      <c r="Y15" s="210"/>
      <c r="Z15" s="210"/>
      <c r="AA15" s="210"/>
      <c r="AB15" s="210"/>
      <c r="AC15" s="210"/>
      <c r="AD15" s="210"/>
      <c r="AE15" s="210"/>
      <c r="AF15" s="210"/>
      <c r="AG15" s="210"/>
    </row>
    <row r="16" spans="1:33" ht="12.65" customHeight="1">
      <c r="A16" s="396"/>
      <c r="B16" s="396"/>
      <c r="C16" s="541" t="s">
        <v>352</v>
      </c>
      <c r="D16" s="541"/>
      <c r="E16" s="541"/>
      <c r="F16" s="541"/>
      <c r="G16" s="541"/>
      <c r="H16" s="57"/>
      <c r="I16" s="209">
        <f t="shared" ref="I16:I20" si="1">SUM(J16:K16)</f>
        <v>79</v>
      </c>
      <c r="J16" s="209">
        <v>65</v>
      </c>
      <c r="K16" s="209">
        <v>14</v>
      </c>
      <c r="L16" s="209">
        <v>35</v>
      </c>
      <c r="M16" s="209">
        <v>9</v>
      </c>
      <c r="N16" s="209">
        <v>0</v>
      </c>
      <c r="O16" s="209">
        <v>0</v>
      </c>
      <c r="P16" s="209">
        <v>24</v>
      </c>
      <c r="Q16" s="209">
        <v>2</v>
      </c>
      <c r="R16" s="210">
        <v>1</v>
      </c>
      <c r="S16" s="210">
        <v>1</v>
      </c>
      <c r="T16" s="210">
        <v>2</v>
      </c>
      <c r="U16" s="210">
        <v>0</v>
      </c>
      <c r="V16" s="210">
        <v>0</v>
      </c>
      <c r="W16" s="210">
        <v>0</v>
      </c>
      <c r="X16" s="210">
        <v>0</v>
      </c>
      <c r="Y16" s="210">
        <v>0</v>
      </c>
      <c r="Z16" s="210">
        <v>0</v>
      </c>
      <c r="AA16" s="210">
        <v>0</v>
      </c>
      <c r="AB16" s="210">
        <v>0</v>
      </c>
      <c r="AC16" s="210">
        <v>0</v>
      </c>
      <c r="AD16" s="210">
        <v>0</v>
      </c>
      <c r="AE16" s="210">
        <v>0</v>
      </c>
      <c r="AF16" s="210">
        <v>3</v>
      </c>
      <c r="AG16" s="210">
        <v>2</v>
      </c>
    </row>
    <row r="17" spans="1:33" ht="12.65" customHeight="1">
      <c r="A17" s="396"/>
      <c r="B17" s="396"/>
      <c r="C17" s="433" t="s">
        <v>353</v>
      </c>
      <c r="D17" s="433"/>
      <c r="E17" s="433"/>
      <c r="F17" s="433"/>
      <c r="G17" s="433"/>
      <c r="H17" s="57"/>
      <c r="I17" s="209">
        <f t="shared" si="1"/>
        <v>58</v>
      </c>
      <c r="J17" s="209">
        <v>33</v>
      </c>
      <c r="K17" s="209">
        <v>25</v>
      </c>
      <c r="L17" s="209">
        <v>12</v>
      </c>
      <c r="M17" s="209">
        <v>15</v>
      </c>
      <c r="N17" s="209">
        <v>0</v>
      </c>
      <c r="O17" s="209">
        <v>0</v>
      </c>
      <c r="P17" s="209">
        <v>14</v>
      </c>
      <c r="Q17" s="209">
        <v>5</v>
      </c>
      <c r="R17" s="210">
        <v>3</v>
      </c>
      <c r="S17" s="210">
        <v>4</v>
      </c>
      <c r="T17" s="210">
        <v>0</v>
      </c>
      <c r="U17" s="210">
        <v>0</v>
      </c>
      <c r="V17" s="210">
        <v>0</v>
      </c>
      <c r="W17" s="210">
        <v>0</v>
      </c>
      <c r="X17" s="210">
        <v>0</v>
      </c>
      <c r="Y17" s="210">
        <v>0</v>
      </c>
      <c r="Z17" s="210">
        <v>0</v>
      </c>
      <c r="AA17" s="210">
        <v>0</v>
      </c>
      <c r="AB17" s="210">
        <v>0</v>
      </c>
      <c r="AC17" s="210">
        <v>0</v>
      </c>
      <c r="AD17" s="210">
        <v>0</v>
      </c>
      <c r="AE17" s="210">
        <v>0</v>
      </c>
      <c r="AF17" s="210">
        <v>4</v>
      </c>
      <c r="AG17" s="210">
        <v>1</v>
      </c>
    </row>
    <row r="18" spans="1:33" ht="12.65" customHeight="1">
      <c r="A18" s="396"/>
      <c r="B18" s="396"/>
      <c r="C18" s="433" t="s">
        <v>354</v>
      </c>
      <c r="D18" s="433"/>
      <c r="E18" s="433"/>
      <c r="F18" s="433"/>
      <c r="G18" s="433"/>
      <c r="H18" s="57"/>
      <c r="I18" s="209">
        <f t="shared" si="1"/>
        <v>471</v>
      </c>
      <c r="J18" s="209">
        <v>334</v>
      </c>
      <c r="K18" s="209">
        <v>137</v>
      </c>
      <c r="L18" s="209">
        <v>173</v>
      </c>
      <c r="M18" s="209">
        <v>82</v>
      </c>
      <c r="N18" s="209">
        <v>4</v>
      </c>
      <c r="O18" s="209">
        <v>2</v>
      </c>
      <c r="P18" s="209">
        <v>94</v>
      </c>
      <c r="Q18" s="209">
        <v>4</v>
      </c>
      <c r="R18" s="210">
        <v>24</v>
      </c>
      <c r="S18" s="210">
        <v>35</v>
      </c>
      <c r="T18" s="210">
        <v>16</v>
      </c>
      <c r="U18" s="210">
        <v>0</v>
      </c>
      <c r="V18" s="210">
        <v>0</v>
      </c>
      <c r="W18" s="210">
        <v>0</v>
      </c>
      <c r="X18" s="210">
        <v>0</v>
      </c>
      <c r="Y18" s="210">
        <v>0</v>
      </c>
      <c r="Z18" s="210">
        <v>0</v>
      </c>
      <c r="AA18" s="210">
        <v>0</v>
      </c>
      <c r="AB18" s="210">
        <v>0</v>
      </c>
      <c r="AC18" s="210">
        <v>2</v>
      </c>
      <c r="AD18" s="210">
        <v>0</v>
      </c>
      <c r="AE18" s="210">
        <v>1</v>
      </c>
      <c r="AF18" s="210">
        <v>23</v>
      </c>
      <c r="AG18" s="210">
        <v>11</v>
      </c>
    </row>
    <row r="19" spans="1:33" ht="12.65" customHeight="1">
      <c r="A19" s="396"/>
      <c r="B19" s="396"/>
      <c r="C19" s="433" t="s">
        <v>355</v>
      </c>
      <c r="D19" s="433"/>
      <c r="E19" s="433"/>
      <c r="F19" s="433"/>
      <c r="G19" s="433"/>
      <c r="H19" s="57"/>
      <c r="I19" s="209">
        <f t="shared" si="1"/>
        <v>707</v>
      </c>
      <c r="J19" s="209">
        <v>349</v>
      </c>
      <c r="K19" s="209">
        <v>358</v>
      </c>
      <c r="L19" s="209">
        <v>190</v>
      </c>
      <c r="M19" s="209">
        <v>216</v>
      </c>
      <c r="N19" s="209">
        <v>23</v>
      </c>
      <c r="O19" s="209">
        <v>28</v>
      </c>
      <c r="P19" s="209">
        <v>73</v>
      </c>
      <c r="Q19" s="209">
        <v>9</v>
      </c>
      <c r="R19" s="210">
        <v>26</v>
      </c>
      <c r="S19" s="210">
        <v>57</v>
      </c>
      <c r="T19" s="210">
        <v>5</v>
      </c>
      <c r="U19" s="210">
        <v>0</v>
      </c>
      <c r="V19" s="210">
        <v>0</v>
      </c>
      <c r="W19" s="210">
        <v>3</v>
      </c>
      <c r="X19" s="210">
        <v>0</v>
      </c>
      <c r="Y19" s="210">
        <v>0</v>
      </c>
      <c r="Z19" s="210">
        <v>0</v>
      </c>
      <c r="AA19" s="210">
        <v>1</v>
      </c>
      <c r="AB19" s="210">
        <v>2</v>
      </c>
      <c r="AC19" s="210">
        <v>3</v>
      </c>
      <c r="AD19" s="210">
        <v>2</v>
      </c>
      <c r="AE19" s="210">
        <v>1</v>
      </c>
      <c r="AF19" s="210">
        <v>28</v>
      </c>
      <c r="AG19" s="210">
        <v>40</v>
      </c>
    </row>
    <row r="20" spans="1:33" ht="12.65" customHeight="1">
      <c r="A20" s="396"/>
      <c r="B20" s="396"/>
      <c r="C20" s="433" t="s">
        <v>356</v>
      </c>
      <c r="D20" s="433"/>
      <c r="E20" s="433"/>
      <c r="F20" s="433"/>
      <c r="G20" s="433"/>
      <c r="H20" s="57"/>
      <c r="I20" s="209">
        <f t="shared" si="1"/>
        <v>26</v>
      </c>
      <c r="J20" s="209">
        <v>7</v>
      </c>
      <c r="K20" s="209">
        <v>19</v>
      </c>
      <c r="L20" s="209">
        <v>3</v>
      </c>
      <c r="M20" s="209">
        <v>6</v>
      </c>
      <c r="N20" s="209">
        <v>0</v>
      </c>
      <c r="O20" s="209">
        <v>1</v>
      </c>
      <c r="P20" s="209">
        <v>0</v>
      </c>
      <c r="Q20" s="209">
        <v>0</v>
      </c>
      <c r="R20" s="210">
        <v>4</v>
      </c>
      <c r="S20" s="210">
        <v>11</v>
      </c>
      <c r="T20" s="210">
        <v>0</v>
      </c>
      <c r="U20" s="210">
        <v>0</v>
      </c>
      <c r="V20" s="210">
        <v>0</v>
      </c>
      <c r="W20" s="210">
        <v>0</v>
      </c>
      <c r="X20" s="210">
        <v>0</v>
      </c>
      <c r="Y20" s="210">
        <v>0</v>
      </c>
      <c r="Z20" s="210">
        <v>0</v>
      </c>
      <c r="AA20" s="210">
        <v>0</v>
      </c>
      <c r="AB20" s="210">
        <v>0</v>
      </c>
      <c r="AC20" s="210">
        <v>0</v>
      </c>
      <c r="AD20" s="210">
        <v>0</v>
      </c>
      <c r="AE20" s="210">
        <v>0</v>
      </c>
      <c r="AF20" s="210">
        <v>0</v>
      </c>
      <c r="AG20" s="210">
        <v>1</v>
      </c>
    </row>
    <row r="21" spans="1:33" ht="5.15" customHeight="1">
      <c r="A21" s="396"/>
      <c r="B21" s="114"/>
      <c r="C21" s="114"/>
      <c r="D21" s="114"/>
      <c r="E21" s="114"/>
      <c r="F21" s="114"/>
      <c r="G21" s="114"/>
      <c r="H21" s="57"/>
    </row>
    <row r="22" spans="1:33" ht="12" customHeight="1">
      <c r="A22" s="396"/>
      <c r="B22" s="396"/>
      <c r="C22" s="433" t="s">
        <v>357</v>
      </c>
      <c r="D22" s="433"/>
      <c r="E22" s="433"/>
      <c r="F22" s="433"/>
      <c r="G22" s="433"/>
      <c r="H22" s="57"/>
      <c r="I22" s="209">
        <f t="shared" ref="I22:I26" si="2">SUM(J22:K22)</f>
        <v>42</v>
      </c>
      <c r="J22" s="209">
        <v>20</v>
      </c>
      <c r="K22" s="209">
        <v>22</v>
      </c>
      <c r="L22" s="209">
        <v>4</v>
      </c>
      <c r="M22" s="209">
        <v>7</v>
      </c>
      <c r="N22" s="209">
        <v>0</v>
      </c>
      <c r="O22" s="209">
        <v>0</v>
      </c>
      <c r="P22" s="209">
        <v>15</v>
      </c>
      <c r="Q22" s="209">
        <v>1</v>
      </c>
      <c r="R22" s="210">
        <v>1</v>
      </c>
      <c r="S22" s="210">
        <v>12</v>
      </c>
      <c r="T22" s="210">
        <v>0</v>
      </c>
      <c r="U22" s="210">
        <v>0</v>
      </c>
      <c r="V22" s="210">
        <v>0</v>
      </c>
      <c r="W22" s="210">
        <v>0</v>
      </c>
      <c r="X22" s="210">
        <v>0</v>
      </c>
      <c r="Y22" s="210">
        <v>0</v>
      </c>
      <c r="Z22" s="210">
        <v>0</v>
      </c>
      <c r="AA22" s="210">
        <v>0</v>
      </c>
      <c r="AB22" s="210">
        <v>0</v>
      </c>
      <c r="AC22" s="210">
        <v>1</v>
      </c>
      <c r="AD22" s="210">
        <v>0</v>
      </c>
      <c r="AE22" s="210">
        <v>0</v>
      </c>
      <c r="AF22" s="210">
        <v>0</v>
      </c>
      <c r="AG22" s="210">
        <v>1</v>
      </c>
    </row>
    <row r="23" spans="1:33" ht="12" customHeight="1">
      <c r="A23" s="396"/>
      <c r="B23" s="396"/>
      <c r="C23" s="541" t="s">
        <v>358</v>
      </c>
      <c r="D23" s="541"/>
      <c r="E23" s="541"/>
      <c r="F23" s="541"/>
      <c r="G23" s="541"/>
      <c r="H23" s="57"/>
      <c r="I23" s="209">
        <f t="shared" si="2"/>
        <v>53</v>
      </c>
      <c r="J23" s="209">
        <v>40</v>
      </c>
      <c r="K23" s="209">
        <v>13</v>
      </c>
      <c r="L23" s="209">
        <v>10</v>
      </c>
      <c r="M23" s="209">
        <v>8</v>
      </c>
      <c r="N23" s="209">
        <v>0</v>
      </c>
      <c r="O23" s="209">
        <v>1</v>
      </c>
      <c r="P23" s="209">
        <v>27</v>
      </c>
      <c r="Q23" s="209">
        <v>3</v>
      </c>
      <c r="R23" s="210">
        <v>1</v>
      </c>
      <c r="S23" s="210">
        <v>0</v>
      </c>
      <c r="T23" s="210">
        <v>0</v>
      </c>
      <c r="U23" s="210">
        <v>0</v>
      </c>
      <c r="V23" s="210">
        <v>0</v>
      </c>
      <c r="W23" s="210">
        <v>0</v>
      </c>
      <c r="X23" s="210">
        <v>0</v>
      </c>
      <c r="Y23" s="210">
        <v>0</v>
      </c>
      <c r="Z23" s="210">
        <v>0</v>
      </c>
      <c r="AA23" s="210">
        <v>0</v>
      </c>
      <c r="AB23" s="210">
        <v>0</v>
      </c>
      <c r="AC23" s="210">
        <v>0</v>
      </c>
      <c r="AD23" s="210">
        <v>0</v>
      </c>
      <c r="AE23" s="210">
        <v>0</v>
      </c>
      <c r="AF23" s="210">
        <v>2</v>
      </c>
      <c r="AG23" s="210">
        <v>1</v>
      </c>
    </row>
    <row r="24" spans="1:33" ht="12" customHeight="1">
      <c r="A24" s="396"/>
      <c r="B24" s="396"/>
      <c r="C24" s="433" t="s">
        <v>359</v>
      </c>
      <c r="D24" s="433"/>
      <c r="E24" s="433"/>
      <c r="F24" s="433"/>
      <c r="G24" s="433"/>
      <c r="H24" s="57"/>
      <c r="I24" s="209">
        <f t="shared" si="2"/>
        <v>177</v>
      </c>
      <c r="J24" s="209">
        <v>88</v>
      </c>
      <c r="K24" s="209">
        <v>89</v>
      </c>
      <c r="L24" s="209">
        <v>58</v>
      </c>
      <c r="M24" s="209">
        <v>55</v>
      </c>
      <c r="N24" s="209">
        <v>8</v>
      </c>
      <c r="O24" s="209">
        <v>8</v>
      </c>
      <c r="P24" s="209">
        <v>7</v>
      </c>
      <c r="Q24" s="209">
        <v>1</v>
      </c>
      <c r="R24" s="210">
        <v>5</v>
      </c>
      <c r="S24" s="210">
        <v>12</v>
      </c>
      <c r="T24" s="210">
        <v>1</v>
      </c>
      <c r="U24" s="210">
        <v>1</v>
      </c>
      <c r="V24" s="210">
        <v>1</v>
      </c>
      <c r="W24" s="210">
        <v>0</v>
      </c>
      <c r="X24" s="210">
        <v>0</v>
      </c>
      <c r="Y24" s="210">
        <v>0</v>
      </c>
      <c r="Z24" s="210">
        <v>0</v>
      </c>
      <c r="AA24" s="210">
        <v>0</v>
      </c>
      <c r="AB24" s="210">
        <v>0</v>
      </c>
      <c r="AC24" s="210">
        <v>1</v>
      </c>
      <c r="AD24" s="210">
        <v>0</v>
      </c>
      <c r="AE24" s="210">
        <v>1</v>
      </c>
      <c r="AF24" s="210">
        <v>8</v>
      </c>
      <c r="AG24" s="210">
        <v>10</v>
      </c>
    </row>
    <row r="25" spans="1:33" ht="12" customHeight="1">
      <c r="A25" s="396"/>
      <c r="B25" s="396"/>
      <c r="C25" s="433" t="s">
        <v>360</v>
      </c>
      <c r="D25" s="433"/>
      <c r="E25" s="433"/>
      <c r="F25" s="433"/>
      <c r="G25" s="433"/>
      <c r="H25" s="57"/>
      <c r="I25" s="209">
        <f t="shared" si="2"/>
        <v>229</v>
      </c>
      <c r="J25" s="209">
        <v>72</v>
      </c>
      <c r="K25" s="209">
        <v>157</v>
      </c>
      <c r="L25" s="209">
        <v>51</v>
      </c>
      <c r="M25" s="209">
        <v>128</v>
      </c>
      <c r="N25" s="209">
        <v>3</v>
      </c>
      <c r="O25" s="209">
        <v>9</v>
      </c>
      <c r="P25" s="209">
        <v>9</v>
      </c>
      <c r="Q25" s="209">
        <v>2</v>
      </c>
      <c r="R25" s="210">
        <v>1</v>
      </c>
      <c r="S25" s="210">
        <v>10</v>
      </c>
      <c r="T25" s="210">
        <v>1</v>
      </c>
      <c r="U25" s="210">
        <v>0</v>
      </c>
      <c r="V25" s="210">
        <v>0</v>
      </c>
      <c r="W25" s="210">
        <v>0</v>
      </c>
      <c r="X25" s="210">
        <v>0</v>
      </c>
      <c r="Y25" s="210">
        <v>0</v>
      </c>
      <c r="Z25" s="210">
        <v>0</v>
      </c>
      <c r="AA25" s="210">
        <v>0</v>
      </c>
      <c r="AB25" s="210">
        <v>0</v>
      </c>
      <c r="AC25" s="210">
        <v>0</v>
      </c>
      <c r="AD25" s="210">
        <v>1</v>
      </c>
      <c r="AE25" s="210">
        <v>1</v>
      </c>
      <c r="AF25" s="210">
        <v>6</v>
      </c>
      <c r="AG25" s="210">
        <v>7</v>
      </c>
    </row>
    <row r="26" spans="1:33" ht="12" customHeight="1">
      <c r="A26" s="396"/>
      <c r="B26" s="396"/>
      <c r="C26" s="433" t="s">
        <v>361</v>
      </c>
      <c r="D26" s="433"/>
      <c r="E26" s="433"/>
      <c r="F26" s="433"/>
      <c r="G26" s="433"/>
      <c r="H26" s="57"/>
      <c r="I26" s="209">
        <f t="shared" si="2"/>
        <v>40</v>
      </c>
      <c r="J26" s="209">
        <v>22</v>
      </c>
      <c r="K26" s="209">
        <v>18</v>
      </c>
      <c r="L26" s="209">
        <v>21</v>
      </c>
      <c r="M26" s="209">
        <v>12</v>
      </c>
      <c r="N26" s="209">
        <v>0</v>
      </c>
      <c r="O26" s="209">
        <v>0</v>
      </c>
      <c r="P26" s="209">
        <v>0</v>
      </c>
      <c r="Q26" s="209">
        <v>2</v>
      </c>
      <c r="R26" s="210">
        <v>0</v>
      </c>
      <c r="S26" s="210">
        <v>2</v>
      </c>
      <c r="T26" s="210">
        <v>0</v>
      </c>
      <c r="U26" s="210">
        <v>0</v>
      </c>
      <c r="V26" s="210">
        <v>0</v>
      </c>
      <c r="W26" s="210">
        <v>0</v>
      </c>
      <c r="X26" s="210">
        <v>0</v>
      </c>
      <c r="Y26" s="210">
        <v>0</v>
      </c>
      <c r="Z26" s="210">
        <v>0</v>
      </c>
      <c r="AA26" s="210">
        <v>0</v>
      </c>
      <c r="AB26" s="210">
        <v>0</v>
      </c>
      <c r="AC26" s="210">
        <v>0</v>
      </c>
      <c r="AD26" s="210">
        <v>0</v>
      </c>
      <c r="AE26" s="210">
        <v>1</v>
      </c>
      <c r="AF26" s="210">
        <v>1</v>
      </c>
      <c r="AG26" s="210">
        <v>1</v>
      </c>
    </row>
    <row r="27" spans="1:33" ht="5.15" customHeight="1">
      <c r="A27" s="396"/>
      <c r="B27" s="114"/>
      <c r="C27" s="114"/>
      <c r="D27" s="114"/>
      <c r="E27" s="114"/>
      <c r="F27" s="114"/>
      <c r="G27" s="114"/>
      <c r="H27" s="57"/>
      <c r="I27" s="209"/>
      <c r="J27" s="209"/>
      <c r="K27" s="209"/>
      <c r="L27" s="209"/>
      <c r="M27" s="209"/>
      <c r="N27" s="209"/>
      <c r="O27" s="209"/>
      <c r="P27" s="209"/>
      <c r="Q27" s="209"/>
      <c r="R27" s="210"/>
      <c r="S27" s="210"/>
      <c r="T27" s="210"/>
      <c r="U27" s="210"/>
      <c r="V27" s="210"/>
      <c r="W27" s="210"/>
      <c r="X27" s="210"/>
      <c r="Y27" s="210"/>
      <c r="Z27" s="210"/>
      <c r="AA27" s="210"/>
      <c r="AB27" s="210"/>
      <c r="AC27" s="210"/>
      <c r="AD27" s="210"/>
      <c r="AE27" s="210"/>
      <c r="AF27" s="210"/>
      <c r="AG27" s="210"/>
    </row>
    <row r="28" spans="1:33" ht="12.65" customHeight="1">
      <c r="A28" s="396"/>
      <c r="B28" s="396"/>
      <c r="C28" s="433" t="s">
        <v>362</v>
      </c>
      <c r="D28" s="433"/>
      <c r="E28" s="433"/>
      <c r="F28" s="433"/>
      <c r="G28" s="433"/>
      <c r="H28" s="57"/>
      <c r="I28" s="209">
        <f t="shared" ref="I28:I32" si="3">SUM(J28:K28)</f>
        <v>325</v>
      </c>
      <c r="J28" s="209">
        <v>78</v>
      </c>
      <c r="K28" s="209">
        <v>247</v>
      </c>
      <c r="L28" s="209">
        <v>51</v>
      </c>
      <c r="M28" s="209">
        <v>166</v>
      </c>
      <c r="N28" s="209">
        <v>1</v>
      </c>
      <c r="O28" s="209">
        <v>9</v>
      </c>
      <c r="P28" s="209">
        <v>8</v>
      </c>
      <c r="Q28" s="209">
        <v>5</v>
      </c>
      <c r="R28" s="210">
        <v>0</v>
      </c>
      <c r="S28" s="210">
        <v>17</v>
      </c>
      <c r="T28" s="210">
        <v>1</v>
      </c>
      <c r="U28" s="210">
        <v>0</v>
      </c>
      <c r="V28" s="210">
        <v>0</v>
      </c>
      <c r="W28" s="210">
        <v>2</v>
      </c>
      <c r="X28" s="210">
        <v>0</v>
      </c>
      <c r="Y28" s="210">
        <v>0</v>
      </c>
      <c r="Z28" s="210">
        <v>0</v>
      </c>
      <c r="AA28" s="210">
        <v>0</v>
      </c>
      <c r="AB28" s="210">
        <v>9</v>
      </c>
      <c r="AC28" s="210">
        <v>23</v>
      </c>
      <c r="AD28" s="210">
        <v>0</v>
      </c>
      <c r="AE28" s="210">
        <v>3</v>
      </c>
      <c r="AF28" s="210">
        <v>8</v>
      </c>
      <c r="AG28" s="210">
        <v>22</v>
      </c>
    </row>
    <row r="29" spans="1:33" ht="12.65" customHeight="1">
      <c r="A29" s="396"/>
      <c r="B29" s="396"/>
      <c r="C29" s="433" t="s">
        <v>363</v>
      </c>
      <c r="D29" s="433"/>
      <c r="E29" s="433"/>
      <c r="F29" s="433"/>
      <c r="G29" s="433"/>
      <c r="H29" s="57"/>
      <c r="I29" s="209">
        <f t="shared" si="3"/>
        <v>53</v>
      </c>
      <c r="J29" s="209">
        <v>26</v>
      </c>
      <c r="K29" s="209">
        <v>27</v>
      </c>
      <c r="L29" s="209">
        <v>16</v>
      </c>
      <c r="M29" s="209">
        <v>12</v>
      </c>
      <c r="N29" s="209">
        <v>3</v>
      </c>
      <c r="O29" s="209">
        <v>6</v>
      </c>
      <c r="P29" s="209">
        <v>4</v>
      </c>
      <c r="Q29" s="209">
        <v>0</v>
      </c>
      <c r="R29" s="210">
        <v>1</v>
      </c>
      <c r="S29" s="210">
        <v>9</v>
      </c>
      <c r="T29" s="210">
        <v>0</v>
      </c>
      <c r="U29" s="210">
        <v>0</v>
      </c>
      <c r="V29" s="210">
        <v>0</v>
      </c>
      <c r="W29" s="210">
        <v>0</v>
      </c>
      <c r="X29" s="210">
        <v>0</v>
      </c>
      <c r="Y29" s="210">
        <v>0</v>
      </c>
      <c r="Z29" s="210">
        <v>0</v>
      </c>
      <c r="AA29" s="210">
        <v>0</v>
      </c>
      <c r="AB29" s="210">
        <v>0</v>
      </c>
      <c r="AC29" s="210">
        <v>0</v>
      </c>
      <c r="AD29" s="210">
        <v>0</v>
      </c>
      <c r="AE29" s="210">
        <v>0</v>
      </c>
      <c r="AF29" s="210">
        <v>2</v>
      </c>
      <c r="AG29" s="210">
        <v>0</v>
      </c>
    </row>
    <row r="30" spans="1:33" ht="12.65" customHeight="1">
      <c r="A30" s="396"/>
      <c r="B30" s="396"/>
      <c r="C30" s="552" t="s">
        <v>364</v>
      </c>
      <c r="D30" s="552"/>
      <c r="E30" s="552"/>
      <c r="F30" s="552"/>
      <c r="G30" s="552"/>
      <c r="H30" s="57"/>
      <c r="I30" s="209">
        <f t="shared" si="3"/>
        <v>229</v>
      </c>
      <c r="J30" s="209">
        <v>141</v>
      </c>
      <c r="K30" s="209">
        <v>88</v>
      </c>
      <c r="L30" s="209">
        <v>57</v>
      </c>
      <c r="M30" s="209">
        <v>58</v>
      </c>
      <c r="N30" s="209">
        <v>3</v>
      </c>
      <c r="O30" s="209">
        <v>3</v>
      </c>
      <c r="P30" s="209">
        <v>66</v>
      </c>
      <c r="Q30" s="209">
        <v>9</v>
      </c>
      <c r="R30" s="210">
        <v>2</v>
      </c>
      <c r="S30" s="210">
        <v>9</v>
      </c>
      <c r="T30" s="210">
        <v>1</v>
      </c>
      <c r="U30" s="210">
        <v>0</v>
      </c>
      <c r="V30" s="210">
        <v>0</v>
      </c>
      <c r="W30" s="210">
        <v>0</v>
      </c>
      <c r="X30" s="210">
        <v>0</v>
      </c>
      <c r="Y30" s="210">
        <v>0</v>
      </c>
      <c r="Z30" s="210">
        <v>0</v>
      </c>
      <c r="AA30" s="210">
        <v>0</v>
      </c>
      <c r="AB30" s="210">
        <v>0</v>
      </c>
      <c r="AC30" s="210">
        <v>0</v>
      </c>
      <c r="AD30" s="210">
        <v>1</v>
      </c>
      <c r="AE30" s="210">
        <v>1</v>
      </c>
      <c r="AF30" s="210">
        <v>11</v>
      </c>
      <c r="AG30" s="210">
        <v>8</v>
      </c>
    </row>
    <row r="31" spans="1:33" ht="12.65" customHeight="1">
      <c r="A31" s="396"/>
      <c r="B31" s="396"/>
      <c r="C31" s="541" t="s">
        <v>365</v>
      </c>
      <c r="D31" s="541"/>
      <c r="E31" s="541"/>
      <c r="F31" s="541"/>
      <c r="G31" s="541"/>
      <c r="H31" s="57"/>
      <c r="I31" s="209">
        <f t="shared" si="3"/>
        <v>371</v>
      </c>
      <c r="J31" s="209">
        <v>272</v>
      </c>
      <c r="K31" s="209">
        <v>99</v>
      </c>
      <c r="L31" s="209">
        <v>195</v>
      </c>
      <c r="M31" s="209">
        <v>64</v>
      </c>
      <c r="N31" s="209">
        <v>8</v>
      </c>
      <c r="O31" s="209">
        <v>1</v>
      </c>
      <c r="P31" s="209">
        <v>35</v>
      </c>
      <c r="Q31" s="209">
        <v>6</v>
      </c>
      <c r="R31" s="210">
        <v>8</v>
      </c>
      <c r="S31" s="210">
        <v>20</v>
      </c>
      <c r="T31" s="210">
        <v>8</v>
      </c>
      <c r="U31" s="210">
        <v>0</v>
      </c>
      <c r="V31" s="210">
        <v>0</v>
      </c>
      <c r="W31" s="210">
        <v>0</v>
      </c>
      <c r="X31" s="210">
        <v>0</v>
      </c>
      <c r="Y31" s="210">
        <v>0</v>
      </c>
      <c r="Z31" s="210">
        <v>0</v>
      </c>
      <c r="AA31" s="210">
        <v>0</v>
      </c>
      <c r="AB31" s="210">
        <v>0</v>
      </c>
      <c r="AC31" s="210">
        <v>0</v>
      </c>
      <c r="AD31" s="210">
        <v>5</v>
      </c>
      <c r="AE31" s="210">
        <v>3</v>
      </c>
      <c r="AF31" s="210">
        <v>13</v>
      </c>
      <c r="AG31" s="210">
        <v>5</v>
      </c>
    </row>
    <row r="32" spans="1:33" ht="12.65" customHeight="1">
      <c r="A32" s="396"/>
      <c r="B32" s="396"/>
      <c r="C32" s="433" t="s">
        <v>366</v>
      </c>
      <c r="D32" s="433"/>
      <c r="E32" s="433"/>
      <c r="F32" s="433"/>
      <c r="G32" s="433"/>
      <c r="H32" s="57"/>
      <c r="I32" s="209">
        <f t="shared" si="3"/>
        <v>34</v>
      </c>
      <c r="J32" s="209">
        <v>22</v>
      </c>
      <c r="K32" s="209">
        <v>12</v>
      </c>
      <c r="L32" s="209">
        <v>16</v>
      </c>
      <c r="M32" s="209">
        <v>7</v>
      </c>
      <c r="N32" s="209">
        <v>0</v>
      </c>
      <c r="O32" s="209">
        <v>0</v>
      </c>
      <c r="P32" s="209">
        <v>6</v>
      </c>
      <c r="Q32" s="209">
        <v>1</v>
      </c>
      <c r="R32" s="210">
        <v>0</v>
      </c>
      <c r="S32" s="210">
        <v>2</v>
      </c>
      <c r="T32" s="210">
        <v>0</v>
      </c>
      <c r="U32" s="210">
        <v>0</v>
      </c>
      <c r="V32" s="210">
        <v>0</v>
      </c>
      <c r="W32" s="210">
        <v>0</v>
      </c>
      <c r="X32" s="210">
        <v>0</v>
      </c>
      <c r="Y32" s="210">
        <v>0</v>
      </c>
      <c r="Z32" s="210">
        <v>0</v>
      </c>
      <c r="AA32" s="210">
        <v>0</v>
      </c>
      <c r="AB32" s="210">
        <v>0</v>
      </c>
      <c r="AC32" s="210">
        <v>0</v>
      </c>
      <c r="AD32" s="210">
        <v>0</v>
      </c>
      <c r="AE32" s="210">
        <v>0</v>
      </c>
      <c r="AF32" s="210">
        <v>0</v>
      </c>
      <c r="AG32" s="210">
        <v>2</v>
      </c>
    </row>
    <row r="33" spans="1:33" ht="7.5" customHeight="1">
      <c r="A33" s="226"/>
      <c r="B33" s="226"/>
      <c r="C33" s="227"/>
      <c r="D33" s="227"/>
      <c r="E33" s="227"/>
      <c r="F33" s="227"/>
      <c r="G33" s="227"/>
      <c r="H33" s="228"/>
      <c r="I33" s="229"/>
      <c r="J33" s="230"/>
      <c r="K33" s="230"/>
      <c r="L33" s="230"/>
      <c r="M33" s="230"/>
      <c r="N33" s="230"/>
      <c r="O33" s="230"/>
      <c r="P33" s="230"/>
      <c r="Q33" s="230"/>
      <c r="R33" s="231"/>
      <c r="S33" s="231"/>
      <c r="T33" s="231"/>
      <c r="U33" s="231"/>
      <c r="V33" s="231"/>
      <c r="W33" s="231"/>
      <c r="X33" s="231"/>
      <c r="Y33" s="231"/>
      <c r="Z33" s="231"/>
      <c r="AA33" s="231"/>
      <c r="AB33" s="231"/>
      <c r="AC33" s="231"/>
      <c r="AD33" s="231"/>
      <c r="AE33" s="231"/>
      <c r="AF33" s="231"/>
      <c r="AG33" s="231"/>
    </row>
    <row r="34" spans="1:33" ht="7.5" customHeight="1">
      <c r="A34" s="396"/>
      <c r="B34" s="396"/>
      <c r="C34" s="366"/>
      <c r="D34" s="366"/>
      <c r="E34" s="366"/>
      <c r="F34" s="366"/>
      <c r="G34" s="366"/>
      <c r="H34" s="57"/>
      <c r="I34" s="209"/>
      <c r="J34" s="232"/>
      <c r="K34" s="232"/>
      <c r="L34" s="233"/>
      <c r="M34" s="233"/>
      <c r="N34" s="233"/>
      <c r="O34" s="233"/>
      <c r="P34" s="233"/>
      <c r="Q34" s="233"/>
      <c r="R34" s="101"/>
      <c r="S34" s="101"/>
      <c r="T34" s="101"/>
      <c r="U34" s="101"/>
      <c r="V34" s="101"/>
      <c r="W34" s="101"/>
      <c r="X34" s="101"/>
      <c r="Y34" s="101"/>
      <c r="Z34" s="101"/>
      <c r="AA34" s="101"/>
      <c r="AB34" s="101"/>
      <c r="AC34" s="101"/>
      <c r="AD34" s="101"/>
      <c r="AE34" s="101"/>
      <c r="AF34" s="101"/>
      <c r="AG34" s="101"/>
    </row>
    <row r="35" spans="1:33" ht="12.65" customHeight="1">
      <c r="A35" s="396"/>
      <c r="B35" s="548" t="s">
        <v>367</v>
      </c>
      <c r="C35" s="548"/>
      <c r="D35" s="548"/>
      <c r="E35" s="548"/>
      <c r="F35" s="548"/>
      <c r="G35" s="548"/>
      <c r="H35" s="57"/>
      <c r="I35" s="209"/>
      <c r="J35" s="232"/>
      <c r="K35" s="232"/>
      <c r="L35" s="233"/>
      <c r="M35" s="233"/>
      <c r="N35" s="233"/>
      <c r="O35" s="233"/>
      <c r="P35" s="233"/>
      <c r="Q35" s="233"/>
      <c r="R35" s="101"/>
      <c r="S35" s="101"/>
      <c r="T35" s="101"/>
      <c r="U35" s="101"/>
      <c r="V35" s="101"/>
      <c r="W35" s="101"/>
      <c r="X35" s="101"/>
      <c r="Y35" s="101"/>
      <c r="Z35" s="101"/>
      <c r="AA35" s="101"/>
      <c r="AB35" s="101"/>
      <c r="AC35" s="101"/>
      <c r="AD35" s="101"/>
      <c r="AE35" s="101"/>
      <c r="AF35" s="101"/>
      <c r="AG35" s="101"/>
    </row>
    <row r="36" spans="1:33" ht="12.65" customHeight="1">
      <c r="A36" s="396"/>
      <c r="B36" s="396"/>
      <c r="C36" s="433" t="s">
        <v>368</v>
      </c>
      <c r="D36" s="433"/>
      <c r="E36" s="433"/>
      <c r="F36" s="433"/>
      <c r="G36" s="433"/>
      <c r="H36" s="57"/>
      <c r="I36" s="209">
        <f>SUM(J36:K36)</f>
        <v>201</v>
      </c>
      <c r="J36" s="209">
        <v>161</v>
      </c>
      <c r="K36" s="209">
        <v>40</v>
      </c>
      <c r="L36" s="209">
        <v>26</v>
      </c>
      <c r="M36" s="209">
        <v>24</v>
      </c>
      <c r="N36" s="209">
        <v>0</v>
      </c>
      <c r="O36" s="209">
        <v>0</v>
      </c>
      <c r="P36" s="209">
        <v>127</v>
      </c>
      <c r="Q36" s="209">
        <v>11</v>
      </c>
      <c r="R36" s="210">
        <v>5</v>
      </c>
      <c r="S36" s="210">
        <v>5</v>
      </c>
      <c r="T36" s="210">
        <v>0</v>
      </c>
      <c r="U36" s="210">
        <v>0</v>
      </c>
      <c r="V36" s="210">
        <v>0</v>
      </c>
      <c r="W36" s="210">
        <v>0</v>
      </c>
      <c r="X36" s="210">
        <v>0</v>
      </c>
      <c r="Y36" s="210">
        <v>0</v>
      </c>
      <c r="Z36" s="210">
        <v>0</v>
      </c>
      <c r="AA36" s="210">
        <v>0</v>
      </c>
      <c r="AB36" s="210">
        <v>0</v>
      </c>
      <c r="AC36" s="210">
        <v>0</v>
      </c>
      <c r="AD36" s="210">
        <v>0</v>
      </c>
      <c r="AE36" s="210">
        <v>0</v>
      </c>
      <c r="AF36" s="210">
        <v>3</v>
      </c>
      <c r="AG36" s="210">
        <v>0</v>
      </c>
    </row>
    <row r="37" spans="1:33" ht="12.65" customHeight="1">
      <c r="A37" s="396"/>
      <c r="B37" s="396"/>
      <c r="C37" s="433" t="s">
        <v>369</v>
      </c>
      <c r="D37" s="433"/>
      <c r="E37" s="433"/>
      <c r="F37" s="433"/>
      <c r="G37" s="433"/>
      <c r="H37" s="57"/>
      <c r="I37" s="209">
        <f t="shared" ref="I37:I55" si="4">SUM(J37:K37)</f>
        <v>532</v>
      </c>
      <c r="J37" s="209">
        <v>110</v>
      </c>
      <c r="K37" s="209">
        <v>422</v>
      </c>
      <c r="L37" s="209">
        <v>53</v>
      </c>
      <c r="M37" s="209">
        <v>199</v>
      </c>
      <c r="N37" s="209">
        <v>2</v>
      </c>
      <c r="O37" s="209">
        <v>13</v>
      </c>
      <c r="P37" s="209">
        <v>33</v>
      </c>
      <c r="Q37" s="209">
        <v>14</v>
      </c>
      <c r="R37" s="210">
        <v>18</v>
      </c>
      <c r="S37" s="210">
        <v>156</v>
      </c>
      <c r="T37" s="210">
        <v>0</v>
      </c>
      <c r="U37" s="210">
        <v>0</v>
      </c>
      <c r="V37" s="210">
        <v>0</v>
      </c>
      <c r="W37" s="210">
        <v>3</v>
      </c>
      <c r="X37" s="210">
        <v>0</v>
      </c>
      <c r="Y37" s="210">
        <v>0</v>
      </c>
      <c r="Z37" s="210">
        <v>0</v>
      </c>
      <c r="AA37" s="210">
        <v>0</v>
      </c>
      <c r="AB37" s="210">
        <v>0</v>
      </c>
      <c r="AC37" s="210">
        <v>3</v>
      </c>
      <c r="AD37" s="210">
        <v>0</v>
      </c>
      <c r="AE37" s="210">
        <v>5</v>
      </c>
      <c r="AF37" s="210">
        <v>4</v>
      </c>
      <c r="AG37" s="210">
        <v>29</v>
      </c>
    </row>
    <row r="38" spans="1:33" ht="12.65" customHeight="1">
      <c r="A38" s="396"/>
      <c r="B38" s="396"/>
      <c r="C38" s="433" t="s">
        <v>370</v>
      </c>
      <c r="D38" s="433"/>
      <c r="E38" s="433"/>
      <c r="F38" s="433"/>
      <c r="G38" s="433"/>
      <c r="H38" s="57"/>
      <c r="I38" s="209">
        <f t="shared" si="4"/>
        <v>607</v>
      </c>
      <c r="J38" s="209">
        <v>272</v>
      </c>
      <c r="K38" s="209">
        <v>335</v>
      </c>
      <c r="L38" s="209">
        <v>176</v>
      </c>
      <c r="M38" s="209">
        <v>220</v>
      </c>
      <c r="N38" s="209">
        <v>19</v>
      </c>
      <c r="O38" s="209">
        <v>26</v>
      </c>
      <c r="P38" s="209">
        <v>22</v>
      </c>
      <c r="Q38" s="209">
        <v>6</v>
      </c>
      <c r="R38" s="210">
        <v>24</v>
      </c>
      <c r="S38" s="210">
        <v>34</v>
      </c>
      <c r="T38" s="210">
        <v>2</v>
      </c>
      <c r="U38" s="210">
        <v>0</v>
      </c>
      <c r="V38" s="210">
        <v>0</v>
      </c>
      <c r="W38" s="210">
        <v>1</v>
      </c>
      <c r="X38" s="210">
        <v>0</v>
      </c>
      <c r="Y38" s="210">
        <v>0</v>
      </c>
      <c r="Z38" s="210">
        <v>0</v>
      </c>
      <c r="AA38" s="210">
        <v>0</v>
      </c>
      <c r="AB38" s="210">
        <v>2</v>
      </c>
      <c r="AC38" s="210">
        <v>3</v>
      </c>
      <c r="AD38" s="210">
        <v>1</v>
      </c>
      <c r="AE38" s="210">
        <v>1</v>
      </c>
      <c r="AF38" s="210">
        <v>26</v>
      </c>
      <c r="AG38" s="210">
        <v>44</v>
      </c>
    </row>
    <row r="39" spans="1:33" ht="12.65" customHeight="1">
      <c r="A39" s="396"/>
      <c r="B39" s="396"/>
      <c r="C39" s="433" t="s">
        <v>371</v>
      </c>
      <c r="D39" s="433"/>
      <c r="E39" s="433"/>
      <c r="F39" s="433"/>
      <c r="G39" s="433"/>
      <c r="H39" s="57"/>
      <c r="I39" s="209">
        <f>SUM(J39:K39)</f>
        <v>719</v>
      </c>
      <c r="J39" s="209">
        <v>258</v>
      </c>
      <c r="K39" s="209">
        <v>461</v>
      </c>
      <c r="L39" s="209">
        <v>171</v>
      </c>
      <c r="M39" s="209">
        <v>321</v>
      </c>
      <c r="N39" s="209">
        <v>13</v>
      </c>
      <c r="O39" s="209">
        <v>23</v>
      </c>
      <c r="P39" s="209">
        <v>25</v>
      </c>
      <c r="Q39" s="209">
        <v>11</v>
      </c>
      <c r="R39" s="210">
        <v>7</v>
      </c>
      <c r="S39" s="210">
        <v>33</v>
      </c>
      <c r="T39" s="210">
        <v>2</v>
      </c>
      <c r="U39" s="210">
        <v>1</v>
      </c>
      <c r="V39" s="210">
        <v>1</v>
      </c>
      <c r="W39" s="210">
        <v>5</v>
      </c>
      <c r="X39" s="210">
        <v>0</v>
      </c>
      <c r="Y39" s="210">
        <v>0</v>
      </c>
      <c r="Z39" s="210">
        <v>0</v>
      </c>
      <c r="AA39" s="210">
        <v>1</v>
      </c>
      <c r="AB39" s="210">
        <v>9</v>
      </c>
      <c r="AC39" s="210">
        <v>25</v>
      </c>
      <c r="AD39" s="210">
        <v>1</v>
      </c>
      <c r="AE39" s="210">
        <v>4</v>
      </c>
      <c r="AF39" s="210">
        <v>29</v>
      </c>
      <c r="AG39" s="210">
        <v>37</v>
      </c>
    </row>
    <row r="40" spans="1:33" ht="12.65" customHeight="1">
      <c r="A40" s="396"/>
      <c r="B40" s="396"/>
      <c r="C40" s="433" t="s">
        <v>372</v>
      </c>
      <c r="D40" s="433"/>
      <c r="E40" s="433"/>
      <c r="F40" s="433"/>
      <c r="G40" s="433"/>
      <c r="H40" s="57"/>
      <c r="I40" s="209">
        <f t="shared" si="4"/>
        <v>324</v>
      </c>
      <c r="J40" s="209">
        <v>266</v>
      </c>
      <c r="K40" s="209">
        <v>58</v>
      </c>
      <c r="L40" s="209">
        <v>194</v>
      </c>
      <c r="M40" s="209">
        <v>44</v>
      </c>
      <c r="N40" s="209">
        <v>5</v>
      </c>
      <c r="O40" s="209">
        <v>1</v>
      </c>
      <c r="P40" s="209">
        <v>33</v>
      </c>
      <c r="Q40" s="209">
        <v>3</v>
      </c>
      <c r="R40" s="210">
        <v>3</v>
      </c>
      <c r="S40" s="210">
        <v>4</v>
      </c>
      <c r="T40" s="210">
        <v>9</v>
      </c>
      <c r="U40" s="210">
        <v>0</v>
      </c>
      <c r="V40" s="210">
        <v>0</v>
      </c>
      <c r="W40" s="210">
        <v>0</v>
      </c>
      <c r="X40" s="210">
        <v>0</v>
      </c>
      <c r="Y40" s="210">
        <v>0</v>
      </c>
      <c r="Z40" s="210">
        <v>0</v>
      </c>
      <c r="AA40" s="210">
        <v>0</v>
      </c>
      <c r="AB40" s="210">
        <v>0</v>
      </c>
      <c r="AC40" s="210">
        <v>0</v>
      </c>
      <c r="AD40" s="210">
        <v>3</v>
      </c>
      <c r="AE40" s="210">
        <v>1</v>
      </c>
      <c r="AF40" s="210">
        <v>19</v>
      </c>
      <c r="AG40" s="210">
        <v>5</v>
      </c>
    </row>
    <row r="41" spans="1:33" ht="7.5" customHeight="1">
      <c r="A41" s="396"/>
      <c r="B41" s="396"/>
      <c r="C41" s="366"/>
      <c r="D41" s="366"/>
      <c r="E41" s="366"/>
      <c r="F41" s="366"/>
      <c r="G41" s="366"/>
      <c r="H41" s="57"/>
      <c r="I41" s="209"/>
      <c r="J41" s="209"/>
      <c r="K41" s="209"/>
      <c r="L41" s="209"/>
      <c r="M41" s="209"/>
      <c r="N41" s="209"/>
      <c r="O41" s="209"/>
      <c r="P41" s="209"/>
      <c r="Q41" s="209"/>
      <c r="R41" s="210"/>
      <c r="S41" s="210"/>
      <c r="T41" s="210"/>
      <c r="U41" s="210"/>
      <c r="V41" s="210"/>
      <c r="W41" s="210"/>
      <c r="X41" s="210"/>
      <c r="Y41" s="210"/>
      <c r="Z41" s="210"/>
      <c r="AA41" s="210"/>
      <c r="AB41" s="210"/>
      <c r="AC41" s="210"/>
      <c r="AD41" s="210"/>
      <c r="AE41" s="210"/>
      <c r="AF41" s="210"/>
      <c r="AG41" s="210"/>
    </row>
    <row r="42" spans="1:33" ht="12.65" customHeight="1">
      <c r="A42" s="396"/>
      <c r="B42" s="396"/>
      <c r="C42" s="550" t="s">
        <v>373</v>
      </c>
      <c r="D42" s="550"/>
      <c r="E42" s="550"/>
      <c r="F42" s="366"/>
      <c r="G42" s="366" t="s">
        <v>374</v>
      </c>
      <c r="H42" s="57"/>
      <c r="I42" s="209">
        <f t="shared" si="4"/>
        <v>31</v>
      </c>
      <c r="J42" s="209">
        <v>22</v>
      </c>
      <c r="K42" s="209">
        <v>9</v>
      </c>
      <c r="L42" s="209">
        <v>5</v>
      </c>
      <c r="M42" s="209">
        <v>3</v>
      </c>
      <c r="N42" s="209">
        <v>9</v>
      </c>
      <c r="O42" s="209">
        <v>5</v>
      </c>
      <c r="P42" s="209">
        <v>2</v>
      </c>
      <c r="Q42" s="209">
        <v>0</v>
      </c>
      <c r="R42" s="210">
        <v>0</v>
      </c>
      <c r="S42" s="210">
        <v>0</v>
      </c>
      <c r="T42" s="210">
        <v>2</v>
      </c>
      <c r="U42" s="210">
        <v>0</v>
      </c>
      <c r="V42" s="210">
        <v>0</v>
      </c>
      <c r="W42" s="210">
        <v>0</v>
      </c>
      <c r="X42" s="210">
        <v>0</v>
      </c>
      <c r="Y42" s="210">
        <v>0</v>
      </c>
      <c r="Z42" s="210">
        <v>0</v>
      </c>
      <c r="AA42" s="210">
        <v>0</v>
      </c>
      <c r="AB42" s="210">
        <v>0</v>
      </c>
      <c r="AC42" s="210">
        <v>0</v>
      </c>
      <c r="AD42" s="210">
        <v>0</v>
      </c>
      <c r="AE42" s="210">
        <v>0</v>
      </c>
      <c r="AF42" s="210">
        <v>4</v>
      </c>
      <c r="AG42" s="210">
        <v>1</v>
      </c>
    </row>
    <row r="43" spans="1:33" ht="12.65" customHeight="1">
      <c r="A43" s="396"/>
      <c r="B43" s="396"/>
      <c r="C43" s="550"/>
      <c r="D43" s="550"/>
      <c r="E43" s="550"/>
      <c r="F43" s="366"/>
      <c r="G43" s="366" t="s">
        <v>375</v>
      </c>
      <c r="H43" s="57"/>
      <c r="I43" s="209">
        <f t="shared" si="4"/>
        <v>2</v>
      </c>
      <c r="J43" s="209">
        <v>2</v>
      </c>
      <c r="K43" s="209">
        <v>0</v>
      </c>
      <c r="L43" s="209">
        <v>0</v>
      </c>
      <c r="M43" s="209">
        <v>0</v>
      </c>
      <c r="N43" s="209">
        <v>0</v>
      </c>
      <c r="O43" s="209">
        <v>0</v>
      </c>
      <c r="P43" s="209">
        <v>0</v>
      </c>
      <c r="Q43" s="209">
        <v>0</v>
      </c>
      <c r="R43" s="210">
        <v>0</v>
      </c>
      <c r="S43" s="210">
        <v>0</v>
      </c>
      <c r="T43" s="210">
        <v>2</v>
      </c>
      <c r="U43" s="210">
        <v>0</v>
      </c>
      <c r="V43" s="210">
        <v>0</v>
      </c>
      <c r="W43" s="210">
        <v>0</v>
      </c>
      <c r="X43" s="210">
        <v>0</v>
      </c>
      <c r="Y43" s="210">
        <v>0</v>
      </c>
      <c r="Z43" s="210">
        <v>0</v>
      </c>
      <c r="AA43" s="210">
        <v>0</v>
      </c>
      <c r="AB43" s="210">
        <v>0</v>
      </c>
      <c r="AC43" s="210">
        <v>0</v>
      </c>
      <c r="AD43" s="210">
        <v>0</v>
      </c>
      <c r="AE43" s="210">
        <v>0</v>
      </c>
      <c r="AF43" s="210">
        <v>0</v>
      </c>
      <c r="AG43" s="210">
        <v>0</v>
      </c>
    </row>
    <row r="44" spans="1:33" ht="7.5" customHeight="1">
      <c r="A44" s="396"/>
      <c r="B44" s="396"/>
      <c r="C44" s="366"/>
      <c r="D44" s="366"/>
      <c r="E44" s="366"/>
      <c r="F44" s="366"/>
      <c r="G44" s="366"/>
      <c r="H44" s="57"/>
      <c r="I44" s="209"/>
      <c r="J44" s="209"/>
      <c r="K44" s="209"/>
      <c r="L44" s="209"/>
      <c r="M44" s="209"/>
      <c r="N44" s="209"/>
      <c r="O44" s="209"/>
      <c r="P44" s="209"/>
      <c r="Q44" s="209"/>
      <c r="R44" s="210"/>
      <c r="S44" s="210"/>
      <c r="T44" s="210"/>
      <c r="U44" s="210"/>
      <c r="V44" s="210"/>
      <c r="W44" s="210"/>
      <c r="X44" s="210"/>
      <c r="Y44" s="210"/>
      <c r="Z44" s="210"/>
      <c r="AA44" s="210"/>
      <c r="AB44" s="210"/>
      <c r="AC44" s="210"/>
      <c r="AD44" s="210"/>
      <c r="AE44" s="210"/>
      <c r="AF44" s="210"/>
      <c r="AG44" s="210"/>
    </row>
    <row r="45" spans="1:33" ht="15" customHeight="1">
      <c r="A45" s="396"/>
      <c r="B45" s="396"/>
      <c r="C45" s="553" t="s">
        <v>376</v>
      </c>
      <c r="D45" s="397"/>
      <c r="E45" s="548" t="s">
        <v>377</v>
      </c>
      <c r="F45" s="548"/>
      <c r="G45" s="548"/>
      <c r="H45" s="57"/>
      <c r="I45" s="209">
        <f t="shared" si="4"/>
        <v>1552</v>
      </c>
      <c r="J45" s="209">
        <f>SUM(J46:J50)</f>
        <v>1215</v>
      </c>
      <c r="K45" s="209">
        <f t="shared" ref="K45:AG45" si="5">SUM(K46:K50)</f>
        <v>337</v>
      </c>
      <c r="L45" s="209">
        <f t="shared" si="5"/>
        <v>441</v>
      </c>
      <c r="M45" s="209">
        <f t="shared" si="5"/>
        <v>152</v>
      </c>
      <c r="N45" s="209">
        <f t="shared" si="5"/>
        <v>41</v>
      </c>
      <c r="O45" s="209">
        <f t="shared" si="5"/>
        <v>44</v>
      </c>
      <c r="P45" s="209">
        <f t="shared" si="5"/>
        <v>605</v>
      </c>
      <c r="Q45" s="209">
        <f t="shared" si="5"/>
        <v>45</v>
      </c>
      <c r="R45" s="209">
        <f t="shared" si="5"/>
        <v>56</v>
      </c>
      <c r="S45" s="209">
        <f t="shared" si="5"/>
        <v>65</v>
      </c>
      <c r="T45" s="209">
        <f t="shared" si="5"/>
        <v>14</v>
      </c>
      <c r="U45" s="209">
        <f t="shared" si="5"/>
        <v>1</v>
      </c>
      <c r="V45" s="209">
        <f t="shared" si="5"/>
        <v>0</v>
      </c>
      <c r="W45" s="209">
        <f t="shared" si="5"/>
        <v>1</v>
      </c>
      <c r="X45" s="209">
        <f t="shared" si="5"/>
        <v>0</v>
      </c>
      <c r="Y45" s="209">
        <f t="shared" si="5"/>
        <v>0</v>
      </c>
      <c r="Z45" s="209">
        <f t="shared" si="5"/>
        <v>0</v>
      </c>
      <c r="AA45" s="209">
        <f t="shared" si="5"/>
        <v>0</v>
      </c>
      <c r="AB45" s="209">
        <f t="shared" si="5"/>
        <v>0</v>
      </c>
      <c r="AC45" s="209">
        <f t="shared" si="5"/>
        <v>1</v>
      </c>
      <c r="AD45" s="209">
        <f t="shared" si="5"/>
        <v>1</v>
      </c>
      <c r="AE45" s="209">
        <f t="shared" si="5"/>
        <v>1</v>
      </c>
      <c r="AF45" s="209">
        <f t="shared" si="5"/>
        <v>57</v>
      </c>
      <c r="AG45" s="209">
        <f t="shared" si="5"/>
        <v>27</v>
      </c>
    </row>
    <row r="46" spans="1:33" ht="15" customHeight="1">
      <c r="A46" s="396"/>
      <c r="B46" s="396"/>
      <c r="C46" s="553"/>
      <c r="D46" s="397"/>
      <c r="E46" s="433" t="s">
        <v>378</v>
      </c>
      <c r="F46" s="433"/>
      <c r="G46" s="433"/>
      <c r="H46" s="57"/>
      <c r="I46" s="209">
        <f t="shared" si="4"/>
        <v>1056</v>
      </c>
      <c r="J46" s="209">
        <v>799</v>
      </c>
      <c r="K46" s="209">
        <v>257</v>
      </c>
      <c r="L46" s="209">
        <v>307</v>
      </c>
      <c r="M46" s="209">
        <v>124</v>
      </c>
      <c r="N46" s="209">
        <v>34</v>
      </c>
      <c r="O46" s="209">
        <v>36</v>
      </c>
      <c r="P46" s="351">
        <v>362</v>
      </c>
      <c r="Q46" s="209">
        <v>24</v>
      </c>
      <c r="R46" s="99">
        <v>47</v>
      </c>
      <c r="S46" s="99">
        <v>48</v>
      </c>
      <c r="T46" s="99">
        <v>7</v>
      </c>
      <c r="U46" s="210">
        <v>1</v>
      </c>
      <c r="V46" s="210">
        <v>0</v>
      </c>
      <c r="W46" s="210">
        <v>1</v>
      </c>
      <c r="X46" s="210">
        <v>0</v>
      </c>
      <c r="Y46" s="210">
        <v>0</v>
      </c>
      <c r="Z46" s="210">
        <v>0</v>
      </c>
      <c r="AA46" s="210">
        <v>0</v>
      </c>
      <c r="AB46" s="210">
        <v>0</v>
      </c>
      <c r="AC46" s="210">
        <v>0</v>
      </c>
      <c r="AD46" s="210">
        <v>1</v>
      </c>
      <c r="AE46" s="210">
        <v>1</v>
      </c>
      <c r="AF46" s="99">
        <v>41</v>
      </c>
      <c r="AG46" s="99">
        <v>22</v>
      </c>
    </row>
    <row r="47" spans="1:33" ht="15" customHeight="1">
      <c r="A47" s="396"/>
      <c r="B47" s="396"/>
      <c r="C47" s="553"/>
      <c r="D47" s="397"/>
      <c r="E47" s="433" t="s">
        <v>379</v>
      </c>
      <c r="F47" s="433"/>
      <c r="G47" s="433"/>
      <c r="H47" s="57"/>
      <c r="I47" s="209">
        <f t="shared" si="4"/>
        <v>195</v>
      </c>
      <c r="J47" s="209">
        <v>171</v>
      </c>
      <c r="K47" s="209">
        <v>24</v>
      </c>
      <c r="L47" s="209">
        <v>42</v>
      </c>
      <c r="M47" s="209">
        <v>5</v>
      </c>
      <c r="N47" s="209">
        <v>2</v>
      </c>
      <c r="O47" s="209">
        <v>7</v>
      </c>
      <c r="P47" s="209">
        <v>115</v>
      </c>
      <c r="Q47" s="209">
        <v>7</v>
      </c>
      <c r="R47" s="99">
        <v>5</v>
      </c>
      <c r="S47" s="210">
        <v>3</v>
      </c>
      <c r="T47" s="210">
        <v>0</v>
      </c>
      <c r="U47" s="210">
        <v>0</v>
      </c>
      <c r="V47" s="210">
        <v>0</v>
      </c>
      <c r="W47" s="210">
        <v>0</v>
      </c>
      <c r="X47" s="210">
        <v>0</v>
      </c>
      <c r="Y47" s="210">
        <v>0</v>
      </c>
      <c r="Z47" s="210">
        <v>0</v>
      </c>
      <c r="AA47" s="210">
        <v>0</v>
      </c>
      <c r="AB47" s="210">
        <v>0</v>
      </c>
      <c r="AC47" s="210">
        <v>0</v>
      </c>
      <c r="AD47" s="210">
        <v>0</v>
      </c>
      <c r="AE47" s="210">
        <v>0</v>
      </c>
      <c r="AF47" s="210">
        <v>7</v>
      </c>
      <c r="AG47" s="210">
        <v>2</v>
      </c>
    </row>
    <row r="48" spans="1:33" ht="15" customHeight="1">
      <c r="A48" s="396"/>
      <c r="B48" s="396"/>
      <c r="C48" s="553"/>
      <c r="D48" s="397"/>
      <c r="E48" s="433" t="s">
        <v>380</v>
      </c>
      <c r="F48" s="433"/>
      <c r="G48" s="433"/>
      <c r="H48" s="57"/>
      <c r="I48" s="209">
        <f t="shared" si="4"/>
        <v>188</v>
      </c>
      <c r="J48" s="209">
        <v>180</v>
      </c>
      <c r="K48" s="209">
        <v>8</v>
      </c>
      <c r="L48" s="209">
        <v>65</v>
      </c>
      <c r="M48" s="209">
        <v>4</v>
      </c>
      <c r="N48" s="209">
        <v>4</v>
      </c>
      <c r="O48" s="209">
        <v>0</v>
      </c>
      <c r="P48" s="209">
        <v>100</v>
      </c>
      <c r="Q48" s="209">
        <v>3</v>
      </c>
      <c r="R48" s="210">
        <v>1</v>
      </c>
      <c r="S48" s="210">
        <v>0</v>
      </c>
      <c r="T48" s="210">
        <v>4</v>
      </c>
      <c r="U48" s="210">
        <v>0</v>
      </c>
      <c r="V48" s="210">
        <v>0</v>
      </c>
      <c r="W48" s="210">
        <v>0</v>
      </c>
      <c r="X48" s="210">
        <v>0</v>
      </c>
      <c r="Y48" s="210">
        <v>0</v>
      </c>
      <c r="Z48" s="210">
        <v>0</v>
      </c>
      <c r="AA48" s="210">
        <v>0</v>
      </c>
      <c r="AB48" s="210">
        <v>0</v>
      </c>
      <c r="AC48" s="210">
        <v>0</v>
      </c>
      <c r="AD48" s="210">
        <v>0</v>
      </c>
      <c r="AE48" s="210">
        <v>0</v>
      </c>
      <c r="AF48" s="210">
        <v>6</v>
      </c>
      <c r="AG48" s="210">
        <v>1</v>
      </c>
    </row>
    <row r="49" spans="1:33" ht="15" customHeight="1">
      <c r="A49" s="396"/>
      <c r="B49" s="396"/>
      <c r="C49" s="554"/>
      <c r="D49" s="397"/>
      <c r="E49" s="433" t="s">
        <v>381</v>
      </c>
      <c r="F49" s="433"/>
      <c r="G49" s="433"/>
      <c r="H49" s="57"/>
      <c r="I49" s="209">
        <f t="shared" si="4"/>
        <v>49</v>
      </c>
      <c r="J49" s="209">
        <v>27</v>
      </c>
      <c r="K49" s="209">
        <v>22</v>
      </c>
      <c r="L49" s="209">
        <v>9</v>
      </c>
      <c r="M49" s="209">
        <v>9</v>
      </c>
      <c r="N49" s="209">
        <v>1</v>
      </c>
      <c r="O49" s="209">
        <v>0</v>
      </c>
      <c r="P49" s="209">
        <v>16</v>
      </c>
      <c r="Q49" s="209">
        <v>5</v>
      </c>
      <c r="R49" s="210">
        <v>0</v>
      </c>
      <c r="S49" s="210">
        <v>7</v>
      </c>
      <c r="T49" s="210">
        <v>1</v>
      </c>
      <c r="U49" s="210">
        <v>0</v>
      </c>
      <c r="V49" s="210">
        <v>0</v>
      </c>
      <c r="W49" s="210">
        <v>0</v>
      </c>
      <c r="X49" s="210">
        <v>0</v>
      </c>
      <c r="Y49" s="210">
        <v>0</v>
      </c>
      <c r="Z49" s="210">
        <v>0</v>
      </c>
      <c r="AA49" s="210">
        <v>0</v>
      </c>
      <c r="AB49" s="210">
        <v>0</v>
      </c>
      <c r="AC49" s="210">
        <v>0</v>
      </c>
      <c r="AD49" s="210">
        <v>0</v>
      </c>
      <c r="AE49" s="210">
        <v>0</v>
      </c>
      <c r="AF49" s="210">
        <v>0</v>
      </c>
      <c r="AG49" s="210">
        <v>1</v>
      </c>
    </row>
    <row r="50" spans="1:33" ht="15" customHeight="1">
      <c r="A50" s="396"/>
      <c r="B50" s="396"/>
      <c r="C50" s="554"/>
      <c r="D50" s="397"/>
      <c r="E50" s="433" t="s">
        <v>382</v>
      </c>
      <c r="F50" s="433"/>
      <c r="G50" s="433"/>
      <c r="H50" s="57"/>
      <c r="I50" s="209">
        <f t="shared" si="4"/>
        <v>64</v>
      </c>
      <c r="J50" s="209">
        <v>38</v>
      </c>
      <c r="K50" s="209">
        <v>26</v>
      </c>
      <c r="L50" s="209">
        <v>18</v>
      </c>
      <c r="M50" s="209">
        <v>10</v>
      </c>
      <c r="N50" s="209">
        <v>0</v>
      </c>
      <c r="O50" s="209">
        <v>1</v>
      </c>
      <c r="P50" s="209">
        <v>12</v>
      </c>
      <c r="Q50" s="209">
        <v>6</v>
      </c>
      <c r="R50" s="210">
        <v>3</v>
      </c>
      <c r="S50" s="210">
        <v>7</v>
      </c>
      <c r="T50" s="210">
        <v>2</v>
      </c>
      <c r="U50" s="210">
        <v>0</v>
      </c>
      <c r="V50" s="210">
        <v>0</v>
      </c>
      <c r="W50" s="210">
        <v>0</v>
      </c>
      <c r="X50" s="210">
        <v>0</v>
      </c>
      <c r="Y50" s="210">
        <v>0</v>
      </c>
      <c r="Z50" s="210">
        <v>0</v>
      </c>
      <c r="AA50" s="210">
        <v>0</v>
      </c>
      <c r="AB50" s="210">
        <v>0</v>
      </c>
      <c r="AC50" s="210">
        <v>1</v>
      </c>
      <c r="AD50" s="210">
        <v>0</v>
      </c>
      <c r="AE50" s="210">
        <v>0</v>
      </c>
      <c r="AF50" s="210">
        <v>3</v>
      </c>
      <c r="AG50" s="210">
        <v>1</v>
      </c>
    </row>
    <row r="51" spans="1:33" ht="7.5" customHeight="1">
      <c r="A51" s="396"/>
      <c r="B51" s="396"/>
      <c r="C51" s="397"/>
      <c r="D51" s="397"/>
      <c r="E51" s="366"/>
      <c r="F51" s="366"/>
      <c r="G51" s="366"/>
      <c r="H51" s="57"/>
      <c r="I51" s="209"/>
      <c r="J51" s="209"/>
      <c r="K51" s="209"/>
      <c r="L51" s="209"/>
      <c r="M51" s="209"/>
      <c r="N51" s="209"/>
      <c r="O51" s="209"/>
      <c r="P51" s="209"/>
      <c r="Q51" s="209"/>
      <c r="R51" s="210"/>
      <c r="S51" s="210"/>
      <c r="T51" s="210"/>
      <c r="U51" s="210"/>
      <c r="V51" s="210"/>
      <c r="W51" s="210"/>
      <c r="X51" s="210"/>
      <c r="Y51" s="210"/>
      <c r="Z51" s="210"/>
      <c r="AA51" s="210"/>
      <c r="AB51" s="210"/>
      <c r="AC51" s="210"/>
      <c r="AD51" s="210"/>
      <c r="AE51" s="210"/>
      <c r="AF51" s="210"/>
      <c r="AG51" s="210"/>
    </row>
    <row r="52" spans="1:33" ht="15" customHeight="1">
      <c r="A52" s="396"/>
      <c r="B52" s="396"/>
      <c r="C52" s="433" t="s">
        <v>383</v>
      </c>
      <c r="D52" s="433"/>
      <c r="E52" s="433"/>
      <c r="F52" s="433"/>
      <c r="G52" s="433"/>
      <c r="H52" s="57"/>
      <c r="I52" s="209">
        <f t="shared" si="4"/>
        <v>225</v>
      </c>
      <c r="J52" s="209">
        <v>197</v>
      </c>
      <c r="K52" s="209">
        <v>28</v>
      </c>
      <c r="L52" s="209">
        <v>91</v>
      </c>
      <c r="M52" s="209">
        <v>16</v>
      </c>
      <c r="N52" s="209">
        <v>4</v>
      </c>
      <c r="O52" s="209">
        <v>0</v>
      </c>
      <c r="P52" s="209">
        <v>64</v>
      </c>
      <c r="Q52" s="209">
        <v>5</v>
      </c>
      <c r="R52" s="210">
        <v>11</v>
      </c>
      <c r="S52" s="210">
        <v>7</v>
      </c>
      <c r="T52" s="210">
        <v>11</v>
      </c>
      <c r="U52" s="210">
        <v>0</v>
      </c>
      <c r="V52" s="210">
        <v>0</v>
      </c>
      <c r="W52" s="210">
        <v>0</v>
      </c>
      <c r="X52" s="210">
        <v>0</v>
      </c>
      <c r="Y52" s="210">
        <v>0</v>
      </c>
      <c r="Z52" s="210">
        <v>0</v>
      </c>
      <c r="AA52" s="210">
        <v>0</v>
      </c>
      <c r="AB52" s="210">
        <v>0</v>
      </c>
      <c r="AC52" s="210">
        <v>0</v>
      </c>
      <c r="AD52" s="210">
        <v>0</v>
      </c>
      <c r="AE52" s="210">
        <v>0</v>
      </c>
      <c r="AF52" s="210">
        <v>16</v>
      </c>
      <c r="AG52" s="210">
        <v>0</v>
      </c>
    </row>
    <row r="53" spans="1:33" ht="15" customHeight="1">
      <c r="A53" s="396"/>
      <c r="B53" s="396"/>
      <c r="C53" s="433" t="s">
        <v>384</v>
      </c>
      <c r="D53" s="433"/>
      <c r="E53" s="433"/>
      <c r="F53" s="433"/>
      <c r="G53" s="433"/>
      <c r="H53" s="57"/>
      <c r="I53" s="209">
        <f t="shared" si="4"/>
        <v>469</v>
      </c>
      <c r="J53" s="209">
        <v>454</v>
      </c>
      <c r="K53" s="209">
        <v>15</v>
      </c>
      <c r="L53" s="209">
        <v>175</v>
      </c>
      <c r="M53" s="209">
        <v>7</v>
      </c>
      <c r="N53" s="209">
        <v>2</v>
      </c>
      <c r="O53" s="209">
        <v>0</v>
      </c>
      <c r="P53" s="209">
        <v>253</v>
      </c>
      <c r="Q53" s="209">
        <v>7</v>
      </c>
      <c r="R53" s="210">
        <v>10</v>
      </c>
      <c r="S53" s="210">
        <v>0</v>
      </c>
      <c r="T53" s="210">
        <v>2</v>
      </c>
      <c r="U53" s="210">
        <v>0</v>
      </c>
      <c r="V53" s="210">
        <v>0</v>
      </c>
      <c r="W53" s="210">
        <v>0</v>
      </c>
      <c r="X53" s="210">
        <v>0</v>
      </c>
      <c r="Y53" s="210">
        <v>0</v>
      </c>
      <c r="Z53" s="210">
        <v>0</v>
      </c>
      <c r="AA53" s="210">
        <v>0</v>
      </c>
      <c r="AB53" s="210">
        <v>0</v>
      </c>
      <c r="AC53" s="210">
        <v>0</v>
      </c>
      <c r="AD53" s="210">
        <v>2</v>
      </c>
      <c r="AE53" s="210">
        <v>0</v>
      </c>
      <c r="AF53" s="210">
        <v>10</v>
      </c>
      <c r="AG53" s="210">
        <v>1</v>
      </c>
    </row>
    <row r="54" spans="1:33" ht="15" customHeight="1">
      <c r="A54" s="396"/>
      <c r="B54" s="396"/>
      <c r="C54" s="433" t="s">
        <v>385</v>
      </c>
      <c r="D54" s="433"/>
      <c r="E54" s="433"/>
      <c r="F54" s="433"/>
      <c r="G54" s="433"/>
      <c r="H54" s="57"/>
      <c r="I54" s="209">
        <f t="shared" si="4"/>
        <v>193</v>
      </c>
      <c r="J54" s="209">
        <v>145</v>
      </c>
      <c r="K54" s="209">
        <v>48</v>
      </c>
      <c r="L54" s="209">
        <v>84</v>
      </c>
      <c r="M54" s="209">
        <v>38</v>
      </c>
      <c r="N54" s="209">
        <v>1</v>
      </c>
      <c r="O54" s="209">
        <v>1</v>
      </c>
      <c r="P54" s="209">
        <v>41</v>
      </c>
      <c r="Q54" s="209">
        <v>0</v>
      </c>
      <c r="R54" s="210">
        <v>9</v>
      </c>
      <c r="S54" s="210">
        <v>4</v>
      </c>
      <c r="T54" s="210">
        <v>3</v>
      </c>
      <c r="U54" s="210">
        <v>0</v>
      </c>
      <c r="V54" s="210">
        <v>0</v>
      </c>
      <c r="W54" s="210">
        <v>0</v>
      </c>
      <c r="X54" s="210">
        <v>0</v>
      </c>
      <c r="Y54" s="210">
        <v>0</v>
      </c>
      <c r="Z54" s="210">
        <v>0</v>
      </c>
      <c r="AA54" s="210">
        <v>0</v>
      </c>
      <c r="AB54" s="210">
        <v>0</v>
      </c>
      <c r="AC54" s="210">
        <v>0</v>
      </c>
      <c r="AD54" s="210">
        <v>1</v>
      </c>
      <c r="AE54" s="210">
        <v>1</v>
      </c>
      <c r="AF54" s="210">
        <v>6</v>
      </c>
      <c r="AG54" s="210">
        <v>4</v>
      </c>
    </row>
    <row r="55" spans="1:33" ht="15" customHeight="1">
      <c r="A55" s="396"/>
      <c r="B55" s="396"/>
      <c r="C55" s="433" t="s">
        <v>386</v>
      </c>
      <c r="D55" s="433"/>
      <c r="E55" s="433"/>
      <c r="F55" s="433"/>
      <c r="G55" s="433"/>
      <c r="H55" s="57"/>
      <c r="I55" s="209">
        <f t="shared" si="4"/>
        <v>80</v>
      </c>
      <c r="J55" s="209">
        <v>50</v>
      </c>
      <c r="K55" s="209">
        <v>30</v>
      </c>
      <c r="L55" s="209">
        <v>32</v>
      </c>
      <c r="M55" s="209">
        <v>24</v>
      </c>
      <c r="N55" s="209">
        <v>4</v>
      </c>
      <c r="O55" s="209">
        <v>2</v>
      </c>
      <c r="P55" s="209">
        <v>8</v>
      </c>
      <c r="Q55" s="209">
        <v>0</v>
      </c>
      <c r="R55" s="210">
        <v>0</v>
      </c>
      <c r="S55" s="210">
        <v>1</v>
      </c>
      <c r="T55" s="210">
        <v>2</v>
      </c>
      <c r="U55" s="210">
        <v>0</v>
      </c>
      <c r="V55" s="210">
        <v>0</v>
      </c>
      <c r="W55" s="210">
        <v>0</v>
      </c>
      <c r="X55" s="210">
        <v>0</v>
      </c>
      <c r="Y55" s="210">
        <v>0</v>
      </c>
      <c r="Z55" s="210">
        <v>0</v>
      </c>
      <c r="AA55" s="210">
        <v>0</v>
      </c>
      <c r="AB55" s="210">
        <v>0</v>
      </c>
      <c r="AC55" s="210">
        <v>0</v>
      </c>
      <c r="AD55" s="210">
        <v>2</v>
      </c>
      <c r="AE55" s="210">
        <v>1</v>
      </c>
      <c r="AF55" s="210">
        <v>2</v>
      </c>
      <c r="AG55" s="210">
        <v>2</v>
      </c>
    </row>
    <row r="56" spans="1:33" ht="4.5" customHeight="1" thickBot="1">
      <c r="A56" s="66"/>
      <c r="B56" s="66"/>
      <c r="C56" s="66"/>
      <c r="D56" s="66"/>
      <c r="E56" s="66"/>
      <c r="F56" s="66"/>
      <c r="G56" s="66"/>
      <c r="H56" s="191"/>
      <c r="I56" s="234"/>
      <c r="J56" s="234"/>
      <c r="K56" s="234"/>
      <c r="L56" s="234"/>
      <c r="M56" s="234"/>
      <c r="N56" s="234"/>
      <c r="O56" s="234"/>
      <c r="P56" s="234"/>
      <c r="Q56" s="234"/>
      <c r="R56" s="235"/>
      <c r="S56" s="235"/>
      <c r="T56" s="235"/>
      <c r="U56" s="235"/>
      <c r="V56" s="235"/>
      <c r="W56" s="235"/>
      <c r="X56" s="235"/>
      <c r="Y56" s="235"/>
      <c r="Z56" s="235"/>
      <c r="AA56" s="235"/>
      <c r="AB56" s="235"/>
      <c r="AC56" s="235"/>
      <c r="AD56" s="235"/>
      <c r="AE56" s="235"/>
      <c r="AF56" s="235"/>
      <c r="AG56" s="235"/>
    </row>
    <row r="57" spans="1:33" ht="3" customHeight="1" thickTop="1">
      <c r="I57" s="236"/>
      <c r="J57" s="236"/>
      <c r="K57" s="236"/>
      <c r="L57" s="236"/>
      <c r="M57" s="236"/>
      <c r="N57" s="236"/>
      <c r="O57" s="236"/>
      <c r="P57" s="236"/>
      <c r="Q57" s="236"/>
      <c r="R57" s="98"/>
      <c r="S57" s="98"/>
      <c r="T57" s="98"/>
      <c r="U57" s="98"/>
      <c r="V57" s="98"/>
      <c r="W57" s="98"/>
      <c r="X57" s="98"/>
      <c r="Y57" s="98"/>
      <c r="Z57" s="98"/>
      <c r="AA57" s="98"/>
      <c r="AB57" s="98"/>
      <c r="AC57" s="98"/>
      <c r="AD57" s="98"/>
      <c r="AE57" s="98"/>
      <c r="AF57" s="98"/>
      <c r="AG57" s="98"/>
    </row>
    <row r="58" spans="1:33">
      <c r="I58" s="237"/>
      <c r="J58" s="237"/>
      <c r="K58" s="237"/>
      <c r="L58" s="237"/>
      <c r="M58" s="237"/>
      <c r="N58" s="237"/>
      <c r="O58" s="237"/>
      <c r="P58" s="237"/>
      <c r="Q58" s="237"/>
      <c r="R58" s="98"/>
      <c r="S58" s="98"/>
      <c r="T58" s="98"/>
      <c r="U58" s="98"/>
      <c r="V58" s="98"/>
      <c r="W58" s="98"/>
      <c r="X58" s="98"/>
      <c r="Y58" s="98"/>
      <c r="Z58" s="98"/>
      <c r="AA58" s="98"/>
      <c r="AB58" s="98"/>
      <c r="AC58" s="98"/>
      <c r="AD58" s="98"/>
      <c r="AE58" s="98"/>
      <c r="AF58" s="98"/>
      <c r="AG58" s="98"/>
    </row>
    <row r="59" spans="1:33">
      <c r="I59" s="238"/>
      <c r="R59" s="239"/>
      <c r="S59" s="239"/>
      <c r="T59" s="239"/>
      <c r="U59" s="239"/>
      <c r="V59" s="239"/>
      <c r="W59" s="239"/>
      <c r="X59" s="239"/>
      <c r="Y59" s="239"/>
      <c r="Z59" s="239"/>
      <c r="AA59" s="239"/>
      <c r="AB59" s="239"/>
      <c r="AC59" s="239"/>
      <c r="AD59" s="239"/>
      <c r="AE59" s="239"/>
      <c r="AF59" s="239"/>
      <c r="AG59" s="239"/>
    </row>
    <row r="60" spans="1:33">
      <c r="I60" s="238"/>
      <c r="J60" s="238"/>
      <c r="K60" s="238"/>
      <c r="L60" s="238"/>
      <c r="M60" s="238"/>
      <c r="N60" s="238"/>
      <c r="O60" s="238"/>
      <c r="P60" s="238"/>
      <c r="Q60" s="238"/>
      <c r="R60" s="239"/>
      <c r="S60" s="239"/>
      <c r="T60" s="239"/>
      <c r="U60" s="240"/>
      <c r="V60" s="240"/>
      <c r="W60" s="241"/>
      <c r="X60" s="241"/>
      <c r="Y60" s="240"/>
      <c r="Z60" s="240"/>
    </row>
    <row r="61" spans="1:33">
      <c r="I61" s="238"/>
      <c r="J61" s="238"/>
      <c r="K61" s="238"/>
      <c r="L61" s="238"/>
      <c r="M61" s="238"/>
      <c r="N61" s="238"/>
      <c r="O61" s="238"/>
      <c r="P61" s="238"/>
      <c r="Q61" s="238"/>
      <c r="R61" s="240"/>
      <c r="U61" s="240"/>
      <c r="V61" s="240"/>
      <c r="W61" s="240"/>
      <c r="X61" s="240"/>
      <c r="Y61" s="240"/>
      <c r="Z61" s="240"/>
      <c r="AA61" s="240"/>
      <c r="AB61" s="240"/>
      <c r="AC61" s="240"/>
      <c r="AD61" s="240"/>
      <c r="AE61" s="240"/>
      <c r="AF61" s="240"/>
      <c r="AG61" s="240"/>
    </row>
    <row r="62" spans="1:33">
      <c r="I62" s="238"/>
      <c r="J62" s="238"/>
      <c r="K62" s="238"/>
      <c r="L62" s="238"/>
      <c r="M62" s="238"/>
      <c r="N62" s="238"/>
      <c r="O62" s="238"/>
      <c r="P62" s="238"/>
      <c r="Q62" s="238"/>
      <c r="R62" s="241"/>
      <c r="U62" s="241"/>
      <c r="V62" s="241"/>
      <c r="W62" s="241"/>
      <c r="X62" s="241"/>
      <c r="Y62" s="241"/>
      <c r="Z62" s="241"/>
      <c r="AA62" s="241"/>
      <c r="AB62" s="241"/>
      <c r="AC62" s="241"/>
      <c r="AD62" s="241"/>
      <c r="AE62" s="241"/>
      <c r="AF62" s="241"/>
      <c r="AG62" s="241"/>
    </row>
    <row r="63" spans="1:33">
      <c r="R63" s="240"/>
      <c r="U63" s="240"/>
      <c r="V63" s="240"/>
      <c r="W63" s="240"/>
      <c r="X63" s="240"/>
      <c r="Y63" s="240"/>
      <c r="Z63" s="240"/>
      <c r="AA63" s="240"/>
      <c r="AB63" s="240"/>
      <c r="AC63" s="240"/>
      <c r="AD63" s="240"/>
      <c r="AE63" s="240"/>
      <c r="AF63" s="240"/>
      <c r="AG63" s="240"/>
    </row>
  </sheetData>
  <mergeCells count="55">
    <mergeCell ref="C52:G52"/>
    <mergeCell ref="C53:G53"/>
    <mergeCell ref="C54:G54"/>
    <mergeCell ref="C55:G55"/>
    <mergeCell ref="C40:G40"/>
    <mergeCell ref="C42:E43"/>
    <mergeCell ref="C45:C50"/>
    <mergeCell ref="E45:G45"/>
    <mergeCell ref="E46:G46"/>
    <mergeCell ref="E47:G47"/>
    <mergeCell ref="E48:G48"/>
    <mergeCell ref="E49:G49"/>
    <mergeCell ref="E50:G50"/>
    <mergeCell ref="C39:G39"/>
    <mergeCell ref="C25:G25"/>
    <mergeCell ref="C26:G26"/>
    <mergeCell ref="C28:G28"/>
    <mergeCell ref="C29:G29"/>
    <mergeCell ref="C30:G30"/>
    <mergeCell ref="C31:G31"/>
    <mergeCell ref="C32:G32"/>
    <mergeCell ref="B35:G35"/>
    <mergeCell ref="C36:G36"/>
    <mergeCell ref="C37:G37"/>
    <mergeCell ref="C38:G38"/>
    <mergeCell ref="C24:G24"/>
    <mergeCell ref="C11:G11"/>
    <mergeCell ref="C12:G12"/>
    <mergeCell ref="C13:G13"/>
    <mergeCell ref="C14:G14"/>
    <mergeCell ref="C16:G16"/>
    <mergeCell ref="C17:G17"/>
    <mergeCell ref="C18:G18"/>
    <mergeCell ref="C19:G19"/>
    <mergeCell ref="C20:G20"/>
    <mergeCell ref="C22:G22"/>
    <mergeCell ref="C23:G23"/>
    <mergeCell ref="AF2:AG2"/>
    <mergeCell ref="B5:G5"/>
    <mergeCell ref="B6:G6"/>
    <mergeCell ref="B7:G7"/>
    <mergeCell ref="B9:G9"/>
    <mergeCell ref="AB2:AC2"/>
    <mergeCell ref="AD2:AE2"/>
    <mergeCell ref="C10:G10"/>
    <mergeCell ref="T2:U2"/>
    <mergeCell ref="V2:W2"/>
    <mergeCell ref="X2:Y2"/>
    <mergeCell ref="Z2:AA2"/>
    <mergeCell ref="A2:H3"/>
    <mergeCell ref="I2:K2"/>
    <mergeCell ref="L2:M2"/>
    <mergeCell ref="N2:O2"/>
    <mergeCell ref="P2:Q2"/>
    <mergeCell ref="R2:S2"/>
  </mergeCells>
  <phoneticPr fontId="12"/>
  <printOptions horizontalCentered="1"/>
  <pageMargins left="0.39370078740157483" right="0.43307086614173229" top="1.1811023622047245" bottom="0.47244094488188981" header="0.6692913385826772" footer="0"/>
  <pageSetup paperSize="8" scale="110" orientation="landscape" r:id="rId1"/>
  <headerFooter alignWithMargins="0">
    <oddHeader>&amp;L&amp;9高等学校卒業者の就職状況ー産業別・職業別ー&amp;R&amp;"ＭＳ ゴシック,標準"&amp;9&amp;F (&amp;A)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5"/>
  <sheetViews>
    <sheetView zoomScaleNormal="100" workbookViewId="0"/>
  </sheetViews>
  <sheetFormatPr defaultColWidth="9" defaultRowHeight="13"/>
  <cols>
    <col min="1" max="1" width="1.08984375" style="407" customWidth="1"/>
    <col min="2" max="2" width="15.7265625" style="407" customWidth="1"/>
    <col min="3" max="3" width="1.08984375" style="401" customWidth="1"/>
    <col min="4" max="6" width="10.90625" style="401" customWidth="1"/>
    <col min="7" max="7" width="4.90625" style="401" customWidth="1"/>
    <col min="8" max="10" width="3.6328125" style="401" customWidth="1"/>
    <col min="11" max="16384" width="9" style="401"/>
  </cols>
  <sheetData>
    <row r="1" spans="1:9" s="407" customFormat="1" ht="13.5" thickBot="1">
      <c r="B1" s="242" t="s">
        <v>387</v>
      </c>
      <c r="C1" s="243"/>
      <c r="D1" s="243"/>
      <c r="E1" s="243"/>
      <c r="F1" s="244" t="s">
        <v>388</v>
      </c>
      <c r="G1" s="245"/>
      <c r="H1" s="245"/>
      <c r="I1" s="245"/>
    </row>
    <row r="2" spans="1:9" s="245" customFormat="1" ht="12" customHeight="1" thickTop="1">
      <c r="A2" s="246"/>
      <c r="B2" s="555" t="s">
        <v>389</v>
      </c>
      <c r="C2" s="247"/>
      <c r="D2" s="557" t="s">
        <v>390</v>
      </c>
      <c r="E2" s="558"/>
      <c r="F2" s="558"/>
      <c r="G2" s="364"/>
    </row>
    <row r="3" spans="1:9" s="245" customFormat="1" ht="12" customHeight="1">
      <c r="A3" s="248"/>
      <c r="B3" s="556"/>
      <c r="C3" s="249"/>
      <c r="D3" s="250" t="s">
        <v>7</v>
      </c>
      <c r="E3" s="250" t="s">
        <v>8</v>
      </c>
      <c r="F3" s="251" t="s">
        <v>9</v>
      </c>
    </row>
    <row r="4" spans="1:9" s="252" customFormat="1" ht="8.25" customHeight="1">
      <c r="B4" s="253"/>
      <c r="C4" s="254"/>
      <c r="D4" s="255"/>
      <c r="E4" s="255"/>
      <c r="F4" s="255"/>
      <c r="G4" s="253"/>
    </row>
    <row r="5" spans="1:9" s="260" customFormat="1" ht="12" customHeight="1">
      <c r="A5" s="256"/>
      <c r="B5" s="257" t="s">
        <v>391</v>
      </c>
      <c r="C5" s="258"/>
      <c r="D5" s="259">
        <v>177372</v>
      </c>
      <c r="E5" s="259">
        <v>102196</v>
      </c>
      <c r="F5" s="259">
        <v>75176</v>
      </c>
    </row>
    <row r="6" spans="1:9" s="260" customFormat="1" ht="12" customHeight="1">
      <c r="A6" s="256"/>
      <c r="B6" s="257" t="s">
        <v>392</v>
      </c>
      <c r="C6" s="258"/>
      <c r="D6" s="259">
        <v>174710</v>
      </c>
      <c r="E6" s="259">
        <v>100313</v>
      </c>
      <c r="F6" s="259">
        <v>74397</v>
      </c>
    </row>
    <row r="7" spans="1:9" s="260" customFormat="1" ht="12" customHeight="1">
      <c r="A7" s="256"/>
      <c r="B7" s="257" t="s">
        <v>393</v>
      </c>
      <c r="C7" s="258"/>
      <c r="D7" s="259">
        <f>SUM(D9:D11)</f>
        <v>171164</v>
      </c>
      <c r="E7" s="259">
        <f t="shared" ref="E7:F7" si="0">SUM(E9:E11)</f>
        <v>99628</v>
      </c>
      <c r="F7" s="259">
        <f t="shared" si="0"/>
        <v>71536</v>
      </c>
    </row>
    <row r="8" spans="1:9" s="260" customFormat="1" ht="9" customHeight="1">
      <c r="A8" s="256"/>
      <c r="B8" s="261"/>
      <c r="C8" s="258"/>
      <c r="D8" s="262"/>
      <c r="E8" s="262"/>
      <c r="F8" s="262"/>
    </row>
    <row r="9" spans="1:9" s="260" customFormat="1" ht="12" customHeight="1">
      <c r="A9" s="256"/>
      <c r="B9" s="261" t="s">
        <v>430</v>
      </c>
      <c r="C9" s="263"/>
      <c r="D9" s="352">
        <v>7265</v>
      </c>
      <c r="E9" s="352">
        <v>5220</v>
      </c>
      <c r="F9" s="352">
        <v>2045</v>
      </c>
      <c r="G9" s="264"/>
      <c r="H9" s="264"/>
      <c r="I9" s="264"/>
    </row>
    <row r="10" spans="1:9" s="260" customFormat="1" ht="12" customHeight="1">
      <c r="A10" s="256"/>
      <c r="B10" s="261" t="s">
        <v>431</v>
      </c>
      <c r="C10" s="258"/>
      <c r="D10" s="352">
        <v>5198</v>
      </c>
      <c r="E10" s="352">
        <v>1853</v>
      </c>
      <c r="F10" s="352">
        <v>3345</v>
      </c>
    </row>
    <row r="11" spans="1:9" s="260" customFormat="1" ht="12" customHeight="1">
      <c r="A11" s="256"/>
      <c r="B11" s="261" t="s">
        <v>432</v>
      </c>
      <c r="C11" s="258"/>
      <c r="D11" s="352">
        <v>158701</v>
      </c>
      <c r="E11" s="352">
        <v>92555</v>
      </c>
      <c r="F11" s="352">
        <v>66146</v>
      </c>
      <c r="H11" s="264"/>
      <c r="I11" s="264"/>
    </row>
    <row r="12" spans="1:9" ht="5.25" customHeight="1" thickBot="1">
      <c r="A12" s="243"/>
      <c r="B12" s="243"/>
      <c r="C12" s="265"/>
      <c r="D12" s="266"/>
      <c r="E12" s="266"/>
      <c r="F12" s="266"/>
    </row>
    <row r="13" spans="1:9" ht="5.25" customHeight="1" thickTop="1">
      <c r="A13" s="252"/>
      <c r="B13" s="252"/>
      <c r="C13" s="267"/>
      <c r="D13" s="267"/>
      <c r="E13" s="267"/>
      <c r="F13" s="267"/>
    </row>
    <row r="14" spans="1:9" s="407" customFormat="1" ht="13.5" customHeight="1">
      <c r="A14" s="242" t="s">
        <v>394</v>
      </c>
      <c r="B14" s="252"/>
      <c r="C14" s="252"/>
      <c r="D14" s="252"/>
      <c r="E14" s="252"/>
      <c r="F14" s="252"/>
    </row>
    <row r="15" spans="1:9">
      <c r="A15" s="242" t="s">
        <v>458</v>
      </c>
      <c r="B15" s="252"/>
      <c r="C15" s="267"/>
      <c r="D15" s="267"/>
      <c r="E15" s="267"/>
      <c r="F15" s="267"/>
    </row>
  </sheetData>
  <mergeCells count="2">
    <mergeCell ref="B2:B3"/>
    <mergeCell ref="D2:F2"/>
  </mergeCells>
  <phoneticPr fontId="12"/>
  <printOptions horizontalCentered="1"/>
  <pageMargins left="0.6692913385826772" right="0.59055118110236227" top="0.98425196850393704" bottom="0.35433070866141736" header="0.51181102362204722" footer="0.15748031496062992"/>
  <pageSetup paperSize="9" scale="140" orientation="portrait" r:id="rId1"/>
  <headerFooter alignWithMargins="0">
    <oddHeader>&amp;L大学学部の設置者別学生数&amp;R&amp;9&amp;F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39"/>
  <sheetViews>
    <sheetView zoomScaleNormal="100" zoomScaleSheetLayoutView="124" workbookViewId="0"/>
  </sheetViews>
  <sheetFormatPr defaultColWidth="9" defaultRowHeight="9.5"/>
  <cols>
    <col min="1" max="1" width="1.08984375" style="252" customWidth="1"/>
    <col min="2" max="2" width="15.7265625" style="252" customWidth="1"/>
    <col min="3" max="3" width="1.08984375" style="252" customWidth="1"/>
    <col min="4" max="6" width="10.90625" style="252" customWidth="1"/>
    <col min="7" max="7" width="1.453125" style="252" customWidth="1"/>
    <col min="8" max="8" width="4.7265625" style="252" customWidth="1"/>
    <col min="9" max="16384" width="9" style="252"/>
  </cols>
  <sheetData>
    <row r="1" spans="1:8" ht="13.5" thickBot="1">
      <c r="B1" s="242" t="s">
        <v>387</v>
      </c>
      <c r="D1" s="243"/>
      <c r="E1" s="243"/>
      <c r="F1" s="244" t="s">
        <v>395</v>
      </c>
      <c r="H1" s="364"/>
    </row>
    <row r="2" spans="1:8" ht="12" customHeight="1" thickTop="1">
      <c r="A2" s="246"/>
      <c r="B2" s="559" t="s">
        <v>396</v>
      </c>
      <c r="C2" s="268"/>
      <c r="D2" s="561" t="s">
        <v>390</v>
      </c>
      <c r="E2" s="558"/>
      <c r="F2" s="558"/>
      <c r="G2" s="269"/>
    </row>
    <row r="3" spans="1:8" ht="12" customHeight="1">
      <c r="A3" s="248"/>
      <c r="B3" s="560"/>
      <c r="C3" s="270"/>
      <c r="D3" s="271" t="s">
        <v>7</v>
      </c>
      <c r="E3" s="271" t="s">
        <v>8</v>
      </c>
      <c r="F3" s="399" t="s">
        <v>9</v>
      </c>
      <c r="G3" s="253"/>
    </row>
    <row r="4" spans="1:8" ht="8.25" customHeight="1">
      <c r="B4" s="253"/>
      <c r="C4" s="254"/>
      <c r="D4" s="255"/>
      <c r="E4" s="255"/>
      <c r="F4" s="255"/>
      <c r="G4" s="253"/>
    </row>
    <row r="5" spans="1:8" ht="12" customHeight="1">
      <c r="B5" s="272" t="s">
        <v>397</v>
      </c>
      <c r="C5" s="254"/>
      <c r="D5" s="273">
        <v>11697</v>
      </c>
      <c r="E5" s="273">
        <v>8132</v>
      </c>
      <c r="F5" s="273">
        <v>3565</v>
      </c>
      <c r="G5" s="274"/>
    </row>
    <row r="6" spans="1:8" s="242" customFormat="1" ht="12" customHeight="1">
      <c r="B6" s="272" t="s">
        <v>392</v>
      </c>
      <c r="C6" s="254"/>
      <c r="D6" s="273">
        <v>11536</v>
      </c>
      <c r="E6" s="273">
        <v>7960</v>
      </c>
      <c r="F6" s="273">
        <v>3576</v>
      </c>
      <c r="G6" s="274"/>
    </row>
    <row r="7" spans="1:8" s="242" customFormat="1" ht="12" customHeight="1">
      <c r="B7" s="272" t="s">
        <v>398</v>
      </c>
      <c r="C7" s="254"/>
      <c r="D7" s="273">
        <f>SUM(D9:D11)</f>
        <v>11843</v>
      </c>
      <c r="E7" s="273">
        <f t="shared" ref="E7:F7" si="0">SUM(E9:E11)</f>
        <v>8114</v>
      </c>
      <c r="F7" s="273">
        <f t="shared" si="0"/>
        <v>3729</v>
      </c>
      <c r="G7" s="274"/>
    </row>
    <row r="8" spans="1:8" s="242" customFormat="1" ht="9" customHeight="1">
      <c r="B8" s="272"/>
      <c r="C8" s="254"/>
      <c r="D8" s="275"/>
      <c r="E8" s="275"/>
      <c r="F8" s="275"/>
      <c r="G8" s="276"/>
    </row>
    <row r="9" spans="1:8" s="242" customFormat="1" ht="12" customHeight="1">
      <c r="B9" s="261" t="s">
        <v>430</v>
      </c>
      <c r="C9" s="253"/>
      <c r="D9" s="353">
        <v>2516</v>
      </c>
      <c r="E9" s="275">
        <v>1752</v>
      </c>
      <c r="F9" s="275">
        <v>764</v>
      </c>
      <c r="G9" s="276"/>
      <c r="H9" s="277"/>
    </row>
    <row r="10" spans="1:8" s="242" customFormat="1" ht="12" customHeight="1">
      <c r="B10" s="261" t="s">
        <v>431</v>
      </c>
      <c r="C10" s="253"/>
      <c r="D10" s="353">
        <v>1015</v>
      </c>
      <c r="E10" s="275">
        <v>600</v>
      </c>
      <c r="F10" s="275">
        <v>415</v>
      </c>
      <c r="G10" s="276"/>
    </row>
    <row r="11" spans="1:8" s="242" customFormat="1" ht="12" customHeight="1">
      <c r="B11" s="261" t="s">
        <v>432</v>
      </c>
      <c r="C11" s="253"/>
      <c r="D11" s="353">
        <v>8312</v>
      </c>
      <c r="E11" s="275">
        <v>5762</v>
      </c>
      <c r="F11" s="275">
        <v>2550</v>
      </c>
      <c r="G11" s="276"/>
    </row>
    <row r="12" spans="1:8" s="242" customFormat="1" ht="3.75" customHeight="1" thickBot="1">
      <c r="A12" s="278"/>
      <c r="B12" s="278"/>
      <c r="C12" s="278"/>
      <c r="D12" s="279"/>
      <c r="E12" s="280"/>
      <c r="F12" s="280"/>
    </row>
    <row r="13" spans="1:8" s="242" customFormat="1" ht="3.75" customHeight="1" thickTop="1">
      <c r="B13" s="256"/>
    </row>
    <row r="14" spans="1:8" s="242" customFormat="1" ht="12.75" customHeight="1">
      <c r="A14" s="281" t="s">
        <v>399</v>
      </c>
      <c r="B14" s="245"/>
      <c r="C14" s="252"/>
      <c r="D14" s="252"/>
      <c r="E14" s="252"/>
      <c r="F14" s="252"/>
      <c r="G14" s="252"/>
    </row>
    <row r="15" spans="1:8" ht="10.5" customHeight="1">
      <c r="A15" s="281" t="s">
        <v>400</v>
      </c>
      <c r="B15" s="245"/>
    </row>
    <row r="16" spans="1:8">
      <c r="A16" s="281" t="s">
        <v>459</v>
      </c>
    </row>
    <row r="18" spans="4:8" ht="14">
      <c r="D18" s="282"/>
    </row>
    <row r="20" spans="4:8">
      <c r="H20" s="283"/>
    </row>
    <row r="21" spans="4:8">
      <c r="H21" s="283"/>
    </row>
    <row r="22" spans="4:8">
      <c r="H22" s="283"/>
    </row>
    <row r="23" spans="4:8">
      <c r="H23" s="283"/>
    </row>
    <row r="24" spans="4:8">
      <c r="H24" s="283"/>
    </row>
    <row r="25" spans="4:8">
      <c r="H25" s="283"/>
    </row>
    <row r="26" spans="4:8">
      <c r="H26" s="283"/>
    </row>
    <row r="27" spans="4:8">
      <c r="H27" s="283"/>
    </row>
    <row r="28" spans="4:8">
      <c r="H28" s="283"/>
    </row>
    <row r="31" spans="4:8">
      <c r="H31" s="283"/>
    </row>
    <row r="32" spans="4:8">
      <c r="H32" s="283"/>
    </row>
    <row r="33" spans="8:8">
      <c r="H33" s="283"/>
    </row>
    <row r="34" spans="8:8">
      <c r="H34" s="283"/>
    </row>
    <row r="35" spans="8:8">
      <c r="H35" s="283"/>
    </row>
    <row r="36" spans="8:8">
      <c r="H36" s="283"/>
    </row>
    <row r="37" spans="8:8">
      <c r="H37" s="283"/>
    </row>
    <row r="38" spans="8:8">
      <c r="H38" s="283"/>
    </row>
    <row r="39" spans="8:8">
      <c r="H39" s="283"/>
    </row>
  </sheetData>
  <mergeCells count="2">
    <mergeCell ref="B2:B3"/>
    <mergeCell ref="D2:F2"/>
  </mergeCells>
  <phoneticPr fontId="12"/>
  <printOptions horizontalCentered="1"/>
  <pageMargins left="0.78740157480314965" right="0.78740157480314965" top="0.98425196850393704" bottom="0.98425196850393704" header="0.51181102362204722" footer="0.51181102362204722"/>
  <pageSetup paperSize="9" scale="115" orientation="portrait" r:id="rId1"/>
  <headerFooter alignWithMargins="0">
    <oddHeader>&amp;L大学院の設置者別学生数&amp;R&amp;9&amp;F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43"/>
  <sheetViews>
    <sheetView zoomScaleNormal="100" workbookViewId="0"/>
  </sheetViews>
  <sheetFormatPr defaultColWidth="9" defaultRowHeight="9.5"/>
  <cols>
    <col min="1" max="1" width="0.7265625" style="45" customWidth="1"/>
    <col min="2" max="2" width="2.453125" style="45" customWidth="1"/>
    <col min="3" max="3" width="4.26953125" style="45" customWidth="1"/>
    <col min="4" max="4" width="6.36328125" style="45" customWidth="1"/>
    <col min="5" max="5" width="1.36328125" style="45" customWidth="1"/>
    <col min="6" max="6" width="0.6328125" style="45" customWidth="1"/>
    <col min="7" max="7" width="1.453125" style="45" customWidth="1"/>
    <col min="8" max="8" width="15.6328125" style="45" customWidth="1"/>
    <col min="9" max="9" width="1" style="45" customWidth="1"/>
    <col min="10" max="10" width="8.26953125" style="45" bestFit="1" customWidth="1"/>
    <col min="11" max="12" width="8.08984375" style="45" bestFit="1" customWidth="1"/>
    <col min="13" max="14" width="7.6328125" style="45" bestFit="1" customWidth="1"/>
    <col min="15" max="16384" width="9" style="45"/>
  </cols>
  <sheetData>
    <row r="1" spans="1:14" ht="14.25" customHeight="1" thickBot="1">
      <c r="B1" s="45" t="s">
        <v>242</v>
      </c>
      <c r="M1" s="66"/>
      <c r="N1" s="167" t="s">
        <v>401</v>
      </c>
    </row>
    <row r="2" spans="1:14" s="389" customFormat="1" ht="10" thickTop="1">
      <c r="A2" s="474" t="s">
        <v>402</v>
      </c>
      <c r="B2" s="474"/>
      <c r="C2" s="474"/>
      <c r="D2" s="474"/>
      <c r="E2" s="474"/>
      <c r="F2" s="474"/>
      <c r="G2" s="474"/>
      <c r="H2" s="474"/>
      <c r="I2" s="475"/>
      <c r="J2" s="562" t="s">
        <v>403</v>
      </c>
      <c r="K2" s="562" t="s">
        <v>404</v>
      </c>
      <c r="L2" s="474" t="s">
        <v>463</v>
      </c>
      <c r="M2" s="382"/>
      <c r="N2" s="382"/>
    </row>
    <row r="3" spans="1:14" s="389" customFormat="1">
      <c r="A3" s="478"/>
      <c r="B3" s="478"/>
      <c r="C3" s="478"/>
      <c r="D3" s="478"/>
      <c r="E3" s="478"/>
      <c r="F3" s="478"/>
      <c r="G3" s="478"/>
      <c r="H3" s="478"/>
      <c r="I3" s="479"/>
      <c r="J3" s="493"/>
      <c r="K3" s="493"/>
      <c r="L3" s="478"/>
      <c r="M3" s="369" t="s">
        <v>8</v>
      </c>
      <c r="N3" s="409" t="s">
        <v>9</v>
      </c>
    </row>
    <row r="4" spans="1:14" s="380" customFormat="1" ht="4.5" customHeight="1">
      <c r="I4" s="381"/>
      <c r="M4" s="47"/>
      <c r="N4" s="47"/>
    </row>
    <row r="5" spans="1:14" ht="13" customHeight="1">
      <c r="A5" s="396"/>
      <c r="B5" s="434" t="s">
        <v>405</v>
      </c>
      <c r="C5" s="434"/>
      <c r="D5" s="434"/>
      <c r="E5" s="434"/>
      <c r="F5" s="434"/>
      <c r="G5" s="434"/>
      <c r="H5" s="434"/>
      <c r="I5" s="57"/>
      <c r="J5" s="188">
        <v>36095</v>
      </c>
      <c r="K5" s="188">
        <v>35022</v>
      </c>
      <c r="L5" s="188">
        <v>34924</v>
      </c>
      <c r="M5" s="188">
        <f t="shared" ref="M5:N5" si="0">SUM(M7,M9,M17,M19,M23,M25)</f>
        <v>19719</v>
      </c>
      <c r="N5" s="188">
        <f t="shared" si="0"/>
        <v>15205</v>
      </c>
    </row>
    <row r="6" spans="1:14" ht="4.5" customHeight="1">
      <c r="A6" s="396"/>
      <c r="C6" s="396"/>
      <c r="D6" s="396"/>
      <c r="E6" s="396"/>
      <c r="F6" s="366"/>
      <c r="G6" s="366"/>
      <c r="H6" s="366"/>
      <c r="I6" s="57"/>
      <c r="J6" s="396"/>
      <c r="K6" s="396"/>
      <c r="L6" s="396"/>
      <c r="M6" s="284"/>
      <c r="N6" s="284"/>
    </row>
    <row r="7" spans="1:14" ht="10.5" customHeight="1">
      <c r="A7" s="396"/>
      <c r="B7" s="433" t="s">
        <v>406</v>
      </c>
      <c r="C7" s="433"/>
      <c r="D7" s="433"/>
      <c r="E7" s="433"/>
      <c r="F7" s="433"/>
      <c r="G7" s="433"/>
      <c r="H7" s="433"/>
      <c r="I7" s="57"/>
      <c r="J7" s="284">
        <v>3517</v>
      </c>
      <c r="K7" s="284">
        <v>3352</v>
      </c>
      <c r="L7" s="284">
        <v>3761</v>
      </c>
      <c r="M7" s="284">
        <v>2714</v>
      </c>
      <c r="N7" s="284">
        <v>1047</v>
      </c>
    </row>
    <row r="8" spans="1:14" ht="5.15" customHeight="1">
      <c r="A8" s="396"/>
      <c r="B8" s="393"/>
      <c r="C8" s="393"/>
      <c r="D8" s="393"/>
      <c r="E8" s="393"/>
      <c r="F8" s="393"/>
      <c r="G8" s="393"/>
      <c r="H8" s="393"/>
      <c r="I8" s="57"/>
      <c r="J8" s="396"/>
      <c r="K8" s="396"/>
      <c r="L8" s="396"/>
      <c r="M8" s="284"/>
      <c r="N8" s="284"/>
    </row>
    <row r="9" spans="1:14" ht="13" customHeight="1">
      <c r="A9" s="396"/>
      <c r="B9" s="433" t="s">
        <v>407</v>
      </c>
      <c r="C9" s="433"/>
      <c r="D9" s="433"/>
      <c r="E9" s="433"/>
      <c r="F9" s="433"/>
      <c r="G9" s="433"/>
      <c r="H9" s="433"/>
      <c r="I9" s="57"/>
      <c r="J9" s="284" t="s">
        <v>12</v>
      </c>
      <c r="K9" s="284">
        <v>27872</v>
      </c>
      <c r="L9" s="284">
        <f>SUM(L10:L13)</f>
        <v>26187</v>
      </c>
      <c r="M9" s="284">
        <f t="shared" ref="M9:N9" si="1">SUM(M10:M13)</f>
        <v>14064</v>
      </c>
      <c r="N9" s="284">
        <f t="shared" si="1"/>
        <v>12123</v>
      </c>
    </row>
    <row r="10" spans="1:14" ht="13" customHeight="1">
      <c r="A10" s="396"/>
      <c r="B10" s="366"/>
      <c r="C10" s="433" t="s">
        <v>268</v>
      </c>
      <c r="D10" s="433"/>
      <c r="E10" s="433"/>
      <c r="F10" s="433"/>
      <c r="G10" s="433"/>
      <c r="H10" s="433"/>
      <c r="I10" s="57"/>
      <c r="J10" s="284" t="s">
        <v>12</v>
      </c>
      <c r="K10" s="284">
        <v>320</v>
      </c>
      <c r="L10" s="284">
        <v>442</v>
      </c>
      <c r="M10" s="284">
        <v>259</v>
      </c>
      <c r="N10" s="284">
        <v>183</v>
      </c>
    </row>
    <row r="11" spans="1:14" ht="13" customHeight="1">
      <c r="A11" s="396"/>
      <c r="B11" s="366"/>
      <c r="C11" s="433" t="s">
        <v>269</v>
      </c>
      <c r="D11" s="433"/>
      <c r="E11" s="433"/>
      <c r="F11" s="366"/>
      <c r="G11" s="433" t="s">
        <v>270</v>
      </c>
      <c r="H11" s="433"/>
      <c r="I11" s="57"/>
      <c r="J11" s="284" t="s">
        <v>12</v>
      </c>
      <c r="K11" s="284">
        <v>26272</v>
      </c>
      <c r="L11" s="284">
        <v>24129</v>
      </c>
      <c r="M11" s="284">
        <v>13008</v>
      </c>
      <c r="N11" s="284">
        <v>11121</v>
      </c>
    </row>
    <row r="12" spans="1:14" ht="13" customHeight="1">
      <c r="A12" s="396"/>
      <c r="B12" s="366"/>
      <c r="C12" s="203"/>
      <c r="D12" s="200"/>
      <c r="E12" s="200"/>
      <c r="F12" s="366"/>
      <c r="G12" s="433" t="s">
        <v>271</v>
      </c>
      <c r="H12" s="433"/>
      <c r="I12" s="57"/>
      <c r="J12" s="284" t="s">
        <v>12</v>
      </c>
      <c r="K12" s="284">
        <v>1001</v>
      </c>
      <c r="L12" s="284">
        <v>1264</v>
      </c>
      <c r="M12" s="284">
        <v>623</v>
      </c>
      <c r="N12" s="284">
        <v>641</v>
      </c>
    </row>
    <row r="13" spans="1:14" ht="13" customHeight="1">
      <c r="A13" s="396"/>
      <c r="B13" s="366"/>
      <c r="C13" s="433" t="s">
        <v>272</v>
      </c>
      <c r="D13" s="433"/>
      <c r="E13" s="433"/>
      <c r="F13" s="433"/>
      <c r="G13" s="433"/>
      <c r="H13" s="433"/>
      <c r="I13" s="57"/>
      <c r="J13" s="284" t="s">
        <v>12</v>
      </c>
      <c r="K13" s="284">
        <v>279</v>
      </c>
      <c r="L13" s="284">
        <v>352</v>
      </c>
      <c r="M13" s="284">
        <v>174</v>
      </c>
      <c r="N13" s="284">
        <v>178</v>
      </c>
    </row>
    <row r="14" spans="1:14" ht="5.15" customHeight="1">
      <c r="A14" s="396"/>
      <c r="B14" s="366"/>
      <c r="C14" s="366"/>
      <c r="D14" s="366"/>
      <c r="E14" s="366"/>
      <c r="F14" s="366"/>
      <c r="G14" s="366"/>
      <c r="H14" s="366"/>
      <c r="I14" s="57"/>
      <c r="J14" s="284"/>
      <c r="K14" s="284"/>
      <c r="L14" s="284"/>
      <c r="M14" s="284"/>
      <c r="N14" s="284"/>
    </row>
    <row r="15" spans="1:14" ht="12.75" customHeight="1">
      <c r="A15" s="396"/>
      <c r="B15" s="433" t="s">
        <v>408</v>
      </c>
      <c r="C15" s="433"/>
      <c r="D15" s="433"/>
      <c r="E15" s="433"/>
      <c r="F15" s="433"/>
      <c r="G15" s="433"/>
      <c r="H15" s="433"/>
      <c r="I15" s="57"/>
      <c r="J15" s="284">
        <v>28411</v>
      </c>
      <c r="K15" s="284" t="s">
        <v>12</v>
      </c>
      <c r="L15" s="284" t="s">
        <v>12</v>
      </c>
      <c r="M15" s="284" t="s">
        <v>12</v>
      </c>
      <c r="N15" s="284" t="s">
        <v>12</v>
      </c>
    </row>
    <row r="16" spans="1:14" ht="4.5" customHeight="1">
      <c r="A16" s="396"/>
      <c r="B16" s="366"/>
      <c r="C16" s="366"/>
      <c r="D16" s="366"/>
      <c r="E16" s="366"/>
      <c r="F16" s="366"/>
      <c r="G16" s="366"/>
      <c r="H16" s="366"/>
      <c r="I16" s="57"/>
      <c r="J16" s="284"/>
      <c r="K16" s="284"/>
      <c r="L16" s="284"/>
      <c r="M16" s="284"/>
      <c r="N16" s="284"/>
    </row>
    <row r="17" spans="1:14" ht="13" customHeight="1">
      <c r="A17" s="396"/>
      <c r="B17" s="433" t="s">
        <v>409</v>
      </c>
      <c r="C17" s="433"/>
      <c r="D17" s="433"/>
      <c r="E17" s="433"/>
      <c r="F17" s="433"/>
      <c r="G17" s="433"/>
      <c r="H17" s="433"/>
      <c r="I17" s="57"/>
      <c r="J17" s="284">
        <v>501</v>
      </c>
      <c r="K17" s="284">
        <v>503</v>
      </c>
      <c r="L17" s="284">
        <v>506</v>
      </c>
      <c r="M17" s="284">
        <v>321</v>
      </c>
      <c r="N17" s="284">
        <v>185</v>
      </c>
    </row>
    <row r="18" spans="1:14" ht="4.5" customHeight="1">
      <c r="A18" s="396"/>
      <c r="B18" s="366"/>
      <c r="C18" s="366"/>
      <c r="D18" s="366"/>
      <c r="E18" s="366"/>
      <c r="F18" s="366"/>
      <c r="G18" s="366"/>
      <c r="H18" s="366"/>
      <c r="I18" s="57"/>
      <c r="J18" s="284"/>
      <c r="K18" s="284"/>
      <c r="L18" s="284"/>
      <c r="M18" s="284"/>
      <c r="N18" s="284"/>
    </row>
    <row r="19" spans="1:14" ht="12.75" customHeight="1">
      <c r="A19" s="396"/>
      <c r="B19" s="433" t="s">
        <v>410</v>
      </c>
      <c r="C19" s="433"/>
      <c r="D19" s="433"/>
      <c r="E19" s="433"/>
      <c r="F19" s="433"/>
      <c r="G19" s="433"/>
      <c r="H19" s="433"/>
      <c r="I19" s="57"/>
      <c r="J19" s="284">
        <v>363</v>
      </c>
      <c r="K19" s="284">
        <v>333</v>
      </c>
      <c r="L19" s="284">
        <v>374</v>
      </c>
      <c r="M19" s="284">
        <v>219</v>
      </c>
      <c r="N19" s="284">
        <v>155</v>
      </c>
    </row>
    <row r="20" spans="1:14" ht="4.5" customHeight="1">
      <c r="A20" s="396"/>
      <c r="B20" s="366"/>
      <c r="C20" s="366"/>
      <c r="D20" s="366"/>
      <c r="E20" s="366"/>
      <c r="F20" s="366"/>
      <c r="G20" s="366"/>
      <c r="H20" s="366"/>
      <c r="I20" s="57"/>
      <c r="J20" s="284"/>
      <c r="K20" s="284"/>
      <c r="L20" s="284"/>
      <c r="M20" s="284"/>
      <c r="N20" s="284"/>
    </row>
    <row r="21" spans="1:14" ht="12.75" customHeight="1">
      <c r="A21" s="396"/>
      <c r="B21" s="433" t="s">
        <v>411</v>
      </c>
      <c r="C21" s="433"/>
      <c r="D21" s="433"/>
      <c r="E21" s="433"/>
      <c r="F21" s="433"/>
      <c r="G21" s="433"/>
      <c r="H21" s="433"/>
      <c r="I21" s="57"/>
      <c r="J21" s="284">
        <v>556</v>
      </c>
      <c r="K21" s="284" t="s">
        <v>12</v>
      </c>
      <c r="L21" s="284" t="s">
        <v>12</v>
      </c>
      <c r="M21" s="284" t="s">
        <v>12</v>
      </c>
      <c r="N21" s="284" t="s">
        <v>12</v>
      </c>
    </row>
    <row r="22" spans="1:14" ht="4.5" customHeight="1">
      <c r="A22" s="396"/>
      <c r="B22" s="366"/>
      <c r="C22" s="366"/>
      <c r="D22" s="366"/>
      <c r="E22" s="366"/>
      <c r="F22" s="366"/>
      <c r="G22" s="366"/>
      <c r="H22" s="366"/>
      <c r="I22" s="57"/>
      <c r="J22" s="284"/>
      <c r="K22" s="284"/>
      <c r="L22" s="284"/>
      <c r="M22" s="284"/>
      <c r="N22" s="284"/>
    </row>
    <row r="23" spans="1:14" ht="13" customHeight="1">
      <c r="A23" s="396"/>
      <c r="B23" s="433" t="s">
        <v>274</v>
      </c>
      <c r="C23" s="433"/>
      <c r="D23" s="433"/>
      <c r="E23" s="433"/>
      <c r="F23" s="433"/>
      <c r="G23" s="433"/>
      <c r="H23" s="433"/>
      <c r="I23" s="57"/>
      <c r="J23" s="284">
        <v>2590</v>
      </c>
      <c r="K23" s="284">
        <v>2695</v>
      </c>
      <c r="L23" s="284">
        <v>3919</v>
      </c>
      <c r="M23" s="284">
        <v>2301</v>
      </c>
      <c r="N23" s="284">
        <v>1618</v>
      </c>
    </row>
    <row r="24" spans="1:14" ht="5.15" customHeight="1">
      <c r="A24" s="396"/>
      <c r="B24" s="393"/>
      <c r="C24" s="393"/>
      <c r="D24" s="393"/>
      <c r="E24" s="393"/>
      <c r="F24" s="393"/>
      <c r="G24" s="393"/>
      <c r="H24" s="393"/>
      <c r="I24" s="57"/>
      <c r="J24" s="284"/>
      <c r="K24" s="284"/>
      <c r="L24" s="284"/>
      <c r="M24" s="284"/>
      <c r="N24" s="284"/>
    </row>
    <row r="25" spans="1:14" ht="13" customHeight="1">
      <c r="A25" s="396"/>
      <c r="B25" s="433" t="s">
        <v>412</v>
      </c>
      <c r="C25" s="433"/>
      <c r="D25" s="433"/>
      <c r="E25" s="433"/>
      <c r="F25" s="433"/>
      <c r="G25" s="433"/>
      <c r="H25" s="433"/>
      <c r="I25" s="57"/>
      <c r="J25" s="284">
        <v>157</v>
      </c>
      <c r="K25" s="284">
        <v>267</v>
      </c>
      <c r="L25" s="284">
        <v>177</v>
      </c>
      <c r="M25" s="284">
        <v>100</v>
      </c>
      <c r="N25" s="284">
        <v>77</v>
      </c>
    </row>
    <row r="26" spans="1:14" ht="4.5" customHeight="1">
      <c r="A26" s="396"/>
      <c r="B26" s="366"/>
      <c r="C26" s="366"/>
      <c r="D26" s="366"/>
      <c r="E26" s="366"/>
      <c r="F26" s="366"/>
      <c r="G26" s="366"/>
      <c r="H26" s="366"/>
      <c r="I26" s="57"/>
      <c r="J26" s="284"/>
      <c r="K26" s="284"/>
      <c r="L26" s="284"/>
      <c r="M26" s="284"/>
      <c r="N26" s="284"/>
    </row>
    <row r="27" spans="1:14" ht="12.75" customHeight="1">
      <c r="A27" s="396"/>
      <c r="B27" s="550" t="s">
        <v>413</v>
      </c>
      <c r="C27" s="550"/>
      <c r="D27" s="550"/>
      <c r="E27" s="550"/>
      <c r="F27" s="550"/>
      <c r="G27" s="550"/>
      <c r="H27" s="550"/>
      <c r="I27" s="57"/>
      <c r="J27" s="284">
        <v>5</v>
      </c>
      <c r="K27" s="284">
        <v>9</v>
      </c>
      <c r="L27" s="284">
        <v>13</v>
      </c>
      <c r="M27" s="284">
        <v>4</v>
      </c>
      <c r="N27" s="284">
        <v>9</v>
      </c>
    </row>
    <row r="28" spans="1:14" ht="4.5" customHeight="1">
      <c r="A28" s="396"/>
      <c r="B28" s="393"/>
      <c r="C28" s="393"/>
      <c r="D28" s="393"/>
      <c r="E28" s="396"/>
      <c r="F28" s="541"/>
      <c r="G28" s="541"/>
      <c r="H28" s="541"/>
      <c r="I28" s="57"/>
      <c r="J28" s="284"/>
      <c r="K28" s="284"/>
      <c r="L28" s="284"/>
      <c r="M28" s="284"/>
      <c r="N28" s="284"/>
    </row>
    <row r="29" spans="1:14" ht="21" customHeight="1">
      <c r="A29" s="396"/>
      <c r="B29" s="542" t="s">
        <v>414</v>
      </c>
      <c r="C29" s="542"/>
      <c r="D29" s="542"/>
      <c r="E29" s="542"/>
      <c r="F29" s="542"/>
      <c r="G29" s="542"/>
      <c r="H29" s="542"/>
      <c r="I29" s="57"/>
      <c r="J29" s="284" t="s">
        <v>12</v>
      </c>
      <c r="K29" s="284">
        <v>636</v>
      </c>
      <c r="L29" s="284">
        <v>768</v>
      </c>
      <c r="M29" s="284">
        <v>338</v>
      </c>
      <c r="N29" s="284">
        <v>430</v>
      </c>
    </row>
    <row r="30" spans="1:14" ht="4.5" customHeight="1">
      <c r="A30" s="396"/>
      <c r="B30" s="392"/>
      <c r="C30" s="393"/>
      <c r="D30" s="393"/>
      <c r="E30" s="393"/>
      <c r="F30" s="393"/>
      <c r="G30" s="393"/>
      <c r="H30" s="393"/>
      <c r="I30" s="57"/>
      <c r="J30" s="284"/>
      <c r="K30" s="284"/>
      <c r="L30" s="284"/>
      <c r="M30" s="284"/>
      <c r="N30" s="284"/>
    </row>
    <row r="31" spans="1:14" ht="10.5" customHeight="1">
      <c r="A31" s="396"/>
      <c r="B31" s="433" t="s">
        <v>279</v>
      </c>
      <c r="C31" s="563"/>
      <c r="D31" s="563"/>
      <c r="E31" s="563"/>
      <c r="F31" s="563"/>
      <c r="G31" s="563"/>
      <c r="H31" s="563"/>
      <c r="I31" s="57"/>
      <c r="J31" s="284" t="s">
        <v>12</v>
      </c>
      <c r="K31" s="284">
        <v>27237</v>
      </c>
      <c r="L31" s="284">
        <v>25352</v>
      </c>
      <c r="M31" s="284">
        <v>13609</v>
      </c>
      <c r="N31" s="284">
        <v>11743</v>
      </c>
    </row>
    <row r="32" spans="1:14" ht="5.15" customHeight="1" thickBot="1">
      <c r="A32" s="66"/>
      <c r="B32" s="66"/>
      <c r="C32" s="66"/>
      <c r="D32" s="66"/>
      <c r="E32" s="66"/>
      <c r="F32" s="66"/>
      <c r="G32" s="66"/>
      <c r="H32" s="66"/>
      <c r="I32" s="191"/>
      <c r="J32" s="66"/>
      <c r="K32" s="66"/>
      <c r="L32" s="66"/>
      <c r="M32" s="66"/>
      <c r="N32" s="66"/>
    </row>
    <row r="33" spans="1:1" ht="5.25" customHeight="1" thickTop="1"/>
    <row r="34" spans="1:1" ht="10.5" customHeight="1">
      <c r="A34" s="45" t="s">
        <v>415</v>
      </c>
    </row>
    <row r="35" spans="1:1" ht="10.5" customHeight="1">
      <c r="A35" s="45" t="s">
        <v>416</v>
      </c>
    </row>
    <row r="36" spans="1:1" ht="10.5" customHeight="1">
      <c r="A36" s="45" t="s">
        <v>417</v>
      </c>
    </row>
    <row r="37" spans="1:1" ht="10.5" customHeight="1">
      <c r="A37" s="45" t="s">
        <v>418</v>
      </c>
    </row>
    <row r="38" spans="1:1" ht="10.5" customHeight="1">
      <c r="A38" s="45" t="s">
        <v>419</v>
      </c>
    </row>
    <row r="39" spans="1:1" ht="10.5" customHeight="1">
      <c r="A39" s="45" t="s">
        <v>420</v>
      </c>
    </row>
    <row r="40" spans="1:1" ht="10.5" customHeight="1">
      <c r="A40" s="45" t="s">
        <v>421</v>
      </c>
    </row>
    <row r="41" spans="1:1" ht="10.5" customHeight="1">
      <c r="A41" s="45" t="s">
        <v>422</v>
      </c>
    </row>
    <row r="42" spans="1:1" ht="10.5" customHeight="1">
      <c r="A42" s="45" t="s">
        <v>423</v>
      </c>
    </row>
    <row r="43" spans="1:1" ht="10.5" customHeight="1">
      <c r="A43" s="45" t="s">
        <v>460</v>
      </c>
    </row>
  </sheetData>
  <mergeCells count="22">
    <mergeCell ref="B31:H31"/>
    <mergeCell ref="G12:H12"/>
    <mergeCell ref="C13:H13"/>
    <mergeCell ref="B15:H15"/>
    <mergeCell ref="B17:H17"/>
    <mergeCell ref="B19:H19"/>
    <mergeCell ref="B21:H21"/>
    <mergeCell ref="B23:H23"/>
    <mergeCell ref="B25:H25"/>
    <mergeCell ref="B27:H27"/>
    <mergeCell ref="F28:H28"/>
    <mergeCell ref="B29:H29"/>
    <mergeCell ref="B7:H7"/>
    <mergeCell ref="B9:H9"/>
    <mergeCell ref="C10:H10"/>
    <mergeCell ref="C11:E11"/>
    <mergeCell ref="G11:H11"/>
    <mergeCell ref="A2:I3"/>
    <mergeCell ref="J2:J3"/>
    <mergeCell ref="K2:K3"/>
    <mergeCell ref="L2:L3"/>
    <mergeCell ref="B5:H5"/>
  </mergeCells>
  <phoneticPr fontId="12"/>
  <printOptions horizontalCentered="1"/>
  <pageMargins left="0.70866141732283472" right="0.70866141732283472" top="0.74803149606299213" bottom="0.74803149606299213" header="0.31496062992125984" footer="0.31496062992125984"/>
  <pageSetup paperSize="9" orientation="portrait" r:id="rId1"/>
  <headerFooter>
    <oddHeader>&amp;L大学卒業後の状況（学部学生）&amp;R&amp;F　（&amp;A）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27"/>
  <sheetViews>
    <sheetView zoomScaleNormal="100" zoomScaleSheetLayoutView="160" workbookViewId="0"/>
  </sheetViews>
  <sheetFormatPr defaultColWidth="9" defaultRowHeight="8.5"/>
  <cols>
    <col min="1" max="1" width="1.08984375" style="289" customWidth="1"/>
    <col min="2" max="2" width="15.7265625" style="310" customWidth="1"/>
    <col min="3" max="3" width="1.08984375" style="289" customWidth="1"/>
    <col min="4" max="6" width="10.90625" style="289" customWidth="1"/>
    <col min="7" max="7" width="4.7265625" style="289" customWidth="1"/>
    <col min="8" max="8" width="9" style="289"/>
    <col min="9" max="10" width="3.453125" style="289" customWidth="1"/>
    <col min="11" max="16384" width="9" style="289"/>
  </cols>
  <sheetData>
    <row r="1" spans="1:10" ht="13.5" thickBot="1">
      <c r="A1" s="285"/>
      <c r="B1" s="286" t="s">
        <v>424</v>
      </c>
      <c r="C1" s="287"/>
      <c r="D1" s="287"/>
      <c r="E1" s="287"/>
      <c r="F1" s="288" t="s">
        <v>146</v>
      </c>
      <c r="G1" s="364"/>
    </row>
    <row r="2" spans="1:10" ht="12" customHeight="1" thickTop="1">
      <c r="A2" s="290"/>
      <c r="B2" s="564" t="s">
        <v>425</v>
      </c>
      <c r="C2" s="291"/>
      <c r="D2" s="566" t="s">
        <v>426</v>
      </c>
      <c r="E2" s="558"/>
      <c r="F2" s="558"/>
    </row>
    <row r="3" spans="1:10" ht="12" customHeight="1">
      <c r="A3" s="292"/>
      <c r="B3" s="565"/>
      <c r="C3" s="293"/>
      <c r="D3" s="294" t="s">
        <v>7</v>
      </c>
      <c r="E3" s="294" t="s">
        <v>8</v>
      </c>
      <c r="F3" s="295" t="s">
        <v>9</v>
      </c>
    </row>
    <row r="4" spans="1:10" s="252" customFormat="1" ht="8.25" customHeight="1">
      <c r="B4" s="253"/>
      <c r="C4" s="254"/>
      <c r="D4" s="255"/>
      <c r="E4" s="255"/>
      <c r="F4" s="255"/>
      <c r="G4" s="253"/>
    </row>
    <row r="5" spans="1:10" s="299" customFormat="1" ht="12" customHeight="1">
      <c r="A5" s="296"/>
      <c r="B5" s="257" t="s">
        <v>391</v>
      </c>
      <c r="C5" s="297"/>
      <c r="D5" s="298">
        <v>6120</v>
      </c>
      <c r="E5" s="298">
        <v>194</v>
      </c>
      <c r="F5" s="298">
        <v>5926</v>
      </c>
    </row>
    <row r="6" spans="1:10" s="299" customFormat="1" ht="12" customHeight="1">
      <c r="A6" s="296"/>
      <c r="B6" s="257" t="s">
        <v>392</v>
      </c>
      <c r="C6" s="297"/>
      <c r="D6" s="298">
        <v>5754</v>
      </c>
      <c r="E6" s="298">
        <v>198</v>
      </c>
      <c r="F6" s="298">
        <v>5556</v>
      </c>
    </row>
    <row r="7" spans="1:10" s="299" customFormat="1" ht="12" customHeight="1">
      <c r="A7" s="296"/>
      <c r="B7" s="257" t="s">
        <v>393</v>
      </c>
      <c r="C7" s="297"/>
      <c r="D7" s="298">
        <v>5360</v>
      </c>
      <c r="E7" s="298">
        <v>203</v>
      </c>
      <c r="F7" s="298">
        <v>5157</v>
      </c>
    </row>
    <row r="8" spans="1:10" s="304" customFormat="1" ht="9" customHeight="1">
      <c r="A8" s="300"/>
      <c r="B8" s="301"/>
      <c r="C8" s="302"/>
      <c r="D8" s="303"/>
      <c r="E8" s="303"/>
      <c r="F8" s="303"/>
    </row>
    <row r="9" spans="1:10" s="304" customFormat="1" ht="12" customHeight="1">
      <c r="A9" s="300"/>
      <c r="B9" s="301" t="s">
        <v>433</v>
      </c>
      <c r="C9" s="305"/>
      <c r="D9" s="97">
        <v>0</v>
      </c>
      <c r="E9" s="97">
        <v>0</v>
      </c>
      <c r="F9" s="97">
        <v>0</v>
      </c>
    </row>
    <row r="10" spans="1:10" s="304" customFormat="1" ht="12" customHeight="1">
      <c r="A10" s="300"/>
      <c r="B10" s="301" t="s">
        <v>434</v>
      </c>
      <c r="C10" s="305"/>
      <c r="D10" s="97">
        <v>221</v>
      </c>
      <c r="E10" s="97">
        <v>11</v>
      </c>
      <c r="F10" s="97">
        <v>210</v>
      </c>
    </row>
    <row r="11" spans="1:10" s="304" customFormat="1" ht="12" customHeight="1">
      <c r="A11" s="300"/>
      <c r="B11" s="301" t="s">
        <v>435</v>
      </c>
      <c r="C11" s="305"/>
      <c r="D11" s="97">
        <v>5139</v>
      </c>
      <c r="E11" s="97">
        <v>192</v>
      </c>
      <c r="F11" s="97">
        <v>4947</v>
      </c>
    </row>
    <row r="12" spans="1:10" ht="5.25" customHeight="1" thickBot="1">
      <c r="A12" s="306"/>
      <c r="B12" s="307"/>
      <c r="C12" s="308"/>
      <c r="D12" s="309"/>
      <c r="E12" s="309"/>
      <c r="F12" s="309"/>
      <c r="G12" s="304"/>
      <c r="H12" s="304"/>
      <c r="I12" s="304"/>
      <c r="J12" s="304"/>
    </row>
    <row r="13" spans="1:10" ht="4.5" customHeight="1" thickTop="1">
      <c r="B13" s="289"/>
      <c r="C13" s="300"/>
      <c r="D13" s="300"/>
      <c r="E13" s="300"/>
      <c r="F13" s="300"/>
      <c r="G13" s="304"/>
      <c r="H13" s="299"/>
      <c r="I13" s="299"/>
      <c r="J13" s="299"/>
    </row>
    <row r="14" spans="1:10" ht="9.5">
      <c r="A14" s="242" t="s">
        <v>427</v>
      </c>
      <c r="B14" s="245"/>
      <c r="C14" s="245"/>
      <c r="D14" s="245"/>
      <c r="E14" s="245"/>
      <c r="G14" s="304"/>
      <c r="H14" s="304"/>
      <c r="I14" s="304"/>
      <c r="J14" s="304"/>
    </row>
    <row r="15" spans="1:10" ht="9.5">
      <c r="A15" s="242" t="s">
        <v>458</v>
      </c>
      <c r="B15" s="245"/>
      <c r="C15" s="245"/>
      <c r="D15" s="245"/>
      <c r="E15" s="245"/>
      <c r="G15" s="304"/>
    </row>
    <row r="16" spans="1:10">
      <c r="A16" s="300"/>
      <c r="B16" s="245"/>
      <c r="G16" s="304"/>
    </row>
    <row r="17" spans="1:7">
      <c r="A17" s="300"/>
      <c r="B17" s="245"/>
      <c r="G17" s="304"/>
    </row>
    <row r="18" spans="1:7">
      <c r="A18" s="300"/>
      <c r="B18" s="245"/>
      <c r="G18" s="304"/>
    </row>
    <row r="19" spans="1:7">
      <c r="A19" s="300"/>
      <c r="B19" s="245"/>
      <c r="G19" s="304"/>
    </row>
    <row r="20" spans="1:7">
      <c r="A20" s="300"/>
      <c r="B20" s="245"/>
      <c r="G20" s="304"/>
    </row>
    <row r="21" spans="1:7">
      <c r="A21" s="300"/>
      <c r="B21" s="245"/>
      <c r="G21" s="304"/>
    </row>
    <row r="22" spans="1:7">
      <c r="A22" s="300"/>
      <c r="B22" s="245"/>
      <c r="G22" s="304"/>
    </row>
    <row r="23" spans="1:7">
      <c r="A23" s="300"/>
      <c r="B23" s="245"/>
      <c r="G23" s="304"/>
    </row>
    <row r="24" spans="1:7">
      <c r="A24" s="300"/>
      <c r="B24" s="245"/>
      <c r="G24" s="304"/>
    </row>
    <row r="25" spans="1:7">
      <c r="G25" s="304"/>
    </row>
    <row r="26" spans="1:7">
      <c r="G26" s="304"/>
    </row>
    <row r="27" spans="1:7">
      <c r="G27" s="304"/>
    </row>
  </sheetData>
  <mergeCells count="2">
    <mergeCell ref="B2:B3"/>
    <mergeCell ref="D2:F2"/>
  </mergeCells>
  <phoneticPr fontId="12"/>
  <printOptions horizontalCentered="1"/>
  <pageMargins left="0.51181102362204722" right="0.39370078740157483" top="0.98425196850393704" bottom="0.98425196850393704" header="0.51181102362204722" footer="0.51181102362204722"/>
  <pageSetup paperSize="9" scale="130" orientation="portrait" r:id="rId1"/>
  <headerFooter alignWithMargins="0">
    <oddHeader>&amp;L短期大学の設置者別学生数&amp;R&amp;9&amp;F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126"/>
  <sheetViews>
    <sheetView zoomScaleNormal="100" zoomScalePageLayoutView="89" workbookViewId="0"/>
  </sheetViews>
  <sheetFormatPr defaultColWidth="9" defaultRowHeight="13"/>
  <cols>
    <col min="1" max="1" width="0.7265625" style="45" customWidth="1"/>
    <col min="2" max="2" width="1.7265625" style="45" customWidth="1"/>
    <col min="3" max="3" width="4" style="45" customWidth="1"/>
    <col min="4" max="4" width="5.453125" style="45" customWidth="1"/>
    <col min="5" max="5" width="0.7265625" style="45" customWidth="1"/>
    <col min="6" max="7" width="9" style="45" customWidth="1"/>
    <col min="8" max="8" width="10" style="45" customWidth="1"/>
    <col min="9" max="10" width="9" style="45" customWidth="1"/>
    <col min="11" max="11" width="10" style="45" customWidth="1"/>
    <col min="12" max="16" width="9" style="78" customWidth="1"/>
    <col min="17" max="19" width="7.7265625" style="78" customWidth="1"/>
    <col min="20" max="16384" width="9" style="45"/>
  </cols>
  <sheetData>
    <row r="1" spans="1:19" ht="13.5" thickBot="1">
      <c r="A1" s="43"/>
      <c r="B1" s="43"/>
      <c r="C1" s="43"/>
      <c r="D1" s="44"/>
      <c r="F1" s="364"/>
      <c r="L1" s="364"/>
      <c r="M1" s="364"/>
      <c r="N1" s="364"/>
      <c r="O1" s="364"/>
      <c r="P1" s="364"/>
      <c r="Q1" s="364"/>
      <c r="R1" s="364"/>
      <c r="S1" s="46" t="s">
        <v>0</v>
      </c>
    </row>
    <row r="2" spans="1:19" s="389" customFormat="1" ht="13" customHeight="1" thickTop="1">
      <c r="A2" s="435" t="s">
        <v>51</v>
      </c>
      <c r="B2" s="435"/>
      <c r="C2" s="435"/>
      <c r="D2" s="435"/>
      <c r="E2" s="436"/>
      <c r="F2" s="441" t="s">
        <v>52</v>
      </c>
      <c r="G2" s="441" t="s">
        <v>53</v>
      </c>
      <c r="H2" s="441" t="s">
        <v>54</v>
      </c>
      <c r="I2" s="441"/>
      <c r="J2" s="441"/>
      <c r="K2" s="445" t="s">
        <v>55</v>
      </c>
      <c r="L2" s="446"/>
      <c r="M2" s="447"/>
      <c r="N2" s="448" t="s">
        <v>56</v>
      </c>
      <c r="O2" s="448"/>
      <c r="P2" s="448"/>
      <c r="Q2" s="443" t="s">
        <v>57</v>
      </c>
      <c r="R2" s="444"/>
      <c r="S2" s="444"/>
    </row>
    <row r="3" spans="1:19" s="389" customFormat="1" ht="13" customHeight="1">
      <c r="A3" s="437"/>
      <c r="B3" s="437"/>
      <c r="C3" s="437"/>
      <c r="D3" s="437"/>
      <c r="E3" s="438"/>
      <c r="F3" s="442"/>
      <c r="G3" s="442"/>
      <c r="H3" s="369" t="s">
        <v>7</v>
      </c>
      <c r="I3" s="369" t="s">
        <v>8</v>
      </c>
      <c r="J3" s="369" t="s">
        <v>9</v>
      </c>
      <c r="K3" s="384" t="s">
        <v>7</v>
      </c>
      <c r="L3" s="385" t="s">
        <v>8</v>
      </c>
      <c r="M3" s="385" t="s">
        <v>9</v>
      </c>
      <c r="N3" s="385" t="s">
        <v>7</v>
      </c>
      <c r="O3" s="385" t="s">
        <v>8</v>
      </c>
      <c r="P3" s="385" t="s">
        <v>9</v>
      </c>
      <c r="Q3" s="385" t="s">
        <v>7</v>
      </c>
      <c r="R3" s="385" t="s">
        <v>8</v>
      </c>
      <c r="S3" s="386" t="s">
        <v>9</v>
      </c>
    </row>
    <row r="4" spans="1:19" s="51" customFormat="1" ht="8.5">
      <c r="A4" s="47"/>
      <c r="B4" s="48"/>
      <c r="C4" s="48"/>
      <c r="D4" s="48"/>
      <c r="E4" s="49"/>
      <c r="F4" s="47"/>
      <c r="G4" s="47"/>
      <c r="H4" s="47" t="s">
        <v>58</v>
      </c>
      <c r="I4" s="47" t="s">
        <v>58</v>
      </c>
      <c r="J4" s="47" t="s">
        <v>58</v>
      </c>
      <c r="K4" s="47" t="s">
        <v>58</v>
      </c>
      <c r="L4" s="50" t="s">
        <v>58</v>
      </c>
      <c r="M4" s="50" t="s">
        <v>58</v>
      </c>
      <c r="N4" s="50" t="s">
        <v>58</v>
      </c>
      <c r="O4" s="50" t="s">
        <v>58</v>
      </c>
      <c r="P4" s="50" t="s">
        <v>58</v>
      </c>
      <c r="Q4" s="50" t="s">
        <v>58</v>
      </c>
      <c r="R4" s="50" t="s">
        <v>58</v>
      </c>
      <c r="S4" s="50" t="s">
        <v>58</v>
      </c>
    </row>
    <row r="5" spans="1:19" s="55" customFormat="1" ht="15" customHeight="1">
      <c r="A5" s="52"/>
      <c r="B5" s="434" t="s">
        <v>59</v>
      </c>
      <c r="C5" s="434"/>
      <c r="D5" s="434"/>
      <c r="E5" s="53"/>
      <c r="F5" s="54">
        <v>645</v>
      </c>
      <c r="G5" s="54">
        <v>4678</v>
      </c>
      <c r="H5" s="54">
        <v>109053</v>
      </c>
      <c r="I5" s="54">
        <v>55239</v>
      </c>
      <c r="J5" s="54">
        <v>53814</v>
      </c>
      <c r="K5" s="54">
        <v>36606</v>
      </c>
      <c r="L5" s="54">
        <v>18626</v>
      </c>
      <c r="M5" s="54">
        <v>17980</v>
      </c>
      <c r="N5" s="54">
        <v>40974</v>
      </c>
      <c r="O5" s="54">
        <v>20732</v>
      </c>
      <c r="P5" s="54">
        <v>20242</v>
      </c>
      <c r="Q5" s="54">
        <v>7655</v>
      </c>
      <c r="R5" s="54">
        <v>582</v>
      </c>
      <c r="S5" s="54">
        <v>7073</v>
      </c>
    </row>
    <row r="6" spans="1:19" s="55" customFormat="1" ht="5.15" customHeight="1">
      <c r="A6" s="52"/>
      <c r="B6" s="56"/>
      <c r="C6" s="56"/>
      <c r="D6" s="56"/>
      <c r="E6" s="53"/>
      <c r="F6" s="54"/>
      <c r="G6" s="54"/>
      <c r="H6" s="54"/>
      <c r="I6" s="54"/>
      <c r="J6" s="54"/>
      <c r="K6" s="54"/>
      <c r="L6" s="54"/>
      <c r="M6" s="54"/>
      <c r="N6" s="54"/>
      <c r="O6" s="54"/>
      <c r="P6" s="54"/>
      <c r="Q6" s="54"/>
      <c r="R6" s="54"/>
      <c r="S6" s="54"/>
    </row>
    <row r="7" spans="1:19" s="55" customFormat="1" ht="15" customHeight="1">
      <c r="A7" s="52"/>
      <c r="B7" s="434" t="s">
        <v>436</v>
      </c>
      <c r="C7" s="434"/>
      <c r="D7" s="434"/>
      <c r="E7" s="53"/>
      <c r="F7" s="54">
        <v>634</v>
      </c>
      <c r="G7" s="54">
        <v>4514</v>
      </c>
      <c r="H7" s="54">
        <v>103613</v>
      </c>
      <c r="I7" s="54">
        <v>52576</v>
      </c>
      <c r="J7" s="54">
        <v>51037</v>
      </c>
      <c r="K7" s="54">
        <v>32770</v>
      </c>
      <c r="L7" s="54">
        <v>16755</v>
      </c>
      <c r="M7" s="54">
        <v>16015</v>
      </c>
      <c r="N7" s="54">
        <v>38545</v>
      </c>
      <c r="O7" s="54">
        <v>19539</v>
      </c>
      <c r="P7" s="54">
        <v>19006</v>
      </c>
      <c r="Q7" s="54">
        <v>7549</v>
      </c>
      <c r="R7" s="54">
        <v>575</v>
      </c>
      <c r="S7" s="54">
        <v>6974</v>
      </c>
    </row>
    <row r="8" spans="1:19" s="55" customFormat="1" ht="5.15" customHeight="1">
      <c r="A8" s="52"/>
      <c r="B8" s="56"/>
      <c r="C8" s="56"/>
      <c r="D8" s="56"/>
      <c r="E8" s="53"/>
      <c r="F8" s="54"/>
      <c r="G8" s="54"/>
      <c r="H8" s="54"/>
      <c r="I8" s="54"/>
      <c r="J8" s="54"/>
      <c r="K8" s="54"/>
      <c r="L8" s="54"/>
      <c r="M8" s="54"/>
      <c r="N8" s="54"/>
      <c r="O8" s="54"/>
      <c r="P8" s="54"/>
      <c r="Q8" s="54"/>
      <c r="R8" s="54"/>
      <c r="S8" s="54"/>
    </row>
    <row r="9" spans="1:19" s="55" customFormat="1" ht="13" customHeight="1">
      <c r="A9" s="52"/>
      <c r="B9" s="439" t="s">
        <v>60</v>
      </c>
      <c r="C9" s="440"/>
      <c r="D9" s="370" t="s">
        <v>7</v>
      </c>
      <c r="E9" s="53"/>
      <c r="F9" s="54">
        <v>628</v>
      </c>
      <c r="G9" s="54">
        <v>4386</v>
      </c>
      <c r="H9" s="54">
        <v>97566</v>
      </c>
      <c r="I9" s="54">
        <v>49652</v>
      </c>
      <c r="J9" s="54">
        <v>47914</v>
      </c>
      <c r="K9" s="54">
        <v>29671</v>
      </c>
      <c r="L9" s="54">
        <v>15004</v>
      </c>
      <c r="M9" s="54">
        <v>14667</v>
      </c>
      <c r="N9" s="54">
        <v>37252</v>
      </c>
      <c r="O9" s="54">
        <v>18758</v>
      </c>
      <c r="P9" s="54">
        <v>18494</v>
      </c>
      <c r="Q9" s="54">
        <v>7537</v>
      </c>
      <c r="R9" s="54">
        <v>575</v>
      </c>
      <c r="S9" s="54">
        <v>6962</v>
      </c>
    </row>
    <row r="10" spans="1:19" s="55" customFormat="1" ht="13" customHeight="1">
      <c r="A10" s="52"/>
      <c r="B10" s="440"/>
      <c r="C10" s="440"/>
      <c r="D10" s="370" t="s">
        <v>18</v>
      </c>
      <c r="E10" s="53"/>
      <c r="F10" s="54">
        <v>39</v>
      </c>
      <c r="G10" s="54">
        <v>106</v>
      </c>
      <c r="H10" s="54">
        <v>1608</v>
      </c>
      <c r="I10" s="54">
        <v>856</v>
      </c>
      <c r="J10" s="54">
        <v>752</v>
      </c>
      <c r="K10" s="54">
        <v>543</v>
      </c>
      <c r="L10" s="318">
        <v>286</v>
      </c>
      <c r="M10" s="318">
        <v>257</v>
      </c>
      <c r="N10" s="54">
        <v>878</v>
      </c>
      <c r="O10" s="54">
        <v>470</v>
      </c>
      <c r="P10" s="54">
        <v>408</v>
      </c>
      <c r="Q10" s="54">
        <f>SUM(R10:S10)</f>
        <v>181</v>
      </c>
      <c r="R10" s="54">
        <v>12</v>
      </c>
      <c r="S10" s="54">
        <v>169</v>
      </c>
    </row>
    <row r="11" spans="1:19" s="55" customFormat="1" ht="13" customHeight="1">
      <c r="A11" s="52"/>
      <c r="B11" s="440"/>
      <c r="C11" s="440"/>
      <c r="D11" s="370" t="s">
        <v>19</v>
      </c>
      <c r="E11" s="53"/>
      <c r="F11" s="54">
        <v>589</v>
      </c>
      <c r="G11" s="54">
        <v>4280</v>
      </c>
      <c r="H11" s="54">
        <v>95958</v>
      </c>
      <c r="I11" s="54">
        <v>48796</v>
      </c>
      <c r="J11" s="54">
        <v>47162</v>
      </c>
      <c r="K11" s="54">
        <v>26578</v>
      </c>
      <c r="L11" s="54">
        <v>13429</v>
      </c>
      <c r="M11" s="54">
        <v>13149</v>
      </c>
      <c r="N11" s="54">
        <v>36374</v>
      </c>
      <c r="O11" s="54">
        <v>18288</v>
      </c>
      <c r="P11" s="54">
        <v>18086</v>
      </c>
      <c r="Q11" s="54">
        <f>SUM(R11:S11)</f>
        <v>7356</v>
      </c>
      <c r="R11" s="54">
        <v>563</v>
      </c>
      <c r="S11" s="54">
        <v>6793</v>
      </c>
    </row>
    <row r="12" spans="1:19" s="55" customFormat="1" ht="5.15" customHeight="1">
      <c r="A12" s="52"/>
      <c r="B12" s="372"/>
      <c r="C12" s="372"/>
      <c r="D12" s="370"/>
      <c r="E12" s="53"/>
      <c r="F12" s="54"/>
      <c r="G12" s="54"/>
      <c r="H12" s="54"/>
      <c r="I12" s="54"/>
      <c r="J12" s="54"/>
      <c r="K12" s="54"/>
      <c r="L12" s="54"/>
      <c r="M12" s="54"/>
      <c r="N12" s="54"/>
      <c r="O12" s="54"/>
      <c r="P12" s="54"/>
      <c r="Q12" s="54"/>
      <c r="R12" s="54"/>
      <c r="S12" s="54"/>
    </row>
    <row r="13" spans="1:19" s="55" customFormat="1" ht="15" customHeight="1">
      <c r="A13" s="52"/>
      <c r="B13" s="434" t="s">
        <v>61</v>
      </c>
      <c r="C13" s="434"/>
      <c r="D13" s="434"/>
      <c r="E13" s="53"/>
      <c r="F13" s="54">
        <f>SUM(F17,F40,F50,F55:F73)</f>
        <v>595</v>
      </c>
      <c r="G13" s="54">
        <f t="shared" ref="G13:S13" si="0">SUM(G17,G40,G50,G55:G73)</f>
        <v>4211</v>
      </c>
      <c r="H13" s="54">
        <f t="shared" si="0"/>
        <v>94280</v>
      </c>
      <c r="I13" s="54">
        <f t="shared" si="0"/>
        <v>47995</v>
      </c>
      <c r="J13" s="54">
        <f t="shared" si="0"/>
        <v>46285</v>
      </c>
      <c r="K13" s="54">
        <f t="shared" si="0"/>
        <v>28719</v>
      </c>
      <c r="L13" s="54">
        <f t="shared" si="0"/>
        <v>14520</v>
      </c>
      <c r="M13" s="54">
        <f t="shared" si="0"/>
        <v>14199</v>
      </c>
      <c r="N13" s="54">
        <f t="shared" si="0"/>
        <v>36017</v>
      </c>
      <c r="O13" s="54">
        <f t="shared" si="0"/>
        <v>18128</v>
      </c>
      <c r="P13" s="54">
        <f t="shared" si="0"/>
        <v>17889</v>
      </c>
      <c r="Q13" s="54">
        <f t="shared" si="0"/>
        <v>7261</v>
      </c>
      <c r="R13" s="54">
        <f t="shared" si="0"/>
        <v>554</v>
      </c>
      <c r="S13" s="54">
        <f t="shared" si="0"/>
        <v>6707</v>
      </c>
    </row>
    <row r="14" spans="1:19" s="55" customFormat="1" ht="5.15" customHeight="1">
      <c r="A14" s="52"/>
      <c r="B14" s="370"/>
      <c r="C14" s="370"/>
      <c r="D14" s="370"/>
      <c r="E14" s="53"/>
      <c r="F14" s="54"/>
      <c r="G14" s="54"/>
      <c r="H14" s="54"/>
      <c r="I14" s="54"/>
      <c r="J14" s="54"/>
      <c r="K14" s="54"/>
      <c r="L14" s="54"/>
      <c r="M14" s="54"/>
      <c r="N14" s="54"/>
      <c r="O14" s="54"/>
      <c r="P14" s="54"/>
      <c r="Q14" s="54"/>
      <c r="R14" s="54"/>
      <c r="S14" s="54"/>
    </row>
    <row r="15" spans="1:19" s="55" customFormat="1" ht="15" customHeight="1">
      <c r="A15" s="52"/>
      <c r="B15" s="434" t="s">
        <v>62</v>
      </c>
      <c r="C15" s="434"/>
      <c r="D15" s="434"/>
      <c r="E15" s="53"/>
      <c r="F15" s="54">
        <f>SUM(F75:F90)</f>
        <v>33</v>
      </c>
      <c r="G15" s="54">
        <f t="shared" ref="G15:S15" si="1">SUM(G75:G90)</f>
        <v>175</v>
      </c>
      <c r="H15" s="54">
        <f t="shared" si="1"/>
        <v>3286</v>
      </c>
      <c r="I15" s="54">
        <f t="shared" si="1"/>
        <v>1657</v>
      </c>
      <c r="J15" s="54">
        <f t="shared" si="1"/>
        <v>1629</v>
      </c>
      <c r="K15" s="54">
        <f t="shared" si="1"/>
        <v>952</v>
      </c>
      <c r="L15" s="54">
        <f t="shared" si="1"/>
        <v>484</v>
      </c>
      <c r="M15" s="54">
        <f t="shared" si="1"/>
        <v>468</v>
      </c>
      <c r="N15" s="54">
        <f t="shared" si="1"/>
        <v>1235</v>
      </c>
      <c r="O15" s="54">
        <f t="shared" si="1"/>
        <v>630</v>
      </c>
      <c r="P15" s="54">
        <f t="shared" si="1"/>
        <v>605</v>
      </c>
      <c r="Q15" s="54">
        <f t="shared" si="1"/>
        <v>276</v>
      </c>
      <c r="R15" s="54">
        <f t="shared" si="1"/>
        <v>21</v>
      </c>
      <c r="S15" s="54">
        <f t="shared" si="1"/>
        <v>255</v>
      </c>
    </row>
    <row r="16" spans="1:19" s="55" customFormat="1" ht="5.15" customHeight="1">
      <c r="A16" s="52"/>
      <c r="B16" s="370"/>
      <c r="C16" s="370"/>
      <c r="D16" s="370"/>
      <c r="E16" s="53"/>
      <c r="F16" s="54"/>
      <c r="G16" s="54"/>
      <c r="H16" s="54"/>
      <c r="I16" s="54"/>
      <c r="J16" s="54"/>
      <c r="K16" s="54"/>
      <c r="L16" s="54"/>
      <c r="M16" s="54"/>
      <c r="N16" s="54"/>
      <c r="O16" s="54"/>
      <c r="P16" s="54"/>
      <c r="Q16" s="54"/>
      <c r="R16" s="54"/>
      <c r="S16" s="54"/>
    </row>
    <row r="17" spans="1:19" ht="14.15" customHeight="1">
      <c r="A17" s="396"/>
      <c r="B17" s="433" t="s">
        <v>63</v>
      </c>
      <c r="C17" s="433"/>
      <c r="D17" s="433"/>
      <c r="E17" s="57"/>
      <c r="F17" s="314">
        <v>241</v>
      </c>
      <c r="G17" s="314">
        <v>1715</v>
      </c>
      <c r="H17" s="314">
        <v>37546</v>
      </c>
      <c r="I17" s="314">
        <v>19118</v>
      </c>
      <c r="J17" s="314">
        <v>18428</v>
      </c>
      <c r="K17" s="314">
        <v>11700</v>
      </c>
      <c r="L17" s="314">
        <v>5946</v>
      </c>
      <c r="M17" s="314">
        <v>5754</v>
      </c>
      <c r="N17" s="314">
        <v>14323</v>
      </c>
      <c r="O17" s="314">
        <v>7264</v>
      </c>
      <c r="P17" s="314">
        <v>7059</v>
      </c>
      <c r="Q17" s="314">
        <v>3039</v>
      </c>
      <c r="R17" s="314">
        <v>233</v>
      </c>
      <c r="S17" s="314">
        <v>2806</v>
      </c>
    </row>
    <row r="18" spans="1:19" ht="14.15" customHeight="1">
      <c r="A18" s="396"/>
      <c r="B18" s="366"/>
      <c r="C18" s="433" t="s">
        <v>64</v>
      </c>
      <c r="D18" s="433"/>
      <c r="E18" s="57"/>
      <c r="F18" s="315">
        <v>16</v>
      </c>
      <c r="G18" s="316">
        <v>96</v>
      </c>
      <c r="H18" s="314">
        <v>2399</v>
      </c>
      <c r="I18" s="315">
        <v>1222</v>
      </c>
      <c r="J18" s="315">
        <v>1177</v>
      </c>
      <c r="K18" s="314">
        <v>749</v>
      </c>
      <c r="L18" s="315">
        <v>393</v>
      </c>
      <c r="M18" s="315">
        <v>356</v>
      </c>
      <c r="N18" s="314">
        <v>967</v>
      </c>
      <c r="O18" s="315">
        <v>490</v>
      </c>
      <c r="P18" s="315">
        <v>477</v>
      </c>
      <c r="Q18" s="314">
        <v>185</v>
      </c>
      <c r="R18" s="315">
        <v>10</v>
      </c>
      <c r="S18" s="315">
        <v>175</v>
      </c>
    </row>
    <row r="19" spans="1:19" ht="14.15" customHeight="1">
      <c r="A19" s="396"/>
      <c r="B19" s="366"/>
      <c r="C19" s="433" t="s">
        <v>65</v>
      </c>
      <c r="D19" s="433"/>
      <c r="E19" s="57"/>
      <c r="F19" s="315">
        <v>13</v>
      </c>
      <c r="G19" s="316">
        <v>86</v>
      </c>
      <c r="H19" s="314">
        <v>1839</v>
      </c>
      <c r="I19" s="315">
        <v>953</v>
      </c>
      <c r="J19" s="315">
        <v>886</v>
      </c>
      <c r="K19" s="314">
        <v>603</v>
      </c>
      <c r="L19" s="315">
        <v>321</v>
      </c>
      <c r="M19" s="315">
        <v>282</v>
      </c>
      <c r="N19" s="314">
        <v>677</v>
      </c>
      <c r="O19" s="315">
        <v>335</v>
      </c>
      <c r="P19" s="315">
        <v>342</v>
      </c>
      <c r="Q19" s="314">
        <v>163</v>
      </c>
      <c r="R19" s="315">
        <v>10</v>
      </c>
      <c r="S19" s="315">
        <v>153</v>
      </c>
    </row>
    <row r="20" spans="1:19" ht="14.15" customHeight="1">
      <c r="A20" s="396"/>
      <c r="B20" s="366"/>
      <c r="C20" s="433" t="s">
        <v>66</v>
      </c>
      <c r="D20" s="433"/>
      <c r="E20" s="57"/>
      <c r="F20" s="315">
        <v>7</v>
      </c>
      <c r="G20" s="316">
        <v>44</v>
      </c>
      <c r="H20" s="314">
        <v>970</v>
      </c>
      <c r="I20" s="315">
        <v>492</v>
      </c>
      <c r="J20" s="315">
        <v>478</v>
      </c>
      <c r="K20" s="314">
        <v>310</v>
      </c>
      <c r="L20" s="315">
        <v>160</v>
      </c>
      <c r="M20" s="315">
        <v>150</v>
      </c>
      <c r="N20" s="314">
        <v>375</v>
      </c>
      <c r="O20" s="315">
        <v>202</v>
      </c>
      <c r="P20" s="315">
        <v>173</v>
      </c>
      <c r="Q20" s="314">
        <v>76</v>
      </c>
      <c r="R20" s="315">
        <v>3</v>
      </c>
      <c r="S20" s="315">
        <v>73</v>
      </c>
    </row>
    <row r="21" spans="1:19" ht="14.15" customHeight="1">
      <c r="A21" s="396"/>
      <c r="B21" s="366"/>
      <c r="C21" s="433" t="s">
        <v>67</v>
      </c>
      <c r="D21" s="433"/>
      <c r="E21" s="57"/>
      <c r="F21" s="315">
        <v>12</v>
      </c>
      <c r="G21" s="316">
        <v>59</v>
      </c>
      <c r="H21" s="314">
        <v>1310</v>
      </c>
      <c r="I21" s="315">
        <v>655</v>
      </c>
      <c r="J21" s="315">
        <v>655</v>
      </c>
      <c r="K21" s="314">
        <v>438</v>
      </c>
      <c r="L21" s="315">
        <v>223</v>
      </c>
      <c r="M21" s="315">
        <v>215</v>
      </c>
      <c r="N21" s="314">
        <v>487</v>
      </c>
      <c r="O21" s="315">
        <v>235</v>
      </c>
      <c r="P21" s="315">
        <v>252</v>
      </c>
      <c r="Q21" s="314">
        <v>105</v>
      </c>
      <c r="R21" s="315">
        <v>6</v>
      </c>
      <c r="S21" s="315">
        <v>99</v>
      </c>
    </row>
    <row r="22" spans="1:19" ht="14.15" customHeight="1">
      <c r="A22" s="396"/>
      <c r="B22" s="366"/>
      <c r="C22" s="433" t="s">
        <v>68</v>
      </c>
      <c r="D22" s="433"/>
      <c r="E22" s="57"/>
      <c r="F22" s="315">
        <v>14</v>
      </c>
      <c r="G22" s="316">
        <v>73</v>
      </c>
      <c r="H22" s="314">
        <v>1544</v>
      </c>
      <c r="I22" s="315">
        <v>764</v>
      </c>
      <c r="J22" s="315">
        <v>780</v>
      </c>
      <c r="K22" s="314">
        <v>517</v>
      </c>
      <c r="L22" s="315">
        <v>236</v>
      </c>
      <c r="M22" s="315">
        <v>281</v>
      </c>
      <c r="N22" s="314">
        <v>626</v>
      </c>
      <c r="O22" s="315">
        <v>325</v>
      </c>
      <c r="P22" s="315">
        <v>301</v>
      </c>
      <c r="Q22" s="314">
        <v>121</v>
      </c>
      <c r="R22" s="315">
        <v>12</v>
      </c>
      <c r="S22" s="315">
        <v>109</v>
      </c>
    </row>
    <row r="23" spans="1:19" ht="7.5" customHeight="1">
      <c r="A23" s="396"/>
      <c r="B23" s="366"/>
      <c r="C23" s="366"/>
      <c r="D23" s="366"/>
      <c r="E23" s="57"/>
      <c r="F23" s="314"/>
      <c r="G23" s="316"/>
      <c r="H23" s="314"/>
      <c r="I23" s="314"/>
      <c r="J23" s="314"/>
      <c r="K23" s="314"/>
      <c r="L23" s="314"/>
      <c r="M23" s="314"/>
      <c r="N23" s="314"/>
      <c r="O23" s="314"/>
      <c r="P23" s="314"/>
      <c r="Q23" s="314"/>
      <c r="R23" s="314"/>
      <c r="S23" s="314"/>
    </row>
    <row r="24" spans="1:19" ht="14.15" customHeight="1">
      <c r="A24" s="396"/>
      <c r="B24" s="366"/>
      <c r="C24" s="433" t="s">
        <v>69</v>
      </c>
      <c r="D24" s="433"/>
      <c r="E24" s="57"/>
      <c r="F24" s="315">
        <v>15</v>
      </c>
      <c r="G24" s="316">
        <v>120</v>
      </c>
      <c r="H24" s="314">
        <v>2495</v>
      </c>
      <c r="I24" s="314">
        <v>1238</v>
      </c>
      <c r="J24" s="314">
        <v>1257</v>
      </c>
      <c r="K24" s="314">
        <v>766</v>
      </c>
      <c r="L24" s="314">
        <v>375</v>
      </c>
      <c r="M24" s="314">
        <v>391</v>
      </c>
      <c r="N24" s="314">
        <v>900</v>
      </c>
      <c r="O24" s="314">
        <v>451</v>
      </c>
      <c r="P24" s="314">
        <v>449</v>
      </c>
      <c r="Q24" s="314">
        <v>203</v>
      </c>
      <c r="R24" s="314">
        <v>8</v>
      </c>
      <c r="S24" s="314">
        <v>195</v>
      </c>
    </row>
    <row r="25" spans="1:19" ht="14.15" customHeight="1">
      <c r="A25" s="396"/>
      <c r="B25" s="366"/>
      <c r="C25" s="433" t="s">
        <v>70</v>
      </c>
      <c r="D25" s="433"/>
      <c r="E25" s="57"/>
      <c r="F25" s="315">
        <v>11</v>
      </c>
      <c r="G25" s="316">
        <v>72</v>
      </c>
      <c r="H25" s="314">
        <v>1648</v>
      </c>
      <c r="I25" s="315">
        <v>852</v>
      </c>
      <c r="J25" s="315">
        <v>796</v>
      </c>
      <c r="K25" s="314">
        <v>521</v>
      </c>
      <c r="L25" s="315">
        <v>268</v>
      </c>
      <c r="M25" s="315">
        <v>253</v>
      </c>
      <c r="N25" s="314">
        <v>607</v>
      </c>
      <c r="O25" s="315">
        <v>307</v>
      </c>
      <c r="P25" s="315">
        <v>300</v>
      </c>
      <c r="Q25" s="314">
        <v>124</v>
      </c>
      <c r="R25" s="315">
        <v>7</v>
      </c>
      <c r="S25" s="315">
        <v>117</v>
      </c>
    </row>
    <row r="26" spans="1:19" ht="14.15" customHeight="1">
      <c r="A26" s="396"/>
      <c r="B26" s="366"/>
      <c r="C26" s="433" t="s">
        <v>71</v>
      </c>
      <c r="D26" s="433"/>
      <c r="E26" s="57"/>
      <c r="F26" s="315">
        <v>11</v>
      </c>
      <c r="G26" s="316">
        <v>81</v>
      </c>
      <c r="H26" s="314">
        <v>1747</v>
      </c>
      <c r="I26" s="315">
        <v>925</v>
      </c>
      <c r="J26" s="315">
        <v>822</v>
      </c>
      <c r="K26" s="314">
        <v>488</v>
      </c>
      <c r="L26" s="315">
        <v>258</v>
      </c>
      <c r="M26" s="315">
        <v>230</v>
      </c>
      <c r="N26" s="314">
        <v>672</v>
      </c>
      <c r="O26" s="315">
        <v>354</v>
      </c>
      <c r="P26" s="315">
        <v>318</v>
      </c>
      <c r="Q26" s="314">
        <v>148</v>
      </c>
      <c r="R26" s="315">
        <v>8</v>
      </c>
      <c r="S26" s="315">
        <v>140</v>
      </c>
    </row>
    <row r="27" spans="1:19" ht="14.15" customHeight="1">
      <c r="A27" s="396"/>
      <c r="B27" s="366"/>
      <c r="C27" s="433" t="s">
        <v>72</v>
      </c>
      <c r="D27" s="433"/>
      <c r="E27" s="57"/>
      <c r="F27" s="315">
        <v>22</v>
      </c>
      <c r="G27" s="316">
        <v>157</v>
      </c>
      <c r="H27" s="314">
        <v>3471</v>
      </c>
      <c r="I27" s="315">
        <v>1786</v>
      </c>
      <c r="J27" s="315">
        <v>1685</v>
      </c>
      <c r="K27" s="314">
        <v>1078</v>
      </c>
      <c r="L27" s="315">
        <v>554</v>
      </c>
      <c r="M27" s="315">
        <v>524</v>
      </c>
      <c r="N27" s="314">
        <v>1352</v>
      </c>
      <c r="O27" s="315">
        <v>695</v>
      </c>
      <c r="P27" s="315">
        <v>657</v>
      </c>
      <c r="Q27" s="314">
        <v>295</v>
      </c>
      <c r="R27" s="315">
        <v>26</v>
      </c>
      <c r="S27" s="315">
        <v>269</v>
      </c>
    </row>
    <row r="28" spans="1:19" ht="14.15" customHeight="1">
      <c r="A28" s="396"/>
      <c r="B28" s="366"/>
      <c r="C28" s="433" t="s">
        <v>73</v>
      </c>
      <c r="D28" s="433"/>
      <c r="E28" s="57"/>
      <c r="F28" s="315">
        <v>17</v>
      </c>
      <c r="G28" s="316">
        <v>125</v>
      </c>
      <c r="H28" s="314">
        <v>2860</v>
      </c>
      <c r="I28" s="315">
        <v>1427</v>
      </c>
      <c r="J28" s="315">
        <v>1433</v>
      </c>
      <c r="K28" s="314">
        <v>904</v>
      </c>
      <c r="L28" s="315">
        <v>438</v>
      </c>
      <c r="M28" s="315">
        <v>466</v>
      </c>
      <c r="N28" s="314">
        <v>1038</v>
      </c>
      <c r="O28" s="315">
        <v>530</v>
      </c>
      <c r="P28" s="315">
        <v>508</v>
      </c>
      <c r="Q28" s="314">
        <v>222</v>
      </c>
      <c r="R28" s="315">
        <v>20</v>
      </c>
      <c r="S28" s="315">
        <v>202</v>
      </c>
    </row>
    <row r="29" spans="1:19" ht="7.5" customHeight="1">
      <c r="A29" s="396"/>
      <c r="B29" s="366"/>
      <c r="C29" s="366"/>
      <c r="D29" s="366"/>
      <c r="E29" s="57"/>
      <c r="F29" s="314"/>
      <c r="G29" s="316"/>
      <c r="H29" s="314"/>
      <c r="I29" s="314"/>
      <c r="J29" s="314"/>
      <c r="K29" s="314"/>
      <c r="L29" s="314"/>
      <c r="M29" s="314"/>
      <c r="N29" s="314"/>
      <c r="O29" s="314"/>
      <c r="P29" s="314"/>
      <c r="Q29" s="314"/>
      <c r="R29" s="314"/>
      <c r="S29" s="314"/>
    </row>
    <row r="30" spans="1:19" ht="14.15" customHeight="1">
      <c r="A30" s="396"/>
      <c r="B30" s="366"/>
      <c r="C30" s="433" t="s">
        <v>74</v>
      </c>
      <c r="D30" s="433"/>
      <c r="E30" s="57"/>
      <c r="F30" s="315">
        <v>15</v>
      </c>
      <c r="G30" s="316">
        <v>110</v>
      </c>
      <c r="H30" s="314">
        <v>2111</v>
      </c>
      <c r="I30" s="315">
        <v>1068</v>
      </c>
      <c r="J30" s="315">
        <v>1043</v>
      </c>
      <c r="K30" s="314">
        <v>640</v>
      </c>
      <c r="L30" s="315">
        <v>317</v>
      </c>
      <c r="M30" s="315">
        <v>323</v>
      </c>
      <c r="N30" s="314">
        <v>832</v>
      </c>
      <c r="O30" s="315">
        <v>425</v>
      </c>
      <c r="P30" s="315">
        <v>407</v>
      </c>
      <c r="Q30" s="314">
        <v>212</v>
      </c>
      <c r="R30" s="315">
        <v>14</v>
      </c>
      <c r="S30" s="315">
        <v>198</v>
      </c>
    </row>
    <row r="31" spans="1:19" ht="14.15" customHeight="1">
      <c r="A31" s="396"/>
      <c r="B31" s="366"/>
      <c r="C31" s="433" t="s">
        <v>75</v>
      </c>
      <c r="D31" s="433"/>
      <c r="E31" s="57"/>
      <c r="F31" s="315">
        <v>20</v>
      </c>
      <c r="G31" s="316">
        <v>136</v>
      </c>
      <c r="H31" s="314">
        <v>2521</v>
      </c>
      <c r="I31" s="314">
        <v>1290</v>
      </c>
      <c r="J31" s="314">
        <v>1231</v>
      </c>
      <c r="K31" s="314">
        <v>804</v>
      </c>
      <c r="L31" s="314">
        <v>415</v>
      </c>
      <c r="M31" s="314">
        <v>389</v>
      </c>
      <c r="N31" s="314">
        <v>1019</v>
      </c>
      <c r="O31" s="314">
        <v>527</v>
      </c>
      <c r="P31" s="314">
        <v>492</v>
      </c>
      <c r="Q31" s="314">
        <v>232</v>
      </c>
      <c r="R31" s="314">
        <v>24</v>
      </c>
      <c r="S31" s="314">
        <v>208</v>
      </c>
    </row>
    <row r="32" spans="1:19" ht="14.15" customHeight="1">
      <c r="A32" s="396"/>
      <c r="B32" s="366"/>
      <c r="C32" s="433" t="s">
        <v>76</v>
      </c>
      <c r="D32" s="433"/>
      <c r="E32" s="57"/>
      <c r="F32" s="315">
        <v>15</v>
      </c>
      <c r="G32" s="316">
        <v>116</v>
      </c>
      <c r="H32" s="314">
        <v>2510</v>
      </c>
      <c r="I32" s="315">
        <v>1247</v>
      </c>
      <c r="J32" s="315">
        <v>1263</v>
      </c>
      <c r="K32" s="314">
        <v>743</v>
      </c>
      <c r="L32" s="315">
        <v>380</v>
      </c>
      <c r="M32" s="315">
        <v>363</v>
      </c>
      <c r="N32" s="314">
        <v>956</v>
      </c>
      <c r="O32" s="315">
        <v>480</v>
      </c>
      <c r="P32" s="315">
        <v>476</v>
      </c>
      <c r="Q32" s="314">
        <v>185</v>
      </c>
      <c r="R32" s="315">
        <v>13</v>
      </c>
      <c r="S32" s="315">
        <v>172</v>
      </c>
    </row>
    <row r="33" spans="1:19" ht="14.15" customHeight="1">
      <c r="A33" s="396"/>
      <c r="B33" s="366"/>
      <c r="C33" s="433" t="s">
        <v>77</v>
      </c>
      <c r="D33" s="433"/>
      <c r="E33" s="57"/>
      <c r="F33" s="315">
        <v>9</v>
      </c>
      <c r="G33" s="316">
        <v>62</v>
      </c>
      <c r="H33" s="314">
        <v>1240</v>
      </c>
      <c r="I33" s="315">
        <v>629</v>
      </c>
      <c r="J33" s="315">
        <v>611</v>
      </c>
      <c r="K33" s="314">
        <v>400</v>
      </c>
      <c r="L33" s="315">
        <v>200</v>
      </c>
      <c r="M33" s="315">
        <v>200</v>
      </c>
      <c r="N33" s="314">
        <v>499</v>
      </c>
      <c r="O33" s="315">
        <v>241</v>
      </c>
      <c r="P33" s="315">
        <v>258</v>
      </c>
      <c r="Q33" s="314">
        <v>98</v>
      </c>
      <c r="R33" s="315">
        <v>10</v>
      </c>
      <c r="S33" s="315">
        <v>88</v>
      </c>
    </row>
    <row r="34" spans="1:19" ht="14.15" customHeight="1">
      <c r="A34" s="396"/>
      <c r="B34" s="366"/>
      <c r="C34" s="433" t="s">
        <v>78</v>
      </c>
      <c r="D34" s="433"/>
      <c r="E34" s="57"/>
      <c r="F34" s="315">
        <v>7</v>
      </c>
      <c r="G34" s="316">
        <v>41</v>
      </c>
      <c r="H34" s="314">
        <v>830</v>
      </c>
      <c r="I34" s="315">
        <v>451</v>
      </c>
      <c r="J34" s="315">
        <v>379</v>
      </c>
      <c r="K34" s="314">
        <v>233</v>
      </c>
      <c r="L34" s="315">
        <v>126</v>
      </c>
      <c r="M34" s="315">
        <v>107</v>
      </c>
      <c r="N34" s="314">
        <v>318</v>
      </c>
      <c r="O34" s="315">
        <v>166</v>
      </c>
      <c r="P34" s="315">
        <v>152</v>
      </c>
      <c r="Q34" s="314">
        <v>64</v>
      </c>
      <c r="R34" s="315">
        <v>6</v>
      </c>
      <c r="S34" s="315">
        <v>58</v>
      </c>
    </row>
    <row r="35" spans="1:19" ht="7.5" customHeight="1">
      <c r="A35" s="396"/>
      <c r="B35" s="366"/>
      <c r="C35" s="366"/>
      <c r="D35" s="366"/>
      <c r="E35" s="57"/>
      <c r="F35" s="315"/>
      <c r="G35" s="316"/>
      <c r="H35" s="314"/>
      <c r="I35" s="314"/>
      <c r="J35" s="314"/>
      <c r="K35" s="314"/>
      <c r="L35" s="314"/>
      <c r="M35" s="314"/>
      <c r="N35" s="314"/>
      <c r="O35" s="314"/>
      <c r="P35" s="314"/>
      <c r="Q35" s="314"/>
      <c r="R35" s="314"/>
      <c r="S35" s="314"/>
    </row>
    <row r="36" spans="1:19" ht="14.15" customHeight="1">
      <c r="A36" s="396"/>
      <c r="B36" s="366"/>
      <c r="C36" s="433" t="s">
        <v>79</v>
      </c>
      <c r="D36" s="433"/>
      <c r="E36" s="57"/>
      <c r="F36" s="315">
        <v>7</v>
      </c>
      <c r="G36" s="316">
        <v>57</v>
      </c>
      <c r="H36" s="314">
        <v>1088</v>
      </c>
      <c r="I36" s="315">
        <v>550</v>
      </c>
      <c r="J36" s="315">
        <v>538</v>
      </c>
      <c r="K36" s="314">
        <v>300</v>
      </c>
      <c r="L36" s="315">
        <v>158</v>
      </c>
      <c r="M36" s="315">
        <v>142</v>
      </c>
      <c r="N36" s="314">
        <v>446</v>
      </c>
      <c r="O36" s="315">
        <v>219</v>
      </c>
      <c r="P36" s="315">
        <v>227</v>
      </c>
      <c r="Q36" s="314">
        <v>94</v>
      </c>
      <c r="R36" s="315">
        <v>9</v>
      </c>
      <c r="S36" s="315">
        <v>85</v>
      </c>
    </row>
    <row r="37" spans="1:19" ht="14.15" customHeight="1">
      <c r="A37" s="396"/>
      <c r="B37" s="366"/>
      <c r="C37" s="433" t="s">
        <v>80</v>
      </c>
      <c r="D37" s="433"/>
      <c r="E37" s="57"/>
      <c r="F37" s="315">
        <v>18</v>
      </c>
      <c r="G37" s="316">
        <v>150</v>
      </c>
      <c r="H37" s="314">
        <v>3801</v>
      </c>
      <c r="I37" s="315">
        <v>1910</v>
      </c>
      <c r="J37" s="315">
        <v>1891</v>
      </c>
      <c r="K37" s="314">
        <v>1231</v>
      </c>
      <c r="L37" s="315">
        <v>623</v>
      </c>
      <c r="M37" s="315">
        <v>608</v>
      </c>
      <c r="N37" s="314">
        <v>1382</v>
      </c>
      <c r="O37" s="315">
        <v>687</v>
      </c>
      <c r="P37" s="315">
        <v>695</v>
      </c>
      <c r="Q37" s="314">
        <v>284</v>
      </c>
      <c r="R37" s="315">
        <v>27</v>
      </c>
      <c r="S37" s="315">
        <v>257</v>
      </c>
    </row>
    <row r="38" spans="1:19" ht="14.15" customHeight="1">
      <c r="A38" s="396"/>
      <c r="B38" s="366"/>
      <c r="C38" s="433" t="s">
        <v>81</v>
      </c>
      <c r="D38" s="433"/>
      <c r="E38" s="57"/>
      <c r="F38" s="315">
        <v>12</v>
      </c>
      <c r="G38" s="316">
        <v>130</v>
      </c>
      <c r="H38" s="314">
        <v>3162</v>
      </c>
      <c r="I38" s="314">
        <v>1659</v>
      </c>
      <c r="J38" s="314">
        <v>1503</v>
      </c>
      <c r="K38" s="314">
        <v>975</v>
      </c>
      <c r="L38" s="314">
        <v>501</v>
      </c>
      <c r="M38" s="314">
        <v>474</v>
      </c>
      <c r="N38" s="314">
        <v>1170</v>
      </c>
      <c r="O38" s="314">
        <v>595</v>
      </c>
      <c r="P38" s="314">
        <v>575</v>
      </c>
      <c r="Q38" s="314">
        <v>228</v>
      </c>
      <c r="R38" s="314">
        <v>20</v>
      </c>
      <c r="S38" s="314">
        <v>208</v>
      </c>
    </row>
    <row r="39" spans="1:19" ht="7.5" customHeight="1">
      <c r="A39" s="396"/>
      <c r="B39" s="366"/>
      <c r="C39" s="366"/>
      <c r="D39" s="366"/>
      <c r="E39" s="57"/>
      <c r="F39" s="315"/>
      <c r="G39" s="315"/>
      <c r="H39" s="314"/>
      <c r="I39" s="314"/>
      <c r="J39" s="314"/>
      <c r="K39" s="314"/>
      <c r="L39" s="314"/>
      <c r="M39" s="314"/>
      <c r="N39" s="314"/>
      <c r="O39" s="314"/>
      <c r="P39" s="314"/>
      <c r="Q39" s="314"/>
      <c r="R39" s="314"/>
      <c r="S39" s="314"/>
    </row>
    <row r="40" spans="1:19" ht="14.15" customHeight="1">
      <c r="A40" s="396"/>
      <c r="B40" s="433" t="s">
        <v>82</v>
      </c>
      <c r="C40" s="433"/>
      <c r="D40" s="433"/>
      <c r="E40" s="57"/>
      <c r="F40" s="315">
        <v>80</v>
      </c>
      <c r="G40" s="315">
        <v>682</v>
      </c>
      <c r="H40" s="314">
        <v>16880</v>
      </c>
      <c r="I40" s="315">
        <v>8497</v>
      </c>
      <c r="J40" s="315">
        <v>8383</v>
      </c>
      <c r="K40" s="314">
        <v>5089</v>
      </c>
      <c r="L40" s="315">
        <v>2513</v>
      </c>
      <c r="M40" s="315">
        <v>2576</v>
      </c>
      <c r="N40" s="314">
        <v>6385</v>
      </c>
      <c r="O40" s="315">
        <v>3200</v>
      </c>
      <c r="P40" s="315">
        <v>3185</v>
      </c>
      <c r="Q40" s="314">
        <v>1168</v>
      </c>
      <c r="R40" s="315">
        <v>72</v>
      </c>
      <c r="S40" s="315">
        <v>1096</v>
      </c>
    </row>
    <row r="41" spans="1:19" ht="14.15" customHeight="1">
      <c r="A41" s="396"/>
      <c r="B41" s="366"/>
      <c r="C41" s="433" t="s">
        <v>83</v>
      </c>
      <c r="D41" s="433"/>
      <c r="E41" s="57"/>
      <c r="F41" s="315">
        <v>18</v>
      </c>
      <c r="G41" s="315">
        <v>111</v>
      </c>
      <c r="H41" s="314">
        <v>2491</v>
      </c>
      <c r="I41" s="315">
        <v>1256</v>
      </c>
      <c r="J41" s="315">
        <v>1235</v>
      </c>
      <c r="K41" s="314">
        <v>695</v>
      </c>
      <c r="L41" s="315">
        <v>331</v>
      </c>
      <c r="M41" s="315">
        <v>364</v>
      </c>
      <c r="N41" s="314">
        <v>946</v>
      </c>
      <c r="O41" s="315">
        <v>474</v>
      </c>
      <c r="P41" s="315">
        <v>472</v>
      </c>
      <c r="Q41" s="314">
        <v>180</v>
      </c>
      <c r="R41" s="315">
        <v>8</v>
      </c>
      <c r="S41" s="315">
        <v>172</v>
      </c>
    </row>
    <row r="42" spans="1:19" ht="14.15" customHeight="1">
      <c r="A42" s="396"/>
      <c r="B42" s="366"/>
      <c r="C42" s="433" t="s">
        <v>84</v>
      </c>
      <c r="D42" s="433"/>
      <c r="E42" s="57"/>
      <c r="F42" s="315">
        <v>10</v>
      </c>
      <c r="G42" s="315">
        <v>92</v>
      </c>
      <c r="H42" s="314">
        <v>2415</v>
      </c>
      <c r="I42" s="315">
        <v>1216</v>
      </c>
      <c r="J42" s="315">
        <v>1199</v>
      </c>
      <c r="K42" s="314">
        <v>729</v>
      </c>
      <c r="L42" s="315">
        <v>359</v>
      </c>
      <c r="M42" s="315">
        <v>370</v>
      </c>
      <c r="N42" s="314">
        <v>840</v>
      </c>
      <c r="O42" s="315">
        <v>412</v>
      </c>
      <c r="P42" s="315">
        <v>428</v>
      </c>
      <c r="Q42" s="314">
        <v>146</v>
      </c>
      <c r="R42" s="315">
        <v>8</v>
      </c>
      <c r="S42" s="315">
        <v>138</v>
      </c>
    </row>
    <row r="43" spans="1:19" ht="14.15" customHeight="1">
      <c r="A43" s="396"/>
      <c r="B43" s="366"/>
      <c r="C43" s="433" t="s">
        <v>85</v>
      </c>
      <c r="D43" s="433"/>
      <c r="E43" s="57"/>
      <c r="F43" s="315">
        <v>13</v>
      </c>
      <c r="G43" s="315">
        <v>93</v>
      </c>
      <c r="H43" s="314">
        <v>2274</v>
      </c>
      <c r="I43" s="315">
        <v>1134</v>
      </c>
      <c r="J43" s="315">
        <v>1140</v>
      </c>
      <c r="K43" s="314">
        <v>731</v>
      </c>
      <c r="L43" s="315">
        <v>356</v>
      </c>
      <c r="M43" s="315">
        <v>375</v>
      </c>
      <c r="N43" s="314">
        <v>875</v>
      </c>
      <c r="O43" s="315">
        <v>437</v>
      </c>
      <c r="P43" s="315">
        <v>438</v>
      </c>
      <c r="Q43" s="314">
        <v>150</v>
      </c>
      <c r="R43" s="315">
        <v>9</v>
      </c>
      <c r="S43" s="315">
        <v>141</v>
      </c>
    </row>
    <row r="44" spans="1:19" ht="14.15" customHeight="1">
      <c r="A44" s="396"/>
      <c r="B44" s="366"/>
      <c r="C44" s="433" t="s">
        <v>86</v>
      </c>
      <c r="D44" s="433"/>
      <c r="E44" s="57"/>
      <c r="F44" s="315">
        <v>10</v>
      </c>
      <c r="G44" s="315">
        <v>113</v>
      </c>
      <c r="H44" s="314">
        <v>3164</v>
      </c>
      <c r="I44" s="315">
        <v>1629</v>
      </c>
      <c r="J44" s="315">
        <v>1535</v>
      </c>
      <c r="K44" s="314">
        <v>1009</v>
      </c>
      <c r="L44" s="315">
        <v>511</v>
      </c>
      <c r="M44" s="315">
        <v>498</v>
      </c>
      <c r="N44" s="314">
        <v>1176</v>
      </c>
      <c r="O44" s="315">
        <v>588</v>
      </c>
      <c r="P44" s="315">
        <v>588</v>
      </c>
      <c r="Q44" s="314">
        <v>208</v>
      </c>
      <c r="R44" s="315">
        <v>16</v>
      </c>
      <c r="S44" s="315">
        <v>192</v>
      </c>
    </row>
    <row r="45" spans="1:19" ht="14.15" customHeight="1">
      <c r="A45" s="396"/>
      <c r="B45" s="366"/>
      <c r="C45" s="433" t="s">
        <v>87</v>
      </c>
      <c r="D45" s="433"/>
      <c r="E45" s="57"/>
      <c r="F45" s="315">
        <v>12</v>
      </c>
      <c r="G45" s="315">
        <v>89</v>
      </c>
      <c r="H45" s="314">
        <v>2025</v>
      </c>
      <c r="I45" s="315">
        <v>1002</v>
      </c>
      <c r="J45" s="315">
        <v>1023</v>
      </c>
      <c r="K45" s="314">
        <v>616</v>
      </c>
      <c r="L45" s="315">
        <v>311</v>
      </c>
      <c r="M45" s="315">
        <v>305</v>
      </c>
      <c r="N45" s="314">
        <v>760</v>
      </c>
      <c r="O45" s="315">
        <v>377</v>
      </c>
      <c r="P45" s="315">
        <v>383</v>
      </c>
      <c r="Q45" s="314">
        <v>176</v>
      </c>
      <c r="R45" s="315">
        <v>14</v>
      </c>
      <c r="S45" s="315">
        <v>162</v>
      </c>
    </row>
    <row r="46" spans="1:19" ht="7.5" customHeight="1">
      <c r="A46" s="396"/>
      <c r="B46" s="366"/>
      <c r="C46" s="366"/>
      <c r="D46" s="366"/>
      <c r="E46" s="57"/>
      <c r="F46" s="314"/>
      <c r="G46" s="314"/>
      <c r="H46" s="314"/>
      <c r="I46" s="314"/>
      <c r="J46" s="314"/>
      <c r="K46" s="314"/>
      <c r="L46" s="314"/>
      <c r="M46" s="314"/>
      <c r="N46" s="314"/>
      <c r="O46" s="314"/>
      <c r="P46" s="314"/>
      <c r="Q46" s="314"/>
      <c r="R46" s="314"/>
      <c r="S46" s="314"/>
    </row>
    <row r="47" spans="1:19" ht="14.15" customHeight="1">
      <c r="A47" s="396"/>
      <c r="B47" s="366"/>
      <c r="C47" s="433" t="s">
        <v>88</v>
      </c>
      <c r="D47" s="433"/>
      <c r="E47" s="57"/>
      <c r="F47" s="315">
        <v>9</v>
      </c>
      <c r="G47" s="315">
        <v>108</v>
      </c>
      <c r="H47" s="314">
        <v>2735</v>
      </c>
      <c r="I47" s="315">
        <v>1364</v>
      </c>
      <c r="J47" s="315">
        <v>1371</v>
      </c>
      <c r="K47" s="314">
        <v>847</v>
      </c>
      <c r="L47" s="315">
        <v>422</v>
      </c>
      <c r="M47" s="315">
        <v>425</v>
      </c>
      <c r="N47" s="314">
        <v>1069</v>
      </c>
      <c r="O47" s="315">
        <v>548</v>
      </c>
      <c r="P47" s="315">
        <v>521</v>
      </c>
      <c r="Q47" s="314">
        <v>200</v>
      </c>
      <c r="R47" s="315">
        <v>14</v>
      </c>
      <c r="S47" s="315">
        <v>186</v>
      </c>
    </row>
    <row r="48" spans="1:19" ht="14.15" customHeight="1">
      <c r="A48" s="396"/>
      <c r="B48" s="366"/>
      <c r="C48" s="433" t="s">
        <v>89</v>
      </c>
      <c r="D48" s="433"/>
      <c r="E48" s="57"/>
      <c r="F48" s="315">
        <v>8</v>
      </c>
      <c r="G48" s="315">
        <v>76</v>
      </c>
      <c r="H48" s="314">
        <v>1776</v>
      </c>
      <c r="I48" s="315">
        <v>896</v>
      </c>
      <c r="J48" s="315">
        <v>880</v>
      </c>
      <c r="K48" s="314">
        <v>462</v>
      </c>
      <c r="L48" s="315">
        <v>223</v>
      </c>
      <c r="M48" s="315">
        <v>239</v>
      </c>
      <c r="N48" s="314">
        <v>719</v>
      </c>
      <c r="O48" s="315">
        <v>364</v>
      </c>
      <c r="P48" s="315">
        <v>355</v>
      </c>
      <c r="Q48" s="314">
        <v>108</v>
      </c>
      <c r="R48" s="315">
        <v>3</v>
      </c>
      <c r="S48" s="315">
        <v>105</v>
      </c>
    </row>
    <row r="49" spans="1:19" ht="7.5" customHeight="1">
      <c r="A49" s="396"/>
      <c r="B49" s="366"/>
      <c r="C49" s="366"/>
      <c r="D49" s="366"/>
      <c r="E49" s="57"/>
      <c r="F49" s="314"/>
      <c r="G49" s="314"/>
      <c r="H49" s="314"/>
      <c r="I49" s="314"/>
      <c r="J49" s="314"/>
      <c r="K49" s="314"/>
      <c r="L49" s="314"/>
      <c r="M49" s="314"/>
      <c r="N49" s="314"/>
      <c r="O49" s="314"/>
      <c r="P49" s="314"/>
      <c r="Q49" s="314"/>
      <c r="R49" s="314"/>
      <c r="S49" s="314"/>
    </row>
    <row r="50" spans="1:19" ht="14.15" customHeight="1">
      <c r="A50" s="396"/>
      <c r="B50" s="449" t="s">
        <v>90</v>
      </c>
      <c r="C50" s="449"/>
      <c r="D50" s="449"/>
      <c r="E50" s="58"/>
      <c r="F50" s="322">
        <v>48</v>
      </c>
      <c r="G50" s="316">
        <v>343</v>
      </c>
      <c r="H50" s="314">
        <v>7522</v>
      </c>
      <c r="I50" s="316">
        <v>3889</v>
      </c>
      <c r="J50" s="316">
        <v>3633</v>
      </c>
      <c r="K50" s="314">
        <v>2140</v>
      </c>
      <c r="L50" s="316">
        <v>1080</v>
      </c>
      <c r="M50" s="316">
        <v>1060</v>
      </c>
      <c r="N50" s="314">
        <v>2906</v>
      </c>
      <c r="O50" s="316">
        <v>1495</v>
      </c>
      <c r="P50" s="316">
        <v>1411</v>
      </c>
      <c r="Q50" s="314">
        <v>601</v>
      </c>
      <c r="R50" s="316">
        <v>50</v>
      </c>
      <c r="S50" s="316">
        <v>551</v>
      </c>
    </row>
    <row r="51" spans="1:19" ht="14.15" customHeight="1">
      <c r="A51" s="396"/>
      <c r="B51" s="363"/>
      <c r="C51" s="449" t="s">
        <v>91</v>
      </c>
      <c r="D51" s="451"/>
      <c r="E51" s="59"/>
      <c r="F51" s="322">
        <v>12</v>
      </c>
      <c r="G51" s="316">
        <v>87</v>
      </c>
      <c r="H51" s="314">
        <v>1816</v>
      </c>
      <c r="I51" s="316">
        <v>930</v>
      </c>
      <c r="J51" s="316">
        <v>886</v>
      </c>
      <c r="K51" s="314">
        <v>477</v>
      </c>
      <c r="L51" s="316">
        <v>238</v>
      </c>
      <c r="M51" s="316">
        <v>239</v>
      </c>
      <c r="N51" s="314">
        <v>719</v>
      </c>
      <c r="O51" s="316">
        <v>368</v>
      </c>
      <c r="P51" s="316">
        <v>351</v>
      </c>
      <c r="Q51" s="314">
        <v>162</v>
      </c>
      <c r="R51" s="316">
        <v>11</v>
      </c>
      <c r="S51" s="316">
        <v>151</v>
      </c>
    </row>
    <row r="52" spans="1:19" ht="14.15" customHeight="1">
      <c r="A52" s="396"/>
      <c r="B52" s="363"/>
      <c r="C52" s="449" t="s">
        <v>92</v>
      </c>
      <c r="D52" s="450"/>
      <c r="E52" s="59"/>
      <c r="F52" s="322">
        <v>19</v>
      </c>
      <c r="G52" s="316">
        <v>130</v>
      </c>
      <c r="H52" s="314">
        <v>2934</v>
      </c>
      <c r="I52" s="316">
        <v>1542</v>
      </c>
      <c r="J52" s="316">
        <v>1392</v>
      </c>
      <c r="K52" s="314">
        <v>864</v>
      </c>
      <c r="L52" s="316">
        <v>449</v>
      </c>
      <c r="M52" s="316">
        <v>415</v>
      </c>
      <c r="N52" s="314">
        <v>1135</v>
      </c>
      <c r="O52" s="316">
        <v>585</v>
      </c>
      <c r="P52" s="316">
        <v>550</v>
      </c>
      <c r="Q52" s="314">
        <v>241</v>
      </c>
      <c r="R52" s="316">
        <v>21</v>
      </c>
      <c r="S52" s="316">
        <v>220</v>
      </c>
    </row>
    <row r="53" spans="1:19" ht="14.15" customHeight="1">
      <c r="A53" s="396"/>
      <c r="B53" s="363"/>
      <c r="C53" s="449" t="s">
        <v>93</v>
      </c>
      <c r="D53" s="450"/>
      <c r="E53" s="59"/>
      <c r="F53" s="322">
        <v>17</v>
      </c>
      <c r="G53" s="316">
        <v>126</v>
      </c>
      <c r="H53" s="314">
        <v>2772</v>
      </c>
      <c r="I53" s="316">
        <v>1417</v>
      </c>
      <c r="J53" s="316">
        <v>1355</v>
      </c>
      <c r="K53" s="314">
        <v>799</v>
      </c>
      <c r="L53" s="316">
        <v>393</v>
      </c>
      <c r="M53" s="316">
        <v>406</v>
      </c>
      <c r="N53" s="314">
        <v>1052</v>
      </c>
      <c r="O53" s="316">
        <v>542</v>
      </c>
      <c r="P53" s="316">
        <v>510</v>
      </c>
      <c r="Q53" s="314">
        <v>198</v>
      </c>
      <c r="R53" s="316">
        <v>18</v>
      </c>
      <c r="S53" s="316">
        <v>180</v>
      </c>
    </row>
    <row r="54" spans="1:19" ht="8.25" customHeight="1">
      <c r="A54" s="396"/>
      <c r="B54" s="363"/>
      <c r="C54" s="60"/>
      <c r="D54" s="363"/>
      <c r="E54" s="61"/>
      <c r="F54" s="405"/>
      <c r="G54" s="317"/>
      <c r="H54" s="314"/>
      <c r="I54" s="317"/>
      <c r="J54" s="317"/>
      <c r="K54" s="314"/>
      <c r="L54" s="317"/>
      <c r="M54" s="317"/>
      <c r="N54" s="314"/>
      <c r="O54" s="317"/>
      <c r="P54" s="317"/>
      <c r="Q54" s="314"/>
      <c r="R54" s="317"/>
      <c r="S54" s="317"/>
    </row>
    <row r="55" spans="1:19" ht="14.15" customHeight="1">
      <c r="A55" s="396"/>
      <c r="B55" s="449" t="s">
        <v>94</v>
      </c>
      <c r="C55" s="452"/>
      <c r="D55" s="452"/>
      <c r="E55" s="59"/>
      <c r="F55" s="322">
        <v>33</v>
      </c>
      <c r="G55" s="316">
        <v>211</v>
      </c>
      <c r="H55" s="314">
        <v>4274</v>
      </c>
      <c r="I55" s="316">
        <v>2249</v>
      </c>
      <c r="J55" s="316">
        <v>2025</v>
      </c>
      <c r="K55" s="314">
        <v>1067</v>
      </c>
      <c r="L55" s="316">
        <v>553</v>
      </c>
      <c r="M55" s="316">
        <v>514</v>
      </c>
      <c r="N55" s="314">
        <v>1723</v>
      </c>
      <c r="O55" s="316">
        <v>843</v>
      </c>
      <c r="P55" s="316">
        <v>880</v>
      </c>
      <c r="Q55" s="314">
        <v>383</v>
      </c>
      <c r="R55" s="316">
        <v>35</v>
      </c>
      <c r="S55" s="316">
        <v>348</v>
      </c>
    </row>
    <row r="56" spans="1:19" ht="14.15" customHeight="1">
      <c r="A56" s="396"/>
      <c r="B56" s="449" t="s">
        <v>95</v>
      </c>
      <c r="C56" s="452"/>
      <c r="D56" s="452"/>
      <c r="E56" s="59"/>
      <c r="F56" s="322">
        <v>23</v>
      </c>
      <c r="G56" s="316">
        <v>143</v>
      </c>
      <c r="H56" s="314">
        <v>2762</v>
      </c>
      <c r="I56" s="316">
        <v>1446</v>
      </c>
      <c r="J56" s="316">
        <v>1316</v>
      </c>
      <c r="K56" s="314">
        <v>807</v>
      </c>
      <c r="L56" s="316">
        <v>434</v>
      </c>
      <c r="M56" s="316">
        <v>373</v>
      </c>
      <c r="N56" s="314">
        <v>1002</v>
      </c>
      <c r="O56" s="316">
        <v>520</v>
      </c>
      <c r="P56" s="316">
        <v>482</v>
      </c>
      <c r="Q56" s="314">
        <v>222</v>
      </c>
      <c r="R56" s="316">
        <v>18</v>
      </c>
      <c r="S56" s="316">
        <v>204</v>
      </c>
    </row>
    <row r="57" spans="1:19" ht="14.15" customHeight="1">
      <c r="A57" s="396"/>
      <c r="B57" s="449" t="s">
        <v>96</v>
      </c>
      <c r="C57" s="452"/>
      <c r="D57" s="452"/>
      <c r="E57" s="59"/>
      <c r="F57" s="322">
        <v>20</v>
      </c>
      <c r="G57" s="316">
        <v>111</v>
      </c>
      <c r="H57" s="314">
        <v>2263</v>
      </c>
      <c r="I57" s="316">
        <v>1145</v>
      </c>
      <c r="J57" s="316">
        <v>1118</v>
      </c>
      <c r="K57" s="314">
        <v>677</v>
      </c>
      <c r="L57" s="316">
        <v>346</v>
      </c>
      <c r="M57" s="316">
        <v>331</v>
      </c>
      <c r="N57" s="314">
        <v>862</v>
      </c>
      <c r="O57" s="316">
        <v>437</v>
      </c>
      <c r="P57" s="316">
        <v>425</v>
      </c>
      <c r="Q57" s="314">
        <v>187</v>
      </c>
      <c r="R57" s="316">
        <v>17</v>
      </c>
      <c r="S57" s="316">
        <v>170</v>
      </c>
    </row>
    <row r="58" spans="1:19" ht="14.15" customHeight="1">
      <c r="A58" s="396"/>
      <c r="B58" s="449" t="s">
        <v>97</v>
      </c>
      <c r="C58" s="452"/>
      <c r="D58" s="452"/>
      <c r="E58" s="59"/>
      <c r="F58" s="322">
        <v>32</v>
      </c>
      <c r="G58" s="316">
        <v>225</v>
      </c>
      <c r="H58" s="314">
        <v>5817</v>
      </c>
      <c r="I58" s="316">
        <v>2859</v>
      </c>
      <c r="J58" s="316">
        <v>2958</v>
      </c>
      <c r="K58" s="314">
        <v>1762</v>
      </c>
      <c r="L58" s="316">
        <v>835</v>
      </c>
      <c r="M58" s="316">
        <v>927</v>
      </c>
      <c r="N58" s="314">
        <v>2167</v>
      </c>
      <c r="O58" s="316">
        <v>1047</v>
      </c>
      <c r="P58" s="316">
        <v>1120</v>
      </c>
      <c r="Q58" s="314">
        <v>354</v>
      </c>
      <c r="R58" s="316">
        <v>21</v>
      </c>
      <c r="S58" s="316">
        <v>333</v>
      </c>
    </row>
    <row r="59" spans="1:19" ht="14.15" customHeight="1">
      <c r="A59" s="396"/>
      <c r="B59" s="449" t="s">
        <v>98</v>
      </c>
      <c r="C59" s="452"/>
      <c r="D59" s="452"/>
      <c r="E59" s="59"/>
      <c r="F59" s="322">
        <v>16</v>
      </c>
      <c r="G59" s="316">
        <v>59</v>
      </c>
      <c r="H59" s="314">
        <v>1292</v>
      </c>
      <c r="I59" s="316">
        <v>647</v>
      </c>
      <c r="J59" s="316">
        <v>645</v>
      </c>
      <c r="K59" s="314">
        <v>462</v>
      </c>
      <c r="L59" s="316">
        <v>222</v>
      </c>
      <c r="M59" s="316">
        <v>240</v>
      </c>
      <c r="N59" s="314">
        <v>509</v>
      </c>
      <c r="O59" s="316">
        <v>253</v>
      </c>
      <c r="P59" s="316">
        <v>256</v>
      </c>
      <c r="Q59" s="314">
        <v>102</v>
      </c>
      <c r="R59" s="316">
        <v>7</v>
      </c>
      <c r="S59" s="316">
        <v>95</v>
      </c>
    </row>
    <row r="60" spans="1:19" ht="8.25" customHeight="1">
      <c r="A60" s="396"/>
      <c r="B60" s="62"/>
      <c r="C60" s="367"/>
      <c r="D60" s="62"/>
      <c r="E60" s="63"/>
      <c r="F60" s="406"/>
      <c r="G60" s="314"/>
      <c r="H60" s="314"/>
      <c r="I60" s="314"/>
      <c r="J60" s="314"/>
      <c r="K60" s="314"/>
      <c r="L60" s="314"/>
      <c r="M60" s="314"/>
      <c r="N60" s="314"/>
      <c r="O60" s="314"/>
      <c r="P60" s="314"/>
      <c r="Q60" s="314"/>
      <c r="R60" s="314"/>
      <c r="S60" s="314"/>
    </row>
    <row r="61" spans="1:19" ht="14.15" customHeight="1">
      <c r="A61" s="396"/>
      <c r="B61" s="449" t="s">
        <v>99</v>
      </c>
      <c r="C61" s="452"/>
      <c r="D61" s="452"/>
      <c r="E61" s="63"/>
      <c r="F61" s="406">
        <v>14</v>
      </c>
      <c r="G61" s="314">
        <v>106</v>
      </c>
      <c r="H61" s="314">
        <v>2595</v>
      </c>
      <c r="I61" s="314">
        <v>1355</v>
      </c>
      <c r="J61" s="314">
        <v>1240</v>
      </c>
      <c r="K61" s="314">
        <v>813</v>
      </c>
      <c r="L61" s="314">
        <v>440</v>
      </c>
      <c r="M61" s="314">
        <v>373</v>
      </c>
      <c r="N61" s="314">
        <v>1061</v>
      </c>
      <c r="O61" s="314">
        <v>515</v>
      </c>
      <c r="P61" s="314">
        <v>546</v>
      </c>
      <c r="Q61" s="314">
        <v>168</v>
      </c>
      <c r="R61" s="314">
        <v>9</v>
      </c>
      <c r="S61" s="314">
        <v>159</v>
      </c>
    </row>
    <row r="62" spans="1:19" ht="14.15" customHeight="1">
      <c r="A62" s="396"/>
      <c r="B62" s="449" t="s">
        <v>100</v>
      </c>
      <c r="C62" s="452"/>
      <c r="D62" s="452"/>
      <c r="E62" s="59"/>
      <c r="F62" s="322">
        <v>5</v>
      </c>
      <c r="G62" s="316">
        <v>22</v>
      </c>
      <c r="H62" s="314">
        <v>431</v>
      </c>
      <c r="I62" s="316">
        <v>235</v>
      </c>
      <c r="J62" s="316">
        <v>196</v>
      </c>
      <c r="K62" s="314">
        <v>124</v>
      </c>
      <c r="L62" s="316">
        <v>67</v>
      </c>
      <c r="M62" s="316">
        <v>57</v>
      </c>
      <c r="N62" s="314">
        <v>167</v>
      </c>
      <c r="O62" s="316">
        <v>91</v>
      </c>
      <c r="P62" s="316">
        <v>76</v>
      </c>
      <c r="Q62" s="314">
        <v>33</v>
      </c>
      <c r="R62" s="316">
        <v>5</v>
      </c>
      <c r="S62" s="316">
        <v>28</v>
      </c>
    </row>
    <row r="63" spans="1:19" ht="14.15" customHeight="1">
      <c r="A63" s="396"/>
      <c r="B63" s="449" t="s">
        <v>101</v>
      </c>
      <c r="C63" s="452"/>
      <c r="D63" s="452"/>
      <c r="E63" s="59"/>
      <c r="F63" s="322">
        <v>3</v>
      </c>
      <c r="G63" s="316">
        <v>18</v>
      </c>
      <c r="H63" s="314">
        <v>372</v>
      </c>
      <c r="I63" s="316">
        <v>198</v>
      </c>
      <c r="J63" s="316">
        <v>174</v>
      </c>
      <c r="K63" s="314">
        <v>112</v>
      </c>
      <c r="L63" s="316">
        <v>56</v>
      </c>
      <c r="M63" s="316">
        <v>56</v>
      </c>
      <c r="N63" s="314">
        <v>147</v>
      </c>
      <c r="O63" s="316">
        <v>75</v>
      </c>
      <c r="P63" s="316">
        <v>72</v>
      </c>
      <c r="Q63" s="314">
        <v>27</v>
      </c>
      <c r="R63" s="316">
        <v>2</v>
      </c>
      <c r="S63" s="316">
        <v>25</v>
      </c>
    </row>
    <row r="64" spans="1:19" ht="14.15" customHeight="1">
      <c r="A64" s="396"/>
      <c r="B64" s="449" t="s">
        <v>102</v>
      </c>
      <c r="C64" s="452"/>
      <c r="D64" s="452"/>
      <c r="E64" s="59"/>
      <c r="F64" s="322">
        <v>10</v>
      </c>
      <c r="G64" s="316">
        <v>36</v>
      </c>
      <c r="H64" s="314">
        <v>715</v>
      </c>
      <c r="I64" s="316">
        <v>373</v>
      </c>
      <c r="J64" s="316">
        <v>342</v>
      </c>
      <c r="K64" s="314">
        <v>284</v>
      </c>
      <c r="L64" s="316">
        <v>157</v>
      </c>
      <c r="M64" s="316">
        <v>127</v>
      </c>
      <c r="N64" s="314">
        <v>392</v>
      </c>
      <c r="O64" s="316">
        <v>195</v>
      </c>
      <c r="P64" s="316">
        <v>197</v>
      </c>
      <c r="Q64" s="314">
        <v>62</v>
      </c>
      <c r="R64" s="316">
        <v>0</v>
      </c>
      <c r="S64" s="316">
        <v>62</v>
      </c>
    </row>
    <row r="65" spans="1:19" ht="8.25" customHeight="1">
      <c r="A65" s="396"/>
      <c r="B65" s="64"/>
      <c r="C65" s="363"/>
      <c r="D65" s="64"/>
      <c r="E65" s="63"/>
      <c r="F65" s="406"/>
      <c r="G65" s="314"/>
      <c r="H65" s="314"/>
      <c r="I65" s="314"/>
      <c r="J65" s="314"/>
      <c r="K65" s="314"/>
      <c r="L65" s="314"/>
      <c r="M65" s="314"/>
      <c r="N65" s="314"/>
      <c r="O65" s="314"/>
      <c r="P65" s="314"/>
      <c r="Q65" s="314"/>
      <c r="R65" s="314"/>
      <c r="S65" s="314"/>
    </row>
    <row r="66" spans="1:19" ht="14.15" customHeight="1">
      <c r="A66" s="396"/>
      <c r="B66" s="449" t="s">
        <v>103</v>
      </c>
      <c r="C66" s="452"/>
      <c r="D66" s="452"/>
      <c r="E66" s="59"/>
      <c r="F66" s="322">
        <v>18</v>
      </c>
      <c r="G66" s="316">
        <v>128</v>
      </c>
      <c r="H66" s="314">
        <v>2671</v>
      </c>
      <c r="I66" s="316">
        <v>1354</v>
      </c>
      <c r="J66" s="316">
        <v>1317</v>
      </c>
      <c r="K66" s="314">
        <v>770</v>
      </c>
      <c r="L66" s="316">
        <v>399</v>
      </c>
      <c r="M66" s="316">
        <v>371</v>
      </c>
      <c r="N66" s="314">
        <v>1014</v>
      </c>
      <c r="O66" s="316">
        <v>515</v>
      </c>
      <c r="P66" s="316">
        <v>499</v>
      </c>
      <c r="Q66" s="314">
        <v>249</v>
      </c>
      <c r="R66" s="316">
        <v>24</v>
      </c>
      <c r="S66" s="316">
        <v>225</v>
      </c>
    </row>
    <row r="67" spans="1:19" ht="14.15" customHeight="1">
      <c r="A67" s="396"/>
      <c r="B67" s="449" t="s">
        <v>104</v>
      </c>
      <c r="C67" s="452"/>
      <c r="D67" s="452"/>
      <c r="E67" s="63"/>
      <c r="F67" s="406">
        <v>16</v>
      </c>
      <c r="G67" s="314">
        <v>133</v>
      </c>
      <c r="H67" s="314">
        <v>3085</v>
      </c>
      <c r="I67" s="314">
        <v>1541</v>
      </c>
      <c r="J67" s="314">
        <v>1544</v>
      </c>
      <c r="K67" s="314">
        <v>1004</v>
      </c>
      <c r="L67" s="314">
        <v>488</v>
      </c>
      <c r="M67" s="314">
        <v>516</v>
      </c>
      <c r="N67" s="314">
        <v>1160</v>
      </c>
      <c r="O67" s="314">
        <v>591</v>
      </c>
      <c r="P67" s="314">
        <v>569</v>
      </c>
      <c r="Q67" s="314">
        <v>210</v>
      </c>
      <c r="R67" s="314">
        <v>22</v>
      </c>
      <c r="S67" s="314">
        <v>188</v>
      </c>
    </row>
    <row r="68" spans="1:19" ht="14.15" customHeight="1">
      <c r="A68" s="396"/>
      <c r="B68" s="449" t="s">
        <v>105</v>
      </c>
      <c r="C68" s="452"/>
      <c r="D68" s="452"/>
      <c r="E68" s="59"/>
      <c r="F68" s="322">
        <v>5</v>
      </c>
      <c r="G68" s="316">
        <v>46</v>
      </c>
      <c r="H68" s="314">
        <v>863</v>
      </c>
      <c r="I68" s="316">
        <v>433</v>
      </c>
      <c r="J68" s="316">
        <v>430</v>
      </c>
      <c r="K68" s="314">
        <v>226</v>
      </c>
      <c r="L68" s="316">
        <v>113</v>
      </c>
      <c r="M68" s="316">
        <v>113</v>
      </c>
      <c r="N68" s="314">
        <v>330</v>
      </c>
      <c r="O68" s="316">
        <v>163</v>
      </c>
      <c r="P68" s="316">
        <v>167</v>
      </c>
      <c r="Q68" s="314">
        <v>77</v>
      </c>
      <c r="R68" s="316">
        <v>3</v>
      </c>
      <c r="S68" s="316">
        <v>74</v>
      </c>
    </row>
    <row r="69" spans="1:19" ht="14.15" customHeight="1">
      <c r="A69" s="396"/>
      <c r="B69" s="449" t="s">
        <v>106</v>
      </c>
      <c r="C69" s="452"/>
      <c r="D69" s="452"/>
      <c r="E69" s="59"/>
      <c r="F69" s="322">
        <v>7</v>
      </c>
      <c r="G69" s="316">
        <v>69</v>
      </c>
      <c r="H69" s="314">
        <v>1707</v>
      </c>
      <c r="I69" s="316">
        <v>836</v>
      </c>
      <c r="J69" s="316">
        <v>871</v>
      </c>
      <c r="K69" s="314">
        <v>540</v>
      </c>
      <c r="L69" s="316">
        <v>270</v>
      </c>
      <c r="M69" s="316">
        <v>270</v>
      </c>
      <c r="N69" s="314">
        <v>602</v>
      </c>
      <c r="O69" s="316">
        <v>293</v>
      </c>
      <c r="P69" s="316">
        <v>309</v>
      </c>
      <c r="Q69" s="314">
        <v>108</v>
      </c>
      <c r="R69" s="316">
        <v>7</v>
      </c>
      <c r="S69" s="316">
        <v>101</v>
      </c>
    </row>
    <row r="70" spans="1:19" ht="14.15" customHeight="1">
      <c r="A70" s="396"/>
      <c r="B70" s="449" t="s">
        <v>107</v>
      </c>
      <c r="C70" s="452"/>
      <c r="D70" s="452"/>
      <c r="E70" s="59"/>
      <c r="F70" s="322">
        <v>9</v>
      </c>
      <c r="G70" s="316">
        <v>78</v>
      </c>
      <c r="H70" s="314">
        <v>1709</v>
      </c>
      <c r="I70" s="316">
        <v>873</v>
      </c>
      <c r="J70" s="316">
        <v>836</v>
      </c>
      <c r="K70" s="314">
        <v>541</v>
      </c>
      <c r="L70" s="316">
        <v>261</v>
      </c>
      <c r="M70" s="316">
        <v>280</v>
      </c>
      <c r="N70" s="314">
        <v>585</v>
      </c>
      <c r="O70" s="316">
        <v>276</v>
      </c>
      <c r="P70" s="316">
        <v>309</v>
      </c>
      <c r="Q70" s="314">
        <v>135</v>
      </c>
      <c r="R70" s="316">
        <v>11</v>
      </c>
      <c r="S70" s="316">
        <v>124</v>
      </c>
    </row>
    <row r="71" spans="1:19" ht="7.5" customHeight="1">
      <c r="A71" s="396"/>
      <c r="B71" s="64"/>
      <c r="C71" s="363"/>
      <c r="D71" s="64"/>
      <c r="E71" s="59"/>
      <c r="F71" s="322"/>
      <c r="G71" s="316"/>
      <c r="H71" s="314"/>
      <c r="I71" s="316"/>
      <c r="J71" s="316"/>
      <c r="K71" s="314"/>
      <c r="L71" s="316"/>
      <c r="M71" s="316"/>
      <c r="N71" s="314"/>
      <c r="O71" s="316"/>
      <c r="P71" s="316"/>
      <c r="Q71" s="314"/>
      <c r="R71" s="316"/>
      <c r="S71" s="316"/>
    </row>
    <row r="72" spans="1:19" ht="14.15" customHeight="1">
      <c r="A72" s="396"/>
      <c r="B72" s="449" t="s">
        <v>108</v>
      </c>
      <c r="C72" s="452"/>
      <c r="D72" s="452"/>
      <c r="E72" s="59"/>
      <c r="F72" s="322">
        <v>6</v>
      </c>
      <c r="G72" s="316">
        <v>17</v>
      </c>
      <c r="H72" s="314">
        <v>291</v>
      </c>
      <c r="I72" s="316">
        <v>163</v>
      </c>
      <c r="J72" s="316">
        <v>128</v>
      </c>
      <c r="K72" s="314">
        <v>109</v>
      </c>
      <c r="L72" s="316">
        <v>67</v>
      </c>
      <c r="M72" s="316">
        <v>42</v>
      </c>
      <c r="N72" s="314">
        <v>136</v>
      </c>
      <c r="O72" s="316">
        <v>76</v>
      </c>
      <c r="P72" s="316">
        <v>60</v>
      </c>
      <c r="Q72" s="314">
        <v>31</v>
      </c>
      <c r="R72" s="316">
        <v>2</v>
      </c>
      <c r="S72" s="316">
        <v>29</v>
      </c>
    </row>
    <row r="73" spans="1:19" ht="14.15" customHeight="1">
      <c r="A73" s="396"/>
      <c r="B73" s="449" t="s">
        <v>109</v>
      </c>
      <c r="C73" s="452"/>
      <c r="D73" s="452"/>
      <c r="E73" s="59"/>
      <c r="F73" s="322">
        <v>9</v>
      </c>
      <c r="G73" s="316">
        <v>69</v>
      </c>
      <c r="H73" s="314">
        <v>1485</v>
      </c>
      <c r="I73" s="316">
        <v>784</v>
      </c>
      <c r="J73" s="316">
        <v>701</v>
      </c>
      <c r="K73" s="314">
        <v>492</v>
      </c>
      <c r="L73" s="316">
        <v>273</v>
      </c>
      <c r="M73" s="316">
        <v>219</v>
      </c>
      <c r="N73" s="314">
        <v>546</v>
      </c>
      <c r="O73" s="316">
        <v>279</v>
      </c>
      <c r="P73" s="316">
        <v>267</v>
      </c>
      <c r="Q73" s="314">
        <v>105</v>
      </c>
      <c r="R73" s="316">
        <v>16</v>
      </c>
      <c r="S73" s="316">
        <v>89</v>
      </c>
    </row>
    <row r="74" spans="1:19" ht="7.5" customHeight="1">
      <c r="A74" s="396"/>
      <c r="B74" s="64"/>
      <c r="C74" s="363"/>
      <c r="D74" s="64"/>
      <c r="E74" s="59"/>
      <c r="F74" s="406"/>
      <c r="G74" s="314"/>
      <c r="H74" s="314"/>
      <c r="I74" s="314"/>
      <c r="J74" s="314"/>
      <c r="K74" s="314"/>
      <c r="L74" s="314"/>
      <c r="M74" s="314"/>
      <c r="N74" s="314"/>
      <c r="O74" s="314"/>
      <c r="P74" s="314"/>
      <c r="Q74" s="314"/>
      <c r="R74" s="314"/>
      <c r="S74" s="314"/>
    </row>
    <row r="75" spans="1:19" ht="14.15" customHeight="1">
      <c r="A75" s="396"/>
      <c r="B75" s="449" t="s">
        <v>110</v>
      </c>
      <c r="C75" s="452"/>
      <c r="D75" s="452"/>
      <c r="E75" s="59"/>
      <c r="F75" s="322">
        <v>5</v>
      </c>
      <c r="G75" s="316">
        <v>26</v>
      </c>
      <c r="H75" s="314">
        <v>676</v>
      </c>
      <c r="I75" s="316">
        <v>335</v>
      </c>
      <c r="J75" s="316">
        <v>341</v>
      </c>
      <c r="K75" s="314">
        <v>200</v>
      </c>
      <c r="L75" s="316">
        <v>97</v>
      </c>
      <c r="M75" s="316">
        <v>103</v>
      </c>
      <c r="N75" s="314">
        <v>257</v>
      </c>
      <c r="O75" s="316">
        <v>130</v>
      </c>
      <c r="P75" s="316">
        <v>127</v>
      </c>
      <c r="Q75" s="314">
        <v>38</v>
      </c>
      <c r="R75" s="316">
        <v>2</v>
      </c>
      <c r="S75" s="316">
        <v>36</v>
      </c>
    </row>
    <row r="76" spans="1:19" ht="14.15" customHeight="1">
      <c r="A76" s="396"/>
      <c r="B76" s="449" t="s">
        <v>111</v>
      </c>
      <c r="C76" s="452"/>
      <c r="D76" s="452"/>
      <c r="E76" s="59"/>
      <c r="F76" s="322">
        <v>3</v>
      </c>
      <c r="G76" s="316">
        <v>37</v>
      </c>
      <c r="H76" s="314">
        <v>734</v>
      </c>
      <c r="I76" s="316">
        <v>351</v>
      </c>
      <c r="J76" s="316">
        <v>383</v>
      </c>
      <c r="K76" s="314">
        <v>210</v>
      </c>
      <c r="L76" s="316">
        <v>108</v>
      </c>
      <c r="M76" s="316">
        <v>102</v>
      </c>
      <c r="N76" s="314">
        <v>276</v>
      </c>
      <c r="O76" s="316">
        <v>137</v>
      </c>
      <c r="P76" s="316">
        <v>139</v>
      </c>
      <c r="Q76" s="314">
        <v>52</v>
      </c>
      <c r="R76" s="316">
        <v>4</v>
      </c>
      <c r="S76" s="316">
        <v>48</v>
      </c>
    </row>
    <row r="77" spans="1:19" ht="14.15" customHeight="1">
      <c r="A77" s="396"/>
      <c r="B77" s="449" t="s">
        <v>112</v>
      </c>
      <c r="C77" s="452"/>
      <c r="D77" s="452"/>
      <c r="E77" s="59"/>
      <c r="F77" s="322">
        <v>3</v>
      </c>
      <c r="G77" s="316">
        <v>13</v>
      </c>
      <c r="H77" s="314">
        <v>265</v>
      </c>
      <c r="I77" s="316">
        <v>149</v>
      </c>
      <c r="J77" s="316">
        <v>116</v>
      </c>
      <c r="K77" s="314">
        <v>95</v>
      </c>
      <c r="L77" s="316">
        <v>53</v>
      </c>
      <c r="M77" s="316">
        <v>42</v>
      </c>
      <c r="N77" s="314">
        <v>99</v>
      </c>
      <c r="O77" s="316">
        <v>53</v>
      </c>
      <c r="P77" s="316">
        <v>46</v>
      </c>
      <c r="Q77" s="314">
        <v>21</v>
      </c>
      <c r="R77" s="316">
        <v>2</v>
      </c>
      <c r="S77" s="316">
        <v>19</v>
      </c>
    </row>
    <row r="78" spans="1:19" ht="14.15" customHeight="1">
      <c r="A78" s="396"/>
      <c r="B78" s="449" t="s">
        <v>113</v>
      </c>
      <c r="C78" s="452"/>
      <c r="D78" s="452"/>
      <c r="E78" s="59"/>
      <c r="F78" s="322">
        <v>5</v>
      </c>
      <c r="G78" s="316">
        <v>31</v>
      </c>
      <c r="H78" s="314">
        <v>567</v>
      </c>
      <c r="I78" s="316">
        <v>291</v>
      </c>
      <c r="J78" s="316">
        <v>276</v>
      </c>
      <c r="K78" s="314">
        <v>145</v>
      </c>
      <c r="L78" s="316">
        <v>78</v>
      </c>
      <c r="M78" s="316">
        <v>67</v>
      </c>
      <c r="N78" s="314">
        <v>210</v>
      </c>
      <c r="O78" s="316">
        <v>106</v>
      </c>
      <c r="P78" s="316">
        <v>104</v>
      </c>
      <c r="Q78" s="314">
        <v>59</v>
      </c>
      <c r="R78" s="316">
        <v>3</v>
      </c>
      <c r="S78" s="316">
        <v>56</v>
      </c>
    </row>
    <row r="79" spans="1:19" ht="14.15" customHeight="1">
      <c r="A79" s="396"/>
      <c r="B79" s="449" t="s">
        <v>114</v>
      </c>
      <c r="C79" s="452"/>
      <c r="D79" s="452"/>
      <c r="E79" s="65"/>
      <c r="F79" s="322">
        <v>0</v>
      </c>
      <c r="G79" s="316">
        <v>0</v>
      </c>
      <c r="H79" s="314">
        <v>0</v>
      </c>
      <c r="I79" s="316">
        <v>0</v>
      </c>
      <c r="J79" s="316">
        <v>0</v>
      </c>
      <c r="K79" s="314">
        <v>0</v>
      </c>
      <c r="L79" s="316">
        <v>0</v>
      </c>
      <c r="M79" s="316">
        <v>0</v>
      </c>
      <c r="N79" s="314">
        <v>0</v>
      </c>
      <c r="O79" s="316">
        <v>0</v>
      </c>
      <c r="P79" s="316">
        <v>0</v>
      </c>
      <c r="Q79" s="314">
        <v>0</v>
      </c>
      <c r="R79" s="316">
        <v>0</v>
      </c>
      <c r="S79" s="316">
        <v>0</v>
      </c>
    </row>
    <row r="80" spans="1:19" ht="7.5" customHeight="1">
      <c r="A80" s="396"/>
      <c r="B80" s="64"/>
      <c r="C80" s="363"/>
      <c r="D80" s="64"/>
      <c r="E80" s="63"/>
      <c r="F80" s="406"/>
      <c r="G80" s="314"/>
      <c r="H80" s="314"/>
      <c r="I80" s="314"/>
      <c r="J80" s="314"/>
      <c r="K80" s="314"/>
      <c r="L80" s="314"/>
      <c r="M80" s="314"/>
      <c r="N80" s="314"/>
      <c r="O80" s="314"/>
      <c r="P80" s="314"/>
      <c r="Q80" s="314"/>
      <c r="R80" s="314"/>
      <c r="S80" s="314"/>
    </row>
    <row r="81" spans="1:19" ht="14.15" customHeight="1">
      <c r="A81" s="396"/>
      <c r="B81" s="449" t="s">
        <v>115</v>
      </c>
      <c r="C81" s="452"/>
      <c r="D81" s="452"/>
      <c r="E81" s="59"/>
      <c r="F81" s="322">
        <v>3</v>
      </c>
      <c r="G81" s="316">
        <v>9</v>
      </c>
      <c r="H81" s="314">
        <v>160</v>
      </c>
      <c r="I81" s="316">
        <v>89</v>
      </c>
      <c r="J81" s="316">
        <v>71</v>
      </c>
      <c r="K81" s="314">
        <v>56</v>
      </c>
      <c r="L81" s="316">
        <v>23</v>
      </c>
      <c r="M81" s="316">
        <v>33</v>
      </c>
      <c r="N81" s="314">
        <v>59</v>
      </c>
      <c r="O81" s="316">
        <v>32</v>
      </c>
      <c r="P81" s="316">
        <v>27</v>
      </c>
      <c r="Q81" s="314">
        <v>17</v>
      </c>
      <c r="R81" s="316">
        <v>3</v>
      </c>
      <c r="S81" s="316">
        <v>14</v>
      </c>
    </row>
    <row r="82" spans="1:19" ht="14.15" customHeight="1">
      <c r="A82" s="396"/>
      <c r="B82" s="449" t="s">
        <v>116</v>
      </c>
      <c r="C82" s="452"/>
      <c r="D82" s="452"/>
      <c r="E82" s="59"/>
      <c r="F82" s="322">
        <v>2</v>
      </c>
      <c r="G82" s="316">
        <v>9</v>
      </c>
      <c r="H82" s="314">
        <v>112</v>
      </c>
      <c r="I82" s="316">
        <v>59</v>
      </c>
      <c r="J82" s="316">
        <v>53</v>
      </c>
      <c r="K82" s="314">
        <v>38</v>
      </c>
      <c r="L82" s="316">
        <v>19</v>
      </c>
      <c r="M82" s="316">
        <v>19</v>
      </c>
      <c r="N82" s="314">
        <v>38</v>
      </c>
      <c r="O82" s="316">
        <v>18</v>
      </c>
      <c r="P82" s="316">
        <v>20</v>
      </c>
      <c r="Q82" s="314">
        <v>12</v>
      </c>
      <c r="R82" s="316">
        <v>2</v>
      </c>
      <c r="S82" s="316">
        <v>10</v>
      </c>
    </row>
    <row r="83" spans="1:19" ht="14.15" customHeight="1">
      <c r="A83" s="396"/>
      <c r="B83" s="449" t="s">
        <v>117</v>
      </c>
      <c r="C83" s="452"/>
      <c r="D83" s="452"/>
      <c r="E83" s="63"/>
      <c r="F83" s="406">
        <v>2</v>
      </c>
      <c r="G83" s="314">
        <v>4</v>
      </c>
      <c r="H83" s="314">
        <v>22</v>
      </c>
      <c r="I83" s="314">
        <v>13</v>
      </c>
      <c r="J83" s="314">
        <v>9</v>
      </c>
      <c r="K83" s="314">
        <v>8</v>
      </c>
      <c r="L83" s="314">
        <v>3</v>
      </c>
      <c r="M83" s="314">
        <v>5</v>
      </c>
      <c r="N83" s="314">
        <v>11</v>
      </c>
      <c r="O83" s="314">
        <v>6</v>
      </c>
      <c r="P83" s="314">
        <v>5</v>
      </c>
      <c r="Q83" s="314">
        <v>5</v>
      </c>
      <c r="R83" s="316">
        <v>0</v>
      </c>
      <c r="S83" s="314">
        <v>5</v>
      </c>
    </row>
    <row r="84" spans="1:19" ht="14.15" customHeight="1">
      <c r="A84" s="396"/>
      <c r="B84" s="449" t="s">
        <v>118</v>
      </c>
      <c r="C84" s="452"/>
      <c r="D84" s="452"/>
      <c r="E84" s="59"/>
      <c r="F84" s="322">
        <v>1</v>
      </c>
      <c r="G84" s="316">
        <v>9</v>
      </c>
      <c r="H84" s="314">
        <v>221</v>
      </c>
      <c r="I84" s="314">
        <v>105</v>
      </c>
      <c r="J84" s="316">
        <v>116</v>
      </c>
      <c r="K84" s="314">
        <v>80</v>
      </c>
      <c r="L84" s="316">
        <v>38</v>
      </c>
      <c r="M84" s="316">
        <v>42</v>
      </c>
      <c r="N84" s="314">
        <v>79</v>
      </c>
      <c r="O84" s="314">
        <v>40</v>
      </c>
      <c r="P84" s="314">
        <v>39</v>
      </c>
      <c r="Q84" s="314">
        <v>12</v>
      </c>
      <c r="R84" s="316">
        <v>1</v>
      </c>
      <c r="S84" s="316">
        <v>11</v>
      </c>
    </row>
    <row r="85" spans="1:19" ht="14.15" customHeight="1">
      <c r="A85" s="396"/>
      <c r="B85" s="449" t="s">
        <v>119</v>
      </c>
      <c r="C85" s="452"/>
      <c r="D85" s="452"/>
      <c r="E85" s="59"/>
      <c r="F85" s="322">
        <v>1</v>
      </c>
      <c r="G85" s="316">
        <v>3</v>
      </c>
      <c r="H85" s="314">
        <v>6</v>
      </c>
      <c r="I85" s="316">
        <v>1</v>
      </c>
      <c r="J85" s="316">
        <v>5</v>
      </c>
      <c r="K85" s="314">
        <v>2</v>
      </c>
      <c r="L85" s="314">
        <v>1</v>
      </c>
      <c r="M85" s="316">
        <v>1</v>
      </c>
      <c r="N85" s="314">
        <v>1</v>
      </c>
      <c r="O85" s="316">
        <v>0</v>
      </c>
      <c r="P85" s="316">
        <v>1</v>
      </c>
      <c r="Q85" s="314">
        <v>3</v>
      </c>
      <c r="R85" s="316">
        <v>0</v>
      </c>
      <c r="S85" s="316">
        <v>3</v>
      </c>
    </row>
    <row r="86" spans="1:19" ht="7.5" customHeight="1">
      <c r="A86" s="396"/>
      <c r="B86" s="64"/>
      <c r="C86" s="363"/>
      <c r="D86" s="64"/>
      <c r="E86" s="63"/>
      <c r="F86" s="406"/>
      <c r="G86" s="314"/>
      <c r="H86" s="314"/>
      <c r="I86" s="314"/>
      <c r="J86" s="314"/>
      <c r="K86" s="314"/>
      <c r="L86" s="314"/>
      <c r="M86" s="314"/>
      <c r="N86" s="314"/>
      <c r="O86" s="314"/>
      <c r="P86" s="314"/>
      <c r="Q86" s="314"/>
      <c r="R86" s="316"/>
      <c r="S86" s="314"/>
    </row>
    <row r="87" spans="1:19" ht="14.15" customHeight="1">
      <c r="A87" s="396"/>
      <c r="B87" s="449" t="s">
        <v>120</v>
      </c>
      <c r="C87" s="452"/>
      <c r="D87" s="452"/>
      <c r="E87" s="59"/>
      <c r="F87" s="322">
        <v>1</v>
      </c>
      <c r="G87" s="316">
        <v>3</v>
      </c>
      <c r="H87" s="314">
        <v>29</v>
      </c>
      <c r="I87" s="316">
        <v>12</v>
      </c>
      <c r="J87" s="316">
        <v>17</v>
      </c>
      <c r="K87" s="314">
        <v>7</v>
      </c>
      <c r="L87" s="316">
        <v>3</v>
      </c>
      <c r="M87" s="316">
        <v>4</v>
      </c>
      <c r="N87" s="314">
        <v>13</v>
      </c>
      <c r="O87" s="316">
        <v>7</v>
      </c>
      <c r="P87" s="316">
        <v>6</v>
      </c>
      <c r="Q87" s="314">
        <v>4</v>
      </c>
      <c r="R87" s="316">
        <v>0</v>
      </c>
      <c r="S87" s="316">
        <v>4</v>
      </c>
    </row>
    <row r="88" spans="1:19" ht="14.15" customHeight="1">
      <c r="A88" s="396"/>
      <c r="B88" s="449" t="s">
        <v>121</v>
      </c>
      <c r="C88" s="452"/>
      <c r="D88" s="452"/>
      <c r="E88" s="59"/>
      <c r="F88" s="322">
        <v>2</v>
      </c>
      <c r="G88" s="316">
        <v>5</v>
      </c>
      <c r="H88" s="314">
        <v>58</v>
      </c>
      <c r="I88" s="316">
        <v>30</v>
      </c>
      <c r="J88" s="316">
        <v>28</v>
      </c>
      <c r="K88" s="314">
        <v>11</v>
      </c>
      <c r="L88" s="316">
        <v>5</v>
      </c>
      <c r="M88" s="316">
        <v>6</v>
      </c>
      <c r="N88" s="314">
        <v>24</v>
      </c>
      <c r="O88" s="316">
        <v>10</v>
      </c>
      <c r="P88" s="316">
        <v>14</v>
      </c>
      <c r="Q88" s="314">
        <v>10</v>
      </c>
      <c r="R88" s="316">
        <v>2</v>
      </c>
      <c r="S88" s="316">
        <v>8</v>
      </c>
    </row>
    <row r="89" spans="1:19" ht="14.15" customHeight="1">
      <c r="A89" s="396"/>
      <c r="B89" s="449" t="s">
        <v>122</v>
      </c>
      <c r="C89" s="452"/>
      <c r="D89" s="452"/>
      <c r="E89" s="59"/>
      <c r="F89" s="322">
        <v>4</v>
      </c>
      <c r="G89" s="316">
        <v>23</v>
      </c>
      <c r="H89" s="314">
        <v>404</v>
      </c>
      <c r="I89" s="316">
        <v>206</v>
      </c>
      <c r="J89" s="316">
        <v>198</v>
      </c>
      <c r="K89" s="314">
        <v>93</v>
      </c>
      <c r="L89" s="316">
        <v>51</v>
      </c>
      <c r="M89" s="316">
        <v>42</v>
      </c>
      <c r="N89" s="314">
        <v>157</v>
      </c>
      <c r="O89" s="316">
        <v>86</v>
      </c>
      <c r="P89" s="316">
        <v>71</v>
      </c>
      <c r="Q89" s="314">
        <v>36</v>
      </c>
      <c r="R89" s="316">
        <v>2</v>
      </c>
      <c r="S89" s="316">
        <v>34</v>
      </c>
    </row>
    <row r="90" spans="1:19" ht="14.15" customHeight="1">
      <c r="A90" s="396"/>
      <c r="B90" s="449" t="s">
        <v>123</v>
      </c>
      <c r="C90" s="453"/>
      <c r="D90" s="453"/>
      <c r="E90" s="63"/>
      <c r="F90" s="406">
        <v>1</v>
      </c>
      <c r="G90" s="314">
        <v>3</v>
      </c>
      <c r="H90" s="314">
        <v>32</v>
      </c>
      <c r="I90" s="314">
        <v>16</v>
      </c>
      <c r="J90" s="314">
        <v>16</v>
      </c>
      <c r="K90" s="314">
        <v>7</v>
      </c>
      <c r="L90" s="314">
        <v>5</v>
      </c>
      <c r="M90" s="314">
        <v>2</v>
      </c>
      <c r="N90" s="314">
        <v>11</v>
      </c>
      <c r="O90" s="314">
        <v>5</v>
      </c>
      <c r="P90" s="314">
        <v>6</v>
      </c>
      <c r="Q90" s="314">
        <v>7</v>
      </c>
      <c r="R90" s="314">
        <v>0</v>
      </c>
      <c r="S90" s="314">
        <v>7</v>
      </c>
    </row>
    <row r="91" spans="1:19" ht="6" customHeight="1" thickBot="1">
      <c r="A91" s="66"/>
      <c r="B91" s="67"/>
      <c r="C91" s="68"/>
      <c r="D91" s="67"/>
      <c r="E91" s="69"/>
      <c r="F91" s="70"/>
      <c r="G91" s="69"/>
      <c r="H91" s="69"/>
      <c r="I91" s="69"/>
      <c r="J91" s="69"/>
      <c r="K91" s="71"/>
      <c r="L91" s="71"/>
      <c r="M91" s="71"/>
      <c r="N91" s="71"/>
      <c r="O91" s="71"/>
      <c r="P91" s="71"/>
      <c r="Q91" s="71"/>
      <c r="R91" s="71"/>
      <c r="S91" s="71"/>
    </row>
    <row r="92" spans="1:19" ht="4.5" customHeight="1" thickTop="1">
      <c r="A92" s="396"/>
      <c r="B92" s="62"/>
      <c r="C92" s="363"/>
      <c r="D92" s="62"/>
      <c r="E92" s="63"/>
      <c r="F92" s="63"/>
      <c r="G92" s="59"/>
      <c r="H92" s="63"/>
      <c r="I92" s="63"/>
      <c r="J92" s="63"/>
      <c r="K92" s="72"/>
      <c r="L92" s="72"/>
      <c r="M92" s="72"/>
      <c r="N92" s="72"/>
      <c r="O92" s="72"/>
      <c r="P92" s="72"/>
      <c r="Q92" s="72"/>
      <c r="R92" s="72"/>
      <c r="S92" s="72"/>
    </row>
    <row r="93" spans="1:19" ht="13.5" customHeight="1">
      <c r="A93" s="396" t="s">
        <v>124</v>
      </c>
      <c r="L93" s="74"/>
      <c r="M93" s="74"/>
      <c r="N93" s="74"/>
      <c r="O93" s="74"/>
      <c r="P93" s="74"/>
      <c r="Q93" s="74"/>
      <c r="R93" s="74"/>
      <c r="S93" s="74"/>
    </row>
    <row r="94" spans="1:19">
      <c r="A94" s="45" t="s">
        <v>125</v>
      </c>
      <c r="K94" s="76"/>
      <c r="L94" s="76"/>
      <c r="M94" s="76"/>
      <c r="N94" s="76"/>
      <c r="O94" s="76"/>
      <c r="P94" s="76"/>
      <c r="Q94" s="76"/>
      <c r="R94" s="76"/>
      <c r="S94" s="76"/>
    </row>
    <row r="95" spans="1:19">
      <c r="K95" s="77"/>
      <c r="L95" s="77"/>
      <c r="M95" s="77"/>
      <c r="N95" s="77"/>
      <c r="O95" s="77"/>
      <c r="P95" s="77"/>
      <c r="Q95" s="77"/>
      <c r="R95" s="77"/>
      <c r="S95" s="77"/>
    </row>
    <row r="96" spans="1:19">
      <c r="K96" s="77"/>
      <c r="L96" s="77"/>
      <c r="M96" s="77"/>
      <c r="N96" s="77"/>
      <c r="O96" s="77"/>
      <c r="P96" s="77"/>
      <c r="Q96" s="77"/>
      <c r="R96" s="77"/>
      <c r="S96" s="77"/>
    </row>
    <row r="97" spans="6:19">
      <c r="K97" s="77"/>
      <c r="L97" s="77"/>
      <c r="M97" s="77"/>
      <c r="N97" s="77"/>
      <c r="O97" s="77"/>
      <c r="P97" s="77"/>
      <c r="Q97" s="77"/>
      <c r="R97" s="77"/>
      <c r="S97" s="77"/>
    </row>
    <row r="98" spans="6:19">
      <c r="K98" s="77"/>
      <c r="L98" s="77"/>
      <c r="M98" s="77"/>
      <c r="N98" s="77"/>
      <c r="O98" s="77"/>
      <c r="P98" s="77"/>
      <c r="Q98" s="77"/>
      <c r="R98" s="77"/>
      <c r="S98" s="77"/>
    </row>
    <row r="99" spans="6:19">
      <c r="K99" s="77"/>
      <c r="L99" s="77"/>
      <c r="M99" s="77"/>
      <c r="N99" s="77"/>
      <c r="O99" s="77"/>
      <c r="P99" s="77"/>
      <c r="Q99" s="77"/>
      <c r="R99" s="77"/>
      <c r="S99" s="77"/>
    </row>
    <row r="100" spans="6:19">
      <c r="K100" s="77"/>
      <c r="L100" s="77"/>
      <c r="M100" s="77"/>
      <c r="N100" s="77"/>
      <c r="O100" s="77"/>
      <c r="P100" s="77"/>
      <c r="Q100" s="77"/>
      <c r="R100" s="77"/>
      <c r="S100" s="77"/>
    </row>
    <row r="101" spans="6:19">
      <c r="F101" s="77"/>
      <c r="G101" s="77"/>
      <c r="H101" s="77"/>
      <c r="I101" s="77"/>
      <c r="J101" s="77"/>
      <c r="K101" s="77"/>
      <c r="L101" s="77"/>
      <c r="M101" s="77"/>
      <c r="N101" s="77"/>
      <c r="O101" s="77"/>
      <c r="P101" s="77"/>
      <c r="Q101" s="77"/>
      <c r="R101" s="77"/>
      <c r="S101" s="77"/>
    </row>
    <row r="102" spans="6:19">
      <c r="F102" s="77"/>
      <c r="G102" s="77"/>
      <c r="H102" s="77"/>
      <c r="I102" s="77"/>
      <c r="J102" s="77"/>
      <c r="K102" s="77"/>
      <c r="L102" s="77"/>
      <c r="M102" s="77"/>
      <c r="N102" s="77"/>
      <c r="O102" s="77"/>
      <c r="P102" s="77"/>
      <c r="Q102" s="77"/>
      <c r="R102" s="77"/>
      <c r="S102" s="77"/>
    </row>
    <row r="103" spans="6:19">
      <c r="F103" s="77"/>
      <c r="G103" s="77"/>
      <c r="H103" s="77"/>
      <c r="I103" s="77"/>
      <c r="J103" s="77"/>
      <c r="K103" s="77"/>
      <c r="L103" s="77"/>
      <c r="M103" s="77"/>
      <c r="N103" s="77"/>
      <c r="O103" s="77"/>
      <c r="P103" s="77"/>
      <c r="Q103" s="77"/>
      <c r="R103" s="77"/>
      <c r="S103" s="77"/>
    </row>
    <row r="104" spans="6:19">
      <c r="F104" s="77"/>
      <c r="G104" s="77"/>
      <c r="H104" s="77"/>
      <c r="I104" s="77"/>
      <c r="J104" s="77"/>
      <c r="K104" s="77"/>
      <c r="L104" s="77"/>
      <c r="M104" s="77"/>
      <c r="N104" s="77"/>
      <c r="O104" s="77"/>
      <c r="P104" s="77"/>
      <c r="Q104" s="77"/>
      <c r="R104" s="77"/>
      <c r="S104" s="77"/>
    </row>
    <row r="105" spans="6:19">
      <c r="F105" s="77"/>
      <c r="G105" s="77"/>
      <c r="H105" s="77"/>
      <c r="I105" s="77"/>
      <c r="J105" s="77"/>
      <c r="K105" s="77"/>
      <c r="L105" s="77"/>
      <c r="M105" s="77"/>
      <c r="N105" s="77"/>
      <c r="O105" s="77"/>
      <c r="P105" s="77"/>
      <c r="Q105" s="77"/>
      <c r="R105" s="77"/>
      <c r="S105" s="77"/>
    </row>
    <row r="106" spans="6:19">
      <c r="F106" s="77"/>
      <c r="G106" s="77"/>
      <c r="H106" s="77"/>
      <c r="I106" s="77"/>
      <c r="J106" s="77"/>
      <c r="K106" s="77"/>
      <c r="L106" s="77"/>
      <c r="M106" s="77"/>
      <c r="N106" s="77"/>
      <c r="O106" s="77"/>
      <c r="P106" s="77"/>
      <c r="Q106" s="77"/>
      <c r="R106" s="77"/>
      <c r="S106" s="77"/>
    </row>
    <row r="107" spans="6:19">
      <c r="F107" s="77"/>
      <c r="G107" s="77"/>
      <c r="H107" s="77"/>
      <c r="I107" s="77"/>
      <c r="J107" s="77"/>
      <c r="K107" s="77"/>
      <c r="L107" s="77"/>
      <c r="M107" s="77"/>
      <c r="N107" s="77"/>
      <c r="O107" s="77"/>
      <c r="P107" s="77"/>
      <c r="Q107" s="77"/>
      <c r="R107" s="77"/>
      <c r="S107" s="77"/>
    </row>
    <row r="108" spans="6:19">
      <c r="F108" s="77"/>
      <c r="G108" s="77"/>
      <c r="H108" s="77"/>
      <c r="I108" s="77"/>
      <c r="J108" s="77"/>
      <c r="K108" s="77"/>
      <c r="L108" s="77"/>
      <c r="M108" s="77"/>
      <c r="N108" s="77"/>
      <c r="O108" s="77"/>
      <c r="P108" s="77"/>
      <c r="Q108" s="77"/>
      <c r="R108" s="77"/>
      <c r="S108" s="77"/>
    </row>
    <row r="109" spans="6:19">
      <c r="F109" s="77"/>
      <c r="G109" s="77"/>
      <c r="H109" s="77"/>
      <c r="I109" s="77"/>
      <c r="J109" s="77"/>
      <c r="K109" s="77"/>
      <c r="L109" s="77"/>
      <c r="M109" s="77"/>
      <c r="N109" s="77"/>
      <c r="O109" s="77"/>
      <c r="P109" s="77"/>
      <c r="Q109" s="77"/>
      <c r="R109" s="77"/>
      <c r="S109" s="77"/>
    </row>
    <row r="110" spans="6:19">
      <c r="F110" s="77"/>
      <c r="G110" s="77"/>
      <c r="H110" s="77"/>
      <c r="I110" s="77"/>
      <c r="J110" s="77"/>
      <c r="K110" s="77"/>
      <c r="L110" s="77"/>
      <c r="M110" s="77"/>
      <c r="N110" s="77"/>
      <c r="O110" s="77"/>
      <c r="P110" s="77"/>
      <c r="Q110" s="77"/>
      <c r="R110" s="77"/>
      <c r="S110" s="77"/>
    </row>
    <row r="111" spans="6:19">
      <c r="F111" s="77"/>
      <c r="G111" s="77"/>
      <c r="H111" s="77"/>
      <c r="I111" s="77"/>
      <c r="J111" s="77"/>
      <c r="K111" s="77"/>
      <c r="L111" s="77"/>
      <c r="M111" s="77"/>
      <c r="N111" s="77"/>
      <c r="O111" s="77"/>
      <c r="P111" s="77"/>
      <c r="Q111" s="77"/>
      <c r="R111" s="77"/>
      <c r="S111" s="77"/>
    </row>
    <row r="112" spans="6:19">
      <c r="F112" s="77"/>
      <c r="G112" s="77"/>
      <c r="H112" s="77"/>
      <c r="I112" s="77"/>
      <c r="J112" s="77"/>
      <c r="K112" s="77"/>
      <c r="L112" s="77"/>
      <c r="M112" s="77"/>
      <c r="N112" s="77"/>
      <c r="O112" s="77"/>
      <c r="P112" s="77"/>
      <c r="Q112" s="77"/>
      <c r="R112" s="77"/>
      <c r="S112" s="77"/>
    </row>
    <row r="113" spans="6:19">
      <c r="F113" s="77"/>
      <c r="G113" s="77"/>
      <c r="H113" s="77"/>
      <c r="I113" s="77"/>
      <c r="J113" s="77"/>
      <c r="K113" s="77"/>
      <c r="L113" s="77"/>
      <c r="M113" s="77"/>
      <c r="N113" s="77"/>
      <c r="O113" s="77"/>
      <c r="P113" s="77"/>
      <c r="Q113" s="77"/>
      <c r="R113" s="77"/>
      <c r="S113" s="77"/>
    </row>
    <row r="114" spans="6:19">
      <c r="F114" s="77"/>
      <c r="G114" s="77"/>
      <c r="H114" s="77"/>
      <c r="I114" s="77"/>
      <c r="J114" s="77"/>
      <c r="K114" s="77"/>
      <c r="L114" s="77"/>
      <c r="M114" s="77"/>
      <c r="N114" s="77"/>
      <c r="O114" s="77"/>
      <c r="P114" s="77"/>
      <c r="Q114" s="77"/>
      <c r="R114" s="77"/>
      <c r="S114" s="77"/>
    </row>
    <row r="115" spans="6:19">
      <c r="F115" s="77"/>
      <c r="G115" s="77"/>
      <c r="H115" s="77"/>
      <c r="I115" s="77"/>
      <c r="J115" s="77"/>
      <c r="K115" s="77"/>
      <c r="L115" s="77"/>
      <c r="M115" s="77"/>
      <c r="N115" s="77"/>
      <c r="O115" s="77"/>
      <c r="P115" s="77"/>
      <c r="Q115" s="77"/>
      <c r="R115" s="77"/>
      <c r="S115" s="77"/>
    </row>
    <row r="116" spans="6:19">
      <c r="F116" s="77"/>
      <c r="G116" s="77"/>
      <c r="H116" s="77"/>
      <c r="I116" s="77"/>
      <c r="J116" s="77"/>
      <c r="K116" s="77"/>
      <c r="L116" s="77"/>
      <c r="M116" s="77"/>
      <c r="N116" s="77"/>
      <c r="O116" s="77"/>
      <c r="P116" s="77"/>
      <c r="Q116" s="77"/>
      <c r="R116" s="77"/>
      <c r="S116" s="77"/>
    </row>
    <row r="117" spans="6:19">
      <c r="F117" s="77"/>
      <c r="G117" s="77"/>
      <c r="H117" s="77"/>
      <c r="I117" s="77"/>
      <c r="J117" s="77"/>
      <c r="K117" s="77"/>
      <c r="L117" s="77"/>
      <c r="M117" s="77"/>
      <c r="N117" s="77"/>
      <c r="O117" s="77"/>
      <c r="P117" s="77"/>
      <c r="Q117" s="77"/>
      <c r="R117" s="77"/>
      <c r="S117" s="77"/>
    </row>
    <row r="118" spans="6:19">
      <c r="F118" s="77"/>
      <c r="G118" s="77"/>
      <c r="H118" s="77"/>
      <c r="I118" s="77"/>
      <c r="J118" s="77"/>
      <c r="K118" s="77"/>
      <c r="L118" s="77"/>
      <c r="M118" s="77"/>
      <c r="N118" s="77"/>
      <c r="O118" s="77"/>
      <c r="P118" s="77"/>
      <c r="Q118" s="77"/>
      <c r="R118" s="77"/>
      <c r="S118" s="77"/>
    </row>
    <row r="119" spans="6:19">
      <c r="F119" s="77"/>
      <c r="G119" s="77"/>
      <c r="H119" s="77"/>
      <c r="I119" s="77"/>
      <c r="J119" s="77"/>
      <c r="K119" s="77"/>
      <c r="L119" s="77"/>
      <c r="M119" s="77"/>
      <c r="N119" s="77"/>
      <c r="O119" s="77"/>
      <c r="P119" s="77"/>
      <c r="Q119" s="77"/>
      <c r="R119" s="77"/>
      <c r="S119" s="77"/>
    </row>
    <row r="120" spans="6:19">
      <c r="F120" s="77"/>
      <c r="G120" s="77"/>
      <c r="H120" s="77"/>
      <c r="I120" s="77"/>
      <c r="J120" s="77"/>
      <c r="K120" s="77"/>
      <c r="L120" s="77"/>
      <c r="M120" s="77"/>
      <c r="N120" s="77"/>
      <c r="O120" s="77"/>
      <c r="P120" s="77"/>
      <c r="Q120" s="77"/>
      <c r="R120" s="77"/>
      <c r="S120" s="77"/>
    </row>
    <row r="121" spans="6:19">
      <c r="F121" s="77"/>
      <c r="G121" s="77"/>
      <c r="H121" s="77"/>
      <c r="I121" s="77"/>
      <c r="J121" s="77"/>
      <c r="K121" s="77"/>
      <c r="L121" s="77"/>
      <c r="M121" s="77"/>
      <c r="N121" s="77"/>
      <c r="O121" s="77"/>
      <c r="P121" s="77"/>
      <c r="Q121" s="77"/>
      <c r="R121" s="77"/>
      <c r="S121" s="77"/>
    </row>
    <row r="122" spans="6:19">
      <c r="F122" s="77"/>
      <c r="G122" s="77"/>
      <c r="H122" s="77"/>
      <c r="I122" s="77"/>
      <c r="J122" s="77"/>
      <c r="K122" s="77"/>
      <c r="L122" s="77"/>
      <c r="M122" s="77"/>
      <c r="N122" s="77"/>
      <c r="O122" s="77"/>
      <c r="P122" s="77"/>
      <c r="Q122" s="77"/>
      <c r="R122" s="77"/>
      <c r="S122" s="77"/>
    </row>
    <row r="123" spans="6:19">
      <c r="F123" s="77"/>
      <c r="G123" s="77"/>
      <c r="H123" s="77"/>
      <c r="I123" s="77"/>
      <c r="J123" s="77"/>
      <c r="K123" s="77"/>
      <c r="L123" s="77"/>
      <c r="M123" s="77"/>
      <c r="N123" s="77"/>
      <c r="O123" s="77"/>
      <c r="P123" s="77"/>
      <c r="Q123" s="77"/>
      <c r="R123" s="77"/>
      <c r="S123" s="77"/>
    </row>
    <row r="124" spans="6:19">
      <c r="F124" s="77"/>
      <c r="G124" s="77"/>
      <c r="H124" s="77"/>
      <c r="I124" s="77"/>
      <c r="J124" s="77"/>
      <c r="K124" s="77"/>
      <c r="L124" s="77"/>
      <c r="M124" s="77"/>
      <c r="N124" s="77"/>
      <c r="O124" s="77"/>
      <c r="P124" s="77"/>
      <c r="Q124" s="77"/>
      <c r="R124" s="77"/>
      <c r="S124" s="77"/>
    </row>
    <row r="125" spans="6:19">
      <c r="F125" s="77"/>
      <c r="G125" s="77"/>
      <c r="H125" s="77"/>
      <c r="I125" s="77"/>
      <c r="J125" s="77"/>
      <c r="K125" s="77"/>
      <c r="L125" s="77"/>
      <c r="M125" s="77"/>
      <c r="N125" s="77"/>
      <c r="O125" s="77"/>
      <c r="P125" s="77"/>
      <c r="Q125" s="77"/>
      <c r="R125" s="77"/>
      <c r="S125" s="77"/>
    </row>
    <row r="126" spans="6:19">
      <c r="F126" s="77"/>
      <c r="G126" s="77"/>
      <c r="H126" s="77"/>
      <c r="I126" s="77"/>
      <c r="J126" s="77"/>
      <c r="K126" s="77"/>
      <c r="L126" s="77"/>
      <c r="M126" s="77"/>
      <c r="N126" s="77"/>
      <c r="O126" s="77"/>
      <c r="P126" s="77"/>
      <c r="Q126" s="77"/>
      <c r="R126" s="77"/>
      <c r="S126" s="77"/>
    </row>
  </sheetData>
  <mergeCells count="73">
    <mergeCell ref="B90:D90"/>
    <mergeCell ref="B83:D83"/>
    <mergeCell ref="B84:D84"/>
    <mergeCell ref="B85:D85"/>
    <mergeCell ref="B87:D87"/>
    <mergeCell ref="B88:D88"/>
    <mergeCell ref="B89:D89"/>
    <mergeCell ref="B82:D82"/>
    <mergeCell ref="B68:D68"/>
    <mergeCell ref="B69:D69"/>
    <mergeCell ref="B70:D70"/>
    <mergeCell ref="B72:D72"/>
    <mergeCell ref="B73:D73"/>
    <mergeCell ref="B75:D75"/>
    <mergeCell ref="B76:D76"/>
    <mergeCell ref="B77:D77"/>
    <mergeCell ref="B78:D78"/>
    <mergeCell ref="B79:D79"/>
    <mergeCell ref="B81:D81"/>
    <mergeCell ref="B67:D67"/>
    <mergeCell ref="C53:D53"/>
    <mergeCell ref="B55:D55"/>
    <mergeCell ref="B56:D56"/>
    <mergeCell ref="B57:D57"/>
    <mergeCell ref="B58:D58"/>
    <mergeCell ref="B59:D59"/>
    <mergeCell ref="B61:D61"/>
    <mergeCell ref="B62:D62"/>
    <mergeCell ref="B63:D63"/>
    <mergeCell ref="B64:D64"/>
    <mergeCell ref="B66:D66"/>
    <mergeCell ref="C52:D52"/>
    <mergeCell ref="C38:D38"/>
    <mergeCell ref="B40:D40"/>
    <mergeCell ref="C41:D41"/>
    <mergeCell ref="C42:D42"/>
    <mergeCell ref="C43:D43"/>
    <mergeCell ref="C44:D44"/>
    <mergeCell ref="C45:D45"/>
    <mergeCell ref="C47:D47"/>
    <mergeCell ref="C48:D48"/>
    <mergeCell ref="B50:D50"/>
    <mergeCell ref="C51:D51"/>
    <mergeCell ref="C20:D20"/>
    <mergeCell ref="C21:D21"/>
    <mergeCell ref="C37:D37"/>
    <mergeCell ref="C24:D24"/>
    <mergeCell ref="C25:D25"/>
    <mergeCell ref="C26:D26"/>
    <mergeCell ref="C27:D27"/>
    <mergeCell ref="C28:D28"/>
    <mergeCell ref="C30:D30"/>
    <mergeCell ref="C31:D31"/>
    <mergeCell ref="C32:D32"/>
    <mergeCell ref="C33:D33"/>
    <mergeCell ref="C34:D34"/>
    <mergeCell ref="C36:D36"/>
    <mergeCell ref="C22:D22"/>
    <mergeCell ref="F2:F3"/>
    <mergeCell ref="G2:G3"/>
    <mergeCell ref="H2:J2"/>
    <mergeCell ref="Q2:S2"/>
    <mergeCell ref="B5:D5"/>
    <mergeCell ref="K2:M2"/>
    <mergeCell ref="N2:P2"/>
    <mergeCell ref="B17:D17"/>
    <mergeCell ref="C18:D18"/>
    <mergeCell ref="C19:D19"/>
    <mergeCell ref="B15:D15"/>
    <mergeCell ref="A2:E3"/>
    <mergeCell ref="B7:D7"/>
    <mergeCell ref="B9:C11"/>
    <mergeCell ref="B13:D13"/>
  </mergeCells>
  <phoneticPr fontId="12"/>
  <printOptions horizontalCentered="1"/>
  <pageMargins left="0.23622047244094491" right="0.27559055118110237" top="0.78740157480314965" bottom="0.39370078740157483" header="0.51181102362204722" footer="0"/>
  <pageSetup paperSize="9" scale="91" fitToWidth="0" fitToHeight="0" orientation="landscape" r:id="rId1"/>
  <headerFooter alignWithMargins="0">
    <oddHeader>&amp;L&amp;9幼稚園&amp;R&amp;10&amp;F&amp;9 (&amp;"ＭＳ 明朝,標準"&amp;A)</oddHeader>
  </headerFooter>
  <rowBreaks count="1" manualBreakCount="1">
    <brk id="48"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O41"/>
  <sheetViews>
    <sheetView zoomScaleNormal="100" workbookViewId="0"/>
  </sheetViews>
  <sheetFormatPr defaultColWidth="9" defaultRowHeight="9.5"/>
  <cols>
    <col min="1" max="1" width="0.7265625" style="45" customWidth="1"/>
    <col min="2" max="2" width="2.453125" style="45" customWidth="1"/>
    <col min="3" max="3" width="4.26953125" style="45" customWidth="1"/>
    <col min="4" max="4" width="6.36328125" style="45" customWidth="1"/>
    <col min="5" max="5" width="1.36328125" style="45" customWidth="1"/>
    <col min="6" max="6" width="0.6328125" style="45" customWidth="1"/>
    <col min="7" max="7" width="1.453125" style="45" customWidth="1"/>
    <col min="8" max="8" width="15.6328125" style="45" customWidth="1"/>
    <col min="9" max="9" width="1" style="45" customWidth="1"/>
    <col min="10" max="10" width="8.08984375" style="45" bestFit="1" customWidth="1"/>
    <col min="11" max="12" width="8" style="45" bestFit="1" customWidth="1"/>
    <col min="13" max="14" width="6.7265625" style="45" bestFit="1" customWidth="1"/>
    <col min="15" max="16384" width="9" style="45"/>
  </cols>
  <sheetData>
    <row r="1" spans="1:15" ht="14.25" customHeight="1" thickBot="1">
      <c r="B1" s="45" t="s">
        <v>242</v>
      </c>
      <c r="M1" s="66"/>
      <c r="N1" s="167" t="s">
        <v>401</v>
      </c>
    </row>
    <row r="2" spans="1:15" s="347" customFormat="1" ht="10" thickTop="1">
      <c r="A2" s="474" t="s">
        <v>428</v>
      </c>
      <c r="B2" s="474"/>
      <c r="C2" s="474"/>
      <c r="D2" s="474"/>
      <c r="E2" s="474"/>
      <c r="F2" s="474"/>
      <c r="G2" s="474"/>
      <c r="H2" s="474"/>
      <c r="I2" s="475"/>
      <c r="J2" s="562" t="s">
        <v>403</v>
      </c>
      <c r="K2" s="562" t="s">
        <v>404</v>
      </c>
      <c r="L2" s="474" t="s">
        <v>463</v>
      </c>
      <c r="M2" s="346"/>
      <c r="N2" s="346"/>
    </row>
    <row r="3" spans="1:15" s="347" customFormat="1">
      <c r="A3" s="478"/>
      <c r="B3" s="478"/>
      <c r="C3" s="478"/>
      <c r="D3" s="478"/>
      <c r="E3" s="478"/>
      <c r="F3" s="478"/>
      <c r="G3" s="478"/>
      <c r="H3" s="478"/>
      <c r="I3" s="479"/>
      <c r="J3" s="493"/>
      <c r="K3" s="493"/>
      <c r="L3" s="478"/>
      <c r="M3" s="343" t="s">
        <v>8</v>
      </c>
      <c r="N3" s="354" t="s">
        <v>9</v>
      </c>
    </row>
    <row r="4" spans="1:15" s="344" customFormat="1" ht="4.5" customHeight="1">
      <c r="I4" s="345"/>
      <c r="M4" s="47"/>
      <c r="N4" s="47"/>
    </row>
    <row r="5" spans="1:15" ht="13" customHeight="1">
      <c r="A5" s="350"/>
      <c r="B5" s="434" t="s">
        <v>405</v>
      </c>
      <c r="C5" s="434"/>
      <c r="D5" s="434"/>
      <c r="E5" s="434"/>
      <c r="F5" s="434"/>
      <c r="G5" s="434"/>
      <c r="H5" s="434"/>
      <c r="I5" s="57"/>
      <c r="J5" s="188">
        <v>2730</v>
      </c>
      <c r="K5" s="188">
        <v>2664</v>
      </c>
      <c r="L5" s="188">
        <v>2596</v>
      </c>
      <c r="M5" s="188">
        <f>SUM(M7,M9,M17,M21,M23)</f>
        <v>82</v>
      </c>
      <c r="N5" s="188">
        <f>SUM(N7,N9,N17,N21,N23)</f>
        <v>2514</v>
      </c>
      <c r="O5" s="198"/>
    </row>
    <row r="6" spans="1:15" ht="4.5" customHeight="1">
      <c r="A6" s="350"/>
      <c r="C6" s="350"/>
      <c r="D6" s="350"/>
      <c r="E6" s="350"/>
      <c r="F6" s="342"/>
      <c r="G6" s="342"/>
      <c r="H6" s="342"/>
      <c r="I6" s="57"/>
      <c r="J6" s="350"/>
      <c r="K6" s="350"/>
      <c r="L6" s="350"/>
      <c r="M6" s="284"/>
      <c r="N6" s="284"/>
      <c r="O6" s="198"/>
    </row>
    <row r="7" spans="1:15" ht="10.5" customHeight="1">
      <c r="A7" s="350"/>
      <c r="B7" s="433" t="s">
        <v>406</v>
      </c>
      <c r="C7" s="433"/>
      <c r="D7" s="433"/>
      <c r="E7" s="433"/>
      <c r="F7" s="433"/>
      <c r="G7" s="433"/>
      <c r="H7" s="433"/>
      <c r="I7" s="57"/>
      <c r="J7" s="284">
        <v>154</v>
      </c>
      <c r="K7" s="284">
        <v>168</v>
      </c>
      <c r="L7" s="284">
        <v>191</v>
      </c>
      <c r="M7" s="284">
        <f>L7-N7</f>
        <v>10</v>
      </c>
      <c r="N7" s="284">
        <v>181</v>
      </c>
      <c r="O7" s="198"/>
    </row>
    <row r="8" spans="1:15" ht="5.15" customHeight="1">
      <c r="A8" s="350"/>
      <c r="B8" s="349"/>
      <c r="C8" s="349"/>
      <c r="D8" s="349"/>
      <c r="E8" s="349"/>
      <c r="F8" s="349"/>
      <c r="G8" s="349"/>
      <c r="H8" s="349"/>
      <c r="I8" s="57"/>
      <c r="J8" s="350"/>
      <c r="K8" s="350"/>
      <c r="L8" s="350"/>
      <c r="M8" s="284"/>
      <c r="N8" s="284"/>
      <c r="O8" s="198"/>
    </row>
    <row r="9" spans="1:15" ht="13" customHeight="1">
      <c r="A9" s="350"/>
      <c r="B9" s="433" t="s">
        <v>407</v>
      </c>
      <c r="C9" s="433"/>
      <c r="D9" s="433"/>
      <c r="E9" s="433"/>
      <c r="F9" s="433"/>
      <c r="G9" s="433"/>
      <c r="H9" s="433"/>
      <c r="I9" s="57"/>
      <c r="J9" s="284" t="s">
        <v>12</v>
      </c>
      <c r="K9" s="284">
        <v>2247</v>
      </c>
      <c r="L9" s="284">
        <f>SUM(L10:L13)</f>
        <v>2159</v>
      </c>
      <c r="M9" s="284">
        <f>SUM(M10:M13)</f>
        <v>61</v>
      </c>
      <c r="N9" s="284">
        <f>SUM(N10:N13)</f>
        <v>2098</v>
      </c>
      <c r="O9" s="198"/>
    </row>
    <row r="10" spans="1:15" ht="13" customHeight="1">
      <c r="A10" s="350"/>
      <c r="B10" s="342"/>
      <c r="C10" s="433" t="s">
        <v>268</v>
      </c>
      <c r="D10" s="433"/>
      <c r="E10" s="433"/>
      <c r="F10" s="433"/>
      <c r="G10" s="433"/>
      <c r="H10" s="433"/>
      <c r="I10" s="57"/>
      <c r="J10" s="284" t="s">
        <v>12</v>
      </c>
      <c r="K10" s="284">
        <v>2</v>
      </c>
      <c r="L10" s="284">
        <v>1</v>
      </c>
      <c r="M10" s="284">
        <f t="shared" ref="M10:M13" si="0">L10-N10</f>
        <v>0</v>
      </c>
      <c r="N10" s="284">
        <v>1</v>
      </c>
      <c r="O10" s="198"/>
    </row>
    <row r="11" spans="1:15" ht="13" customHeight="1">
      <c r="A11" s="350"/>
      <c r="B11" s="342"/>
      <c r="C11" s="433" t="s">
        <v>269</v>
      </c>
      <c r="D11" s="433"/>
      <c r="E11" s="433"/>
      <c r="F11" s="342"/>
      <c r="G11" s="433" t="s">
        <v>270</v>
      </c>
      <c r="H11" s="433"/>
      <c r="I11" s="57"/>
      <c r="J11" s="284" t="s">
        <v>12</v>
      </c>
      <c r="K11" s="284">
        <v>2187</v>
      </c>
      <c r="L11" s="284">
        <v>2069</v>
      </c>
      <c r="M11" s="284">
        <f t="shared" si="0"/>
        <v>59</v>
      </c>
      <c r="N11" s="284">
        <v>2010</v>
      </c>
      <c r="O11" s="198"/>
    </row>
    <row r="12" spans="1:15" ht="13" customHeight="1">
      <c r="A12" s="350"/>
      <c r="B12" s="342"/>
      <c r="C12" s="203"/>
      <c r="D12" s="200"/>
      <c r="E12" s="200"/>
      <c r="F12" s="342"/>
      <c r="G12" s="433" t="s">
        <v>271</v>
      </c>
      <c r="H12" s="433"/>
      <c r="I12" s="57"/>
      <c r="J12" s="284" t="s">
        <v>12</v>
      </c>
      <c r="K12" s="284">
        <v>39</v>
      </c>
      <c r="L12" s="284">
        <v>66</v>
      </c>
      <c r="M12" s="284">
        <f t="shared" si="0"/>
        <v>1</v>
      </c>
      <c r="N12" s="284">
        <v>65</v>
      </c>
      <c r="O12" s="198"/>
    </row>
    <row r="13" spans="1:15" ht="13" customHeight="1">
      <c r="A13" s="350"/>
      <c r="B13" s="342"/>
      <c r="C13" s="433" t="s">
        <v>272</v>
      </c>
      <c r="D13" s="433"/>
      <c r="E13" s="433"/>
      <c r="F13" s="433"/>
      <c r="G13" s="433"/>
      <c r="H13" s="433"/>
      <c r="I13" s="57"/>
      <c r="J13" s="284" t="s">
        <v>12</v>
      </c>
      <c r="K13" s="284">
        <v>19</v>
      </c>
      <c r="L13" s="284">
        <v>23</v>
      </c>
      <c r="M13" s="284">
        <f t="shared" si="0"/>
        <v>1</v>
      </c>
      <c r="N13" s="284">
        <v>22</v>
      </c>
      <c r="O13" s="198"/>
    </row>
    <row r="14" spans="1:15" ht="5.15" customHeight="1">
      <c r="A14" s="350"/>
      <c r="B14" s="342"/>
      <c r="C14" s="342"/>
      <c r="D14" s="342"/>
      <c r="E14" s="342"/>
      <c r="F14" s="342"/>
      <c r="G14" s="342"/>
      <c r="H14" s="342"/>
      <c r="I14" s="57"/>
      <c r="J14" s="284"/>
      <c r="K14" s="284"/>
      <c r="L14" s="284"/>
      <c r="M14" s="284"/>
      <c r="N14" s="284"/>
      <c r="O14" s="198"/>
    </row>
    <row r="15" spans="1:15" ht="12.75" customHeight="1">
      <c r="A15" s="350"/>
      <c r="B15" s="433" t="s">
        <v>408</v>
      </c>
      <c r="C15" s="433"/>
      <c r="D15" s="433"/>
      <c r="E15" s="433"/>
      <c r="F15" s="433"/>
      <c r="G15" s="433"/>
      <c r="H15" s="433"/>
      <c r="I15" s="57"/>
      <c r="J15" s="284">
        <v>2332</v>
      </c>
      <c r="K15" s="284" t="s">
        <v>12</v>
      </c>
      <c r="L15" s="284" t="s">
        <v>12</v>
      </c>
      <c r="M15" s="284" t="s">
        <v>12</v>
      </c>
      <c r="N15" s="284" t="s">
        <v>12</v>
      </c>
      <c r="O15" s="198"/>
    </row>
    <row r="16" spans="1:15" ht="4.5" customHeight="1">
      <c r="A16" s="350"/>
      <c r="B16" s="342"/>
      <c r="C16" s="342"/>
      <c r="D16" s="342"/>
      <c r="E16" s="342"/>
      <c r="F16" s="342"/>
      <c r="G16" s="342"/>
      <c r="H16" s="342"/>
      <c r="I16" s="57"/>
      <c r="J16" s="284"/>
      <c r="K16" s="284"/>
      <c r="L16" s="284"/>
      <c r="M16" s="284"/>
      <c r="N16" s="284"/>
      <c r="O16" s="198"/>
    </row>
    <row r="17" spans="1:15" ht="12.75" customHeight="1">
      <c r="A17" s="350"/>
      <c r="B17" s="433" t="s">
        <v>410</v>
      </c>
      <c r="C17" s="433"/>
      <c r="D17" s="433"/>
      <c r="E17" s="433"/>
      <c r="F17" s="433"/>
      <c r="G17" s="433"/>
      <c r="H17" s="433"/>
      <c r="I17" s="57"/>
      <c r="J17" s="284">
        <v>44</v>
      </c>
      <c r="K17" s="284">
        <v>47</v>
      </c>
      <c r="L17" s="284">
        <v>42</v>
      </c>
      <c r="M17" s="284">
        <f>L17-N17</f>
        <v>0</v>
      </c>
      <c r="N17" s="284">
        <v>42</v>
      </c>
      <c r="O17" s="198"/>
    </row>
    <row r="18" spans="1:15" ht="4.5" customHeight="1">
      <c r="A18" s="350"/>
      <c r="B18" s="342"/>
      <c r="C18" s="342"/>
      <c r="D18" s="342"/>
      <c r="E18" s="342"/>
      <c r="F18" s="342"/>
      <c r="G18" s="342"/>
      <c r="H18" s="342"/>
      <c r="I18" s="57"/>
      <c r="J18" s="284"/>
      <c r="K18" s="284"/>
      <c r="L18" s="284"/>
      <c r="M18" s="284"/>
      <c r="N18" s="284"/>
      <c r="O18" s="198"/>
    </row>
    <row r="19" spans="1:15" ht="12.75" customHeight="1">
      <c r="A19" s="350"/>
      <c r="B19" s="433" t="s">
        <v>411</v>
      </c>
      <c r="C19" s="433"/>
      <c r="D19" s="433"/>
      <c r="E19" s="433"/>
      <c r="F19" s="433"/>
      <c r="G19" s="433"/>
      <c r="H19" s="433"/>
      <c r="I19" s="57"/>
      <c r="J19" s="284">
        <v>36</v>
      </c>
      <c r="K19" s="284" t="s">
        <v>12</v>
      </c>
      <c r="L19" s="284" t="s">
        <v>12</v>
      </c>
      <c r="M19" s="284" t="s">
        <v>12</v>
      </c>
      <c r="N19" s="284" t="s">
        <v>12</v>
      </c>
      <c r="O19" s="198"/>
    </row>
    <row r="20" spans="1:15" ht="4.5" customHeight="1">
      <c r="A20" s="350"/>
      <c r="B20" s="342"/>
      <c r="C20" s="342"/>
      <c r="D20" s="342"/>
      <c r="E20" s="342"/>
      <c r="F20" s="342"/>
      <c r="G20" s="342"/>
      <c r="H20" s="342"/>
      <c r="I20" s="57"/>
      <c r="J20" s="284"/>
      <c r="K20" s="284"/>
      <c r="L20" s="284"/>
      <c r="M20" s="284"/>
      <c r="N20" s="284"/>
      <c r="O20" s="198"/>
    </row>
    <row r="21" spans="1:15" ht="13" customHeight="1">
      <c r="A21" s="350"/>
      <c r="B21" s="433" t="s">
        <v>274</v>
      </c>
      <c r="C21" s="433"/>
      <c r="D21" s="433"/>
      <c r="E21" s="433"/>
      <c r="F21" s="433"/>
      <c r="G21" s="433"/>
      <c r="H21" s="433"/>
      <c r="I21" s="57"/>
      <c r="J21" s="284">
        <v>162</v>
      </c>
      <c r="K21" s="284">
        <v>197</v>
      </c>
      <c r="L21" s="284">
        <v>180</v>
      </c>
      <c r="M21" s="284">
        <f>L21-N21</f>
        <v>11</v>
      </c>
      <c r="N21" s="284">
        <v>169</v>
      </c>
      <c r="O21" s="198"/>
    </row>
    <row r="22" spans="1:15" ht="5.15" customHeight="1">
      <c r="A22" s="350"/>
      <c r="B22" s="349"/>
      <c r="C22" s="349"/>
      <c r="D22" s="349"/>
      <c r="E22" s="349"/>
      <c r="F22" s="349"/>
      <c r="G22" s="349"/>
      <c r="H22" s="349"/>
      <c r="I22" s="57"/>
      <c r="J22" s="284"/>
      <c r="K22" s="284"/>
      <c r="L22" s="284"/>
      <c r="M22" s="284"/>
      <c r="N22" s="284"/>
      <c r="O22" s="198"/>
    </row>
    <row r="23" spans="1:15" ht="13" customHeight="1">
      <c r="A23" s="350"/>
      <c r="B23" s="433" t="s">
        <v>429</v>
      </c>
      <c r="C23" s="433"/>
      <c r="D23" s="433"/>
      <c r="E23" s="433"/>
      <c r="F23" s="433"/>
      <c r="G23" s="433"/>
      <c r="H23" s="433"/>
      <c r="I23" s="57"/>
      <c r="J23" s="284">
        <v>2</v>
      </c>
      <c r="K23" s="284">
        <v>5</v>
      </c>
      <c r="L23" s="284">
        <v>24</v>
      </c>
      <c r="M23" s="284">
        <f>L23-N23</f>
        <v>0</v>
      </c>
      <c r="N23" s="284">
        <v>24</v>
      </c>
      <c r="O23" s="198"/>
    </row>
    <row r="24" spans="1:15" ht="4.5" customHeight="1">
      <c r="A24" s="350"/>
      <c r="B24" s="342"/>
      <c r="C24" s="342"/>
      <c r="D24" s="342"/>
      <c r="E24" s="342"/>
      <c r="F24" s="342"/>
      <c r="G24" s="342"/>
      <c r="H24" s="342"/>
      <c r="I24" s="57"/>
      <c r="J24" s="284"/>
      <c r="K24" s="284"/>
      <c r="L24" s="284"/>
      <c r="M24" s="284"/>
      <c r="N24" s="284"/>
      <c r="O24" s="198"/>
    </row>
    <row r="25" spans="1:15" ht="12.75" customHeight="1">
      <c r="A25" s="350"/>
      <c r="B25" s="550" t="s">
        <v>413</v>
      </c>
      <c r="C25" s="550"/>
      <c r="D25" s="550"/>
      <c r="E25" s="550"/>
      <c r="F25" s="550"/>
      <c r="G25" s="550"/>
      <c r="H25" s="550"/>
      <c r="I25" s="57"/>
      <c r="J25" s="284">
        <v>0</v>
      </c>
      <c r="K25" s="284">
        <v>0</v>
      </c>
      <c r="L25" s="284">
        <v>1</v>
      </c>
      <c r="M25" s="284">
        <f>L25-N25</f>
        <v>0</v>
      </c>
      <c r="N25" s="284">
        <v>1</v>
      </c>
      <c r="O25" s="198"/>
    </row>
    <row r="26" spans="1:15" ht="4.5" customHeight="1">
      <c r="A26" s="350"/>
      <c r="B26" s="349"/>
      <c r="C26" s="349"/>
      <c r="D26" s="349"/>
      <c r="E26" s="350"/>
      <c r="F26" s="541"/>
      <c r="G26" s="541"/>
      <c r="H26" s="541"/>
      <c r="I26" s="57"/>
      <c r="J26" s="284"/>
      <c r="K26" s="284"/>
      <c r="L26" s="284"/>
      <c r="M26" s="284"/>
      <c r="N26" s="284"/>
      <c r="O26" s="198"/>
    </row>
    <row r="27" spans="1:15" ht="21" customHeight="1">
      <c r="A27" s="350"/>
      <c r="B27" s="542" t="s">
        <v>414</v>
      </c>
      <c r="C27" s="542"/>
      <c r="D27" s="542"/>
      <c r="E27" s="542"/>
      <c r="F27" s="542"/>
      <c r="G27" s="542"/>
      <c r="H27" s="542"/>
      <c r="I27" s="57"/>
      <c r="J27" s="284" t="s">
        <v>12</v>
      </c>
      <c r="K27" s="284">
        <v>23</v>
      </c>
      <c r="L27" s="284">
        <v>51</v>
      </c>
      <c r="M27" s="284">
        <f>L27-N27</f>
        <v>1</v>
      </c>
      <c r="N27" s="284">
        <v>50</v>
      </c>
      <c r="O27" s="198"/>
    </row>
    <row r="28" spans="1:15" ht="4.5" customHeight="1">
      <c r="A28" s="350"/>
      <c r="B28" s="348"/>
      <c r="C28" s="349"/>
      <c r="D28" s="349"/>
      <c r="E28" s="349"/>
      <c r="F28" s="349"/>
      <c r="G28" s="349"/>
      <c r="H28" s="349"/>
      <c r="I28" s="57"/>
      <c r="J28" s="284"/>
      <c r="K28" s="284"/>
      <c r="L28" s="284"/>
      <c r="M28" s="284"/>
      <c r="N28" s="284"/>
      <c r="O28" s="198"/>
    </row>
    <row r="29" spans="1:15" ht="10.5" customHeight="1">
      <c r="A29" s="350"/>
      <c r="B29" s="433" t="s">
        <v>279</v>
      </c>
      <c r="C29" s="563"/>
      <c r="D29" s="563"/>
      <c r="E29" s="563"/>
      <c r="F29" s="563"/>
      <c r="G29" s="563"/>
      <c r="H29" s="563"/>
      <c r="I29" s="57"/>
      <c r="J29" s="284" t="s">
        <v>12</v>
      </c>
      <c r="K29" s="284">
        <v>2212</v>
      </c>
      <c r="L29" s="284">
        <v>2122</v>
      </c>
      <c r="M29" s="284">
        <f>L29-N29</f>
        <v>60</v>
      </c>
      <c r="N29" s="284">
        <v>2062</v>
      </c>
      <c r="O29" s="198"/>
    </row>
    <row r="30" spans="1:15" ht="5.15" customHeight="1" thickBot="1">
      <c r="A30" s="66"/>
      <c r="B30" s="66"/>
      <c r="C30" s="66"/>
      <c r="D30" s="66"/>
      <c r="E30" s="66"/>
      <c r="F30" s="66"/>
      <c r="G30" s="66"/>
      <c r="H30" s="66"/>
      <c r="I30" s="191"/>
      <c r="J30" s="66"/>
      <c r="K30" s="66"/>
      <c r="L30" s="66"/>
      <c r="M30" s="66"/>
      <c r="N30" s="66"/>
    </row>
    <row r="31" spans="1:15" ht="5.25" customHeight="1" thickTop="1"/>
    <row r="32" spans="1:15" ht="10.5" customHeight="1">
      <c r="A32" s="45" t="s">
        <v>415</v>
      </c>
    </row>
    <row r="33" spans="1:1" ht="10.5" customHeight="1">
      <c r="A33" s="45" t="s">
        <v>416</v>
      </c>
    </row>
    <row r="34" spans="1:1" ht="10.5" customHeight="1">
      <c r="A34" s="45" t="s">
        <v>417</v>
      </c>
    </row>
    <row r="35" spans="1:1" ht="10.5" customHeight="1">
      <c r="A35" s="45" t="s">
        <v>418</v>
      </c>
    </row>
    <row r="36" spans="1:1" ht="10.5" customHeight="1">
      <c r="A36" s="45" t="s">
        <v>419</v>
      </c>
    </row>
    <row r="37" spans="1:1" ht="10.5" customHeight="1">
      <c r="A37" s="45" t="s">
        <v>420</v>
      </c>
    </row>
    <row r="38" spans="1:1" ht="10.5" customHeight="1">
      <c r="A38" s="45" t="s">
        <v>421</v>
      </c>
    </row>
    <row r="39" spans="1:1" ht="10.5" customHeight="1">
      <c r="A39" s="45" t="s">
        <v>422</v>
      </c>
    </row>
    <row r="40" spans="1:1" ht="10.5" customHeight="1">
      <c r="A40" s="45" t="s">
        <v>423</v>
      </c>
    </row>
    <row r="41" spans="1:1" ht="10.5" customHeight="1">
      <c r="A41" s="45" t="s">
        <v>460</v>
      </c>
    </row>
  </sheetData>
  <mergeCells count="21">
    <mergeCell ref="F26:H26"/>
    <mergeCell ref="B27:H27"/>
    <mergeCell ref="B29:H29"/>
    <mergeCell ref="C13:H13"/>
    <mergeCell ref="B15:H15"/>
    <mergeCell ref="B17:H17"/>
    <mergeCell ref="B19:H19"/>
    <mergeCell ref="B21:H21"/>
    <mergeCell ref="B23:H23"/>
    <mergeCell ref="G12:H12"/>
    <mergeCell ref="A2:I3"/>
    <mergeCell ref="J2:J3"/>
    <mergeCell ref="K2:K3"/>
    <mergeCell ref="B25:H25"/>
    <mergeCell ref="L2:L3"/>
    <mergeCell ref="B7:H7"/>
    <mergeCell ref="B9:H9"/>
    <mergeCell ref="C10:H10"/>
    <mergeCell ref="C11:E11"/>
    <mergeCell ref="G11:H11"/>
    <mergeCell ref="B5:H5"/>
  </mergeCells>
  <phoneticPr fontId="12"/>
  <printOptions horizontalCentered="1"/>
  <pageMargins left="0.70866141732283472" right="0.70866141732283472" top="0.74803149606299213" bottom="0.74803149606299213" header="0.31496062992125984" footer="0.31496062992125984"/>
  <pageSetup paperSize="9" orientation="portrait" r:id="rId1"/>
  <headerFooter>
    <oddHeader>&amp;L短期大学卒業後の状況（本科学生）
&amp;R&amp;F　（&amp;A）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125"/>
  <sheetViews>
    <sheetView zoomScaleNormal="100" zoomScaleSheetLayoutView="84" workbookViewId="0"/>
  </sheetViews>
  <sheetFormatPr defaultColWidth="9" defaultRowHeight="13"/>
  <cols>
    <col min="1" max="1" width="0.7265625" style="45" customWidth="1"/>
    <col min="2" max="2" width="1.7265625" style="45" customWidth="1"/>
    <col min="3" max="3" width="4" style="45" customWidth="1"/>
    <col min="4" max="4" width="5.453125" style="45" customWidth="1"/>
    <col min="5" max="5" width="0.7265625" style="45" customWidth="1"/>
    <col min="6" max="7" width="9" style="45" customWidth="1"/>
    <col min="8" max="8" width="10" style="45" customWidth="1"/>
    <col min="9" max="10" width="9" style="45" customWidth="1"/>
    <col min="11" max="11" width="10" style="45" customWidth="1"/>
    <col min="12" max="16" width="9" style="78" customWidth="1"/>
    <col min="17" max="19" width="7.7265625" style="78" customWidth="1"/>
    <col min="20" max="16384" width="9" style="45"/>
  </cols>
  <sheetData>
    <row r="1" spans="1:19" ht="13.5" thickBot="1">
      <c r="A1" s="43"/>
      <c r="B1" s="43"/>
      <c r="C1" s="43"/>
      <c r="D1" s="44"/>
      <c r="F1" s="364"/>
      <c r="L1" s="364"/>
      <c r="M1" s="364"/>
      <c r="N1" s="364"/>
      <c r="O1" s="364"/>
      <c r="P1" s="364"/>
      <c r="Q1" s="364"/>
      <c r="R1" s="364"/>
      <c r="S1" s="46" t="s">
        <v>0</v>
      </c>
    </row>
    <row r="2" spans="1:19" s="389" customFormat="1" ht="13" customHeight="1" thickTop="1">
      <c r="A2" s="435" t="s">
        <v>51</v>
      </c>
      <c r="B2" s="435"/>
      <c r="C2" s="435"/>
      <c r="D2" s="435"/>
      <c r="E2" s="436"/>
      <c r="F2" s="441" t="s">
        <v>52</v>
      </c>
      <c r="G2" s="441" t="s">
        <v>126</v>
      </c>
      <c r="H2" s="441" t="s">
        <v>127</v>
      </c>
      <c r="I2" s="441"/>
      <c r="J2" s="441"/>
      <c r="K2" s="445" t="s">
        <v>128</v>
      </c>
      <c r="L2" s="446"/>
      <c r="M2" s="447"/>
      <c r="N2" s="448" t="s">
        <v>129</v>
      </c>
      <c r="O2" s="448"/>
      <c r="P2" s="448"/>
      <c r="Q2" s="443" t="s">
        <v>130</v>
      </c>
      <c r="R2" s="444"/>
      <c r="S2" s="444"/>
    </row>
    <row r="3" spans="1:19" s="389" customFormat="1" ht="13" customHeight="1">
      <c r="A3" s="437"/>
      <c r="B3" s="437"/>
      <c r="C3" s="437"/>
      <c r="D3" s="437"/>
      <c r="E3" s="438"/>
      <c r="F3" s="442"/>
      <c r="G3" s="442"/>
      <c r="H3" s="369" t="s">
        <v>7</v>
      </c>
      <c r="I3" s="369" t="s">
        <v>8</v>
      </c>
      <c r="J3" s="369" t="s">
        <v>9</v>
      </c>
      <c r="K3" s="384" t="s">
        <v>7</v>
      </c>
      <c r="L3" s="385" t="s">
        <v>8</v>
      </c>
      <c r="M3" s="385" t="s">
        <v>9</v>
      </c>
      <c r="N3" s="385" t="s">
        <v>7</v>
      </c>
      <c r="O3" s="385" t="s">
        <v>8</v>
      </c>
      <c r="P3" s="385" t="s">
        <v>9</v>
      </c>
      <c r="Q3" s="385" t="s">
        <v>7</v>
      </c>
      <c r="R3" s="385" t="s">
        <v>8</v>
      </c>
      <c r="S3" s="386" t="s">
        <v>9</v>
      </c>
    </row>
    <row r="4" spans="1:19" s="51" customFormat="1" ht="8.5">
      <c r="A4" s="47"/>
      <c r="B4" s="48"/>
      <c r="C4" s="48"/>
      <c r="D4" s="48"/>
      <c r="E4" s="49"/>
      <c r="F4" s="47"/>
      <c r="G4" s="47"/>
      <c r="H4" s="47" t="s">
        <v>58</v>
      </c>
      <c r="I4" s="47" t="s">
        <v>58</v>
      </c>
      <c r="J4" s="47" t="s">
        <v>58</v>
      </c>
      <c r="K4" s="47" t="s">
        <v>58</v>
      </c>
      <c r="L4" s="50" t="s">
        <v>58</v>
      </c>
      <c r="M4" s="50" t="s">
        <v>58</v>
      </c>
      <c r="N4" s="50" t="s">
        <v>58</v>
      </c>
      <c r="O4" s="50" t="s">
        <v>58</v>
      </c>
      <c r="P4" s="50" t="s">
        <v>58</v>
      </c>
      <c r="Q4" s="50" t="s">
        <v>58</v>
      </c>
      <c r="R4" s="50" t="s">
        <v>58</v>
      </c>
      <c r="S4" s="50" t="s">
        <v>58</v>
      </c>
    </row>
    <row r="5" spans="1:19" s="55" customFormat="1" ht="15" customHeight="1">
      <c r="A5" s="52"/>
      <c r="B5" s="434" t="s">
        <v>131</v>
      </c>
      <c r="C5" s="434"/>
      <c r="D5" s="434"/>
      <c r="E5" s="53"/>
      <c r="F5" s="54">
        <v>121</v>
      </c>
      <c r="G5" s="54">
        <v>666</v>
      </c>
      <c r="H5" s="54">
        <v>19146</v>
      </c>
      <c r="I5" s="54">
        <v>9787</v>
      </c>
      <c r="J5" s="54">
        <v>9359</v>
      </c>
      <c r="K5" s="54">
        <v>5617</v>
      </c>
      <c r="L5" s="54">
        <v>2877</v>
      </c>
      <c r="M5" s="54">
        <v>2740</v>
      </c>
      <c r="N5" s="79">
        <v>4438</v>
      </c>
      <c r="O5" s="79">
        <v>2226</v>
      </c>
      <c r="P5" s="79">
        <v>2212</v>
      </c>
      <c r="Q5" s="54">
        <v>2649</v>
      </c>
      <c r="R5" s="54">
        <v>185</v>
      </c>
      <c r="S5" s="54">
        <v>2464</v>
      </c>
    </row>
    <row r="6" spans="1:19" s="55" customFormat="1" ht="5.15" customHeight="1">
      <c r="A6" s="52"/>
      <c r="B6" s="56"/>
      <c r="C6" s="56"/>
      <c r="D6" s="56"/>
      <c r="E6" s="53"/>
      <c r="F6" s="54"/>
      <c r="G6" s="54"/>
      <c r="H6" s="54"/>
      <c r="I6" s="54"/>
      <c r="J6" s="54"/>
      <c r="K6" s="54"/>
      <c r="L6" s="54"/>
      <c r="M6" s="54"/>
      <c r="N6" s="54"/>
      <c r="O6" s="54"/>
      <c r="P6" s="54"/>
      <c r="Q6" s="54"/>
      <c r="R6" s="54"/>
      <c r="S6" s="54"/>
    </row>
    <row r="7" spans="1:19" s="55" customFormat="1" ht="15" customHeight="1">
      <c r="A7" s="52"/>
      <c r="B7" s="434" t="s">
        <v>436</v>
      </c>
      <c r="C7" s="434"/>
      <c r="D7" s="434"/>
      <c r="E7" s="53"/>
      <c r="F7" s="54">
        <v>136</v>
      </c>
      <c r="G7" s="54">
        <v>758</v>
      </c>
      <c r="H7" s="54">
        <v>21594</v>
      </c>
      <c r="I7" s="54">
        <v>10995</v>
      </c>
      <c r="J7" s="54">
        <v>10599</v>
      </c>
      <c r="K7" s="54">
        <v>5530</v>
      </c>
      <c r="L7" s="54">
        <v>2807</v>
      </c>
      <c r="M7" s="54">
        <v>2723</v>
      </c>
      <c r="N7" s="79">
        <v>5288</v>
      </c>
      <c r="O7" s="79">
        <v>2731</v>
      </c>
      <c r="P7" s="79">
        <v>2557</v>
      </c>
      <c r="Q7" s="54">
        <v>2995</v>
      </c>
      <c r="R7" s="54">
        <v>200</v>
      </c>
      <c r="S7" s="54">
        <v>2795</v>
      </c>
    </row>
    <row r="8" spans="1:19" s="55" customFormat="1" ht="5.15" customHeight="1">
      <c r="A8" s="52"/>
      <c r="B8" s="56"/>
      <c r="C8" s="56"/>
      <c r="D8" s="56"/>
      <c r="E8" s="53"/>
      <c r="F8" s="54"/>
      <c r="G8" s="54"/>
      <c r="H8" s="54"/>
      <c r="I8" s="54"/>
      <c r="J8" s="54"/>
      <c r="K8" s="54"/>
      <c r="L8" s="54"/>
      <c r="M8" s="54"/>
      <c r="N8" s="54"/>
      <c r="O8" s="54"/>
      <c r="P8" s="54"/>
      <c r="Q8" s="54"/>
      <c r="R8" s="54"/>
      <c r="S8" s="54"/>
    </row>
    <row r="9" spans="1:19" s="55" customFormat="1" ht="13" customHeight="1">
      <c r="A9" s="52"/>
      <c r="B9" s="439" t="s">
        <v>132</v>
      </c>
      <c r="C9" s="440"/>
      <c r="D9" s="370" t="s">
        <v>7</v>
      </c>
      <c r="E9" s="53"/>
      <c r="F9" s="54">
        <v>149</v>
      </c>
      <c r="G9" s="54">
        <v>822</v>
      </c>
      <c r="H9" s="54">
        <v>23010</v>
      </c>
      <c r="I9" s="54">
        <v>11704</v>
      </c>
      <c r="J9" s="54">
        <v>11306</v>
      </c>
      <c r="K9" s="54">
        <v>4647</v>
      </c>
      <c r="L9" s="54">
        <v>2376</v>
      </c>
      <c r="M9" s="54">
        <v>2271</v>
      </c>
      <c r="N9" s="54">
        <v>5966</v>
      </c>
      <c r="O9" s="79">
        <v>3037</v>
      </c>
      <c r="P9" s="79">
        <v>2929</v>
      </c>
      <c r="Q9" s="54">
        <v>3339</v>
      </c>
      <c r="R9" s="54">
        <v>220</v>
      </c>
      <c r="S9" s="54">
        <v>3119</v>
      </c>
    </row>
    <row r="10" spans="1:19" s="55" customFormat="1" ht="13" customHeight="1">
      <c r="A10" s="52"/>
      <c r="B10" s="440"/>
      <c r="C10" s="440"/>
      <c r="D10" s="370" t="s">
        <v>18</v>
      </c>
      <c r="E10" s="53"/>
      <c r="F10" s="54">
        <v>11</v>
      </c>
      <c r="G10" s="54">
        <v>46</v>
      </c>
      <c r="H10" s="54">
        <v>1336</v>
      </c>
      <c r="I10" s="54">
        <v>684</v>
      </c>
      <c r="J10" s="54">
        <v>652</v>
      </c>
      <c r="K10" s="54">
        <v>182</v>
      </c>
      <c r="L10" s="54">
        <v>98</v>
      </c>
      <c r="M10" s="54">
        <v>84</v>
      </c>
      <c r="N10" s="54">
        <v>424</v>
      </c>
      <c r="O10" s="79">
        <v>196</v>
      </c>
      <c r="P10" s="79">
        <v>228</v>
      </c>
      <c r="Q10" s="54">
        <f>SUM(R10:S10)</f>
        <v>198</v>
      </c>
      <c r="R10" s="54">
        <v>10</v>
      </c>
      <c r="S10" s="54">
        <v>188</v>
      </c>
    </row>
    <row r="11" spans="1:19" s="55" customFormat="1" ht="13" customHeight="1">
      <c r="A11" s="52"/>
      <c r="B11" s="440"/>
      <c r="C11" s="440"/>
      <c r="D11" s="370" t="s">
        <v>19</v>
      </c>
      <c r="E11" s="53"/>
      <c r="F11" s="54">
        <v>138</v>
      </c>
      <c r="G11" s="54">
        <v>776</v>
      </c>
      <c r="H11" s="54">
        <v>21674</v>
      </c>
      <c r="I11" s="54">
        <v>11020</v>
      </c>
      <c r="J11" s="54">
        <v>10654</v>
      </c>
      <c r="K11" s="54">
        <v>4465</v>
      </c>
      <c r="L11" s="54">
        <v>2278</v>
      </c>
      <c r="M11" s="54">
        <v>2187</v>
      </c>
      <c r="N11" s="54">
        <v>5542</v>
      </c>
      <c r="O11" s="79">
        <v>2841</v>
      </c>
      <c r="P11" s="79">
        <v>2701</v>
      </c>
      <c r="Q11" s="54">
        <f>SUM(R11:S11)</f>
        <v>3141</v>
      </c>
      <c r="R11" s="54">
        <v>210</v>
      </c>
      <c r="S11" s="54">
        <v>2931</v>
      </c>
    </row>
    <row r="12" spans="1:19" s="55" customFormat="1" ht="5.15" customHeight="1">
      <c r="A12" s="52"/>
      <c r="B12" s="372"/>
      <c r="C12" s="372"/>
      <c r="D12" s="370"/>
      <c r="E12" s="53"/>
      <c r="F12" s="54"/>
      <c r="G12" s="54"/>
      <c r="H12" s="54"/>
      <c r="I12" s="54"/>
      <c r="J12" s="54"/>
      <c r="K12" s="54"/>
      <c r="L12" s="54"/>
      <c r="M12" s="54"/>
      <c r="N12" s="54"/>
      <c r="O12" s="54"/>
      <c r="P12" s="54"/>
      <c r="Q12" s="54"/>
      <c r="R12" s="54"/>
      <c r="S12" s="54"/>
    </row>
    <row r="13" spans="1:19" s="55" customFormat="1" ht="15" customHeight="1">
      <c r="A13" s="52"/>
      <c r="B13" s="434" t="s">
        <v>61</v>
      </c>
      <c r="C13" s="434"/>
      <c r="D13" s="434"/>
      <c r="E13" s="53"/>
      <c r="F13" s="54">
        <f>SUM(F17,F40,F50,F55:F73)</f>
        <v>142</v>
      </c>
      <c r="G13" s="54">
        <f t="shared" ref="G13:S13" si="0">SUM(G17,G40,G50,G55:G73)</f>
        <v>797</v>
      </c>
      <c r="H13" s="54">
        <f t="shared" si="0"/>
        <v>22288</v>
      </c>
      <c r="I13" s="54">
        <f t="shared" si="0"/>
        <v>11328</v>
      </c>
      <c r="J13" s="54">
        <f t="shared" si="0"/>
        <v>10960</v>
      </c>
      <c r="K13" s="54">
        <f t="shared" si="0"/>
        <v>4544</v>
      </c>
      <c r="L13" s="54">
        <f t="shared" si="0"/>
        <v>2322</v>
      </c>
      <c r="M13" s="54">
        <f t="shared" si="0"/>
        <v>2222</v>
      </c>
      <c r="N13" s="54">
        <f t="shared" si="0"/>
        <v>5764</v>
      </c>
      <c r="O13" s="54">
        <f t="shared" si="0"/>
        <v>2939</v>
      </c>
      <c r="P13" s="54">
        <f t="shared" si="0"/>
        <v>2825</v>
      </c>
      <c r="Q13" s="54">
        <f t="shared" si="0"/>
        <v>3253</v>
      </c>
      <c r="R13" s="54">
        <f t="shared" si="0"/>
        <v>212</v>
      </c>
      <c r="S13" s="54">
        <f t="shared" si="0"/>
        <v>3041</v>
      </c>
    </row>
    <row r="14" spans="1:19" s="55" customFormat="1" ht="5.15" customHeight="1">
      <c r="A14" s="52"/>
      <c r="B14" s="370"/>
      <c r="C14" s="370"/>
      <c r="D14" s="370"/>
      <c r="E14" s="53"/>
      <c r="F14" s="54"/>
      <c r="G14" s="54"/>
      <c r="H14" s="54"/>
      <c r="I14" s="54"/>
      <c r="J14" s="54"/>
      <c r="K14" s="54"/>
      <c r="L14" s="54"/>
      <c r="M14" s="54"/>
      <c r="N14" s="54"/>
      <c r="O14" s="54"/>
      <c r="P14" s="54"/>
      <c r="Q14" s="54"/>
      <c r="R14" s="54"/>
      <c r="S14" s="54"/>
    </row>
    <row r="15" spans="1:19" s="55" customFormat="1" ht="15" customHeight="1">
      <c r="A15" s="52"/>
      <c r="B15" s="434" t="s">
        <v>62</v>
      </c>
      <c r="C15" s="434"/>
      <c r="D15" s="434"/>
      <c r="E15" s="53"/>
      <c r="F15" s="54">
        <f>SUM(F75:F90)</f>
        <v>7</v>
      </c>
      <c r="G15" s="54">
        <f t="shared" ref="G15:S15" si="1">SUM(G75:G90)</f>
        <v>25</v>
      </c>
      <c r="H15" s="54">
        <f t="shared" si="1"/>
        <v>722</v>
      </c>
      <c r="I15" s="54">
        <f t="shared" si="1"/>
        <v>376</v>
      </c>
      <c r="J15" s="54">
        <f t="shared" si="1"/>
        <v>346</v>
      </c>
      <c r="K15" s="54">
        <f t="shared" si="1"/>
        <v>103</v>
      </c>
      <c r="L15" s="54">
        <f t="shared" si="1"/>
        <v>54</v>
      </c>
      <c r="M15" s="54">
        <f t="shared" si="1"/>
        <v>49</v>
      </c>
      <c r="N15" s="54">
        <f t="shared" si="1"/>
        <v>202</v>
      </c>
      <c r="O15" s="54">
        <f t="shared" si="1"/>
        <v>98</v>
      </c>
      <c r="P15" s="54">
        <f t="shared" si="1"/>
        <v>104</v>
      </c>
      <c r="Q15" s="54">
        <f t="shared" si="1"/>
        <v>86</v>
      </c>
      <c r="R15" s="54">
        <f t="shared" si="1"/>
        <v>8</v>
      </c>
      <c r="S15" s="54">
        <f t="shared" si="1"/>
        <v>78</v>
      </c>
    </row>
    <row r="16" spans="1:19" s="55" customFormat="1" ht="5.15" customHeight="1">
      <c r="A16" s="52"/>
      <c r="B16" s="370"/>
      <c r="C16" s="370"/>
      <c r="D16" s="370"/>
      <c r="E16" s="53"/>
      <c r="F16" s="54"/>
      <c r="G16" s="54"/>
      <c r="H16" s="54"/>
      <c r="I16" s="54"/>
      <c r="J16" s="54"/>
      <c r="K16" s="54"/>
      <c r="L16" s="54"/>
      <c r="M16" s="54"/>
      <c r="N16" s="54"/>
      <c r="O16" s="54"/>
      <c r="P16" s="54"/>
      <c r="Q16" s="54"/>
      <c r="R16" s="54"/>
      <c r="S16" s="54"/>
    </row>
    <row r="17" spans="1:19" ht="14.15" customHeight="1">
      <c r="A17" s="396"/>
      <c r="B17" s="433" t="s">
        <v>63</v>
      </c>
      <c r="C17" s="433"/>
      <c r="D17" s="433"/>
      <c r="E17" s="57"/>
      <c r="F17" s="314">
        <v>46</v>
      </c>
      <c r="G17" s="314">
        <v>371</v>
      </c>
      <c r="H17" s="314">
        <v>9458</v>
      </c>
      <c r="I17" s="314">
        <v>4799</v>
      </c>
      <c r="J17" s="314">
        <v>4659</v>
      </c>
      <c r="K17" s="314">
        <v>2453</v>
      </c>
      <c r="L17" s="314">
        <v>1254</v>
      </c>
      <c r="M17" s="314">
        <v>1199</v>
      </c>
      <c r="N17" s="314">
        <v>2728</v>
      </c>
      <c r="O17" s="314">
        <v>1379</v>
      </c>
      <c r="P17" s="314">
        <v>1349</v>
      </c>
      <c r="Q17" s="314">
        <v>1191</v>
      </c>
      <c r="R17" s="314">
        <v>88</v>
      </c>
      <c r="S17" s="314">
        <v>1103</v>
      </c>
    </row>
    <row r="18" spans="1:19" ht="14.15" customHeight="1">
      <c r="A18" s="396"/>
      <c r="B18" s="366"/>
      <c r="C18" s="433" t="s">
        <v>64</v>
      </c>
      <c r="D18" s="433"/>
      <c r="E18" s="57"/>
      <c r="F18" s="316">
        <v>2</v>
      </c>
      <c r="G18" s="316">
        <v>12</v>
      </c>
      <c r="H18" s="314">
        <v>313</v>
      </c>
      <c r="I18" s="316">
        <v>149</v>
      </c>
      <c r="J18" s="316">
        <v>164</v>
      </c>
      <c r="K18" s="314">
        <v>68</v>
      </c>
      <c r="L18" s="316">
        <v>34</v>
      </c>
      <c r="M18" s="316">
        <v>34</v>
      </c>
      <c r="N18" s="314">
        <v>86</v>
      </c>
      <c r="O18" s="316">
        <v>53</v>
      </c>
      <c r="P18" s="316">
        <v>33</v>
      </c>
      <c r="Q18" s="314">
        <v>40</v>
      </c>
      <c r="R18" s="316">
        <v>2</v>
      </c>
      <c r="S18" s="316">
        <v>38</v>
      </c>
    </row>
    <row r="19" spans="1:19" ht="14.15" customHeight="1">
      <c r="A19" s="396"/>
      <c r="B19" s="366"/>
      <c r="C19" s="433" t="s">
        <v>65</v>
      </c>
      <c r="D19" s="433"/>
      <c r="E19" s="57"/>
      <c r="F19" s="315">
        <v>2</v>
      </c>
      <c r="G19" s="315">
        <v>9</v>
      </c>
      <c r="H19" s="314">
        <v>257</v>
      </c>
      <c r="I19" s="315">
        <v>124</v>
      </c>
      <c r="J19" s="315">
        <v>133</v>
      </c>
      <c r="K19" s="314">
        <v>50</v>
      </c>
      <c r="L19" s="315">
        <v>25</v>
      </c>
      <c r="M19" s="315">
        <v>25</v>
      </c>
      <c r="N19" s="314">
        <v>60</v>
      </c>
      <c r="O19" s="316">
        <v>33</v>
      </c>
      <c r="P19" s="316">
        <v>27</v>
      </c>
      <c r="Q19" s="314">
        <v>43</v>
      </c>
      <c r="R19" s="315">
        <v>3</v>
      </c>
      <c r="S19" s="315">
        <v>40</v>
      </c>
    </row>
    <row r="20" spans="1:19" ht="14.15" customHeight="1">
      <c r="A20" s="396"/>
      <c r="B20" s="366"/>
      <c r="C20" s="433" t="s">
        <v>66</v>
      </c>
      <c r="D20" s="433"/>
      <c r="E20" s="57"/>
      <c r="F20" s="316">
        <v>0</v>
      </c>
      <c r="G20" s="316">
        <v>0</v>
      </c>
      <c r="H20" s="314">
        <v>0</v>
      </c>
      <c r="I20" s="316">
        <v>0</v>
      </c>
      <c r="J20" s="316">
        <v>0</v>
      </c>
      <c r="K20" s="314">
        <v>0</v>
      </c>
      <c r="L20" s="316">
        <v>0</v>
      </c>
      <c r="M20" s="316">
        <v>0</v>
      </c>
      <c r="N20" s="314">
        <v>0</v>
      </c>
      <c r="O20" s="316">
        <v>0</v>
      </c>
      <c r="P20" s="316">
        <v>0</v>
      </c>
      <c r="Q20" s="314">
        <v>0</v>
      </c>
      <c r="R20" s="316">
        <v>0</v>
      </c>
      <c r="S20" s="316">
        <v>0</v>
      </c>
    </row>
    <row r="21" spans="1:19" ht="14.15" customHeight="1">
      <c r="A21" s="396"/>
      <c r="B21" s="366"/>
      <c r="C21" s="433" t="s">
        <v>67</v>
      </c>
      <c r="D21" s="433"/>
      <c r="E21" s="57"/>
      <c r="F21" s="316">
        <v>2</v>
      </c>
      <c r="G21" s="316">
        <v>9</v>
      </c>
      <c r="H21" s="314">
        <v>276</v>
      </c>
      <c r="I21" s="316">
        <v>145</v>
      </c>
      <c r="J21" s="316">
        <v>131</v>
      </c>
      <c r="K21" s="314">
        <v>149</v>
      </c>
      <c r="L21" s="316">
        <v>79</v>
      </c>
      <c r="M21" s="316">
        <v>70</v>
      </c>
      <c r="N21" s="314">
        <v>14</v>
      </c>
      <c r="O21" s="316">
        <v>7</v>
      </c>
      <c r="P21" s="316">
        <v>7</v>
      </c>
      <c r="Q21" s="314">
        <v>48</v>
      </c>
      <c r="R21" s="316">
        <v>0</v>
      </c>
      <c r="S21" s="316">
        <v>48</v>
      </c>
    </row>
    <row r="22" spans="1:19" ht="14.15" customHeight="1">
      <c r="A22" s="396"/>
      <c r="B22" s="366"/>
      <c r="C22" s="433" t="s">
        <v>68</v>
      </c>
      <c r="D22" s="433"/>
      <c r="E22" s="57"/>
      <c r="F22" s="315">
        <v>1</v>
      </c>
      <c r="G22" s="315">
        <v>11</v>
      </c>
      <c r="H22" s="314">
        <v>243</v>
      </c>
      <c r="I22" s="315">
        <v>112</v>
      </c>
      <c r="J22" s="315">
        <v>131</v>
      </c>
      <c r="K22" s="314">
        <v>37</v>
      </c>
      <c r="L22" s="315">
        <v>11</v>
      </c>
      <c r="M22" s="315">
        <v>26</v>
      </c>
      <c r="N22" s="314">
        <v>86</v>
      </c>
      <c r="O22" s="316">
        <v>43</v>
      </c>
      <c r="P22" s="316">
        <v>43</v>
      </c>
      <c r="Q22" s="314">
        <v>35</v>
      </c>
      <c r="R22" s="315">
        <v>1</v>
      </c>
      <c r="S22" s="315">
        <v>34</v>
      </c>
    </row>
    <row r="23" spans="1:19" ht="7.5" customHeight="1">
      <c r="A23" s="396"/>
      <c r="B23" s="366"/>
      <c r="C23" s="366"/>
      <c r="D23" s="366"/>
      <c r="E23" s="57"/>
      <c r="F23" s="319"/>
      <c r="G23" s="319"/>
      <c r="H23" s="314"/>
      <c r="I23" s="319"/>
      <c r="J23" s="319"/>
      <c r="K23" s="314"/>
      <c r="L23" s="319"/>
      <c r="M23" s="319"/>
      <c r="N23" s="314"/>
      <c r="O23" s="316"/>
      <c r="P23" s="316"/>
      <c r="Q23" s="314"/>
      <c r="R23" s="319"/>
      <c r="S23" s="319"/>
    </row>
    <row r="24" spans="1:19" ht="14.15" customHeight="1">
      <c r="A24" s="396"/>
      <c r="B24" s="366"/>
      <c r="C24" s="433" t="s">
        <v>69</v>
      </c>
      <c r="D24" s="433"/>
      <c r="E24" s="57"/>
      <c r="F24" s="315">
        <v>1</v>
      </c>
      <c r="G24" s="315">
        <v>9</v>
      </c>
      <c r="H24" s="314">
        <v>246</v>
      </c>
      <c r="I24" s="315">
        <v>118</v>
      </c>
      <c r="J24" s="315">
        <v>128</v>
      </c>
      <c r="K24" s="314">
        <v>74</v>
      </c>
      <c r="L24" s="315">
        <v>35</v>
      </c>
      <c r="M24" s="315">
        <v>39</v>
      </c>
      <c r="N24" s="314">
        <v>74</v>
      </c>
      <c r="O24" s="316">
        <v>41</v>
      </c>
      <c r="P24" s="316">
        <v>33</v>
      </c>
      <c r="Q24" s="314">
        <v>24</v>
      </c>
      <c r="R24" s="315">
        <v>3</v>
      </c>
      <c r="S24" s="315">
        <v>21</v>
      </c>
    </row>
    <row r="25" spans="1:19" ht="14.15" customHeight="1">
      <c r="A25" s="396"/>
      <c r="B25" s="366"/>
      <c r="C25" s="433" t="s">
        <v>70</v>
      </c>
      <c r="D25" s="433"/>
      <c r="E25" s="57"/>
      <c r="F25" s="316">
        <v>0</v>
      </c>
      <c r="G25" s="316">
        <v>0</v>
      </c>
      <c r="H25" s="314">
        <v>0</v>
      </c>
      <c r="I25" s="316">
        <v>0</v>
      </c>
      <c r="J25" s="316">
        <v>0</v>
      </c>
      <c r="K25" s="314">
        <v>0</v>
      </c>
      <c r="L25" s="316">
        <v>0</v>
      </c>
      <c r="M25" s="316">
        <v>0</v>
      </c>
      <c r="N25" s="314">
        <v>0</v>
      </c>
      <c r="O25" s="316">
        <v>0</v>
      </c>
      <c r="P25" s="316">
        <v>0</v>
      </c>
      <c r="Q25" s="314">
        <v>0</v>
      </c>
      <c r="R25" s="316">
        <v>0</v>
      </c>
      <c r="S25" s="316">
        <v>0</v>
      </c>
    </row>
    <row r="26" spans="1:19" ht="14.15" customHeight="1">
      <c r="A26" s="396"/>
      <c r="B26" s="366"/>
      <c r="C26" s="433" t="s">
        <v>71</v>
      </c>
      <c r="D26" s="433"/>
      <c r="E26" s="57"/>
      <c r="F26" s="315">
        <v>2</v>
      </c>
      <c r="G26" s="315">
        <v>21</v>
      </c>
      <c r="H26" s="314">
        <v>577</v>
      </c>
      <c r="I26" s="315">
        <v>289</v>
      </c>
      <c r="J26" s="315">
        <v>288</v>
      </c>
      <c r="K26" s="314">
        <v>154</v>
      </c>
      <c r="L26" s="315">
        <v>80</v>
      </c>
      <c r="M26" s="315">
        <v>74</v>
      </c>
      <c r="N26" s="314">
        <v>180</v>
      </c>
      <c r="O26" s="316">
        <v>81</v>
      </c>
      <c r="P26" s="316">
        <v>99</v>
      </c>
      <c r="Q26" s="314">
        <v>71</v>
      </c>
      <c r="R26" s="315">
        <v>4</v>
      </c>
      <c r="S26" s="315">
        <v>67</v>
      </c>
    </row>
    <row r="27" spans="1:19" ht="14.15" customHeight="1">
      <c r="A27" s="396"/>
      <c r="B27" s="366"/>
      <c r="C27" s="433" t="s">
        <v>72</v>
      </c>
      <c r="D27" s="433"/>
      <c r="E27" s="57"/>
      <c r="F27" s="316">
        <v>2</v>
      </c>
      <c r="G27" s="316">
        <v>10</v>
      </c>
      <c r="H27" s="314">
        <v>271</v>
      </c>
      <c r="I27" s="316">
        <v>142</v>
      </c>
      <c r="J27" s="316">
        <v>129</v>
      </c>
      <c r="K27" s="314">
        <v>18</v>
      </c>
      <c r="L27" s="316">
        <v>9</v>
      </c>
      <c r="M27" s="316">
        <v>9</v>
      </c>
      <c r="N27" s="314">
        <v>52</v>
      </c>
      <c r="O27" s="316">
        <v>33</v>
      </c>
      <c r="P27" s="316">
        <v>19</v>
      </c>
      <c r="Q27" s="314">
        <v>48</v>
      </c>
      <c r="R27" s="316">
        <v>2</v>
      </c>
      <c r="S27" s="316">
        <v>46</v>
      </c>
    </row>
    <row r="28" spans="1:19" ht="14.15" customHeight="1">
      <c r="A28" s="396"/>
      <c r="B28" s="366"/>
      <c r="C28" s="433" t="s">
        <v>73</v>
      </c>
      <c r="D28" s="433"/>
      <c r="E28" s="57"/>
      <c r="F28" s="315">
        <v>5</v>
      </c>
      <c r="G28" s="315">
        <v>27</v>
      </c>
      <c r="H28" s="314">
        <v>778</v>
      </c>
      <c r="I28" s="315">
        <v>410</v>
      </c>
      <c r="J28" s="315">
        <v>368</v>
      </c>
      <c r="K28" s="314">
        <v>142</v>
      </c>
      <c r="L28" s="315">
        <v>69</v>
      </c>
      <c r="M28" s="315">
        <v>73</v>
      </c>
      <c r="N28" s="314">
        <v>210</v>
      </c>
      <c r="O28" s="316">
        <v>110</v>
      </c>
      <c r="P28" s="316">
        <v>100</v>
      </c>
      <c r="Q28" s="314">
        <v>98</v>
      </c>
      <c r="R28" s="315">
        <v>8</v>
      </c>
      <c r="S28" s="315">
        <v>90</v>
      </c>
    </row>
    <row r="29" spans="1:19" ht="7.5" customHeight="1">
      <c r="A29" s="396"/>
      <c r="B29" s="366"/>
      <c r="C29" s="366"/>
      <c r="D29" s="366"/>
      <c r="E29" s="57"/>
      <c r="F29" s="319"/>
      <c r="G29" s="319"/>
      <c r="H29" s="314"/>
      <c r="I29" s="319"/>
      <c r="J29" s="319"/>
      <c r="K29" s="314"/>
      <c r="L29" s="319"/>
      <c r="M29" s="319"/>
      <c r="N29" s="314"/>
      <c r="O29" s="316"/>
      <c r="P29" s="316"/>
      <c r="Q29" s="314"/>
      <c r="R29" s="319"/>
      <c r="S29" s="319"/>
    </row>
    <row r="30" spans="1:19" ht="14.15" customHeight="1">
      <c r="A30" s="396"/>
      <c r="B30" s="366"/>
      <c r="C30" s="433" t="s">
        <v>74</v>
      </c>
      <c r="D30" s="433"/>
      <c r="E30" s="57"/>
      <c r="F30" s="315">
        <v>3</v>
      </c>
      <c r="G30" s="315">
        <v>22</v>
      </c>
      <c r="H30" s="314">
        <v>575</v>
      </c>
      <c r="I30" s="315">
        <v>294</v>
      </c>
      <c r="J30" s="315">
        <v>281</v>
      </c>
      <c r="K30" s="314">
        <v>236</v>
      </c>
      <c r="L30" s="315">
        <v>127</v>
      </c>
      <c r="M30" s="315">
        <v>109</v>
      </c>
      <c r="N30" s="314">
        <v>130</v>
      </c>
      <c r="O30" s="316">
        <v>69</v>
      </c>
      <c r="P30" s="316">
        <v>61</v>
      </c>
      <c r="Q30" s="314">
        <v>67</v>
      </c>
      <c r="R30" s="315">
        <v>7</v>
      </c>
      <c r="S30" s="315">
        <v>60</v>
      </c>
    </row>
    <row r="31" spans="1:19" ht="14.15" customHeight="1">
      <c r="A31" s="396"/>
      <c r="B31" s="366"/>
      <c r="C31" s="433" t="s">
        <v>75</v>
      </c>
      <c r="D31" s="433"/>
      <c r="E31" s="57"/>
      <c r="F31" s="315">
        <v>4</v>
      </c>
      <c r="G31" s="315">
        <v>39</v>
      </c>
      <c r="H31" s="314">
        <v>976</v>
      </c>
      <c r="I31" s="315">
        <v>505</v>
      </c>
      <c r="J31" s="315">
        <v>471</v>
      </c>
      <c r="K31" s="314">
        <v>235</v>
      </c>
      <c r="L31" s="315">
        <v>119</v>
      </c>
      <c r="M31" s="315">
        <v>116</v>
      </c>
      <c r="N31" s="314">
        <v>340</v>
      </c>
      <c r="O31" s="316">
        <v>161</v>
      </c>
      <c r="P31" s="316">
        <v>179</v>
      </c>
      <c r="Q31" s="314">
        <v>113</v>
      </c>
      <c r="R31" s="315">
        <v>10</v>
      </c>
      <c r="S31" s="315">
        <v>103</v>
      </c>
    </row>
    <row r="32" spans="1:19" ht="14.15" customHeight="1">
      <c r="A32" s="396"/>
      <c r="B32" s="366"/>
      <c r="C32" s="433" t="s">
        <v>76</v>
      </c>
      <c r="D32" s="433"/>
      <c r="E32" s="57"/>
      <c r="F32" s="316">
        <v>0</v>
      </c>
      <c r="G32" s="316">
        <v>0</v>
      </c>
      <c r="H32" s="314">
        <v>0</v>
      </c>
      <c r="I32" s="316">
        <v>0</v>
      </c>
      <c r="J32" s="316">
        <v>0</v>
      </c>
      <c r="K32" s="314">
        <v>0</v>
      </c>
      <c r="L32" s="316">
        <v>0</v>
      </c>
      <c r="M32" s="316">
        <v>0</v>
      </c>
      <c r="N32" s="314">
        <v>0</v>
      </c>
      <c r="O32" s="316">
        <v>0</v>
      </c>
      <c r="P32" s="316">
        <v>0</v>
      </c>
      <c r="Q32" s="314">
        <v>0</v>
      </c>
      <c r="R32" s="316">
        <v>0</v>
      </c>
      <c r="S32" s="316">
        <v>0</v>
      </c>
    </row>
    <row r="33" spans="1:19" ht="14.15" customHeight="1">
      <c r="A33" s="396"/>
      <c r="B33" s="366"/>
      <c r="C33" s="433" t="s">
        <v>77</v>
      </c>
      <c r="D33" s="433"/>
      <c r="E33" s="57"/>
      <c r="F33" s="315">
        <v>4</v>
      </c>
      <c r="G33" s="315">
        <v>40</v>
      </c>
      <c r="H33" s="314">
        <v>973</v>
      </c>
      <c r="I33" s="315">
        <v>484</v>
      </c>
      <c r="J33" s="315">
        <v>489</v>
      </c>
      <c r="K33" s="314">
        <v>258</v>
      </c>
      <c r="L33" s="315">
        <v>126</v>
      </c>
      <c r="M33" s="315">
        <v>132</v>
      </c>
      <c r="N33" s="314">
        <v>321</v>
      </c>
      <c r="O33" s="316">
        <v>158</v>
      </c>
      <c r="P33" s="316">
        <v>163</v>
      </c>
      <c r="Q33" s="314">
        <v>138</v>
      </c>
      <c r="R33" s="315">
        <v>14</v>
      </c>
      <c r="S33" s="315">
        <v>124</v>
      </c>
    </row>
    <row r="34" spans="1:19" ht="14.15" customHeight="1">
      <c r="A34" s="396"/>
      <c r="B34" s="366"/>
      <c r="C34" s="433" t="s">
        <v>78</v>
      </c>
      <c r="D34" s="433"/>
      <c r="E34" s="57"/>
      <c r="F34" s="315">
        <v>3</v>
      </c>
      <c r="G34" s="315">
        <v>34</v>
      </c>
      <c r="H34" s="314">
        <v>744</v>
      </c>
      <c r="I34" s="315">
        <v>381</v>
      </c>
      <c r="J34" s="315">
        <v>363</v>
      </c>
      <c r="K34" s="314">
        <v>180</v>
      </c>
      <c r="L34" s="315">
        <v>83</v>
      </c>
      <c r="M34" s="315">
        <v>97</v>
      </c>
      <c r="N34" s="314">
        <v>231</v>
      </c>
      <c r="O34" s="316">
        <v>121</v>
      </c>
      <c r="P34" s="316">
        <v>110</v>
      </c>
      <c r="Q34" s="314">
        <v>86</v>
      </c>
      <c r="R34" s="315">
        <v>7</v>
      </c>
      <c r="S34" s="315">
        <v>79</v>
      </c>
    </row>
    <row r="35" spans="1:19" ht="7.5" customHeight="1">
      <c r="A35" s="396"/>
      <c r="B35" s="366"/>
      <c r="C35" s="366"/>
      <c r="D35" s="366"/>
      <c r="E35" s="57"/>
      <c r="F35" s="315"/>
      <c r="G35" s="319"/>
      <c r="H35" s="314"/>
      <c r="I35" s="319"/>
      <c r="J35" s="319"/>
      <c r="K35" s="314"/>
      <c r="L35" s="319"/>
      <c r="M35" s="319"/>
      <c r="N35" s="314"/>
      <c r="O35" s="316"/>
      <c r="P35" s="316"/>
      <c r="Q35" s="314"/>
      <c r="R35" s="319"/>
      <c r="S35" s="319"/>
    </row>
    <row r="36" spans="1:19" ht="14.15" customHeight="1">
      <c r="A36" s="396"/>
      <c r="B36" s="366"/>
      <c r="C36" s="433" t="s">
        <v>79</v>
      </c>
      <c r="D36" s="433"/>
      <c r="E36" s="57"/>
      <c r="F36" s="316">
        <v>8</v>
      </c>
      <c r="G36" s="316">
        <v>53</v>
      </c>
      <c r="H36" s="314">
        <v>1281</v>
      </c>
      <c r="I36" s="316">
        <v>655</v>
      </c>
      <c r="J36" s="316">
        <v>626</v>
      </c>
      <c r="K36" s="314">
        <v>438</v>
      </c>
      <c r="L36" s="316">
        <v>235</v>
      </c>
      <c r="M36" s="316">
        <v>203</v>
      </c>
      <c r="N36" s="314">
        <v>331</v>
      </c>
      <c r="O36" s="316">
        <v>176</v>
      </c>
      <c r="P36" s="316">
        <v>155</v>
      </c>
      <c r="Q36" s="314">
        <v>165</v>
      </c>
      <c r="R36" s="316">
        <v>11</v>
      </c>
      <c r="S36" s="316">
        <v>154</v>
      </c>
    </row>
    <row r="37" spans="1:19" ht="14.15" customHeight="1">
      <c r="A37" s="396"/>
      <c r="B37" s="366"/>
      <c r="C37" s="433" t="s">
        <v>80</v>
      </c>
      <c r="D37" s="433"/>
      <c r="E37" s="57"/>
      <c r="F37" s="315">
        <v>4</v>
      </c>
      <c r="G37" s="315">
        <v>42</v>
      </c>
      <c r="H37" s="314">
        <v>1070</v>
      </c>
      <c r="I37" s="315">
        <v>572</v>
      </c>
      <c r="J37" s="315">
        <v>498</v>
      </c>
      <c r="K37" s="314">
        <v>203</v>
      </c>
      <c r="L37" s="315">
        <v>118</v>
      </c>
      <c r="M37" s="315">
        <v>85</v>
      </c>
      <c r="N37" s="314">
        <v>323</v>
      </c>
      <c r="O37" s="316">
        <v>158</v>
      </c>
      <c r="P37" s="316">
        <v>165</v>
      </c>
      <c r="Q37" s="314">
        <v>119</v>
      </c>
      <c r="R37" s="315">
        <v>8</v>
      </c>
      <c r="S37" s="315">
        <v>111</v>
      </c>
    </row>
    <row r="38" spans="1:19" ht="14.15" customHeight="1">
      <c r="A38" s="396"/>
      <c r="B38" s="366"/>
      <c r="C38" s="433" t="s">
        <v>81</v>
      </c>
      <c r="D38" s="433"/>
      <c r="E38" s="57"/>
      <c r="F38" s="315">
        <v>3</v>
      </c>
      <c r="G38" s="315">
        <v>33</v>
      </c>
      <c r="H38" s="314">
        <v>878</v>
      </c>
      <c r="I38" s="315">
        <v>419</v>
      </c>
      <c r="J38" s="315">
        <v>459</v>
      </c>
      <c r="K38" s="314">
        <v>211</v>
      </c>
      <c r="L38" s="315">
        <v>104</v>
      </c>
      <c r="M38" s="315">
        <v>107</v>
      </c>
      <c r="N38" s="314">
        <v>290</v>
      </c>
      <c r="O38" s="316">
        <v>135</v>
      </c>
      <c r="P38" s="316">
        <v>155</v>
      </c>
      <c r="Q38" s="314">
        <v>96</v>
      </c>
      <c r="R38" s="315">
        <v>8</v>
      </c>
      <c r="S38" s="315">
        <v>88</v>
      </c>
    </row>
    <row r="39" spans="1:19" ht="7.5" customHeight="1">
      <c r="A39" s="396"/>
      <c r="B39" s="366"/>
      <c r="C39" s="366"/>
      <c r="D39" s="366"/>
      <c r="E39" s="57"/>
      <c r="F39" s="315"/>
      <c r="G39" s="315"/>
      <c r="H39" s="314"/>
      <c r="I39" s="315"/>
      <c r="J39" s="315"/>
      <c r="K39" s="314"/>
      <c r="L39" s="315"/>
      <c r="M39" s="315"/>
      <c r="N39" s="314"/>
      <c r="O39" s="316"/>
      <c r="P39" s="316"/>
      <c r="Q39" s="314"/>
      <c r="R39" s="315"/>
      <c r="S39" s="315"/>
    </row>
    <row r="40" spans="1:19" ht="14.15" customHeight="1">
      <c r="A40" s="396"/>
      <c r="B40" s="433" t="s">
        <v>82</v>
      </c>
      <c r="C40" s="433"/>
      <c r="D40" s="433"/>
      <c r="E40" s="57"/>
      <c r="F40" s="315">
        <v>5</v>
      </c>
      <c r="G40" s="315">
        <v>31</v>
      </c>
      <c r="H40" s="314">
        <v>912</v>
      </c>
      <c r="I40" s="315">
        <v>467</v>
      </c>
      <c r="J40" s="315">
        <v>445</v>
      </c>
      <c r="K40" s="314">
        <v>187</v>
      </c>
      <c r="L40" s="315">
        <v>95</v>
      </c>
      <c r="M40" s="315">
        <v>92</v>
      </c>
      <c r="N40" s="314">
        <v>277</v>
      </c>
      <c r="O40" s="315">
        <v>142</v>
      </c>
      <c r="P40" s="315">
        <v>135</v>
      </c>
      <c r="Q40" s="314">
        <v>123</v>
      </c>
      <c r="R40" s="315">
        <v>10</v>
      </c>
      <c r="S40" s="315">
        <v>113</v>
      </c>
    </row>
    <row r="41" spans="1:19" ht="14.15" customHeight="1">
      <c r="A41" s="396"/>
      <c r="B41" s="366"/>
      <c r="C41" s="433" t="s">
        <v>83</v>
      </c>
      <c r="D41" s="433"/>
      <c r="E41" s="57"/>
      <c r="F41" s="316">
        <v>0</v>
      </c>
      <c r="G41" s="316">
        <v>0</v>
      </c>
      <c r="H41" s="314">
        <v>0</v>
      </c>
      <c r="I41" s="316">
        <v>0</v>
      </c>
      <c r="J41" s="316">
        <v>0</v>
      </c>
      <c r="K41" s="314">
        <v>0</v>
      </c>
      <c r="L41" s="316">
        <v>0</v>
      </c>
      <c r="M41" s="316">
        <v>0</v>
      </c>
      <c r="N41" s="314">
        <v>0</v>
      </c>
      <c r="O41" s="316">
        <v>0</v>
      </c>
      <c r="P41" s="316">
        <v>0</v>
      </c>
      <c r="Q41" s="314">
        <v>0</v>
      </c>
      <c r="R41" s="316">
        <v>0</v>
      </c>
      <c r="S41" s="316">
        <v>0</v>
      </c>
    </row>
    <row r="42" spans="1:19" ht="14.15" customHeight="1">
      <c r="A42" s="396"/>
      <c r="B42" s="366"/>
      <c r="C42" s="433" t="s">
        <v>84</v>
      </c>
      <c r="D42" s="433"/>
      <c r="E42" s="57"/>
      <c r="F42" s="316">
        <v>1</v>
      </c>
      <c r="G42" s="316">
        <v>3</v>
      </c>
      <c r="H42" s="314">
        <v>54</v>
      </c>
      <c r="I42" s="316">
        <v>25</v>
      </c>
      <c r="J42" s="316">
        <v>29</v>
      </c>
      <c r="K42" s="314">
        <v>17</v>
      </c>
      <c r="L42" s="316">
        <v>7</v>
      </c>
      <c r="M42" s="316">
        <v>10</v>
      </c>
      <c r="N42" s="314">
        <v>11</v>
      </c>
      <c r="O42" s="316">
        <v>6</v>
      </c>
      <c r="P42" s="316">
        <v>5</v>
      </c>
      <c r="Q42" s="314">
        <v>11</v>
      </c>
      <c r="R42" s="316">
        <v>0</v>
      </c>
      <c r="S42" s="316">
        <v>11</v>
      </c>
    </row>
    <row r="43" spans="1:19" ht="14.15" customHeight="1">
      <c r="A43" s="396"/>
      <c r="B43" s="366"/>
      <c r="C43" s="433" t="s">
        <v>85</v>
      </c>
      <c r="D43" s="433"/>
      <c r="E43" s="57"/>
      <c r="F43" s="315">
        <v>1</v>
      </c>
      <c r="G43" s="315">
        <v>6</v>
      </c>
      <c r="H43" s="314">
        <v>208</v>
      </c>
      <c r="I43" s="315">
        <v>104</v>
      </c>
      <c r="J43" s="315">
        <v>104</v>
      </c>
      <c r="K43" s="314">
        <v>38</v>
      </c>
      <c r="L43" s="315">
        <v>21</v>
      </c>
      <c r="M43" s="315">
        <v>17</v>
      </c>
      <c r="N43" s="314">
        <v>56</v>
      </c>
      <c r="O43" s="316">
        <v>29</v>
      </c>
      <c r="P43" s="316">
        <v>27</v>
      </c>
      <c r="Q43" s="314">
        <v>26</v>
      </c>
      <c r="R43" s="315">
        <v>4</v>
      </c>
      <c r="S43" s="315">
        <v>22</v>
      </c>
    </row>
    <row r="44" spans="1:19" ht="14.15" customHeight="1">
      <c r="A44" s="396"/>
      <c r="B44" s="366"/>
      <c r="C44" s="433" t="s">
        <v>86</v>
      </c>
      <c r="D44" s="433"/>
      <c r="E44" s="57"/>
      <c r="F44" s="316">
        <v>0</v>
      </c>
      <c r="G44" s="316">
        <v>0</v>
      </c>
      <c r="H44" s="314">
        <v>0</v>
      </c>
      <c r="I44" s="316">
        <v>0</v>
      </c>
      <c r="J44" s="316">
        <v>0</v>
      </c>
      <c r="K44" s="314">
        <v>0</v>
      </c>
      <c r="L44" s="316">
        <v>0</v>
      </c>
      <c r="M44" s="316">
        <v>0</v>
      </c>
      <c r="N44" s="314">
        <v>0</v>
      </c>
      <c r="O44" s="316">
        <v>0</v>
      </c>
      <c r="P44" s="316">
        <v>0</v>
      </c>
      <c r="Q44" s="314">
        <v>0</v>
      </c>
      <c r="R44" s="316">
        <v>0</v>
      </c>
      <c r="S44" s="316">
        <v>0</v>
      </c>
    </row>
    <row r="45" spans="1:19" ht="14.15" customHeight="1">
      <c r="A45" s="396"/>
      <c r="B45" s="366"/>
      <c r="C45" s="433" t="s">
        <v>87</v>
      </c>
      <c r="D45" s="433"/>
      <c r="E45" s="57"/>
      <c r="F45" s="316">
        <v>1</v>
      </c>
      <c r="G45" s="316">
        <v>9</v>
      </c>
      <c r="H45" s="314">
        <v>269</v>
      </c>
      <c r="I45" s="316">
        <v>138</v>
      </c>
      <c r="J45" s="316">
        <v>131</v>
      </c>
      <c r="K45" s="314">
        <v>55</v>
      </c>
      <c r="L45" s="316">
        <v>23</v>
      </c>
      <c r="M45" s="316">
        <v>32</v>
      </c>
      <c r="N45" s="314">
        <v>84</v>
      </c>
      <c r="O45" s="316">
        <v>45</v>
      </c>
      <c r="P45" s="316">
        <v>39</v>
      </c>
      <c r="Q45" s="314">
        <v>34</v>
      </c>
      <c r="R45" s="316">
        <v>3</v>
      </c>
      <c r="S45" s="316">
        <v>31</v>
      </c>
    </row>
    <row r="46" spans="1:19" ht="7.5" customHeight="1">
      <c r="A46" s="396"/>
      <c r="B46" s="366"/>
      <c r="C46" s="366"/>
      <c r="D46" s="366"/>
      <c r="E46" s="57"/>
      <c r="F46" s="319"/>
      <c r="G46" s="319"/>
      <c r="H46" s="314"/>
      <c r="I46" s="319"/>
      <c r="J46" s="319"/>
      <c r="K46" s="314"/>
      <c r="L46" s="319"/>
      <c r="M46" s="319"/>
      <c r="N46" s="314"/>
      <c r="O46" s="316"/>
      <c r="P46" s="316"/>
      <c r="Q46" s="314"/>
      <c r="R46" s="316"/>
      <c r="S46" s="316"/>
    </row>
    <row r="47" spans="1:19" ht="14.15" customHeight="1">
      <c r="A47" s="396"/>
      <c r="B47" s="366"/>
      <c r="C47" s="433" t="s">
        <v>88</v>
      </c>
      <c r="D47" s="433"/>
      <c r="E47" s="57"/>
      <c r="F47" s="316">
        <v>2</v>
      </c>
      <c r="G47" s="316">
        <v>13</v>
      </c>
      <c r="H47" s="314">
        <v>381</v>
      </c>
      <c r="I47" s="316">
        <v>200</v>
      </c>
      <c r="J47" s="316">
        <v>181</v>
      </c>
      <c r="K47" s="314">
        <v>77</v>
      </c>
      <c r="L47" s="316">
        <v>44</v>
      </c>
      <c r="M47" s="316">
        <v>33</v>
      </c>
      <c r="N47" s="314">
        <v>126</v>
      </c>
      <c r="O47" s="316">
        <v>62</v>
      </c>
      <c r="P47" s="316">
        <v>64</v>
      </c>
      <c r="Q47" s="314">
        <v>52</v>
      </c>
      <c r="R47" s="316">
        <v>3</v>
      </c>
      <c r="S47" s="316">
        <v>49</v>
      </c>
    </row>
    <row r="48" spans="1:19" ht="13.5" customHeight="1">
      <c r="A48" s="396"/>
      <c r="B48" s="366"/>
      <c r="C48" s="433" t="s">
        <v>89</v>
      </c>
      <c r="D48" s="433"/>
      <c r="E48" s="57"/>
      <c r="F48" s="316">
        <v>0</v>
      </c>
      <c r="G48" s="316">
        <v>0</v>
      </c>
      <c r="H48" s="314">
        <v>0</v>
      </c>
      <c r="I48" s="316">
        <v>0</v>
      </c>
      <c r="J48" s="316">
        <v>0</v>
      </c>
      <c r="K48" s="314">
        <v>0</v>
      </c>
      <c r="L48" s="316">
        <v>0</v>
      </c>
      <c r="M48" s="316">
        <v>0</v>
      </c>
      <c r="N48" s="314">
        <v>0</v>
      </c>
      <c r="O48" s="316">
        <v>0</v>
      </c>
      <c r="P48" s="316">
        <v>0</v>
      </c>
      <c r="Q48" s="314">
        <v>0</v>
      </c>
      <c r="R48" s="316">
        <v>0</v>
      </c>
      <c r="S48" s="316">
        <v>0</v>
      </c>
    </row>
    <row r="49" spans="1:19" ht="7.5" customHeight="1">
      <c r="A49" s="396"/>
      <c r="B49" s="366"/>
      <c r="C49" s="366"/>
      <c r="D49" s="366"/>
      <c r="E49" s="57"/>
      <c r="F49" s="314"/>
      <c r="G49" s="314"/>
      <c r="H49" s="314"/>
      <c r="I49" s="314"/>
      <c r="J49" s="314"/>
      <c r="K49" s="314"/>
      <c r="L49" s="314"/>
      <c r="M49" s="314"/>
      <c r="N49" s="314"/>
      <c r="O49" s="314"/>
      <c r="P49" s="314"/>
      <c r="Q49" s="314"/>
      <c r="R49" s="314"/>
      <c r="S49" s="314"/>
    </row>
    <row r="50" spans="1:19" ht="14.15" customHeight="1">
      <c r="A50" s="396"/>
      <c r="B50" s="449" t="s">
        <v>90</v>
      </c>
      <c r="C50" s="449"/>
      <c r="D50" s="449"/>
      <c r="E50" s="58"/>
      <c r="F50" s="320">
        <v>43</v>
      </c>
      <c r="G50" s="324">
        <v>156</v>
      </c>
      <c r="H50" s="315">
        <v>4850</v>
      </c>
      <c r="I50" s="324">
        <v>2432</v>
      </c>
      <c r="J50" s="324">
        <v>2418</v>
      </c>
      <c r="K50" s="315">
        <v>433</v>
      </c>
      <c r="L50" s="324">
        <v>216</v>
      </c>
      <c r="M50" s="324">
        <v>217</v>
      </c>
      <c r="N50" s="315">
        <v>1017</v>
      </c>
      <c r="O50" s="324">
        <v>532</v>
      </c>
      <c r="P50" s="324">
        <v>485</v>
      </c>
      <c r="Q50" s="315">
        <v>954</v>
      </c>
      <c r="R50" s="324">
        <v>71</v>
      </c>
      <c r="S50" s="324">
        <v>883</v>
      </c>
    </row>
    <row r="51" spans="1:19" ht="14.15" customHeight="1">
      <c r="A51" s="396"/>
      <c r="B51" s="363"/>
      <c r="C51" s="449" t="s">
        <v>91</v>
      </c>
      <c r="D51" s="451"/>
      <c r="E51" s="59"/>
      <c r="F51" s="320">
        <v>15</v>
      </c>
      <c r="G51" s="316">
        <v>56</v>
      </c>
      <c r="H51" s="314">
        <v>1614</v>
      </c>
      <c r="I51" s="316">
        <v>815</v>
      </c>
      <c r="J51" s="316">
        <v>799</v>
      </c>
      <c r="K51" s="314">
        <v>119</v>
      </c>
      <c r="L51" s="316">
        <v>59</v>
      </c>
      <c r="M51" s="316">
        <v>60</v>
      </c>
      <c r="N51" s="314">
        <v>344</v>
      </c>
      <c r="O51" s="316">
        <v>173</v>
      </c>
      <c r="P51" s="316">
        <v>171</v>
      </c>
      <c r="Q51" s="314">
        <v>280</v>
      </c>
      <c r="R51" s="324">
        <v>22</v>
      </c>
      <c r="S51" s="324">
        <v>258</v>
      </c>
    </row>
    <row r="52" spans="1:19" ht="14.15" customHeight="1">
      <c r="A52" s="396"/>
      <c r="B52" s="363"/>
      <c r="C52" s="449" t="s">
        <v>92</v>
      </c>
      <c r="D52" s="450"/>
      <c r="E52" s="59"/>
      <c r="F52" s="320">
        <v>17</v>
      </c>
      <c r="G52" s="316">
        <v>49</v>
      </c>
      <c r="H52" s="314">
        <v>1691</v>
      </c>
      <c r="I52" s="316">
        <v>847</v>
      </c>
      <c r="J52" s="316">
        <v>844</v>
      </c>
      <c r="K52" s="314">
        <v>62</v>
      </c>
      <c r="L52" s="316">
        <v>35</v>
      </c>
      <c r="M52" s="316">
        <v>27</v>
      </c>
      <c r="N52" s="314">
        <v>332</v>
      </c>
      <c r="O52" s="316">
        <v>167</v>
      </c>
      <c r="P52" s="316">
        <v>165</v>
      </c>
      <c r="Q52" s="314">
        <v>411</v>
      </c>
      <c r="R52" s="324">
        <v>35</v>
      </c>
      <c r="S52" s="324">
        <v>376</v>
      </c>
    </row>
    <row r="53" spans="1:19" ht="14.15" customHeight="1">
      <c r="A53" s="396"/>
      <c r="B53" s="363"/>
      <c r="C53" s="449" t="s">
        <v>93</v>
      </c>
      <c r="D53" s="450"/>
      <c r="E53" s="59"/>
      <c r="F53" s="320">
        <v>11</v>
      </c>
      <c r="G53" s="316">
        <v>51</v>
      </c>
      <c r="H53" s="314">
        <v>1545</v>
      </c>
      <c r="I53" s="316">
        <v>770</v>
      </c>
      <c r="J53" s="316">
        <v>775</v>
      </c>
      <c r="K53" s="314">
        <v>252</v>
      </c>
      <c r="L53" s="316">
        <v>122</v>
      </c>
      <c r="M53" s="316">
        <v>130</v>
      </c>
      <c r="N53" s="314">
        <v>341</v>
      </c>
      <c r="O53" s="316">
        <v>192</v>
      </c>
      <c r="P53" s="316">
        <v>149</v>
      </c>
      <c r="Q53" s="314">
        <v>263</v>
      </c>
      <c r="R53" s="324">
        <v>14</v>
      </c>
      <c r="S53" s="324">
        <v>249</v>
      </c>
    </row>
    <row r="54" spans="1:19" ht="8.25" customHeight="1">
      <c r="A54" s="396"/>
      <c r="B54" s="363"/>
      <c r="C54" s="60"/>
      <c r="D54" s="363"/>
      <c r="E54" s="61"/>
      <c r="F54" s="321"/>
      <c r="G54" s="325"/>
      <c r="H54" s="314"/>
      <c r="I54" s="325"/>
      <c r="J54" s="325"/>
      <c r="K54" s="314"/>
      <c r="L54" s="325"/>
      <c r="M54" s="325"/>
      <c r="N54" s="314"/>
      <c r="O54" s="316"/>
      <c r="P54" s="316"/>
      <c r="Q54" s="314"/>
      <c r="R54" s="325"/>
      <c r="S54" s="325"/>
    </row>
    <row r="55" spans="1:19" ht="14.15" customHeight="1">
      <c r="A55" s="396"/>
      <c r="B55" s="449" t="s">
        <v>94</v>
      </c>
      <c r="C55" s="452"/>
      <c r="D55" s="452"/>
      <c r="E55" s="59"/>
      <c r="F55" s="320">
        <v>23</v>
      </c>
      <c r="G55" s="324">
        <v>77</v>
      </c>
      <c r="H55" s="314">
        <v>2540</v>
      </c>
      <c r="I55" s="324">
        <v>1294</v>
      </c>
      <c r="J55" s="324">
        <v>1246</v>
      </c>
      <c r="K55" s="314">
        <v>649</v>
      </c>
      <c r="L55" s="324">
        <v>333</v>
      </c>
      <c r="M55" s="324">
        <v>316</v>
      </c>
      <c r="N55" s="314">
        <v>433</v>
      </c>
      <c r="O55" s="316">
        <v>232</v>
      </c>
      <c r="P55" s="316">
        <v>201</v>
      </c>
      <c r="Q55" s="314">
        <v>412</v>
      </c>
      <c r="R55" s="324">
        <v>17</v>
      </c>
      <c r="S55" s="324">
        <v>395</v>
      </c>
    </row>
    <row r="56" spans="1:19" ht="14.15" customHeight="1">
      <c r="A56" s="396"/>
      <c r="B56" s="449" t="s">
        <v>95</v>
      </c>
      <c r="C56" s="452"/>
      <c r="D56" s="452"/>
      <c r="E56" s="59"/>
      <c r="F56" s="320">
        <v>3</v>
      </c>
      <c r="G56" s="324">
        <v>19</v>
      </c>
      <c r="H56" s="314">
        <v>497</v>
      </c>
      <c r="I56" s="324">
        <v>249</v>
      </c>
      <c r="J56" s="324">
        <v>248</v>
      </c>
      <c r="K56" s="314">
        <v>72</v>
      </c>
      <c r="L56" s="324">
        <v>39</v>
      </c>
      <c r="M56" s="324">
        <v>33</v>
      </c>
      <c r="N56" s="314">
        <v>139</v>
      </c>
      <c r="O56" s="316">
        <v>70</v>
      </c>
      <c r="P56" s="316">
        <v>69</v>
      </c>
      <c r="Q56" s="314">
        <v>54</v>
      </c>
      <c r="R56" s="316">
        <v>3</v>
      </c>
      <c r="S56" s="324">
        <v>51</v>
      </c>
    </row>
    <row r="57" spans="1:19" ht="14.15" customHeight="1">
      <c r="A57" s="396"/>
      <c r="B57" s="449" t="s">
        <v>96</v>
      </c>
      <c r="C57" s="452"/>
      <c r="D57" s="452"/>
      <c r="E57" s="59"/>
      <c r="F57" s="320">
        <v>2</v>
      </c>
      <c r="G57" s="324">
        <v>12</v>
      </c>
      <c r="H57" s="314">
        <v>385</v>
      </c>
      <c r="I57" s="324">
        <v>209</v>
      </c>
      <c r="J57" s="324">
        <v>176</v>
      </c>
      <c r="K57" s="314">
        <v>54</v>
      </c>
      <c r="L57" s="324">
        <v>23</v>
      </c>
      <c r="M57" s="324">
        <v>31</v>
      </c>
      <c r="N57" s="314">
        <v>103</v>
      </c>
      <c r="O57" s="316">
        <v>51</v>
      </c>
      <c r="P57" s="316">
        <v>52</v>
      </c>
      <c r="Q57" s="314">
        <v>56</v>
      </c>
      <c r="R57" s="324">
        <v>0</v>
      </c>
      <c r="S57" s="324">
        <v>56</v>
      </c>
    </row>
    <row r="58" spans="1:19" ht="14.15" customHeight="1">
      <c r="A58" s="396"/>
      <c r="B58" s="449" t="s">
        <v>97</v>
      </c>
      <c r="C58" s="452"/>
      <c r="D58" s="452"/>
      <c r="E58" s="59"/>
      <c r="F58" s="322">
        <v>0</v>
      </c>
      <c r="G58" s="316">
        <v>0</v>
      </c>
      <c r="H58" s="314">
        <v>0</v>
      </c>
      <c r="I58" s="316">
        <v>0</v>
      </c>
      <c r="J58" s="316">
        <v>0</v>
      </c>
      <c r="K58" s="314">
        <v>0</v>
      </c>
      <c r="L58" s="316">
        <v>0</v>
      </c>
      <c r="M58" s="316">
        <v>0</v>
      </c>
      <c r="N58" s="314">
        <v>0</v>
      </c>
      <c r="O58" s="316">
        <v>0</v>
      </c>
      <c r="P58" s="316">
        <v>0</v>
      </c>
      <c r="Q58" s="314">
        <v>0</v>
      </c>
      <c r="R58" s="316">
        <v>0</v>
      </c>
      <c r="S58" s="316">
        <v>0</v>
      </c>
    </row>
    <row r="59" spans="1:19" ht="14.15" customHeight="1">
      <c r="A59" s="396"/>
      <c r="B59" s="449" t="s">
        <v>98</v>
      </c>
      <c r="C59" s="452"/>
      <c r="D59" s="452"/>
      <c r="E59" s="59"/>
      <c r="F59" s="320">
        <v>1</v>
      </c>
      <c r="G59" s="324">
        <v>6</v>
      </c>
      <c r="H59" s="314">
        <v>207</v>
      </c>
      <c r="I59" s="324">
        <v>108</v>
      </c>
      <c r="J59" s="324">
        <v>99</v>
      </c>
      <c r="K59" s="314">
        <v>52</v>
      </c>
      <c r="L59" s="324">
        <v>26</v>
      </c>
      <c r="M59" s="324">
        <v>26</v>
      </c>
      <c r="N59" s="314">
        <v>55</v>
      </c>
      <c r="O59" s="316">
        <v>26</v>
      </c>
      <c r="P59" s="316">
        <v>29</v>
      </c>
      <c r="Q59" s="314">
        <v>14</v>
      </c>
      <c r="R59" s="324">
        <v>1</v>
      </c>
      <c r="S59" s="324">
        <v>13</v>
      </c>
    </row>
    <row r="60" spans="1:19" ht="8.25" customHeight="1">
      <c r="A60" s="396"/>
      <c r="B60" s="62"/>
      <c r="C60" s="367"/>
      <c r="D60" s="62"/>
      <c r="E60" s="63"/>
      <c r="F60" s="323"/>
      <c r="G60" s="319"/>
      <c r="H60" s="314"/>
      <c r="I60" s="319"/>
      <c r="J60" s="319"/>
      <c r="K60" s="314"/>
      <c r="L60" s="319"/>
      <c r="M60" s="319"/>
      <c r="N60" s="314"/>
      <c r="O60" s="316"/>
      <c r="P60" s="316"/>
      <c r="Q60" s="314"/>
      <c r="R60" s="319"/>
      <c r="S60" s="319"/>
    </row>
    <row r="61" spans="1:19" ht="14.15" customHeight="1">
      <c r="A61" s="396"/>
      <c r="B61" s="449" t="s">
        <v>99</v>
      </c>
      <c r="C61" s="452"/>
      <c r="D61" s="452"/>
      <c r="E61" s="63"/>
      <c r="F61" s="322">
        <v>2</v>
      </c>
      <c r="G61" s="316">
        <v>15</v>
      </c>
      <c r="H61" s="314">
        <v>416</v>
      </c>
      <c r="I61" s="316">
        <v>211</v>
      </c>
      <c r="J61" s="316">
        <v>205</v>
      </c>
      <c r="K61" s="314">
        <v>92</v>
      </c>
      <c r="L61" s="316">
        <v>45</v>
      </c>
      <c r="M61" s="316">
        <v>47</v>
      </c>
      <c r="N61" s="314">
        <v>110</v>
      </c>
      <c r="O61" s="316">
        <v>58</v>
      </c>
      <c r="P61" s="316">
        <v>52</v>
      </c>
      <c r="Q61" s="314">
        <v>44</v>
      </c>
      <c r="R61" s="316">
        <v>2</v>
      </c>
      <c r="S61" s="316">
        <v>42</v>
      </c>
    </row>
    <row r="62" spans="1:19" ht="14.15" customHeight="1">
      <c r="A62" s="396"/>
      <c r="B62" s="449" t="s">
        <v>100</v>
      </c>
      <c r="C62" s="452"/>
      <c r="D62" s="452"/>
      <c r="E62" s="59"/>
      <c r="F62" s="322">
        <v>0</v>
      </c>
      <c r="G62" s="316">
        <v>0</v>
      </c>
      <c r="H62" s="314">
        <v>0</v>
      </c>
      <c r="I62" s="316">
        <v>0</v>
      </c>
      <c r="J62" s="316">
        <v>0</v>
      </c>
      <c r="K62" s="314">
        <v>0</v>
      </c>
      <c r="L62" s="316">
        <v>0</v>
      </c>
      <c r="M62" s="316">
        <v>0</v>
      </c>
      <c r="N62" s="314">
        <v>0</v>
      </c>
      <c r="O62" s="316">
        <v>0</v>
      </c>
      <c r="P62" s="316">
        <v>0</v>
      </c>
      <c r="Q62" s="314">
        <v>0</v>
      </c>
      <c r="R62" s="316">
        <v>0</v>
      </c>
      <c r="S62" s="316">
        <v>0</v>
      </c>
    </row>
    <row r="63" spans="1:19" ht="14.15" customHeight="1">
      <c r="A63" s="396"/>
      <c r="B63" s="449" t="s">
        <v>101</v>
      </c>
      <c r="C63" s="452"/>
      <c r="D63" s="452"/>
      <c r="E63" s="59"/>
      <c r="F63" s="322">
        <v>0</v>
      </c>
      <c r="G63" s="316">
        <v>0</v>
      </c>
      <c r="H63" s="314">
        <v>0</v>
      </c>
      <c r="I63" s="316">
        <v>0</v>
      </c>
      <c r="J63" s="316">
        <v>0</v>
      </c>
      <c r="K63" s="314">
        <v>0</v>
      </c>
      <c r="L63" s="316">
        <v>0</v>
      </c>
      <c r="M63" s="316">
        <v>0</v>
      </c>
      <c r="N63" s="314">
        <v>0</v>
      </c>
      <c r="O63" s="316">
        <v>0</v>
      </c>
      <c r="P63" s="316">
        <v>0</v>
      </c>
      <c r="Q63" s="314">
        <v>0</v>
      </c>
      <c r="R63" s="316">
        <v>0</v>
      </c>
      <c r="S63" s="316">
        <v>0</v>
      </c>
    </row>
    <row r="64" spans="1:19" ht="14.15" customHeight="1">
      <c r="A64" s="396"/>
      <c r="B64" s="449" t="s">
        <v>102</v>
      </c>
      <c r="C64" s="452"/>
      <c r="D64" s="452"/>
      <c r="E64" s="59"/>
      <c r="F64" s="320">
        <v>8</v>
      </c>
      <c r="G64" s="324">
        <v>37</v>
      </c>
      <c r="H64" s="314">
        <v>1140</v>
      </c>
      <c r="I64" s="324">
        <v>588</v>
      </c>
      <c r="J64" s="324">
        <v>552</v>
      </c>
      <c r="K64" s="314">
        <v>180</v>
      </c>
      <c r="L64" s="324">
        <v>88</v>
      </c>
      <c r="M64" s="324">
        <v>92</v>
      </c>
      <c r="N64" s="314">
        <v>340</v>
      </c>
      <c r="O64" s="316">
        <v>164</v>
      </c>
      <c r="P64" s="316">
        <v>176</v>
      </c>
      <c r="Q64" s="314">
        <v>175</v>
      </c>
      <c r="R64" s="324">
        <v>6</v>
      </c>
      <c r="S64" s="324">
        <v>169</v>
      </c>
    </row>
    <row r="65" spans="1:19" ht="8.25" customHeight="1">
      <c r="A65" s="396"/>
      <c r="B65" s="64"/>
      <c r="C65" s="363"/>
      <c r="D65" s="64"/>
      <c r="E65" s="63"/>
      <c r="F65" s="323"/>
      <c r="G65" s="319"/>
      <c r="H65" s="314"/>
      <c r="I65" s="319"/>
      <c r="J65" s="319"/>
      <c r="K65" s="314"/>
      <c r="L65" s="319"/>
      <c r="M65" s="319"/>
      <c r="N65" s="314"/>
      <c r="O65" s="316"/>
      <c r="P65" s="316"/>
      <c r="Q65" s="314"/>
      <c r="R65" s="319"/>
      <c r="S65" s="319"/>
    </row>
    <row r="66" spans="1:19" ht="14.15" customHeight="1">
      <c r="A66" s="396"/>
      <c r="B66" s="449" t="s">
        <v>103</v>
      </c>
      <c r="C66" s="452"/>
      <c r="D66" s="452"/>
      <c r="E66" s="59"/>
      <c r="F66" s="322">
        <v>0</v>
      </c>
      <c r="G66" s="316">
        <v>0</v>
      </c>
      <c r="H66" s="314">
        <v>0</v>
      </c>
      <c r="I66" s="316">
        <v>0</v>
      </c>
      <c r="J66" s="316">
        <v>0</v>
      </c>
      <c r="K66" s="314">
        <v>0</v>
      </c>
      <c r="L66" s="316">
        <v>0</v>
      </c>
      <c r="M66" s="316">
        <v>0</v>
      </c>
      <c r="N66" s="314">
        <v>0</v>
      </c>
      <c r="O66" s="316">
        <v>0</v>
      </c>
      <c r="P66" s="316">
        <v>0</v>
      </c>
      <c r="Q66" s="314">
        <v>0</v>
      </c>
      <c r="R66" s="316">
        <v>0</v>
      </c>
      <c r="S66" s="316">
        <v>0</v>
      </c>
    </row>
    <row r="67" spans="1:19" ht="14.15" customHeight="1">
      <c r="A67" s="396"/>
      <c r="B67" s="449" t="s">
        <v>104</v>
      </c>
      <c r="C67" s="452"/>
      <c r="D67" s="452"/>
      <c r="E67" s="63"/>
      <c r="F67" s="320">
        <v>1</v>
      </c>
      <c r="G67" s="324">
        <v>6</v>
      </c>
      <c r="H67" s="314">
        <v>166</v>
      </c>
      <c r="I67" s="324">
        <v>75</v>
      </c>
      <c r="J67" s="324">
        <v>91</v>
      </c>
      <c r="K67" s="314">
        <v>34</v>
      </c>
      <c r="L67" s="324">
        <v>22</v>
      </c>
      <c r="M67" s="324">
        <v>12</v>
      </c>
      <c r="N67" s="314">
        <v>58</v>
      </c>
      <c r="O67" s="316">
        <v>26</v>
      </c>
      <c r="P67" s="316">
        <v>32</v>
      </c>
      <c r="Q67" s="314">
        <v>26</v>
      </c>
      <c r="R67" s="324">
        <v>2</v>
      </c>
      <c r="S67" s="324">
        <v>24</v>
      </c>
    </row>
    <row r="68" spans="1:19" ht="14.15" customHeight="1">
      <c r="A68" s="396"/>
      <c r="B68" s="449" t="s">
        <v>105</v>
      </c>
      <c r="C68" s="452"/>
      <c r="D68" s="452"/>
      <c r="E68" s="59"/>
      <c r="F68" s="320">
        <v>5</v>
      </c>
      <c r="G68" s="324">
        <v>52</v>
      </c>
      <c r="H68" s="314">
        <v>1277</v>
      </c>
      <c r="I68" s="324">
        <v>665</v>
      </c>
      <c r="J68" s="324">
        <v>612</v>
      </c>
      <c r="K68" s="314">
        <v>256</v>
      </c>
      <c r="L68" s="324">
        <v>143</v>
      </c>
      <c r="M68" s="324">
        <v>113</v>
      </c>
      <c r="N68" s="314">
        <v>391</v>
      </c>
      <c r="O68" s="316">
        <v>203</v>
      </c>
      <c r="P68" s="316">
        <v>188</v>
      </c>
      <c r="Q68" s="314">
        <v>163</v>
      </c>
      <c r="R68" s="324">
        <v>10</v>
      </c>
      <c r="S68" s="324">
        <v>153</v>
      </c>
    </row>
    <row r="69" spans="1:19" ht="14.15" customHeight="1">
      <c r="A69" s="396"/>
      <c r="B69" s="449" t="s">
        <v>106</v>
      </c>
      <c r="C69" s="452"/>
      <c r="D69" s="452"/>
      <c r="E69" s="59"/>
      <c r="F69" s="322">
        <v>1</v>
      </c>
      <c r="G69" s="316">
        <v>7</v>
      </c>
      <c r="H69" s="314">
        <v>195</v>
      </c>
      <c r="I69" s="316">
        <v>109</v>
      </c>
      <c r="J69" s="316">
        <v>86</v>
      </c>
      <c r="K69" s="314">
        <v>46</v>
      </c>
      <c r="L69" s="316">
        <v>22</v>
      </c>
      <c r="M69" s="316">
        <v>24</v>
      </c>
      <c r="N69" s="314">
        <v>56</v>
      </c>
      <c r="O69" s="316">
        <v>27</v>
      </c>
      <c r="P69" s="316">
        <v>29</v>
      </c>
      <c r="Q69" s="314">
        <v>12</v>
      </c>
      <c r="R69" s="316">
        <v>1</v>
      </c>
      <c r="S69" s="316">
        <v>11</v>
      </c>
    </row>
    <row r="70" spans="1:19" ht="14.15" customHeight="1">
      <c r="A70" s="396"/>
      <c r="B70" s="449" t="s">
        <v>107</v>
      </c>
      <c r="C70" s="452"/>
      <c r="D70" s="452"/>
      <c r="E70" s="59"/>
      <c r="F70" s="322">
        <v>0</v>
      </c>
      <c r="G70" s="316">
        <v>0</v>
      </c>
      <c r="H70" s="314">
        <v>0</v>
      </c>
      <c r="I70" s="316">
        <v>0</v>
      </c>
      <c r="J70" s="316">
        <v>0</v>
      </c>
      <c r="K70" s="314">
        <v>0</v>
      </c>
      <c r="L70" s="316">
        <v>0</v>
      </c>
      <c r="M70" s="316">
        <v>0</v>
      </c>
      <c r="N70" s="314">
        <v>0</v>
      </c>
      <c r="O70" s="316">
        <v>0</v>
      </c>
      <c r="P70" s="316">
        <v>0</v>
      </c>
      <c r="Q70" s="314">
        <v>0</v>
      </c>
      <c r="R70" s="316">
        <v>0</v>
      </c>
      <c r="S70" s="316">
        <v>0</v>
      </c>
    </row>
    <row r="71" spans="1:19" ht="7.5" customHeight="1">
      <c r="A71" s="396"/>
      <c r="B71" s="64"/>
      <c r="C71" s="363"/>
      <c r="D71" s="64"/>
      <c r="E71" s="59"/>
      <c r="F71" s="322"/>
      <c r="G71" s="316"/>
      <c r="H71" s="314"/>
      <c r="I71" s="316"/>
      <c r="J71" s="316"/>
      <c r="K71" s="314"/>
      <c r="L71" s="316"/>
      <c r="M71" s="316"/>
      <c r="N71" s="314"/>
      <c r="O71" s="316"/>
      <c r="P71" s="316"/>
      <c r="Q71" s="314"/>
      <c r="R71" s="316"/>
      <c r="S71" s="316"/>
    </row>
    <row r="72" spans="1:19" ht="14.15" customHeight="1">
      <c r="A72" s="396"/>
      <c r="B72" s="449" t="s">
        <v>108</v>
      </c>
      <c r="C72" s="452"/>
      <c r="D72" s="452"/>
      <c r="E72" s="59"/>
      <c r="F72" s="322">
        <v>1</v>
      </c>
      <c r="G72" s="316">
        <v>5</v>
      </c>
      <c r="H72" s="314">
        <v>135</v>
      </c>
      <c r="I72" s="316">
        <v>68</v>
      </c>
      <c r="J72" s="316">
        <v>67</v>
      </c>
      <c r="K72" s="314">
        <v>30</v>
      </c>
      <c r="L72" s="316">
        <v>14</v>
      </c>
      <c r="M72" s="316">
        <v>16</v>
      </c>
      <c r="N72" s="314">
        <v>37</v>
      </c>
      <c r="O72" s="316">
        <v>17</v>
      </c>
      <c r="P72" s="316">
        <v>20</v>
      </c>
      <c r="Q72" s="314">
        <v>11</v>
      </c>
      <c r="R72" s="316">
        <v>0</v>
      </c>
      <c r="S72" s="316">
        <v>11</v>
      </c>
    </row>
    <row r="73" spans="1:19" ht="14.15" customHeight="1">
      <c r="A73" s="396"/>
      <c r="B73" s="449" t="s">
        <v>109</v>
      </c>
      <c r="C73" s="452"/>
      <c r="D73" s="452"/>
      <c r="E73" s="59"/>
      <c r="F73" s="322">
        <v>1</v>
      </c>
      <c r="G73" s="316">
        <v>3</v>
      </c>
      <c r="H73" s="314">
        <v>110</v>
      </c>
      <c r="I73" s="316">
        <v>54</v>
      </c>
      <c r="J73" s="316">
        <v>56</v>
      </c>
      <c r="K73" s="314">
        <v>6</v>
      </c>
      <c r="L73" s="316">
        <v>2</v>
      </c>
      <c r="M73" s="316">
        <v>4</v>
      </c>
      <c r="N73" s="314">
        <v>20</v>
      </c>
      <c r="O73" s="316">
        <v>12</v>
      </c>
      <c r="P73" s="316">
        <v>8</v>
      </c>
      <c r="Q73" s="314">
        <v>18</v>
      </c>
      <c r="R73" s="316">
        <v>1</v>
      </c>
      <c r="S73" s="316">
        <v>17</v>
      </c>
    </row>
    <row r="74" spans="1:19" ht="7.5" customHeight="1">
      <c r="A74" s="396"/>
      <c r="B74" s="64"/>
      <c r="C74" s="363"/>
      <c r="D74" s="64"/>
      <c r="E74" s="59"/>
      <c r="F74" s="322"/>
      <c r="G74" s="316"/>
      <c r="H74" s="314"/>
      <c r="I74" s="316"/>
      <c r="J74" s="316"/>
      <c r="K74" s="314"/>
      <c r="L74" s="316"/>
      <c r="M74" s="316"/>
      <c r="N74" s="314"/>
      <c r="O74" s="316"/>
      <c r="P74" s="316"/>
      <c r="Q74" s="314"/>
      <c r="R74" s="316"/>
      <c r="S74" s="316"/>
    </row>
    <row r="75" spans="1:19" ht="14.15" customHeight="1">
      <c r="A75" s="396"/>
      <c r="B75" s="449" t="s">
        <v>110</v>
      </c>
      <c r="C75" s="452"/>
      <c r="D75" s="452"/>
      <c r="E75" s="59"/>
      <c r="F75" s="322">
        <v>0</v>
      </c>
      <c r="G75" s="316">
        <v>0</v>
      </c>
      <c r="H75" s="314">
        <v>0</v>
      </c>
      <c r="I75" s="316">
        <v>0</v>
      </c>
      <c r="J75" s="316">
        <v>0</v>
      </c>
      <c r="K75" s="314">
        <v>0</v>
      </c>
      <c r="L75" s="316">
        <v>0</v>
      </c>
      <c r="M75" s="316">
        <v>0</v>
      </c>
      <c r="N75" s="314">
        <v>0</v>
      </c>
      <c r="O75" s="316">
        <v>0</v>
      </c>
      <c r="P75" s="316">
        <v>0</v>
      </c>
      <c r="Q75" s="314">
        <v>0</v>
      </c>
      <c r="R75" s="316">
        <v>0</v>
      </c>
      <c r="S75" s="316">
        <v>0</v>
      </c>
    </row>
    <row r="76" spans="1:19" ht="14.15" customHeight="1">
      <c r="A76" s="396"/>
      <c r="B76" s="449" t="s">
        <v>111</v>
      </c>
      <c r="C76" s="452"/>
      <c r="D76" s="452"/>
      <c r="E76" s="59"/>
      <c r="F76" s="322">
        <v>1</v>
      </c>
      <c r="G76" s="316">
        <v>6</v>
      </c>
      <c r="H76" s="314">
        <v>190</v>
      </c>
      <c r="I76" s="316">
        <v>112</v>
      </c>
      <c r="J76" s="316">
        <v>78</v>
      </c>
      <c r="K76" s="314">
        <v>54</v>
      </c>
      <c r="L76" s="316">
        <v>30</v>
      </c>
      <c r="M76" s="316">
        <v>24</v>
      </c>
      <c r="N76" s="314">
        <v>58</v>
      </c>
      <c r="O76" s="316">
        <v>33</v>
      </c>
      <c r="P76" s="316">
        <v>25</v>
      </c>
      <c r="Q76" s="314">
        <v>12</v>
      </c>
      <c r="R76" s="316">
        <v>2</v>
      </c>
      <c r="S76" s="316">
        <v>10</v>
      </c>
    </row>
    <row r="77" spans="1:19" ht="14.15" customHeight="1">
      <c r="A77" s="396"/>
      <c r="B77" s="449" t="s">
        <v>112</v>
      </c>
      <c r="C77" s="452"/>
      <c r="D77" s="452"/>
      <c r="E77" s="59"/>
      <c r="F77" s="322">
        <v>2</v>
      </c>
      <c r="G77" s="316">
        <v>6</v>
      </c>
      <c r="H77" s="314">
        <v>179</v>
      </c>
      <c r="I77" s="316">
        <v>91</v>
      </c>
      <c r="J77" s="316">
        <v>88</v>
      </c>
      <c r="K77" s="314">
        <v>21</v>
      </c>
      <c r="L77" s="316">
        <v>9</v>
      </c>
      <c r="M77" s="316">
        <v>12</v>
      </c>
      <c r="N77" s="314">
        <v>45</v>
      </c>
      <c r="O77" s="316">
        <v>19</v>
      </c>
      <c r="P77" s="316">
        <v>26</v>
      </c>
      <c r="Q77" s="314">
        <v>26</v>
      </c>
      <c r="R77" s="316">
        <v>2</v>
      </c>
      <c r="S77" s="316">
        <v>24</v>
      </c>
    </row>
    <row r="78" spans="1:19" ht="14.15" customHeight="1">
      <c r="A78" s="396"/>
      <c r="B78" s="449" t="s">
        <v>113</v>
      </c>
      <c r="C78" s="452"/>
      <c r="D78" s="452"/>
      <c r="E78" s="59"/>
      <c r="F78" s="322">
        <v>0</v>
      </c>
      <c r="G78" s="316">
        <v>0</v>
      </c>
      <c r="H78" s="314">
        <v>0</v>
      </c>
      <c r="I78" s="316">
        <v>0</v>
      </c>
      <c r="J78" s="316">
        <v>0</v>
      </c>
      <c r="K78" s="314">
        <v>0</v>
      </c>
      <c r="L78" s="316">
        <v>0</v>
      </c>
      <c r="M78" s="316">
        <v>0</v>
      </c>
      <c r="N78" s="314">
        <v>0</v>
      </c>
      <c r="O78" s="316">
        <v>0</v>
      </c>
      <c r="P78" s="316">
        <v>0</v>
      </c>
      <c r="Q78" s="314">
        <v>0</v>
      </c>
      <c r="R78" s="316">
        <v>0</v>
      </c>
      <c r="S78" s="316">
        <v>0</v>
      </c>
    </row>
    <row r="79" spans="1:19" ht="14.15" customHeight="1">
      <c r="A79" s="396"/>
      <c r="B79" s="449" t="s">
        <v>114</v>
      </c>
      <c r="C79" s="452"/>
      <c r="D79" s="452"/>
      <c r="E79" s="65"/>
      <c r="F79" s="320">
        <v>1</v>
      </c>
      <c r="G79" s="324">
        <v>4</v>
      </c>
      <c r="H79" s="314">
        <v>112</v>
      </c>
      <c r="I79" s="324">
        <v>52</v>
      </c>
      <c r="J79" s="324">
        <v>60</v>
      </c>
      <c r="K79" s="314">
        <v>11</v>
      </c>
      <c r="L79" s="324">
        <v>6</v>
      </c>
      <c r="M79" s="324">
        <v>5</v>
      </c>
      <c r="N79" s="314">
        <v>34</v>
      </c>
      <c r="O79" s="316">
        <v>15</v>
      </c>
      <c r="P79" s="316">
        <v>19</v>
      </c>
      <c r="Q79" s="314">
        <v>12</v>
      </c>
      <c r="R79" s="324">
        <v>1</v>
      </c>
      <c r="S79" s="324">
        <v>11</v>
      </c>
    </row>
    <row r="80" spans="1:19" ht="7.5" customHeight="1">
      <c r="A80" s="396"/>
      <c r="B80" s="64"/>
      <c r="C80" s="363"/>
      <c r="D80" s="64"/>
      <c r="E80" s="63"/>
      <c r="F80" s="323"/>
      <c r="G80" s="319"/>
      <c r="H80" s="314"/>
      <c r="I80" s="319"/>
      <c r="J80" s="319"/>
      <c r="K80" s="314"/>
      <c r="L80" s="319"/>
      <c r="M80" s="319"/>
      <c r="N80" s="314"/>
      <c r="O80" s="316"/>
      <c r="P80" s="316"/>
      <c r="Q80" s="314"/>
      <c r="R80" s="319"/>
      <c r="S80" s="319"/>
    </row>
    <row r="81" spans="1:19" ht="14.15" customHeight="1">
      <c r="A81" s="396"/>
      <c r="B81" s="449" t="s">
        <v>115</v>
      </c>
      <c r="C81" s="452"/>
      <c r="D81" s="452"/>
      <c r="E81" s="59"/>
      <c r="F81" s="322">
        <v>0</v>
      </c>
      <c r="G81" s="316">
        <v>0</v>
      </c>
      <c r="H81" s="314">
        <v>0</v>
      </c>
      <c r="I81" s="316">
        <v>0</v>
      </c>
      <c r="J81" s="316">
        <v>0</v>
      </c>
      <c r="K81" s="314">
        <v>0</v>
      </c>
      <c r="L81" s="316">
        <v>0</v>
      </c>
      <c r="M81" s="316">
        <v>0</v>
      </c>
      <c r="N81" s="314">
        <v>0</v>
      </c>
      <c r="O81" s="316">
        <v>0</v>
      </c>
      <c r="P81" s="316">
        <v>0</v>
      </c>
      <c r="Q81" s="314">
        <v>0</v>
      </c>
      <c r="R81" s="316">
        <v>0</v>
      </c>
      <c r="S81" s="316">
        <v>0</v>
      </c>
    </row>
    <row r="82" spans="1:19" ht="14.15" customHeight="1">
      <c r="A82" s="396"/>
      <c r="B82" s="449" t="s">
        <v>116</v>
      </c>
      <c r="C82" s="452"/>
      <c r="D82" s="452"/>
      <c r="E82" s="59"/>
      <c r="F82" s="322">
        <v>0</v>
      </c>
      <c r="G82" s="316">
        <v>0</v>
      </c>
      <c r="H82" s="314">
        <v>0</v>
      </c>
      <c r="I82" s="316">
        <v>0</v>
      </c>
      <c r="J82" s="316">
        <v>0</v>
      </c>
      <c r="K82" s="314">
        <v>0</v>
      </c>
      <c r="L82" s="316">
        <v>0</v>
      </c>
      <c r="M82" s="316">
        <v>0</v>
      </c>
      <c r="N82" s="314">
        <v>0</v>
      </c>
      <c r="O82" s="316">
        <v>0</v>
      </c>
      <c r="P82" s="316">
        <v>0</v>
      </c>
      <c r="Q82" s="314">
        <v>0</v>
      </c>
      <c r="R82" s="316">
        <v>0</v>
      </c>
      <c r="S82" s="316">
        <v>0</v>
      </c>
    </row>
    <row r="83" spans="1:19" ht="14.15" customHeight="1">
      <c r="A83" s="396"/>
      <c r="B83" s="449" t="s">
        <v>117</v>
      </c>
      <c r="C83" s="452"/>
      <c r="D83" s="452"/>
      <c r="E83" s="63"/>
      <c r="F83" s="322">
        <v>1</v>
      </c>
      <c r="G83" s="316">
        <v>3</v>
      </c>
      <c r="H83" s="314">
        <v>113</v>
      </c>
      <c r="I83" s="316">
        <v>55</v>
      </c>
      <c r="J83" s="316">
        <v>58</v>
      </c>
      <c r="K83" s="314">
        <v>9</v>
      </c>
      <c r="L83" s="316">
        <v>5</v>
      </c>
      <c r="M83" s="316">
        <v>4</v>
      </c>
      <c r="N83" s="314">
        <v>34</v>
      </c>
      <c r="O83" s="316">
        <v>13</v>
      </c>
      <c r="P83" s="316">
        <v>21</v>
      </c>
      <c r="Q83" s="314">
        <v>13</v>
      </c>
      <c r="R83" s="316">
        <v>2</v>
      </c>
      <c r="S83" s="316">
        <v>11</v>
      </c>
    </row>
    <row r="84" spans="1:19" ht="14.15" customHeight="1">
      <c r="A84" s="396"/>
      <c r="B84" s="449" t="s">
        <v>118</v>
      </c>
      <c r="C84" s="452"/>
      <c r="D84" s="452"/>
      <c r="E84" s="59"/>
      <c r="F84" s="322">
        <v>0</v>
      </c>
      <c r="G84" s="316">
        <v>0</v>
      </c>
      <c r="H84" s="314">
        <v>0</v>
      </c>
      <c r="I84" s="316">
        <v>0</v>
      </c>
      <c r="J84" s="316">
        <v>0</v>
      </c>
      <c r="K84" s="314">
        <v>0</v>
      </c>
      <c r="L84" s="316">
        <v>0</v>
      </c>
      <c r="M84" s="316">
        <v>0</v>
      </c>
      <c r="N84" s="314">
        <v>0</v>
      </c>
      <c r="O84" s="316">
        <v>0</v>
      </c>
      <c r="P84" s="316">
        <v>0</v>
      </c>
      <c r="Q84" s="314">
        <v>0</v>
      </c>
      <c r="R84" s="316">
        <v>0</v>
      </c>
      <c r="S84" s="316">
        <v>0</v>
      </c>
    </row>
    <row r="85" spans="1:19" ht="14.15" customHeight="1">
      <c r="A85" s="396"/>
      <c r="B85" s="449" t="s">
        <v>119</v>
      </c>
      <c r="C85" s="452"/>
      <c r="D85" s="452"/>
      <c r="E85" s="59"/>
      <c r="F85" s="320">
        <v>2</v>
      </c>
      <c r="G85" s="324">
        <v>6</v>
      </c>
      <c r="H85" s="314">
        <v>128</v>
      </c>
      <c r="I85" s="324">
        <v>66</v>
      </c>
      <c r="J85" s="324">
        <v>62</v>
      </c>
      <c r="K85" s="314">
        <v>8</v>
      </c>
      <c r="L85" s="316">
        <v>4</v>
      </c>
      <c r="M85" s="324">
        <v>4</v>
      </c>
      <c r="N85" s="314">
        <v>31</v>
      </c>
      <c r="O85" s="316">
        <v>18</v>
      </c>
      <c r="P85" s="316">
        <v>13</v>
      </c>
      <c r="Q85" s="314">
        <v>23</v>
      </c>
      <c r="R85" s="324">
        <v>1</v>
      </c>
      <c r="S85" s="324">
        <v>22</v>
      </c>
    </row>
    <row r="86" spans="1:19" ht="7.5" customHeight="1">
      <c r="A86" s="396"/>
      <c r="B86" s="64"/>
      <c r="C86" s="363"/>
      <c r="D86" s="64"/>
      <c r="E86" s="63"/>
      <c r="F86" s="323"/>
      <c r="G86" s="319"/>
      <c r="H86" s="314"/>
      <c r="I86" s="319"/>
      <c r="J86" s="319"/>
      <c r="K86" s="314"/>
      <c r="L86" s="319"/>
      <c r="M86" s="319"/>
      <c r="N86" s="314"/>
      <c r="O86" s="316"/>
      <c r="P86" s="316"/>
      <c r="Q86" s="314"/>
      <c r="R86" s="319"/>
      <c r="S86" s="319"/>
    </row>
    <row r="87" spans="1:19" ht="14.15" customHeight="1">
      <c r="A87" s="396"/>
      <c r="B87" s="449" t="s">
        <v>120</v>
      </c>
      <c r="C87" s="452"/>
      <c r="D87" s="452"/>
      <c r="E87" s="59"/>
      <c r="F87" s="322">
        <v>0</v>
      </c>
      <c r="G87" s="316">
        <v>0</v>
      </c>
      <c r="H87" s="314">
        <v>0</v>
      </c>
      <c r="I87" s="316">
        <v>0</v>
      </c>
      <c r="J87" s="316">
        <v>0</v>
      </c>
      <c r="K87" s="314">
        <v>0</v>
      </c>
      <c r="L87" s="316">
        <v>0</v>
      </c>
      <c r="M87" s="316">
        <v>0</v>
      </c>
      <c r="N87" s="314">
        <v>0</v>
      </c>
      <c r="O87" s="316">
        <v>0</v>
      </c>
      <c r="P87" s="316">
        <v>0</v>
      </c>
      <c r="Q87" s="314">
        <v>0</v>
      </c>
      <c r="R87" s="316">
        <v>0</v>
      </c>
      <c r="S87" s="316">
        <v>0</v>
      </c>
    </row>
    <row r="88" spans="1:19" ht="14.15" customHeight="1">
      <c r="A88" s="396"/>
      <c r="B88" s="449" t="s">
        <v>121</v>
      </c>
      <c r="C88" s="452"/>
      <c r="D88" s="452"/>
      <c r="E88" s="59"/>
      <c r="F88" s="322">
        <v>0</v>
      </c>
      <c r="G88" s="316">
        <v>0</v>
      </c>
      <c r="H88" s="314">
        <v>0</v>
      </c>
      <c r="I88" s="316">
        <v>0</v>
      </c>
      <c r="J88" s="316">
        <v>0</v>
      </c>
      <c r="K88" s="314">
        <v>0</v>
      </c>
      <c r="L88" s="316">
        <v>0</v>
      </c>
      <c r="M88" s="316">
        <v>0</v>
      </c>
      <c r="N88" s="314">
        <v>0</v>
      </c>
      <c r="O88" s="316">
        <v>0</v>
      </c>
      <c r="P88" s="316">
        <v>0</v>
      </c>
      <c r="Q88" s="314">
        <v>0</v>
      </c>
      <c r="R88" s="316">
        <v>0</v>
      </c>
      <c r="S88" s="316">
        <v>0</v>
      </c>
    </row>
    <row r="89" spans="1:19" ht="14.15" customHeight="1">
      <c r="A89" s="396"/>
      <c r="B89" s="449" t="s">
        <v>122</v>
      </c>
      <c r="C89" s="452"/>
      <c r="D89" s="452"/>
      <c r="E89" s="59"/>
      <c r="F89" s="322">
        <v>0</v>
      </c>
      <c r="G89" s="316">
        <v>0</v>
      </c>
      <c r="H89" s="314">
        <v>0</v>
      </c>
      <c r="I89" s="316">
        <v>0</v>
      </c>
      <c r="J89" s="316">
        <v>0</v>
      </c>
      <c r="K89" s="314">
        <v>0</v>
      </c>
      <c r="L89" s="316">
        <v>0</v>
      </c>
      <c r="M89" s="316">
        <v>0</v>
      </c>
      <c r="N89" s="314">
        <v>0</v>
      </c>
      <c r="O89" s="316">
        <v>0</v>
      </c>
      <c r="P89" s="316">
        <v>0</v>
      </c>
      <c r="Q89" s="314">
        <v>0</v>
      </c>
      <c r="R89" s="316">
        <v>0</v>
      </c>
      <c r="S89" s="316">
        <v>0</v>
      </c>
    </row>
    <row r="90" spans="1:19" ht="14.15" customHeight="1">
      <c r="A90" s="396"/>
      <c r="B90" s="449" t="s">
        <v>123</v>
      </c>
      <c r="C90" s="453"/>
      <c r="D90" s="453"/>
      <c r="E90" s="63"/>
      <c r="F90" s="322">
        <v>0</v>
      </c>
      <c r="G90" s="316">
        <v>0</v>
      </c>
      <c r="H90" s="314">
        <v>0</v>
      </c>
      <c r="I90" s="316">
        <v>0</v>
      </c>
      <c r="J90" s="316">
        <v>0</v>
      </c>
      <c r="K90" s="314">
        <v>0</v>
      </c>
      <c r="L90" s="316">
        <v>0</v>
      </c>
      <c r="M90" s="316">
        <v>0</v>
      </c>
      <c r="N90" s="314">
        <v>0</v>
      </c>
      <c r="O90" s="316">
        <v>0</v>
      </c>
      <c r="P90" s="316">
        <v>0</v>
      </c>
      <c r="Q90" s="314">
        <v>0</v>
      </c>
      <c r="R90" s="316">
        <v>0</v>
      </c>
      <c r="S90" s="316">
        <v>0</v>
      </c>
    </row>
    <row r="91" spans="1:19" ht="6" customHeight="1" thickBot="1">
      <c r="A91" s="66"/>
      <c r="B91" s="67"/>
      <c r="C91" s="68"/>
      <c r="D91" s="67"/>
      <c r="E91" s="69"/>
      <c r="F91" s="70"/>
      <c r="G91" s="69"/>
      <c r="H91" s="69"/>
      <c r="I91" s="69"/>
      <c r="J91" s="69"/>
      <c r="K91" s="71"/>
      <c r="L91" s="71"/>
      <c r="M91" s="71"/>
      <c r="N91" s="71"/>
      <c r="O91" s="71"/>
      <c r="P91" s="71"/>
      <c r="Q91" s="71"/>
      <c r="R91" s="71"/>
      <c r="S91" s="71"/>
    </row>
    <row r="92" spans="1:19" ht="4.5" customHeight="1" thickTop="1">
      <c r="A92" s="396"/>
      <c r="B92" s="62"/>
      <c r="C92" s="363"/>
      <c r="D92" s="62"/>
      <c r="E92" s="63"/>
      <c r="F92" s="63"/>
      <c r="G92" s="59"/>
      <c r="H92" s="63"/>
      <c r="I92" s="63"/>
      <c r="J92" s="63"/>
      <c r="K92" s="72"/>
      <c r="L92" s="72"/>
      <c r="M92" s="72"/>
      <c r="N92" s="72"/>
      <c r="O92" s="72"/>
      <c r="P92" s="72"/>
      <c r="Q92" s="72"/>
      <c r="R92" s="72"/>
      <c r="S92" s="72"/>
    </row>
    <row r="93" spans="1:19" ht="13.5" customHeight="1">
      <c r="A93" s="73"/>
      <c r="B93" s="64" t="s">
        <v>133</v>
      </c>
      <c r="C93" s="62"/>
      <c r="D93" s="62"/>
      <c r="E93" s="62"/>
      <c r="F93" s="62"/>
      <c r="G93" s="74"/>
      <c r="H93" s="74"/>
      <c r="I93" s="74"/>
      <c r="L93" s="74"/>
      <c r="M93" s="74"/>
      <c r="N93" s="74"/>
      <c r="O93" s="74"/>
      <c r="P93" s="74"/>
      <c r="Q93" s="74"/>
      <c r="R93" s="74"/>
      <c r="S93" s="74"/>
    </row>
    <row r="94" spans="1:19">
      <c r="A94" s="75"/>
      <c r="B94" s="365" t="s">
        <v>134</v>
      </c>
      <c r="C94" s="364"/>
      <c r="D94" s="364"/>
      <c r="E94" s="364"/>
      <c r="F94" s="364"/>
      <c r="G94" s="76"/>
      <c r="H94" s="76"/>
      <c r="I94" s="76"/>
      <c r="K94" s="76"/>
      <c r="L94" s="76"/>
      <c r="M94" s="76"/>
      <c r="N94" s="76"/>
      <c r="O94" s="76"/>
      <c r="P94" s="76"/>
      <c r="Q94" s="76"/>
      <c r="R94" s="76"/>
      <c r="S94" s="76"/>
    </row>
    <row r="95" spans="1:19">
      <c r="K95" s="77"/>
      <c r="L95" s="77"/>
      <c r="M95" s="77"/>
      <c r="N95" s="77"/>
      <c r="O95" s="77"/>
      <c r="P95" s="77"/>
      <c r="Q95" s="77"/>
      <c r="R95" s="77"/>
      <c r="S95" s="77"/>
    </row>
    <row r="96" spans="1:19">
      <c r="K96" s="77"/>
      <c r="L96" s="77"/>
      <c r="M96" s="77"/>
      <c r="N96" s="77"/>
      <c r="O96" s="77"/>
      <c r="P96" s="77"/>
      <c r="Q96" s="77"/>
      <c r="R96" s="77"/>
      <c r="S96" s="77"/>
    </row>
    <row r="97" spans="6:19">
      <c r="K97" s="77"/>
      <c r="L97" s="77"/>
      <c r="M97" s="77"/>
      <c r="N97" s="77"/>
      <c r="O97" s="77"/>
      <c r="P97" s="77"/>
      <c r="Q97" s="77"/>
      <c r="R97" s="77"/>
      <c r="S97" s="77"/>
    </row>
    <row r="98" spans="6:19">
      <c r="K98" s="77"/>
      <c r="L98" s="77"/>
      <c r="M98" s="77"/>
      <c r="N98" s="77"/>
      <c r="O98" s="77"/>
      <c r="P98" s="77"/>
      <c r="Q98" s="77"/>
      <c r="R98" s="77"/>
      <c r="S98" s="77"/>
    </row>
    <row r="99" spans="6:19">
      <c r="K99" s="77"/>
      <c r="L99" s="77"/>
      <c r="M99" s="77"/>
      <c r="N99" s="77"/>
      <c r="O99" s="77"/>
      <c r="P99" s="77"/>
      <c r="Q99" s="77"/>
      <c r="R99" s="77"/>
      <c r="S99" s="77"/>
    </row>
    <row r="100" spans="6:19">
      <c r="F100" s="77"/>
      <c r="G100" s="77"/>
      <c r="H100" s="77"/>
      <c r="I100" s="77"/>
      <c r="J100" s="77"/>
      <c r="K100" s="77"/>
      <c r="L100" s="77"/>
      <c r="M100" s="77"/>
      <c r="N100" s="77"/>
      <c r="O100" s="77"/>
      <c r="P100" s="77"/>
      <c r="Q100" s="77"/>
      <c r="R100" s="77"/>
      <c r="S100" s="77"/>
    </row>
    <row r="101" spans="6:19">
      <c r="F101" s="77"/>
      <c r="G101" s="77"/>
      <c r="H101" s="77"/>
      <c r="I101" s="77"/>
      <c r="J101" s="77"/>
      <c r="K101" s="77"/>
      <c r="L101" s="77"/>
      <c r="M101" s="77"/>
      <c r="N101" s="77"/>
      <c r="O101" s="77"/>
      <c r="P101" s="77"/>
      <c r="Q101" s="77"/>
      <c r="R101" s="77"/>
      <c r="S101" s="77"/>
    </row>
    <row r="102" spans="6:19">
      <c r="F102" s="77"/>
      <c r="G102" s="77"/>
      <c r="H102" s="77"/>
      <c r="I102" s="77"/>
      <c r="J102" s="77"/>
      <c r="K102" s="77"/>
      <c r="L102" s="77"/>
      <c r="M102" s="77"/>
      <c r="N102" s="77"/>
      <c r="O102" s="77"/>
      <c r="P102" s="77"/>
      <c r="Q102" s="77"/>
      <c r="R102" s="77"/>
      <c r="S102" s="77"/>
    </row>
    <row r="103" spans="6:19">
      <c r="F103" s="77"/>
      <c r="G103" s="77"/>
      <c r="H103" s="77"/>
      <c r="I103" s="77"/>
      <c r="J103" s="77"/>
      <c r="K103" s="77"/>
      <c r="L103" s="77"/>
      <c r="M103" s="77"/>
      <c r="N103" s="77"/>
      <c r="O103" s="77"/>
      <c r="P103" s="77"/>
      <c r="Q103" s="77"/>
      <c r="R103" s="77"/>
      <c r="S103" s="77"/>
    </row>
    <row r="104" spans="6:19">
      <c r="F104" s="77"/>
      <c r="G104" s="77"/>
      <c r="H104" s="77"/>
      <c r="I104" s="77"/>
      <c r="J104" s="77"/>
      <c r="K104" s="77"/>
      <c r="L104" s="77"/>
      <c r="M104" s="77"/>
      <c r="N104" s="77"/>
      <c r="O104" s="77"/>
      <c r="P104" s="77"/>
      <c r="Q104" s="77"/>
      <c r="R104" s="77"/>
      <c r="S104" s="77"/>
    </row>
    <row r="105" spans="6:19">
      <c r="F105" s="77"/>
      <c r="G105" s="77"/>
      <c r="H105" s="77"/>
      <c r="I105" s="77"/>
      <c r="J105" s="77"/>
      <c r="K105" s="77"/>
      <c r="L105" s="77"/>
      <c r="M105" s="77"/>
      <c r="N105" s="77"/>
      <c r="O105" s="77"/>
      <c r="P105" s="77"/>
      <c r="Q105" s="77"/>
      <c r="R105" s="77"/>
      <c r="S105" s="77"/>
    </row>
    <row r="106" spans="6:19">
      <c r="F106" s="77"/>
      <c r="G106" s="77"/>
      <c r="H106" s="77"/>
      <c r="I106" s="77"/>
      <c r="J106" s="77"/>
      <c r="K106" s="77"/>
      <c r="L106" s="77"/>
      <c r="M106" s="77"/>
      <c r="N106" s="77"/>
      <c r="O106" s="77"/>
      <c r="P106" s="77"/>
      <c r="Q106" s="77"/>
      <c r="R106" s="77"/>
      <c r="S106" s="77"/>
    </row>
    <row r="107" spans="6:19">
      <c r="F107" s="77"/>
      <c r="G107" s="77"/>
      <c r="H107" s="77"/>
      <c r="I107" s="77"/>
      <c r="J107" s="77"/>
      <c r="K107" s="77"/>
      <c r="L107" s="77"/>
      <c r="M107" s="77"/>
      <c r="N107" s="77"/>
      <c r="O107" s="77"/>
      <c r="P107" s="77"/>
      <c r="Q107" s="77"/>
      <c r="R107" s="77"/>
      <c r="S107" s="77"/>
    </row>
    <row r="108" spans="6:19">
      <c r="F108" s="77"/>
      <c r="G108" s="77"/>
      <c r="H108" s="77"/>
      <c r="I108" s="77"/>
      <c r="J108" s="77"/>
      <c r="K108" s="77"/>
      <c r="L108" s="77"/>
      <c r="M108" s="77"/>
      <c r="N108" s="77"/>
      <c r="O108" s="77"/>
      <c r="P108" s="77"/>
      <c r="Q108" s="77"/>
      <c r="R108" s="77"/>
      <c r="S108" s="77"/>
    </row>
    <row r="109" spans="6:19">
      <c r="F109" s="77"/>
      <c r="G109" s="77"/>
      <c r="H109" s="77"/>
      <c r="I109" s="77"/>
      <c r="J109" s="77"/>
      <c r="K109" s="77"/>
      <c r="L109" s="77"/>
      <c r="M109" s="77"/>
      <c r="N109" s="77"/>
      <c r="O109" s="77"/>
      <c r="P109" s="77"/>
      <c r="Q109" s="77"/>
      <c r="R109" s="77"/>
      <c r="S109" s="77"/>
    </row>
    <row r="110" spans="6:19">
      <c r="F110" s="77"/>
      <c r="G110" s="77"/>
      <c r="H110" s="77"/>
      <c r="I110" s="77"/>
      <c r="J110" s="77"/>
      <c r="K110" s="77"/>
      <c r="L110" s="77"/>
      <c r="M110" s="77"/>
      <c r="N110" s="77"/>
      <c r="O110" s="77"/>
      <c r="P110" s="77"/>
      <c r="Q110" s="77"/>
      <c r="R110" s="77"/>
      <c r="S110" s="77"/>
    </row>
    <row r="111" spans="6:19">
      <c r="F111" s="77"/>
      <c r="G111" s="77"/>
      <c r="H111" s="77"/>
      <c r="I111" s="77"/>
      <c r="J111" s="77"/>
      <c r="K111" s="77"/>
      <c r="L111" s="77"/>
      <c r="M111" s="77"/>
      <c r="N111" s="77"/>
      <c r="O111" s="77"/>
      <c r="P111" s="77"/>
      <c r="Q111" s="77"/>
      <c r="R111" s="77"/>
      <c r="S111" s="77"/>
    </row>
    <row r="112" spans="6:19">
      <c r="F112" s="77"/>
      <c r="G112" s="77"/>
      <c r="H112" s="77"/>
      <c r="I112" s="77"/>
      <c r="J112" s="77"/>
      <c r="K112" s="77"/>
      <c r="L112" s="77"/>
      <c r="M112" s="77"/>
      <c r="N112" s="77"/>
      <c r="O112" s="77"/>
      <c r="P112" s="77"/>
      <c r="Q112" s="77"/>
      <c r="R112" s="77"/>
      <c r="S112" s="77"/>
    </row>
    <row r="113" spans="6:19">
      <c r="F113" s="77"/>
      <c r="G113" s="77"/>
      <c r="H113" s="77"/>
      <c r="I113" s="77"/>
      <c r="J113" s="77"/>
      <c r="K113" s="77"/>
      <c r="L113" s="77"/>
      <c r="M113" s="77"/>
      <c r="N113" s="77"/>
      <c r="O113" s="77"/>
      <c r="P113" s="77"/>
      <c r="Q113" s="77"/>
      <c r="R113" s="77"/>
      <c r="S113" s="77"/>
    </row>
    <row r="114" spans="6:19">
      <c r="F114" s="77"/>
      <c r="G114" s="77"/>
      <c r="H114" s="77"/>
      <c r="I114" s="77"/>
      <c r="J114" s="77"/>
      <c r="K114" s="77"/>
      <c r="L114" s="77"/>
      <c r="M114" s="77"/>
      <c r="N114" s="77"/>
      <c r="O114" s="77"/>
      <c r="P114" s="77"/>
      <c r="Q114" s="77"/>
      <c r="R114" s="77"/>
      <c r="S114" s="77"/>
    </row>
    <row r="115" spans="6:19">
      <c r="F115" s="77"/>
      <c r="G115" s="77"/>
      <c r="H115" s="77"/>
      <c r="I115" s="77"/>
      <c r="J115" s="77"/>
      <c r="K115" s="77"/>
      <c r="L115" s="77"/>
      <c r="M115" s="77"/>
      <c r="N115" s="77"/>
      <c r="O115" s="77"/>
      <c r="P115" s="77"/>
      <c r="Q115" s="77"/>
      <c r="R115" s="77"/>
      <c r="S115" s="77"/>
    </row>
    <row r="116" spans="6:19">
      <c r="F116" s="77"/>
      <c r="G116" s="77"/>
      <c r="H116" s="77"/>
      <c r="I116" s="77"/>
      <c r="J116" s="77"/>
      <c r="K116" s="77"/>
      <c r="L116" s="77"/>
      <c r="M116" s="77"/>
      <c r="N116" s="77"/>
      <c r="O116" s="77"/>
      <c r="P116" s="77"/>
      <c r="Q116" s="77"/>
      <c r="R116" s="77"/>
      <c r="S116" s="77"/>
    </row>
    <row r="117" spans="6:19">
      <c r="F117" s="77"/>
      <c r="G117" s="77"/>
      <c r="H117" s="77"/>
      <c r="I117" s="77"/>
      <c r="J117" s="77"/>
      <c r="K117" s="77"/>
      <c r="L117" s="77"/>
      <c r="M117" s="77"/>
      <c r="N117" s="77"/>
      <c r="O117" s="77"/>
      <c r="P117" s="77"/>
      <c r="Q117" s="77"/>
      <c r="R117" s="77"/>
      <c r="S117" s="77"/>
    </row>
    <row r="118" spans="6:19">
      <c r="F118" s="77"/>
      <c r="G118" s="77"/>
      <c r="H118" s="77"/>
      <c r="I118" s="77"/>
      <c r="J118" s="77"/>
      <c r="K118" s="77"/>
      <c r="L118" s="77"/>
      <c r="M118" s="77"/>
      <c r="N118" s="77"/>
      <c r="O118" s="77"/>
      <c r="P118" s="77"/>
      <c r="Q118" s="77"/>
      <c r="R118" s="77"/>
      <c r="S118" s="77"/>
    </row>
    <row r="119" spans="6:19">
      <c r="F119" s="77"/>
      <c r="G119" s="77"/>
      <c r="H119" s="77"/>
      <c r="I119" s="77"/>
      <c r="J119" s="77"/>
      <c r="K119" s="77"/>
      <c r="L119" s="77"/>
      <c r="M119" s="77"/>
      <c r="N119" s="77"/>
      <c r="O119" s="77"/>
      <c r="P119" s="77"/>
      <c r="Q119" s="77"/>
      <c r="R119" s="77"/>
      <c r="S119" s="77"/>
    </row>
    <row r="120" spans="6:19">
      <c r="F120" s="77"/>
      <c r="G120" s="77"/>
      <c r="H120" s="77"/>
      <c r="I120" s="77"/>
      <c r="J120" s="77"/>
      <c r="K120" s="77"/>
      <c r="L120" s="77"/>
      <c r="M120" s="77"/>
      <c r="N120" s="77"/>
      <c r="O120" s="77"/>
      <c r="P120" s="77"/>
      <c r="Q120" s="77"/>
      <c r="R120" s="77"/>
      <c r="S120" s="77"/>
    </row>
    <row r="121" spans="6:19">
      <c r="F121" s="77"/>
      <c r="G121" s="77"/>
      <c r="H121" s="77"/>
      <c r="I121" s="77"/>
      <c r="J121" s="77"/>
      <c r="K121" s="77"/>
      <c r="L121" s="77"/>
      <c r="M121" s="77"/>
      <c r="N121" s="77"/>
      <c r="O121" s="77"/>
      <c r="P121" s="77"/>
      <c r="Q121" s="77"/>
      <c r="R121" s="77"/>
      <c r="S121" s="77"/>
    </row>
    <row r="122" spans="6:19">
      <c r="F122" s="77"/>
      <c r="G122" s="77"/>
      <c r="H122" s="77"/>
      <c r="I122" s="77"/>
      <c r="J122" s="77"/>
      <c r="K122" s="77"/>
      <c r="L122" s="77"/>
      <c r="M122" s="77"/>
      <c r="N122" s="77"/>
      <c r="O122" s="77"/>
      <c r="P122" s="77"/>
      <c r="Q122" s="77"/>
      <c r="R122" s="77"/>
      <c r="S122" s="77"/>
    </row>
    <row r="123" spans="6:19">
      <c r="F123" s="77"/>
      <c r="G123" s="77"/>
      <c r="H123" s="77"/>
      <c r="I123" s="77"/>
      <c r="J123" s="77"/>
      <c r="K123" s="77"/>
      <c r="L123" s="77"/>
      <c r="M123" s="77"/>
      <c r="N123" s="77"/>
      <c r="O123" s="77"/>
      <c r="P123" s="77"/>
      <c r="Q123" s="77"/>
      <c r="R123" s="77"/>
      <c r="S123" s="77"/>
    </row>
    <row r="124" spans="6:19">
      <c r="F124" s="77"/>
      <c r="G124" s="77"/>
      <c r="H124" s="77"/>
      <c r="I124" s="77"/>
      <c r="J124" s="77"/>
      <c r="K124" s="77"/>
      <c r="L124" s="77"/>
      <c r="M124" s="77"/>
      <c r="N124" s="77"/>
      <c r="O124" s="77"/>
      <c r="P124" s="77"/>
      <c r="Q124" s="77"/>
      <c r="R124" s="77"/>
      <c r="S124" s="77"/>
    </row>
    <row r="125" spans="6:19">
      <c r="F125" s="77"/>
      <c r="G125" s="77"/>
      <c r="H125" s="77"/>
      <c r="I125" s="77"/>
      <c r="J125" s="77"/>
      <c r="K125" s="77"/>
      <c r="L125" s="77"/>
      <c r="M125" s="77"/>
      <c r="N125" s="77"/>
      <c r="O125" s="77"/>
      <c r="P125" s="77"/>
      <c r="Q125" s="77"/>
      <c r="R125" s="77"/>
      <c r="S125" s="77"/>
    </row>
  </sheetData>
  <mergeCells count="73">
    <mergeCell ref="B90:D90"/>
    <mergeCell ref="B83:D83"/>
    <mergeCell ref="B84:D84"/>
    <mergeCell ref="B85:D85"/>
    <mergeCell ref="B87:D87"/>
    <mergeCell ref="B88:D88"/>
    <mergeCell ref="B89:D89"/>
    <mergeCell ref="B82:D82"/>
    <mergeCell ref="B68:D68"/>
    <mergeCell ref="B69:D69"/>
    <mergeCell ref="B70:D70"/>
    <mergeCell ref="B72:D72"/>
    <mergeCell ref="B73:D73"/>
    <mergeCell ref="B75:D75"/>
    <mergeCell ref="B76:D76"/>
    <mergeCell ref="B77:D77"/>
    <mergeCell ref="B78:D78"/>
    <mergeCell ref="B79:D79"/>
    <mergeCell ref="B81:D81"/>
    <mergeCell ref="B67:D67"/>
    <mergeCell ref="C53:D53"/>
    <mergeCell ref="B55:D55"/>
    <mergeCell ref="B56:D56"/>
    <mergeCell ref="B57:D57"/>
    <mergeCell ref="B58:D58"/>
    <mergeCell ref="B59:D59"/>
    <mergeCell ref="B61:D61"/>
    <mergeCell ref="B62:D62"/>
    <mergeCell ref="B63:D63"/>
    <mergeCell ref="B64:D64"/>
    <mergeCell ref="B66:D66"/>
    <mergeCell ref="C52:D52"/>
    <mergeCell ref="C38:D38"/>
    <mergeCell ref="B40:D40"/>
    <mergeCell ref="C41:D41"/>
    <mergeCell ref="C42:D42"/>
    <mergeCell ref="C43:D43"/>
    <mergeCell ref="C44:D44"/>
    <mergeCell ref="C45:D45"/>
    <mergeCell ref="C47:D47"/>
    <mergeCell ref="C48:D48"/>
    <mergeCell ref="B50:D50"/>
    <mergeCell ref="C51:D51"/>
    <mergeCell ref="C20:D20"/>
    <mergeCell ref="C21:D21"/>
    <mergeCell ref="C37:D37"/>
    <mergeCell ref="C24:D24"/>
    <mergeCell ref="C25:D25"/>
    <mergeCell ref="C26:D26"/>
    <mergeCell ref="C27:D27"/>
    <mergeCell ref="C28:D28"/>
    <mergeCell ref="C30:D30"/>
    <mergeCell ref="C31:D31"/>
    <mergeCell ref="C32:D32"/>
    <mergeCell ref="C33:D33"/>
    <mergeCell ref="C34:D34"/>
    <mergeCell ref="C36:D36"/>
    <mergeCell ref="C22:D22"/>
    <mergeCell ref="F2:F3"/>
    <mergeCell ref="G2:G3"/>
    <mergeCell ref="H2:J2"/>
    <mergeCell ref="Q2:S2"/>
    <mergeCell ref="B5:D5"/>
    <mergeCell ref="K2:M2"/>
    <mergeCell ref="N2:P2"/>
    <mergeCell ref="B17:D17"/>
    <mergeCell ref="C18:D18"/>
    <mergeCell ref="C19:D19"/>
    <mergeCell ref="B15:D15"/>
    <mergeCell ref="A2:E3"/>
    <mergeCell ref="B7:D7"/>
    <mergeCell ref="B9:C11"/>
    <mergeCell ref="B13:D13"/>
  </mergeCells>
  <phoneticPr fontId="12"/>
  <printOptions horizontalCentered="1"/>
  <pageMargins left="0.23622047244094491" right="0.27559055118110237" top="0.78740157480314965" bottom="0.39370078740157483" header="0.51181102362204722" footer="0"/>
  <pageSetup paperSize="9" scale="91" orientation="landscape" r:id="rId1"/>
  <headerFooter alignWithMargins="0">
    <oddHeader>&amp;L&amp;9幼保連携型認定こども園&amp;R&amp;10&amp;F&amp;9 (&amp;"ＭＳ 明朝,標準"&amp;A)</oddHeader>
  </headerFooter>
  <rowBreaks count="1" manualBreakCount="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8"/>
  <sheetViews>
    <sheetView zoomScaleNormal="100" zoomScaleSheetLayoutView="100" workbookViewId="0"/>
  </sheetViews>
  <sheetFormatPr defaultColWidth="9" defaultRowHeight="9.5"/>
  <cols>
    <col min="1" max="1" width="0.7265625" style="81" customWidth="1"/>
    <col min="2" max="2" width="1.7265625" style="81" customWidth="1"/>
    <col min="3" max="3" width="3.90625" style="81" customWidth="1"/>
    <col min="4" max="4" width="4.6328125" style="81" customWidth="1"/>
    <col min="5" max="5" width="0.7265625" style="81" customWidth="1"/>
    <col min="6" max="7" width="5.453125" style="81" customWidth="1"/>
    <col min="8" max="14" width="7.6328125" style="81" customWidth="1"/>
    <col min="15" max="15" width="3.453125" style="81" customWidth="1"/>
    <col min="16" max="16" width="3.90625" style="81" customWidth="1"/>
    <col min="17" max="17" width="9" style="81"/>
    <col min="18" max="21" width="8.36328125" style="81" customWidth="1"/>
    <col min="22" max="16384" width="9" style="81"/>
  </cols>
  <sheetData>
    <row r="1" spans="1:15" ht="14.25" customHeight="1" thickBot="1">
      <c r="A1" s="80"/>
      <c r="B1" s="80"/>
      <c r="C1" s="80"/>
      <c r="D1" s="80"/>
      <c r="E1" s="80"/>
      <c r="F1" s="80"/>
      <c r="G1" s="80"/>
      <c r="H1" s="80"/>
      <c r="I1" s="80"/>
      <c r="J1" s="80"/>
      <c r="K1" s="80"/>
      <c r="L1" s="80"/>
      <c r="M1" s="80"/>
      <c r="N1" s="46" t="s">
        <v>0</v>
      </c>
    </row>
    <row r="2" spans="1:15" s="82" customFormat="1" ht="13" customHeight="1" thickTop="1">
      <c r="A2" s="463" t="s">
        <v>135</v>
      </c>
      <c r="B2" s="456"/>
      <c r="C2" s="456"/>
      <c r="D2" s="456"/>
      <c r="E2" s="456"/>
      <c r="F2" s="456" t="s">
        <v>136</v>
      </c>
      <c r="G2" s="456"/>
      <c r="H2" s="454" t="s">
        <v>3</v>
      </c>
      <c r="I2" s="456" t="s">
        <v>137</v>
      </c>
      <c r="J2" s="456"/>
      <c r="K2" s="456"/>
      <c r="L2" s="456" t="s">
        <v>138</v>
      </c>
      <c r="M2" s="456"/>
      <c r="N2" s="457"/>
      <c r="O2" s="364"/>
    </row>
    <row r="3" spans="1:15" s="82" customFormat="1" ht="22" customHeight="1">
      <c r="A3" s="464"/>
      <c r="B3" s="465"/>
      <c r="C3" s="465"/>
      <c r="D3" s="465"/>
      <c r="E3" s="465"/>
      <c r="F3" s="83" t="s">
        <v>139</v>
      </c>
      <c r="G3" s="84" t="s">
        <v>140</v>
      </c>
      <c r="H3" s="455"/>
      <c r="I3" s="374" t="s">
        <v>7</v>
      </c>
      <c r="J3" s="374" t="s">
        <v>8</v>
      </c>
      <c r="K3" s="374" t="s">
        <v>9</v>
      </c>
      <c r="L3" s="374" t="s">
        <v>7</v>
      </c>
      <c r="M3" s="374" t="s">
        <v>8</v>
      </c>
      <c r="N3" s="85" t="s">
        <v>9</v>
      </c>
    </row>
    <row r="4" spans="1:15" s="89" customFormat="1">
      <c r="A4" s="86"/>
      <c r="B4" s="87"/>
      <c r="C4" s="87"/>
      <c r="D4" s="87"/>
      <c r="E4" s="88"/>
      <c r="F4" s="86"/>
      <c r="G4" s="86"/>
      <c r="H4" s="86"/>
      <c r="I4" s="86" t="s">
        <v>58</v>
      </c>
      <c r="J4" s="86" t="s">
        <v>58</v>
      </c>
      <c r="K4" s="86" t="s">
        <v>58</v>
      </c>
      <c r="L4" s="86" t="s">
        <v>58</v>
      </c>
      <c r="M4" s="86" t="s">
        <v>58</v>
      </c>
      <c r="N4" s="86" t="s">
        <v>58</v>
      </c>
    </row>
    <row r="5" spans="1:15" s="93" customFormat="1" ht="14.15" customHeight="1">
      <c r="A5" s="90"/>
      <c r="B5" s="462" t="s">
        <v>59</v>
      </c>
      <c r="C5" s="462"/>
      <c r="D5" s="462"/>
      <c r="E5" s="91"/>
      <c r="F5" s="92">
        <v>889</v>
      </c>
      <c r="G5" s="92">
        <v>3</v>
      </c>
      <c r="H5" s="92">
        <v>17282</v>
      </c>
      <c r="I5" s="92">
        <v>459003</v>
      </c>
      <c r="J5" s="92">
        <v>234980</v>
      </c>
      <c r="K5" s="92">
        <v>224023</v>
      </c>
      <c r="L5" s="92">
        <v>25889</v>
      </c>
      <c r="M5" s="92">
        <v>9459</v>
      </c>
      <c r="N5" s="92">
        <v>16430</v>
      </c>
    </row>
    <row r="6" spans="1:15" s="93" customFormat="1" ht="14.15" customHeight="1">
      <c r="A6" s="90"/>
      <c r="B6" s="459" t="s">
        <v>436</v>
      </c>
      <c r="C6" s="459"/>
      <c r="D6" s="459"/>
      <c r="E6" s="91"/>
      <c r="F6" s="92">
        <v>887</v>
      </c>
      <c r="G6" s="92">
        <v>4</v>
      </c>
      <c r="H6" s="92">
        <v>17252</v>
      </c>
      <c r="I6" s="92">
        <v>454751</v>
      </c>
      <c r="J6" s="92">
        <v>232861</v>
      </c>
      <c r="K6" s="92">
        <v>221890</v>
      </c>
      <c r="L6" s="92">
        <v>26069</v>
      </c>
      <c r="M6" s="92">
        <v>9509</v>
      </c>
      <c r="N6" s="92">
        <v>16560</v>
      </c>
    </row>
    <row r="7" spans="1:15" s="93" customFormat="1" ht="3" customHeight="1">
      <c r="A7" s="90"/>
      <c r="B7" s="94"/>
      <c r="C7" s="94"/>
      <c r="D7" s="94"/>
      <c r="E7" s="91"/>
      <c r="F7" s="92"/>
      <c r="G7" s="92"/>
      <c r="H7" s="92"/>
      <c r="I7" s="92"/>
      <c r="J7" s="92"/>
      <c r="K7" s="92"/>
      <c r="L7" s="92"/>
      <c r="M7" s="92"/>
      <c r="N7" s="92"/>
    </row>
    <row r="8" spans="1:15" s="93" customFormat="1" ht="14.15" customHeight="1">
      <c r="A8" s="90"/>
      <c r="B8" s="460" t="s">
        <v>141</v>
      </c>
      <c r="C8" s="461"/>
      <c r="D8" s="375" t="s">
        <v>7</v>
      </c>
      <c r="E8" s="91"/>
      <c r="F8" s="92">
        <v>885</v>
      </c>
      <c r="G8" s="92">
        <v>4</v>
      </c>
      <c r="H8" s="92">
        <v>17370</v>
      </c>
      <c r="I8" s="92">
        <v>451098</v>
      </c>
      <c r="J8" s="92">
        <v>230899</v>
      </c>
      <c r="K8" s="92">
        <v>220199</v>
      </c>
      <c r="L8" s="92">
        <v>26225</v>
      </c>
      <c r="M8" s="92">
        <v>9562</v>
      </c>
      <c r="N8" s="92">
        <v>16663</v>
      </c>
    </row>
    <row r="9" spans="1:15" s="93" customFormat="1" ht="14.15" customHeight="1">
      <c r="A9" s="90"/>
      <c r="B9" s="461"/>
      <c r="C9" s="461"/>
      <c r="D9" s="94" t="s">
        <v>142</v>
      </c>
      <c r="E9" s="91"/>
      <c r="F9" s="92">
        <v>2</v>
      </c>
      <c r="G9" s="92" t="s">
        <v>143</v>
      </c>
      <c r="H9" s="92">
        <v>36</v>
      </c>
      <c r="I9" s="92">
        <v>1261</v>
      </c>
      <c r="J9" s="92">
        <v>629</v>
      </c>
      <c r="K9" s="92">
        <v>632</v>
      </c>
      <c r="L9" s="92">
        <v>53</v>
      </c>
      <c r="M9" s="92">
        <v>40</v>
      </c>
      <c r="N9" s="92">
        <v>13</v>
      </c>
    </row>
    <row r="10" spans="1:15" s="93" customFormat="1" ht="14.15" customHeight="1">
      <c r="A10" s="90"/>
      <c r="B10" s="461"/>
      <c r="C10" s="461"/>
      <c r="D10" s="94" t="s">
        <v>144</v>
      </c>
      <c r="E10" s="91"/>
      <c r="F10" s="92">
        <v>851</v>
      </c>
      <c r="G10" s="92">
        <v>4</v>
      </c>
      <c r="H10" s="92">
        <v>16968</v>
      </c>
      <c r="I10" s="92">
        <v>439354</v>
      </c>
      <c r="J10" s="92">
        <v>225984</v>
      </c>
      <c r="K10" s="92">
        <v>213370</v>
      </c>
      <c r="L10" s="92">
        <v>25454</v>
      </c>
      <c r="M10" s="92">
        <v>9207</v>
      </c>
      <c r="N10" s="92">
        <v>16247</v>
      </c>
    </row>
    <row r="11" spans="1:15" s="93" customFormat="1" ht="14.15" customHeight="1">
      <c r="A11" s="90"/>
      <c r="B11" s="461"/>
      <c r="C11" s="461"/>
      <c r="D11" s="94" t="s">
        <v>145</v>
      </c>
      <c r="E11" s="91"/>
      <c r="F11" s="92">
        <v>32</v>
      </c>
      <c r="G11" s="92" t="s">
        <v>143</v>
      </c>
      <c r="H11" s="92">
        <v>366</v>
      </c>
      <c r="I11" s="92">
        <v>10483</v>
      </c>
      <c r="J11" s="92">
        <v>4286</v>
      </c>
      <c r="K11" s="92">
        <v>6197</v>
      </c>
      <c r="L11" s="92">
        <v>718</v>
      </c>
      <c r="M11" s="92">
        <v>315</v>
      </c>
      <c r="N11" s="92">
        <v>403</v>
      </c>
    </row>
    <row r="12" spans="1:15" s="93" customFormat="1" ht="3" customHeight="1">
      <c r="A12" s="90"/>
      <c r="B12" s="376"/>
      <c r="C12" s="376"/>
      <c r="D12" s="375"/>
      <c r="E12" s="91"/>
      <c r="F12" s="92"/>
      <c r="G12" s="92"/>
      <c r="H12" s="92"/>
      <c r="I12" s="92"/>
      <c r="J12" s="92"/>
      <c r="K12" s="92"/>
      <c r="L12" s="92"/>
      <c r="M12" s="92"/>
      <c r="N12" s="92"/>
    </row>
    <row r="13" spans="1:15" s="93" customFormat="1" ht="14.15" customHeight="1">
      <c r="A13" s="90"/>
      <c r="B13" s="459" t="s">
        <v>61</v>
      </c>
      <c r="C13" s="459"/>
      <c r="D13" s="459"/>
      <c r="E13" s="91"/>
      <c r="F13" s="92">
        <f>SUM(F17,F40,F50,F55:F73)</f>
        <v>842</v>
      </c>
      <c r="G13" s="92">
        <f t="shared" ref="G13:N13" si="0">SUM(G17,G40,G50,G55:G73)</f>
        <v>3</v>
      </c>
      <c r="H13" s="92">
        <f t="shared" si="0"/>
        <v>16775</v>
      </c>
      <c r="I13" s="92">
        <f t="shared" si="0"/>
        <v>437594</v>
      </c>
      <c r="J13" s="92">
        <f t="shared" si="0"/>
        <v>223994</v>
      </c>
      <c r="K13" s="92">
        <f t="shared" si="0"/>
        <v>213600</v>
      </c>
      <c r="L13" s="92">
        <f t="shared" si="0"/>
        <v>25264</v>
      </c>
      <c r="M13" s="92">
        <f t="shared" si="0"/>
        <v>9184</v>
      </c>
      <c r="N13" s="92">
        <f t="shared" si="0"/>
        <v>16080</v>
      </c>
    </row>
    <row r="14" spans="1:15" s="93" customFormat="1" ht="3" customHeight="1">
      <c r="A14" s="90"/>
      <c r="B14" s="375"/>
      <c r="C14" s="375"/>
      <c r="D14" s="375"/>
      <c r="E14" s="91"/>
      <c r="F14" s="92"/>
      <c r="G14" s="92"/>
      <c r="H14" s="92"/>
      <c r="I14" s="92"/>
      <c r="J14" s="92"/>
      <c r="K14" s="92"/>
      <c r="L14" s="92"/>
      <c r="M14" s="92"/>
      <c r="N14" s="92"/>
    </row>
    <row r="15" spans="1:15" s="93" customFormat="1" ht="14.15" customHeight="1">
      <c r="A15" s="90"/>
      <c r="B15" s="459" t="s">
        <v>62</v>
      </c>
      <c r="C15" s="459"/>
      <c r="D15" s="459"/>
      <c r="E15" s="91"/>
      <c r="F15" s="92">
        <f>SUM(F75:F90)</f>
        <v>43</v>
      </c>
      <c r="G15" s="92">
        <f t="shared" ref="G15:N15" si="1">SUM(G75:G90)</f>
        <v>1</v>
      </c>
      <c r="H15" s="92">
        <f t="shared" si="1"/>
        <v>595</v>
      </c>
      <c r="I15" s="92">
        <f t="shared" si="1"/>
        <v>13504</v>
      </c>
      <c r="J15" s="92">
        <f t="shared" si="1"/>
        <v>6905</v>
      </c>
      <c r="K15" s="92">
        <f t="shared" si="1"/>
        <v>6599</v>
      </c>
      <c r="L15" s="92">
        <f t="shared" si="1"/>
        <v>961</v>
      </c>
      <c r="M15" s="92">
        <f t="shared" si="1"/>
        <v>378</v>
      </c>
      <c r="N15" s="92">
        <f t="shared" si="1"/>
        <v>583</v>
      </c>
    </row>
    <row r="16" spans="1:15" s="93" customFormat="1" ht="3" customHeight="1">
      <c r="A16" s="90"/>
      <c r="B16" s="375"/>
      <c r="C16" s="375"/>
      <c r="D16" s="375"/>
      <c r="E16" s="91"/>
      <c r="F16" s="92"/>
      <c r="G16" s="92"/>
      <c r="H16" s="92"/>
      <c r="I16" s="92"/>
      <c r="J16" s="92"/>
      <c r="K16" s="92"/>
      <c r="L16" s="92"/>
      <c r="M16" s="92"/>
      <c r="N16" s="92"/>
    </row>
    <row r="17" spans="1:14" ht="14.15" customHeight="1">
      <c r="A17" s="95"/>
      <c r="B17" s="458" t="s">
        <v>63</v>
      </c>
      <c r="C17" s="458"/>
      <c r="D17" s="458"/>
      <c r="E17" s="96"/>
      <c r="F17" s="326">
        <v>351</v>
      </c>
      <c r="G17" s="326">
        <v>2</v>
      </c>
      <c r="H17" s="326">
        <v>6945</v>
      </c>
      <c r="I17" s="326">
        <v>182233</v>
      </c>
      <c r="J17" s="326">
        <v>93541</v>
      </c>
      <c r="K17" s="326">
        <v>88692</v>
      </c>
      <c r="L17" s="326">
        <v>10528</v>
      </c>
      <c r="M17" s="326">
        <v>3749</v>
      </c>
      <c r="N17" s="326">
        <v>6779</v>
      </c>
    </row>
    <row r="18" spans="1:14" ht="10.5" customHeight="1">
      <c r="A18" s="95"/>
      <c r="B18" s="373"/>
      <c r="C18" s="458" t="s">
        <v>64</v>
      </c>
      <c r="D18" s="458"/>
      <c r="E18" s="96"/>
      <c r="F18" s="326">
        <v>24</v>
      </c>
      <c r="G18" s="326">
        <v>1</v>
      </c>
      <c r="H18" s="326">
        <v>551</v>
      </c>
      <c r="I18" s="326">
        <v>15010</v>
      </c>
      <c r="J18" s="326">
        <v>7699</v>
      </c>
      <c r="K18" s="326">
        <v>7311</v>
      </c>
      <c r="L18" s="326">
        <v>856</v>
      </c>
      <c r="M18" s="326">
        <v>284</v>
      </c>
      <c r="N18" s="326">
        <v>572</v>
      </c>
    </row>
    <row r="19" spans="1:14" ht="10.5" customHeight="1">
      <c r="A19" s="95"/>
      <c r="B19" s="373"/>
      <c r="C19" s="458" t="s">
        <v>65</v>
      </c>
      <c r="D19" s="458"/>
      <c r="E19" s="96"/>
      <c r="F19" s="326">
        <v>20</v>
      </c>
      <c r="G19" s="326">
        <v>0</v>
      </c>
      <c r="H19" s="326">
        <v>400</v>
      </c>
      <c r="I19" s="326">
        <v>10909</v>
      </c>
      <c r="J19" s="326">
        <v>5580</v>
      </c>
      <c r="K19" s="326">
        <v>5329</v>
      </c>
      <c r="L19" s="326">
        <v>611</v>
      </c>
      <c r="M19" s="326">
        <v>217</v>
      </c>
      <c r="N19" s="326">
        <v>394</v>
      </c>
    </row>
    <row r="20" spans="1:14" ht="10.5" customHeight="1">
      <c r="A20" s="95"/>
      <c r="B20" s="373"/>
      <c r="C20" s="458" t="s">
        <v>66</v>
      </c>
      <c r="D20" s="458"/>
      <c r="E20" s="96"/>
      <c r="F20" s="326">
        <v>9</v>
      </c>
      <c r="G20" s="326">
        <v>0</v>
      </c>
      <c r="H20" s="326">
        <v>163</v>
      </c>
      <c r="I20" s="326">
        <v>4044</v>
      </c>
      <c r="J20" s="326">
        <v>2093</v>
      </c>
      <c r="K20" s="326">
        <v>1951</v>
      </c>
      <c r="L20" s="326">
        <v>274</v>
      </c>
      <c r="M20" s="326">
        <v>99</v>
      </c>
      <c r="N20" s="326">
        <v>175</v>
      </c>
    </row>
    <row r="21" spans="1:14" ht="10.5" customHeight="1">
      <c r="A21" s="95"/>
      <c r="B21" s="373"/>
      <c r="C21" s="458" t="s">
        <v>67</v>
      </c>
      <c r="D21" s="458"/>
      <c r="E21" s="96"/>
      <c r="F21" s="326">
        <v>11</v>
      </c>
      <c r="G21" s="326">
        <v>0</v>
      </c>
      <c r="H21" s="326">
        <v>208</v>
      </c>
      <c r="I21" s="326">
        <v>5770</v>
      </c>
      <c r="J21" s="326">
        <v>2753</v>
      </c>
      <c r="K21" s="326">
        <v>3017</v>
      </c>
      <c r="L21" s="326">
        <v>328</v>
      </c>
      <c r="M21" s="326">
        <v>113</v>
      </c>
      <c r="N21" s="326">
        <v>215</v>
      </c>
    </row>
    <row r="22" spans="1:14" ht="10.5" customHeight="1">
      <c r="A22" s="95"/>
      <c r="B22" s="373"/>
      <c r="C22" s="458" t="s">
        <v>68</v>
      </c>
      <c r="D22" s="458"/>
      <c r="E22" s="96"/>
      <c r="F22" s="326">
        <v>19</v>
      </c>
      <c r="G22" s="326">
        <v>0</v>
      </c>
      <c r="H22" s="326">
        <v>350</v>
      </c>
      <c r="I22" s="326">
        <v>8806</v>
      </c>
      <c r="J22" s="326">
        <v>4513</v>
      </c>
      <c r="K22" s="326">
        <v>4293</v>
      </c>
      <c r="L22" s="326">
        <v>537</v>
      </c>
      <c r="M22" s="326">
        <v>202</v>
      </c>
      <c r="N22" s="326">
        <v>335</v>
      </c>
    </row>
    <row r="23" spans="1:14" ht="4.5" customHeight="1">
      <c r="A23" s="95"/>
      <c r="B23" s="373"/>
      <c r="C23" s="373"/>
      <c r="D23" s="373"/>
      <c r="E23" s="96"/>
      <c r="F23" s="327"/>
      <c r="G23" s="326"/>
      <c r="H23" s="327"/>
      <c r="I23" s="326"/>
      <c r="J23" s="328"/>
      <c r="K23" s="328"/>
      <c r="L23" s="326"/>
      <c r="M23" s="328"/>
      <c r="N23" s="328"/>
    </row>
    <row r="24" spans="1:14" ht="10.5" customHeight="1">
      <c r="A24" s="95"/>
      <c r="B24" s="373"/>
      <c r="C24" s="458" t="s">
        <v>69</v>
      </c>
      <c r="D24" s="458"/>
      <c r="E24" s="96"/>
      <c r="F24" s="326">
        <v>20</v>
      </c>
      <c r="G24" s="326">
        <v>1</v>
      </c>
      <c r="H24" s="326">
        <v>350</v>
      </c>
      <c r="I24" s="326">
        <v>8987</v>
      </c>
      <c r="J24" s="327">
        <v>4658</v>
      </c>
      <c r="K24" s="327">
        <v>4329</v>
      </c>
      <c r="L24" s="326">
        <v>530</v>
      </c>
      <c r="M24" s="327">
        <v>202</v>
      </c>
      <c r="N24" s="327">
        <v>328</v>
      </c>
    </row>
    <row r="25" spans="1:14" ht="10.5" customHeight="1">
      <c r="A25" s="95"/>
      <c r="B25" s="373"/>
      <c r="C25" s="458" t="s">
        <v>70</v>
      </c>
      <c r="D25" s="458"/>
      <c r="E25" s="96"/>
      <c r="F25" s="326">
        <v>16</v>
      </c>
      <c r="G25" s="326">
        <v>0</v>
      </c>
      <c r="H25" s="326">
        <v>313</v>
      </c>
      <c r="I25" s="326">
        <v>7822</v>
      </c>
      <c r="J25" s="326">
        <v>4061</v>
      </c>
      <c r="K25" s="326">
        <v>3761</v>
      </c>
      <c r="L25" s="326">
        <v>477</v>
      </c>
      <c r="M25" s="326">
        <v>176</v>
      </c>
      <c r="N25" s="326">
        <v>301</v>
      </c>
    </row>
    <row r="26" spans="1:14" ht="10.5" customHeight="1">
      <c r="A26" s="95"/>
      <c r="B26" s="373"/>
      <c r="C26" s="458" t="s">
        <v>71</v>
      </c>
      <c r="D26" s="458"/>
      <c r="E26" s="96"/>
      <c r="F26" s="326">
        <v>22</v>
      </c>
      <c r="G26" s="326">
        <v>0</v>
      </c>
      <c r="H26" s="326">
        <v>367</v>
      </c>
      <c r="I26" s="326">
        <v>8909</v>
      </c>
      <c r="J26" s="326">
        <v>4586</v>
      </c>
      <c r="K26" s="326">
        <v>4323</v>
      </c>
      <c r="L26" s="326">
        <v>563</v>
      </c>
      <c r="M26" s="326">
        <v>201</v>
      </c>
      <c r="N26" s="326">
        <v>362</v>
      </c>
    </row>
    <row r="27" spans="1:14" ht="10.5" customHeight="1">
      <c r="A27" s="95"/>
      <c r="B27" s="373"/>
      <c r="C27" s="458" t="s">
        <v>72</v>
      </c>
      <c r="D27" s="458"/>
      <c r="E27" s="96"/>
      <c r="F27" s="326">
        <v>26</v>
      </c>
      <c r="G27" s="326">
        <v>0</v>
      </c>
      <c r="H27" s="326">
        <v>626</v>
      </c>
      <c r="I27" s="326">
        <v>17277</v>
      </c>
      <c r="J27" s="326">
        <v>8879</v>
      </c>
      <c r="K27" s="326">
        <v>8398</v>
      </c>
      <c r="L27" s="326">
        <v>900</v>
      </c>
      <c r="M27" s="326">
        <v>304</v>
      </c>
      <c r="N27" s="326">
        <v>596</v>
      </c>
    </row>
    <row r="28" spans="1:14" ht="10.5" customHeight="1">
      <c r="A28" s="95"/>
      <c r="B28" s="373"/>
      <c r="C28" s="458" t="s">
        <v>73</v>
      </c>
      <c r="D28" s="458"/>
      <c r="E28" s="96"/>
      <c r="F28" s="326">
        <v>27</v>
      </c>
      <c r="G28" s="326">
        <v>0</v>
      </c>
      <c r="H28" s="326">
        <v>548</v>
      </c>
      <c r="I28" s="326">
        <v>14166</v>
      </c>
      <c r="J28" s="326">
        <v>7223</v>
      </c>
      <c r="K28" s="326">
        <v>6943</v>
      </c>
      <c r="L28" s="326">
        <v>838</v>
      </c>
      <c r="M28" s="326">
        <v>287</v>
      </c>
      <c r="N28" s="326">
        <v>551</v>
      </c>
    </row>
    <row r="29" spans="1:14" ht="4.5" customHeight="1">
      <c r="A29" s="95"/>
      <c r="B29" s="373"/>
      <c r="C29" s="373"/>
      <c r="D29" s="373"/>
      <c r="E29" s="96"/>
      <c r="F29" s="327"/>
      <c r="G29" s="326"/>
      <c r="H29" s="327"/>
      <c r="I29" s="326"/>
      <c r="J29" s="328"/>
      <c r="K29" s="328"/>
      <c r="L29" s="326"/>
      <c r="M29" s="328"/>
      <c r="N29" s="328"/>
    </row>
    <row r="30" spans="1:14" ht="10.5" customHeight="1">
      <c r="A30" s="95"/>
      <c r="B30" s="373"/>
      <c r="C30" s="458" t="s">
        <v>74</v>
      </c>
      <c r="D30" s="458"/>
      <c r="E30" s="96"/>
      <c r="F30" s="326">
        <v>21</v>
      </c>
      <c r="G30" s="326">
        <v>0</v>
      </c>
      <c r="H30" s="326">
        <v>395</v>
      </c>
      <c r="I30" s="326">
        <v>9695</v>
      </c>
      <c r="J30" s="326">
        <v>5013</v>
      </c>
      <c r="K30" s="326">
        <v>4682</v>
      </c>
      <c r="L30" s="326">
        <v>587</v>
      </c>
      <c r="M30" s="326">
        <v>199</v>
      </c>
      <c r="N30" s="326">
        <v>388</v>
      </c>
    </row>
    <row r="31" spans="1:14" ht="10.5" customHeight="1">
      <c r="A31" s="95"/>
      <c r="B31" s="373"/>
      <c r="C31" s="458" t="s">
        <v>75</v>
      </c>
      <c r="D31" s="458"/>
      <c r="E31" s="96"/>
      <c r="F31" s="326">
        <v>25</v>
      </c>
      <c r="G31" s="326">
        <v>0</v>
      </c>
      <c r="H31" s="326">
        <v>460</v>
      </c>
      <c r="I31" s="326">
        <v>11840</v>
      </c>
      <c r="J31" s="327">
        <v>6011</v>
      </c>
      <c r="K31" s="327">
        <v>5829</v>
      </c>
      <c r="L31" s="326">
        <v>690</v>
      </c>
      <c r="M31" s="327">
        <v>262</v>
      </c>
      <c r="N31" s="327">
        <v>428</v>
      </c>
    </row>
    <row r="32" spans="1:14" ht="10.5" customHeight="1">
      <c r="A32" s="95"/>
      <c r="B32" s="373"/>
      <c r="C32" s="458" t="s">
        <v>76</v>
      </c>
      <c r="D32" s="458"/>
      <c r="E32" s="96"/>
      <c r="F32" s="326">
        <v>16</v>
      </c>
      <c r="G32" s="326">
        <v>0</v>
      </c>
      <c r="H32" s="326">
        <v>351</v>
      </c>
      <c r="I32" s="326">
        <v>9679</v>
      </c>
      <c r="J32" s="326">
        <v>4931</v>
      </c>
      <c r="K32" s="326">
        <v>4748</v>
      </c>
      <c r="L32" s="326">
        <v>544</v>
      </c>
      <c r="M32" s="326">
        <v>197</v>
      </c>
      <c r="N32" s="326">
        <v>347</v>
      </c>
    </row>
    <row r="33" spans="1:14" ht="10.5" customHeight="1">
      <c r="A33" s="95"/>
      <c r="B33" s="373"/>
      <c r="C33" s="458" t="s">
        <v>77</v>
      </c>
      <c r="D33" s="458"/>
      <c r="E33" s="96"/>
      <c r="F33" s="326">
        <v>11</v>
      </c>
      <c r="G33" s="326">
        <v>0</v>
      </c>
      <c r="H33" s="326">
        <v>230</v>
      </c>
      <c r="I33" s="326">
        <v>5817</v>
      </c>
      <c r="J33" s="326">
        <v>2944</v>
      </c>
      <c r="K33" s="326">
        <v>2873</v>
      </c>
      <c r="L33" s="326">
        <v>341</v>
      </c>
      <c r="M33" s="326">
        <v>127</v>
      </c>
      <c r="N33" s="326">
        <v>214</v>
      </c>
    </row>
    <row r="34" spans="1:14" ht="10.5" customHeight="1">
      <c r="A34" s="95"/>
      <c r="B34" s="373"/>
      <c r="C34" s="458" t="s">
        <v>78</v>
      </c>
      <c r="D34" s="458"/>
      <c r="E34" s="96"/>
      <c r="F34" s="326">
        <v>14</v>
      </c>
      <c r="G34" s="326">
        <v>0</v>
      </c>
      <c r="H34" s="326">
        <v>239</v>
      </c>
      <c r="I34" s="326">
        <v>5809</v>
      </c>
      <c r="J34" s="326">
        <v>3009</v>
      </c>
      <c r="K34" s="326">
        <v>2800</v>
      </c>
      <c r="L34" s="326">
        <v>350</v>
      </c>
      <c r="M34" s="326">
        <v>138</v>
      </c>
      <c r="N34" s="326">
        <v>212</v>
      </c>
    </row>
    <row r="35" spans="1:14" ht="4.5" customHeight="1">
      <c r="A35" s="95"/>
      <c r="B35" s="373"/>
      <c r="C35" s="373"/>
      <c r="D35" s="373"/>
      <c r="E35" s="96"/>
      <c r="F35" s="327"/>
      <c r="G35" s="326"/>
      <c r="H35" s="327"/>
      <c r="I35" s="326"/>
      <c r="J35" s="328"/>
      <c r="K35" s="328"/>
      <c r="L35" s="326"/>
      <c r="M35" s="328"/>
      <c r="N35" s="328"/>
    </row>
    <row r="36" spans="1:14" ht="10.5" customHeight="1">
      <c r="A36" s="95"/>
      <c r="B36" s="373"/>
      <c r="C36" s="458" t="s">
        <v>79</v>
      </c>
      <c r="D36" s="458"/>
      <c r="E36" s="96"/>
      <c r="F36" s="326">
        <v>16</v>
      </c>
      <c r="G36" s="326">
        <v>0</v>
      </c>
      <c r="H36" s="326">
        <v>292</v>
      </c>
      <c r="I36" s="326">
        <v>7248</v>
      </c>
      <c r="J36" s="326">
        <v>3771</v>
      </c>
      <c r="K36" s="326">
        <v>3477</v>
      </c>
      <c r="L36" s="326">
        <v>451</v>
      </c>
      <c r="M36" s="326">
        <v>171</v>
      </c>
      <c r="N36" s="326">
        <v>280</v>
      </c>
    </row>
    <row r="37" spans="1:14" ht="10.5" customHeight="1">
      <c r="A37" s="95"/>
      <c r="B37" s="373"/>
      <c r="C37" s="458" t="s">
        <v>80</v>
      </c>
      <c r="D37" s="458"/>
      <c r="E37" s="96"/>
      <c r="F37" s="326">
        <v>32</v>
      </c>
      <c r="G37" s="326">
        <v>0</v>
      </c>
      <c r="H37" s="326">
        <v>616</v>
      </c>
      <c r="I37" s="326">
        <v>16941</v>
      </c>
      <c r="J37" s="326">
        <v>8831</v>
      </c>
      <c r="K37" s="326">
        <v>8110</v>
      </c>
      <c r="L37" s="326">
        <v>926</v>
      </c>
      <c r="M37" s="326">
        <v>327</v>
      </c>
      <c r="N37" s="326">
        <v>599</v>
      </c>
    </row>
    <row r="38" spans="1:14" ht="10.5" customHeight="1">
      <c r="A38" s="95"/>
      <c r="B38" s="373"/>
      <c r="C38" s="458" t="s">
        <v>81</v>
      </c>
      <c r="D38" s="458"/>
      <c r="E38" s="96"/>
      <c r="F38" s="326">
        <v>22</v>
      </c>
      <c r="G38" s="326">
        <v>0</v>
      </c>
      <c r="H38" s="326">
        <v>486</v>
      </c>
      <c r="I38" s="326">
        <v>13504</v>
      </c>
      <c r="J38" s="327">
        <v>6986</v>
      </c>
      <c r="K38" s="327">
        <v>6518</v>
      </c>
      <c r="L38" s="326">
        <v>725</v>
      </c>
      <c r="M38" s="327">
        <v>243</v>
      </c>
      <c r="N38" s="327">
        <v>482</v>
      </c>
    </row>
    <row r="39" spans="1:14" ht="4.5" customHeight="1">
      <c r="A39" s="95"/>
      <c r="B39" s="373"/>
      <c r="C39" s="373"/>
      <c r="D39" s="373"/>
      <c r="E39" s="96"/>
      <c r="F39" s="326"/>
      <c r="G39" s="326"/>
      <c r="H39" s="326"/>
      <c r="I39" s="326"/>
      <c r="J39" s="326"/>
      <c r="K39" s="326"/>
      <c r="L39" s="326"/>
      <c r="M39" s="326"/>
      <c r="N39" s="326"/>
    </row>
    <row r="40" spans="1:14" ht="14.15" customHeight="1">
      <c r="A40" s="95"/>
      <c r="B40" s="458" t="s">
        <v>82</v>
      </c>
      <c r="C40" s="458"/>
      <c r="D40" s="458"/>
      <c r="E40" s="96"/>
      <c r="F40" s="326">
        <v>118</v>
      </c>
      <c r="G40" s="326">
        <v>0</v>
      </c>
      <c r="H40" s="326">
        <v>2812</v>
      </c>
      <c r="I40" s="326">
        <v>75700</v>
      </c>
      <c r="J40" s="326">
        <v>38798</v>
      </c>
      <c r="K40" s="326">
        <v>36902</v>
      </c>
      <c r="L40" s="326">
        <v>4049</v>
      </c>
      <c r="M40" s="326">
        <v>1426</v>
      </c>
      <c r="N40" s="326">
        <v>2623</v>
      </c>
    </row>
    <row r="41" spans="1:14" ht="10.5" customHeight="1">
      <c r="A41" s="95"/>
      <c r="B41" s="373"/>
      <c r="C41" s="458" t="s">
        <v>83</v>
      </c>
      <c r="D41" s="458"/>
      <c r="E41" s="96"/>
      <c r="F41" s="326">
        <v>20</v>
      </c>
      <c r="G41" s="326">
        <v>0</v>
      </c>
      <c r="H41" s="326">
        <v>410</v>
      </c>
      <c r="I41" s="326">
        <v>9950</v>
      </c>
      <c r="J41" s="326">
        <v>5168</v>
      </c>
      <c r="K41" s="326">
        <v>4782</v>
      </c>
      <c r="L41" s="326">
        <v>603</v>
      </c>
      <c r="M41" s="326">
        <v>225</v>
      </c>
      <c r="N41" s="326">
        <v>378</v>
      </c>
    </row>
    <row r="42" spans="1:14" ht="10.5" customHeight="1">
      <c r="A42" s="95"/>
      <c r="B42" s="373"/>
      <c r="C42" s="458" t="s">
        <v>84</v>
      </c>
      <c r="D42" s="458"/>
      <c r="E42" s="96"/>
      <c r="F42" s="326">
        <v>13</v>
      </c>
      <c r="G42" s="326">
        <v>0</v>
      </c>
      <c r="H42" s="326">
        <v>313</v>
      </c>
      <c r="I42" s="326">
        <v>8423</v>
      </c>
      <c r="J42" s="326">
        <v>4313</v>
      </c>
      <c r="K42" s="326">
        <v>4110</v>
      </c>
      <c r="L42" s="326">
        <v>448</v>
      </c>
      <c r="M42" s="326">
        <v>164</v>
      </c>
      <c r="N42" s="326">
        <v>284</v>
      </c>
    </row>
    <row r="43" spans="1:14" ht="10.5" customHeight="1">
      <c r="A43" s="95"/>
      <c r="B43" s="373"/>
      <c r="C43" s="458" t="s">
        <v>85</v>
      </c>
      <c r="D43" s="458"/>
      <c r="E43" s="96"/>
      <c r="F43" s="326">
        <v>20</v>
      </c>
      <c r="G43" s="326">
        <v>0</v>
      </c>
      <c r="H43" s="326">
        <v>509</v>
      </c>
      <c r="I43" s="326">
        <v>13400</v>
      </c>
      <c r="J43" s="326">
        <v>6861</v>
      </c>
      <c r="K43" s="326">
        <v>6539</v>
      </c>
      <c r="L43" s="326">
        <v>707</v>
      </c>
      <c r="M43" s="326">
        <v>238</v>
      </c>
      <c r="N43" s="326">
        <v>469</v>
      </c>
    </row>
    <row r="44" spans="1:14" ht="10.5" customHeight="1">
      <c r="A44" s="95"/>
      <c r="B44" s="373"/>
      <c r="C44" s="458" t="s">
        <v>86</v>
      </c>
      <c r="D44" s="458"/>
      <c r="E44" s="96"/>
      <c r="F44" s="326">
        <v>16</v>
      </c>
      <c r="G44" s="326">
        <v>0</v>
      </c>
      <c r="H44" s="326">
        <v>440</v>
      </c>
      <c r="I44" s="326">
        <v>12485</v>
      </c>
      <c r="J44" s="326">
        <v>6415</v>
      </c>
      <c r="K44" s="326">
        <v>6070</v>
      </c>
      <c r="L44" s="326">
        <v>624</v>
      </c>
      <c r="M44" s="326">
        <v>213</v>
      </c>
      <c r="N44" s="326">
        <v>411</v>
      </c>
    </row>
    <row r="45" spans="1:14" ht="10.5" customHeight="1">
      <c r="A45" s="95"/>
      <c r="B45" s="373"/>
      <c r="C45" s="458" t="s">
        <v>87</v>
      </c>
      <c r="D45" s="458"/>
      <c r="E45" s="96"/>
      <c r="F45" s="326">
        <v>15</v>
      </c>
      <c r="G45" s="326">
        <v>0</v>
      </c>
      <c r="H45" s="326">
        <v>325</v>
      </c>
      <c r="I45" s="326">
        <v>8945</v>
      </c>
      <c r="J45" s="326">
        <v>4385</v>
      </c>
      <c r="K45" s="326">
        <v>4560</v>
      </c>
      <c r="L45" s="326">
        <v>481</v>
      </c>
      <c r="M45" s="326">
        <v>160</v>
      </c>
      <c r="N45" s="326">
        <v>321</v>
      </c>
    </row>
    <row r="46" spans="1:14" ht="4.5" customHeight="1">
      <c r="A46" s="95"/>
      <c r="B46" s="373"/>
      <c r="C46" s="373"/>
      <c r="D46" s="373"/>
      <c r="E46" s="96"/>
      <c r="F46" s="327"/>
      <c r="G46" s="326"/>
      <c r="H46" s="327"/>
      <c r="I46" s="327"/>
      <c r="J46" s="327"/>
      <c r="K46" s="327"/>
      <c r="L46" s="327"/>
      <c r="M46" s="328"/>
      <c r="N46" s="328"/>
    </row>
    <row r="47" spans="1:14" ht="10.5" customHeight="1">
      <c r="A47" s="95"/>
      <c r="B47" s="373"/>
      <c r="C47" s="458" t="s">
        <v>88</v>
      </c>
      <c r="D47" s="458"/>
      <c r="E47" s="96"/>
      <c r="F47" s="326">
        <v>17</v>
      </c>
      <c r="G47" s="326">
        <v>0</v>
      </c>
      <c r="H47" s="326">
        <v>448</v>
      </c>
      <c r="I47" s="326">
        <v>12470</v>
      </c>
      <c r="J47" s="327">
        <v>6411</v>
      </c>
      <c r="K47" s="327">
        <v>6059</v>
      </c>
      <c r="L47" s="326">
        <v>641</v>
      </c>
      <c r="M47" s="327">
        <v>231</v>
      </c>
      <c r="N47" s="327">
        <v>410</v>
      </c>
    </row>
    <row r="48" spans="1:14" ht="10.5" customHeight="1">
      <c r="A48" s="95"/>
      <c r="B48" s="373"/>
      <c r="C48" s="458" t="s">
        <v>89</v>
      </c>
      <c r="D48" s="458"/>
      <c r="E48" s="96"/>
      <c r="F48" s="326">
        <v>17</v>
      </c>
      <c r="G48" s="326">
        <v>0</v>
      </c>
      <c r="H48" s="326">
        <v>367</v>
      </c>
      <c r="I48" s="326">
        <v>10027</v>
      </c>
      <c r="J48" s="326">
        <v>5245</v>
      </c>
      <c r="K48" s="326">
        <v>4782</v>
      </c>
      <c r="L48" s="326">
        <v>545</v>
      </c>
      <c r="M48" s="326">
        <v>195</v>
      </c>
      <c r="N48" s="326">
        <v>350</v>
      </c>
    </row>
    <row r="49" spans="1:18" s="45" customFormat="1" ht="4.5" customHeight="1">
      <c r="A49" s="396"/>
      <c r="B49" s="366"/>
      <c r="C49" s="366"/>
      <c r="D49" s="366"/>
      <c r="E49" s="57"/>
      <c r="F49" s="314"/>
      <c r="G49" s="314"/>
      <c r="H49" s="314"/>
      <c r="I49" s="326"/>
      <c r="J49" s="314"/>
      <c r="K49" s="314"/>
      <c r="L49" s="326"/>
      <c r="M49" s="314"/>
      <c r="N49" s="314"/>
      <c r="O49" s="63"/>
      <c r="P49" s="63"/>
      <c r="Q49" s="63"/>
      <c r="R49" s="63"/>
    </row>
    <row r="50" spans="1:18" s="45" customFormat="1" ht="10.5" customHeight="1">
      <c r="A50" s="396"/>
      <c r="B50" s="449" t="s">
        <v>90</v>
      </c>
      <c r="C50" s="449"/>
      <c r="D50" s="449"/>
      <c r="E50" s="58"/>
      <c r="F50" s="320">
        <v>73</v>
      </c>
      <c r="G50" s="324">
        <v>0</v>
      </c>
      <c r="H50" s="324">
        <v>1371</v>
      </c>
      <c r="I50" s="326">
        <v>35122</v>
      </c>
      <c r="J50" s="324">
        <v>17878</v>
      </c>
      <c r="K50" s="324">
        <v>17244</v>
      </c>
      <c r="L50" s="326">
        <v>2055</v>
      </c>
      <c r="M50" s="324">
        <v>789</v>
      </c>
      <c r="N50" s="324">
        <v>1266</v>
      </c>
      <c r="O50" s="97"/>
      <c r="P50" s="98"/>
      <c r="Q50" s="98"/>
      <c r="R50" s="98"/>
    </row>
    <row r="51" spans="1:18" s="45" customFormat="1" ht="10.5" customHeight="1">
      <c r="A51" s="396"/>
      <c r="B51" s="363"/>
      <c r="C51" s="449" t="s">
        <v>91</v>
      </c>
      <c r="D51" s="449"/>
      <c r="E51" s="59"/>
      <c r="F51" s="320">
        <v>27</v>
      </c>
      <c r="G51" s="324">
        <v>0</v>
      </c>
      <c r="H51" s="324">
        <v>383</v>
      </c>
      <c r="I51" s="326">
        <v>8929</v>
      </c>
      <c r="J51" s="324">
        <v>4489</v>
      </c>
      <c r="K51" s="324">
        <v>4440</v>
      </c>
      <c r="L51" s="326">
        <v>601</v>
      </c>
      <c r="M51" s="324">
        <v>259</v>
      </c>
      <c r="N51" s="324">
        <v>342</v>
      </c>
      <c r="O51" s="97"/>
      <c r="P51" s="98"/>
      <c r="Q51" s="99"/>
      <c r="R51" s="99"/>
    </row>
    <row r="52" spans="1:18" s="45" customFormat="1" ht="10.5" customHeight="1">
      <c r="A52" s="396"/>
      <c r="B52" s="363"/>
      <c r="C52" s="449" t="s">
        <v>92</v>
      </c>
      <c r="D52" s="466"/>
      <c r="E52" s="59"/>
      <c r="F52" s="320">
        <v>21</v>
      </c>
      <c r="G52" s="324">
        <v>0</v>
      </c>
      <c r="H52" s="324">
        <v>485</v>
      </c>
      <c r="I52" s="326">
        <v>12815</v>
      </c>
      <c r="J52" s="324">
        <v>6568</v>
      </c>
      <c r="K52" s="324">
        <v>6247</v>
      </c>
      <c r="L52" s="326">
        <v>715</v>
      </c>
      <c r="M52" s="324">
        <v>259</v>
      </c>
      <c r="N52" s="324">
        <v>456</v>
      </c>
      <c r="O52" s="97"/>
      <c r="P52" s="98"/>
      <c r="Q52" s="99"/>
      <c r="R52" s="99"/>
    </row>
    <row r="53" spans="1:18" s="45" customFormat="1" ht="10.5" customHeight="1">
      <c r="A53" s="396"/>
      <c r="B53" s="363"/>
      <c r="C53" s="449" t="s">
        <v>93</v>
      </c>
      <c r="D53" s="466"/>
      <c r="E53" s="59"/>
      <c r="F53" s="320">
        <v>25</v>
      </c>
      <c r="G53" s="324">
        <v>0</v>
      </c>
      <c r="H53" s="324">
        <v>503</v>
      </c>
      <c r="I53" s="326">
        <v>13378</v>
      </c>
      <c r="J53" s="324">
        <v>6821</v>
      </c>
      <c r="K53" s="324">
        <v>6557</v>
      </c>
      <c r="L53" s="326">
        <v>739</v>
      </c>
      <c r="M53" s="324">
        <v>271</v>
      </c>
      <c r="N53" s="324">
        <v>468</v>
      </c>
      <c r="O53" s="97"/>
      <c r="P53" s="98"/>
      <c r="Q53" s="99"/>
      <c r="R53" s="99"/>
    </row>
    <row r="54" spans="1:18" s="45" customFormat="1" ht="4.5" customHeight="1">
      <c r="A54" s="396"/>
      <c r="B54" s="363"/>
      <c r="C54" s="60"/>
      <c r="D54" s="363"/>
      <c r="E54" s="59"/>
      <c r="F54" s="320"/>
      <c r="G54" s="324"/>
      <c r="H54" s="324"/>
      <c r="I54" s="326"/>
      <c r="J54" s="324"/>
      <c r="K54" s="324"/>
      <c r="L54" s="326"/>
      <c r="M54" s="324"/>
      <c r="N54" s="324"/>
      <c r="O54" s="97"/>
      <c r="P54" s="98"/>
      <c r="Q54" s="100"/>
      <c r="R54" s="100"/>
    </row>
    <row r="55" spans="1:18" s="45" customFormat="1" ht="10.5" customHeight="1">
      <c r="A55" s="396"/>
      <c r="B55" s="449" t="s">
        <v>94</v>
      </c>
      <c r="C55" s="452"/>
      <c r="D55" s="452"/>
      <c r="E55" s="59"/>
      <c r="F55" s="320">
        <v>47</v>
      </c>
      <c r="G55" s="324">
        <v>0</v>
      </c>
      <c r="H55" s="324">
        <v>765</v>
      </c>
      <c r="I55" s="326">
        <v>17286</v>
      </c>
      <c r="J55" s="324">
        <v>8716</v>
      </c>
      <c r="K55" s="324">
        <v>8570</v>
      </c>
      <c r="L55" s="326">
        <v>1160</v>
      </c>
      <c r="M55" s="324">
        <v>427</v>
      </c>
      <c r="N55" s="324">
        <v>733</v>
      </c>
      <c r="O55" s="97"/>
      <c r="P55" s="98"/>
      <c r="Q55" s="99"/>
      <c r="R55" s="101"/>
    </row>
    <row r="56" spans="1:18" s="45" customFormat="1" ht="10.5" customHeight="1">
      <c r="A56" s="396"/>
      <c r="B56" s="449" t="s">
        <v>95</v>
      </c>
      <c r="C56" s="452"/>
      <c r="D56" s="452"/>
      <c r="E56" s="59"/>
      <c r="F56" s="320">
        <v>29</v>
      </c>
      <c r="G56" s="324">
        <v>1</v>
      </c>
      <c r="H56" s="324">
        <v>499</v>
      </c>
      <c r="I56" s="326">
        <v>12114</v>
      </c>
      <c r="J56" s="324">
        <v>6199</v>
      </c>
      <c r="K56" s="324">
        <v>5915</v>
      </c>
      <c r="L56" s="326">
        <v>779</v>
      </c>
      <c r="M56" s="324">
        <v>302</v>
      </c>
      <c r="N56" s="324">
        <v>477</v>
      </c>
      <c r="O56" s="97"/>
      <c r="P56" s="98"/>
      <c r="Q56" s="97"/>
      <c r="R56" s="101"/>
    </row>
    <row r="57" spans="1:18" s="45" customFormat="1" ht="10.5" customHeight="1">
      <c r="A57" s="396"/>
      <c r="B57" s="449" t="s">
        <v>96</v>
      </c>
      <c r="C57" s="452"/>
      <c r="D57" s="452"/>
      <c r="E57" s="59"/>
      <c r="F57" s="320">
        <v>19</v>
      </c>
      <c r="G57" s="324">
        <v>0</v>
      </c>
      <c r="H57" s="324">
        <v>334</v>
      </c>
      <c r="I57" s="326">
        <v>9304</v>
      </c>
      <c r="J57" s="324">
        <v>4683</v>
      </c>
      <c r="K57" s="324">
        <v>4621</v>
      </c>
      <c r="L57" s="326">
        <v>528</v>
      </c>
      <c r="M57" s="324">
        <v>215</v>
      </c>
      <c r="N57" s="324">
        <v>313</v>
      </c>
      <c r="O57" s="97"/>
      <c r="P57" s="98"/>
      <c r="Q57" s="101"/>
      <c r="R57" s="101"/>
    </row>
    <row r="58" spans="1:18" s="45" customFormat="1" ht="10.5" customHeight="1">
      <c r="A58" s="396"/>
      <c r="B58" s="449" t="s">
        <v>97</v>
      </c>
      <c r="C58" s="452"/>
      <c r="D58" s="452"/>
      <c r="E58" s="59"/>
      <c r="F58" s="320">
        <v>38</v>
      </c>
      <c r="G58" s="324">
        <v>0</v>
      </c>
      <c r="H58" s="324">
        <v>814</v>
      </c>
      <c r="I58" s="326">
        <v>24693</v>
      </c>
      <c r="J58" s="324">
        <v>12421</v>
      </c>
      <c r="K58" s="324">
        <v>12272</v>
      </c>
      <c r="L58" s="326">
        <v>1221</v>
      </c>
      <c r="M58" s="324">
        <v>435</v>
      </c>
      <c r="N58" s="324">
        <v>786</v>
      </c>
      <c r="O58" s="97"/>
      <c r="P58" s="97"/>
      <c r="Q58" s="97"/>
      <c r="R58" s="97"/>
    </row>
    <row r="59" spans="1:18" s="45" customFormat="1" ht="10.5" customHeight="1">
      <c r="A59" s="396"/>
      <c r="B59" s="449" t="s">
        <v>98</v>
      </c>
      <c r="C59" s="452"/>
      <c r="D59" s="452"/>
      <c r="E59" s="59"/>
      <c r="F59" s="320">
        <v>26</v>
      </c>
      <c r="G59" s="324">
        <v>0</v>
      </c>
      <c r="H59" s="324">
        <v>386</v>
      </c>
      <c r="I59" s="326">
        <v>8671</v>
      </c>
      <c r="J59" s="324">
        <v>4561</v>
      </c>
      <c r="K59" s="324">
        <v>4110</v>
      </c>
      <c r="L59" s="326">
        <v>579</v>
      </c>
      <c r="M59" s="324">
        <v>219</v>
      </c>
      <c r="N59" s="324">
        <v>360</v>
      </c>
      <c r="O59" s="97"/>
      <c r="P59" s="98"/>
      <c r="Q59" s="101"/>
      <c r="R59" s="101"/>
    </row>
    <row r="60" spans="1:18" s="45" customFormat="1" ht="4.5" customHeight="1">
      <c r="A60" s="396"/>
      <c r="B60" s="64"/>
      <c r="C60" s="363"/>
      <c r="D60" s="64"/>
      <c r="E60" s="63"/>
      <c r="F60" s="323"/>
      <c r="G60" s="324"/>
      <c r="H60" s="319"/>
      <c r="I60" s="326"/>
      <c r="J60" s="329"/>
      <c r="K60" s="329"/>
      <c r="L60" s="326"/>
      <c r="M60" s="329"/>
      <c r="N60" s="329"/>
      <c r="O60" s="97"/>
      <c r="P60" s="98"/>
      <c r="Q60" s="102"/>
      <c r="R60" s="102"/>
    </row>
    <row r="61" spans="1:18" s="45" customFormat="1" ht="10.5" customHeight="1">
      <c r="A61" s="396"/>
      <c r="B61" s="449" t="s">
        <v>99</v>
      </c>
      <c r="C61" s="452"/>
      <c r="D61" s="452"/>
      <c r="E61" s="63"/>
      <c r="F61" s="320">
        <v>20</v>
      </c>
      <c r="G61" s="324">
        <v>0</v>
      </c>
      <c r="H61" s="324">
        <v>448</v>
      </c>
      <c r="I61" s="326">
        <v>12994</v>
      </c>
      <c r="J61" s="319">
        <v>6678</v>
      </c>
      <c r="K61" s="319">
        <v>6316</v>
      </c>
      <c r="L61" s="326">
        <v>652</v>
      </c>
      <c r="M61" s="319">
        <v>256</v>
      </c>
      <c r="N61" s="319">
        <v>396</v>
      </c>
      <c r="O61" s="97"/>
      <c r="P61" s="97"/>
      <c r="Q61" s="97"/>
      <c r="R61" s="97"/>
    </row>
    <row r="62" spans="1:18" s="45" customFormat="1" ht="10.5" customHeight="1">
      <c r="A62" s="396"/>
      <c r="B62" s="449" t="s">
        <v>100</v>
      </c>
      <c r="C62" s="452"/>
      <c r="D62" s="452"/>
      <c r="E62" s="59"/>
      <c r="F62" s="320">
        <v>6</v>
      </c>
      <c r="G62" s="324">
        <v>0</v>
      </c>
      <c r="H62" s="324">
        <v>108</v>
      </c>
      <c r="I62" s="326">
        <v>2783</v>
      </c>
      <c r="J62" s="324">
        <v>1463</v>
      </c>
      <c r="K62" s="324">
        <v>1320</v>
      </c>
      <c r="L62" s="326">
        <v>159</v>
      </c>
      <c r="M62" s="324">
        <v>55</v>
      </c>
      <c r="N62" s="324">
        <v>104</v>
      </c>
      <c r="O62" s="97"/>
      <c r="P62" s="97"/>
      <c r="Q62" s="97"/>
      <c r="R62" s="97"/>
    </row>
    <row r="63" spans="1:18" s="45" customFormat="1" ht="10.5" customHeight="1">
      <c r="A63" s="396"/>
      <c r="B63" s="449" t="s">
        <v>101</v>
      </c>
      <c r="C63" s="452"/>
      <c r="D63" s="452"/>
      <c r="E63" s="59"/>
      <c r="F63" s="320">
        <v>8</v>
      </c>
      <c r="G63" s="324">
        <v>0</v>
      </c>
      <c r="H63" s="324">
        <v>82</v>
      </c>
      <c r="I63" s="326">
        <v>1442</v>
      </c>
      <c r="J63" s="324">
        <v>752</v>
      </c>
      <c r="K63" s="324">
        <v>690</v>
      </c>
      <c r="L63" s="326">
        <v>145</v>
      </c>
      <c r="M63" s="324">
        <v>69</v>
      </c>
      <c r="N63" s="324">
        <v>76</v>
      </c>
      <c r="O63" s="97"/>
      <c r="P63" s="97"/>
      <c r="Q63" s="97"/>
      <c r="R63" s="97"/>
    </row>
    <row r="64" spans="1:18" s="45" customFormat="1" ht="10.5" customHeight="1">
      <c r="A64" s="396"/>
      <c r="B64" s="449" t="s">
        <v>102</v>
      </c>
      <c r="C64" s="452"/>
      <c r="D64" s="452"/>
      <c r="E64" s="59"/>
      <c r="F64" s="320">
        <v>13</v>
      </c>
      <c r="G64" s="324">
        <v>0</v>
      </c>
      <c r="H64" s="324">
        <v>307</v>
      </c>
      <c r="I64" s="326">
        <v>7652</v>
      </c>
      <c r="J64" s="324">
        <v>3968</v>
      </c>
      <c r="K64" s="324">
        <v>3684</v>
      </c>
      <c r="L64" s="326">
        <v>459</v>
      </c>
      <c r="M64" s="324">
        <v>173</v>
      </c>
      <c r="N64" s="324">
        <v>286</v>
      </c>
      <c r="O64" s="97"/>
      <c r="P64" s="98"/>
      <c r="Q64" s="101"/>
      <c r="R64" s="101"/>
    </row>
    <row r="65" spans="1:18" s="45" customFormat="1" ht="3.75" customHeight="1">
      <c r="A65" s="396"/>
      <c r="B65" s="64"/>
      <c r="C65" s="363"/>
      <c r="D65" s="64"/>
      <c r="E65" s="63"/>
      <c r="F65" s="323"/>
      <c r="G65" s="324"/>
      <c r="H65" s="319"/>
      <c r="I65" s="326"/>
      <c r="J65" s="329"/>
      <c r="K65" s="329"/>
      <c r="L65" s="326"/>
      <c r="M65" s="329"/>
      <c r="N65" s="329"/>
      <c r="O65" s="97"/>
      <c r="P65" s="98"/>
      <c r="Q65" s="102"/>
      <c r="R65" s="102"/>
    </row>
    <row r="66" spans="1:18" s="45" customFormat="1" ht="10.5" customHeight="1">
      <c r="A66" s="396"/>
      <c r="B66" s="449" t="s">
        <v>103</v>
      </c>
      <c r="C66" s="452"/>
      <c r="D66" s="452"/>
      <c r="E66" s="59"/>
      <c r="F66" s="320">
        <v>24</v>
      </c>
      <c r="G66" s="324">
        <v>0</v>
      </c>
      <c r="H66" s="324">
        <v>460</v>
      </c>
      <c r="I66" s="326">
        <v>11094</v>
      </c>
      <c r="J66" s="324">
        <v>5758</v>
      </c>
      <c r="K66" s="324">
        <v>5336</v>
      </c>
      <c r="L66" s="326">
        <v>697</v>
      </c>
      <c r="M66" s="324">
        <v>223</v>
      </c>
      <c r="N66" s="324">
        <v>474</v>
      </c>
      <c r="O66" s="97"/>
      <c r="P66" s="97"/>
      <c r="Q66" s="97"/>
      <c r="R66" s="97"/>
    </row>
    <row r="67" spans="1:18" s="45" customFormat="1" ht="10.5" customHeight="1">
      <c r="A67" s="396"/>
      <c r="B67" s="449" t="s">
        <v>104</v>
      </c>
      <c r="C67" s="452"/>
      <c r="D67" s="452"/>
      <c r="E67" s="63"/>
      <c r="F67" s="320">
        <v>20</v>
      </c>
      <c r="G67" s="324">
        <v>0</v>
      </c>
      <c r="H67" s="324">
        <v>465</v>
      </c>
      <c r="I67" s="326">
        <v>11912</v>
      </c>
      <c r="J67" s="319">
        <v>6045</v>
      </c>
      <c r="K67" s="319">
        <v>5867</v>
      </c>
      <c r="L67" s="326">
        <v>750</v>
      </c>
      <c r="M67" s="319">
        <v>290</v>
      </c>
      <c r="N67" s="319">
        <v>460</v>
      </c>
      <c r="O67" s="97"/>
      <c r="P67" s="98"/>
      <c r="Q67" s="101"/>
      <c r="R67" s="101"/>
    </row>
    <row r="68" spans="1:18" s="45" customFormat="1" ht="10.5" customHeight="1">
      <c r="A68" s="396"/>
      <c r="B68" s="449" t="s">
        <v>105</v>
      </c>
      <c r="C68" s="452"/>
      <c r="D68" s="452"/>
      <c r="E68" s="59"/>
      <c r="F68" s="320">
        <v>10</v>
      </c>
      <c r="G68" s="324">
        <v>0</v>
      </c>
      <c r="H68" s="324">
        <v>205</v>
      </c>
      <c r="I68" s="326">
        <v>4717</v>
      </c>
      <c r="J68" s="324">
        <v>2392</v>
      </c>
      <c r="K68" s="324">
        <v>2325</v>
      </c>
      <c r="L68" s="326">
        <v>313</v>
      </c>
      <c r="M68" s="324">
        <v>112</v>
      </c>
      <c r="N68" s="324">
        <v>201</v>
      </c>
      <c r="O68" s="97"/>
      <c r="P68" s="98"/>
      <c r="Q68" s="101"/>
      <c r="R68" s="101"/>
    </row>
    <row r="69" spans="1:18" s="45" customFormat="1" ht="10.5" customHeight="1">
      <c r="A69" s="396"/>
      <c r="B69" s="449" t="s">
        <v>106</v>
      </c>
      <c r="C69" s="452"/>
      <c r="D69" s="452"/>
      <c r="E69" s="59"/>
      <c r="F69" s="320">
        <v>13</v>
      </c>
      <c r="G69" s="324">
        <v>0</v>
      </c>
      <c r="H69" s="324">
        <v>270</v>
      </c>
      <c r="I69" s="326">
        <v>7109</v>
      </c>
      <c r="J69" s="324">
        <v>3673</v>
      </c>
      <c r="K69" s="324">
        <v>3436</v>
      </c>
      <c r="L69" s="326">
        <v>410</v>
      </c>
      <c r="M69" s="324">
        <v>136</v>
      </c>
      <c r="N69" s="324">
        <v>274</v>
      </c>
      <c r="O69" s="97"/>
      <c r="P69" s="97"/>
      <c r="Q69" s="97"/>
      <c r="R69" s="97"/>
    </row>
    <row r="70" spans="1:18" s="45" customFormat="1" ht="10.5" customHeight="1">
      <c r="A70" s="396"/>
      <c r="B70" s="449" t="s">
        <v>107</v>
      </c>
      <c r="C70" s="452"/>
      <c r="D70" s="452"/>
      <c r="E70" s="59"/>
      <c r="F70" s="320">
        <v>11</v>
      </c>
      <c r="G70" s="324">
        <v>0</v>
      </c>
      <c r="H70" s="324">
        <v>232</v>
      </c>
      <c r="I70" s="326">
        <v>6152</v>
      </c>
      <c r="J70" s="324">
        <v>3092</v>
      </c>
      <c r="K70" s="324">
        <v>3060</v>
      </c>
      <c r="L70" s="326">
        <v>345</v>
      </c>
      <c r="M70" s="324">
        <v>130</v>
      </c>
      <c r="N70" s="324">
        <v>215</v>
      </c>
      <c r="O70" s="97"/>
      <c r="P70" s="97"/>
      <c r="Q70" s="97"/>
      <c r="R70" s="97"/>
    </row>
    <row r="71" spans="1:18" s="45" customFormat="1" ht="4.5" customHeight="1">
      <c r="A71" s="396"/>
      <c r="B71" s="64"/>
      <c r="C71" s="363"/>
      <c r="D71" s="64"/>
      <c r="E71" s="59"/>
      <c r="F71" s="320"/>
      <c r="G71" s="324"/>
      <c r="H71" s="324"/>
      <c r="I71" s="326"/>
      <c r="J71" s="324"/>
      <c r="K71" s="324"/>
      <c r="L71" s="326"/>
      <c r="M71" s="324"/>
      <c r="N71" s="324"/>
      <c r="O71" s="97"/>
      <c r="P71" s="97"/>
      <c r="Q71" s="97"/>
      <c r="R71" s="97"/>
    </row>
    <row r="72" spans="1:18" s="45" customFormat="1" ht="10.5" customHeight="1">
      <c r="A72" s="396"/>
      <c r="B72" s="449" t="s">
        <v>108</v>
      </c>
      <c r="C72" s="452"/>
      <c r="D72" s="452"/>
      <c r="E72" s="59"/>
      <c r="F72" s="320">
        <v>6</v>
      </c>
      <c r="G72" s="324">
        <v>0</v>
      </c>
      <c r="H72" s="324">
        <v>83</v>
      </c>
      <c r="I72" s="326">
        <v>1975</v>
      </c>
      <c r="J72" s="324">
        <v>1018</v>
      </c>
      <c r="K72" s="324">
        <v>957</v>
      </c>
      <c r="L72" s="326">
        <v>139</v>
      </c>
      <c r="M72" s="324">
        <v>62</v>
      </c>
      <c r="N72" s="324">
        <v>77</v>
      </c>
      <c r="O72" s="97"/>
      <c r="P72" s="97"/>
      <c r="Q72" s="97"/>
      <c r="R72" s="97"/>
    </row>
    <row r="73" spans="1:18" s="45" customFormat="1" ht="10.5" customHeight="1">
      <c r="A73" s="396"/>
      <c r="B73" s="449" t="s">
        <v>109</v>
      </c>
      <c r="C73" s="452"/>
      <c r="D73" s="452"/>
      <c r="E73" s="59"/>
      <c r="F73" s="320">
        <v>10</v>
      </c>
      <c r="G73" s="324">
        <v>0</v>
      </c>
      <c r="H73" s="324">
        <v>189</v>
      </c>
      <c r="I73" s="326">
        <v>4641</v>
      </c>
      <c r="J73" s="324">
        <v>2358</v>
      </c>
      <c r="K73" s="324">
        <v>2283</v>
      </c>
      <c r="L73" s="326">
        <v>296</v>
      </c>
      <c r="M73" s="324">
        <v>116</v>
      </c>
      <c r="N73" s="324">
        <v>180</v>
      </c>
      <c r="O73" s="97"/>
      <c r="P73" s="97"/>
      <c r="Q73" s="97"/>
      <c r="R73" s="97"/>
    </row>
    <row r="74" spans="1:18" s="45" customFormat="1" ht="4.5" customHeight="1">
      <c r="A74" s="396"/>
      <c r="B74" s="64"/>
      <c r="C74" s="363"/>
      <c r="D74" s="64"/>
      <c r="E74" s="59"/>
      <c r="F74" s="320"/>
      <c r="G74" s="324"/>
      <c r="H74" s="324"/>
      <c r="I74" s="326"/>
      <c r="J74" s="329"/>
      <c r="K74" s="329"/>
      <c r="L74" s="326"/>
      <c r="M74" s="329"/>
      <c r="N74" s="329"/>
      <c r="O74" s="97"/>
      <c r="P74" s="97"/>
      <c r="Q74" s="97"/>
      <c r="R74" s="97"/>
    </row>
    <row r="75" spans="1:18" s="45" customFormat="1" ht="10.5" customHeight="1">
      <c r="A75" s="396"/>
      <c r="B75" s="449" t="s">
        <v>110</v>
      </c>
      <c r="C75" s="452"/>
      <c r="D75" s="452"/>
      <c r="E75" s="59"/>
      <c r="F75" s="320">
        <v>4</v>
      </c>
      <c r="G75" s="324">
        <v>0</v>
      </c>
      <c r="H75" s="324">
        <v>76</v>
      </c>
      <c r="I75" s="326">
        <v>1843</v>
      </c>
      <c r="J75" s="324">
        <v>976</v>
      </c>
      <c r="K75" s="324">
        <v>867</v>
      </c>
      <c r="L75" s="326">
        <v>115</v>
      </c>
      <c r="M75" s="324">
        <v>44</v>
      </c>
      <c r="N75" s="324">
        <v>71</v>
      </c>
      <c r="O75" s="97"/>
      <c r="P75" s="97"/>
      <c r="Q75" s="97"/>
      <c r="R75" s="97"/>
    </row>
    <row r="76" spans="1:18" s="45" customFormat="1" ht="10.5" customHeight="1">
      <c r="A76" s="396"/>
      <c r="B76" s="449" t="s">
        <v>111</v>
      </c>
      <c r="C76" s="452"/>
      <c r="D76" s="452"/>
      <c r="E76" s="59"/>
      <c r="F76" s="320">
        <v>5</v>
      </c>
      <c r="G76" s="324">
        <v>0</v>
      </c>
      <c r="H76" s="324">
        <v>97</v>
      </c>
      <c r="I76" s="326">
        <v>2576</v>
      </c>
      <c r="J76" s="324">
        <v>1303</v>
      </c>
      <c r="K76" s="324">
        <v>1273</v>
      </c>
      <c r="L76" s="326">
        <v>144</v>
      </c>
      <c r="M76" s="324">
        <v>47</v>
      </c>
      <c r="N76" s="324">
        <v>97</v>
      </c>
      <c r="O76" s="97"/>
      <c r="P76" s="97"/>
      <c r="Q76" s="97"/>
      <c r="R76" s="97"/>
    </row>
    <row r="77" spans="1:18" s="45" customFormat="1" ht="10.5" customHeight="1">
      <c r="A77" s="396"/>
      <c r="B77" s="449" t="s">
        <v>112</v>
      </c>
      <c r="C77" s="452"/>
      <c r="D77" s="452"/>
      <c r="E77" s="59"/>
      <c r="F77" s="320">
        <v>4</v>
      </c>
      <c r="G77" s="324">
        <v>1</v>
      </c>
      <c r="H77" s="324">
        <v>58</v>
      </c>
      <c r="I77" s="326">
        <v>1567</v>
      </c>
      <c r="J77" s="324">
        <v>798</v>
      </c>
      <c r="K77" s="324">
        <v>769</v>
      </c>
      <c r="L77" s="326">
        <v>95</v>
      </c>
      <c r="M77" s="324">
        <v>39</v>
      </c>
      <c r="N77" s="324">
        <v>56</v>
      </c>
      <c r="O77" s="97"/>
      <c r="P77" s="97"/>
      <c r="Q77" s="97"/>
      <c r="R77" s="97"/>
    </row>
    <row r="78" spans="1:18" s="45" customFormat="1" ht="10.5" customHeight="1">
      <c r="A78" s="396"/>
      <c r="B78" s="449" t="s">
        <v>113</v>
      </c>
      <c r="C78" s="452"/>
      <c r="D78" s="452"/>
      <c r="E78" s="59"/>
      <c r="F78" s="320">
        <v>3</v>
      </c>
      <c r="G78" s="324">
        <v>0</v>
      </c>
      <c r="H78" s="324">
        <v>50</v>
      </c>
      <c r="I78" s="326">
        <v>1172</v>
      </c>
      <c r="J78" s="324">
        <v>607</v>
      </c>
      <c r="K78" s="324">
        <v>565</v>
      </c>
      <c r="L78" s="326">
        <v>80</v>
      </c>
      <c r="M78" s="324">
        <v>35</v>
      </c>
      <c r="N78" s="324">
        <v>45</v>
      </c>
      <c r="O78" s="97"/>
      <c r="P78" s="97"/>
      <c r="Q78" s="97"/>
      <c r="R78" s="97"/>
    </row>
    <row r="79" spans="1:18" s="45" customFormat="1" ht="10.5" customHeight="1">
      <c r="A79" s="396"/>
      <c r="B79" s="449" t="s">
        <v>114</v>
      </c>
      <c r="C79" s="452"/>
      <c r="D79" s="452"/>
      <c r="E79" s="65"/>
      <c r="F79" s="320">
        <v>2</v>
      </c>
      <c r="G79" s="324">
        <v>0</v>
      </c>
      <c r="H79" s="324">
        <v>17</v>
      </c>
      <c r="I79" s="326">
        <v>355</v>
      </c>
      <c r="J79" s="324">
        <v>178</v>
      </c>
      <c r="K79" s="324">
        <v>177</v>
      </c>
      <c r="L79" s="326">
        <v>31</v>
      </c>
      <c r="M79" s="324">
        <v>12</v>
      </c>
      <c r="N79" s="324">
        <v>19</v>
      </c>
      <c r="O79" s="97"/>
      <c r="P79" s="98"/>
      <c r="Q79" s="101"/>
      <c r="R79" s="101"/>
    </row>
    <row r="80" spans="1:18" s="45" customFormat="1" ht="4.5" customHeight="1">
      <c r="A80" s="396"/>
      <c r="B80" s="64"/>
      <c r="C80" s="363"/>
      <c r="D80" s="64"/>
      <c r="E80" s="63"/>
      <c r="F80" s="323"/>
      <c r="G80" s="324"/>
      <c r="H80" s="319"/>
      <c r="I80" s="326"/>
      <c r="J80" s="329"/>
      <c r="K80" s="329"/>
      <c r="L80" s="326"/>
      <c r="M80" s="329"/>
      <c r="N80" s="329"/>
      <c r="O80" s="97"/>
      <c r="P80" s="98"/>
      <c r="Q80" s="102"/>
      <c r="R80" s="102"/>
    </row>
    <row r="81" spans="1:18" s="45" customFormat="1" ht="10.5" customHeight="1">
      <c r="A81" s="396"/>
      <c r="B81" s="449" t="s">
        <v>115</v>
      </c>
      <c r="C81" s="449"/>
      <c r="D81" s="449"/>
      <c r="E81" s="59"/>
      <c r="F81" s="320">
        <v>3</v>
      </c>
      <c r="G81" s="324">
        <v>0</v>
      </c>
      <c r="H81" s="324">
        <v>36</v>
      </c>
      <c r="I81" s="326">
        <v>811</v>
      </c>
      <c r="J81" s="324">
        <v>394</v>
      </c>
      <c r="K81" s="324">
        <v>417</v>
      </c>
      <c r="L81" s="326">
        <v>62</v>
      </c>
      <c r="M81" s="324">
        <v>25</v>
      </c>
      <c r="N81" s="324">
        <v>37</v>
      </c>
      <c r="O81" s="97"/>
      <c r="P81" s="97"/>
      <c r="Q81" s="97"/>
      <c r="R81" s="97"/>
    </row>
    <row r="82" spans="1:18" s="45" customFormat="1" ht="10.5" customHeight="1">
      <c r="A82" s="396"/>
      <c r="B82" s="449" t="s">
        <v>116</v>
      </c>
      <c r="C82" s="452"/>
      <c r="D82" s="452"/>
      <c r="E82" s="59"/>
      <c r="F82" s="320">
        <v>2</v>
      </c>
      <c r="G82" s="324">
        <v>0</v>
      </c>
      <c r="H82" s="324">
        <v>22</v>
      </c>
      <c r="I82" s="326">
        <v>420</v>
      </c>
      <c r="J82" s="324">
        <v>216</v>
      </c>
      <c r="K82" s="324">
        <v>204</v>
      </c>
      <c r="L82" s="326">
        <v>39</v>
      </c>
      <c r="M82" s="324">
        <v>13</v>
      </c>
      <c r="N82" s="324">
        <v>26</v>
      </c>
      <c r="O82" s="97"/>
      <c r="P82" s="97"/>
      <c r="Q82" s="97"/>
      <c r="R82" s="97"/>
    </row>
    <row r="83" spans="1:18" s="45" customFormat="1" ht="10.5" customHeight="1">
      <c r="A83" s="396"/>
      <c r="B83" s="449" t="s">
        <v>117</v>
      </c>
      <c r="C83" s="452"/>
      <c r="D83" s="452"/>
      <c r="E83" s="63"/>
      <c r="F83" s="320">
        <v>1</v>
      </c>
      <c r="G83" s="324">
        <v>0</v>
      </c>
      <c r="H83" s="324">
        <v>15</v>
      </c>
      <c r="I83" s="326">
        <v>390</v>
      </c>
      <c r="J83" s="319">
        <v>197</v>
      </c>
      <c r="K83" s="319">
        <v>193</v>
      </c>
      <c r="L83" s="326">
        <v>26</v>
      </c>
      <c r="M83" s="319">
        <v>9</v>
      </c>
      <c r="N83" s="319">
        <v>17</v>
      </c>
      <c r="O83" s="97"/>
      <c r="P83" s="97"/>
      <c r="Q83" s="97"/>
      <c r="R83" s="97"/>
    </row>
    <row r="84" spans="1:18" s="45" customFormat="1" ht="10.5" customHeight="1">
      <c r="A84" s="396"/>
      <c r="B84" s="449" t="s">
        <v>118</v>
      </c>
      <c r="C84" s="452"/>
      <c r="D84" s="452"/>
      <c r="E84" s="59"/>
      <c r="F84" s="320">
        <v>2</v>
      </c>
      <c r="G84" s="324">
        <v>0</v>
      </c>
      <c r="H84" s="324">
        <v>43</v>
      </c>
      <c r="I84" s="326">
        <v>1156</v>
      </c>
      <c r="J84" s="324">
        <v>582</v>
      </c>
      <c r="K84" s="324">
        <v>574</v>
      </c>
      <c r="L84" s="326">
        <v>68</v>
      </c>
      <c r="M84" s="324">
        <v>27</v>
      </c>
      <c r="N84" s="324">
        <v>41</v>
      </c>
      <c r="O84" s="97"/>
      <c r="P84" s="97"/>
      <c r="Q84" s="97"/>
      <c r="R84" s="97"/>
    </row>
    <row r="85" spans="1:18" s="45" customFormat="1" ht="10.5" customHeight="1">
      <c r="A85" s="396"/>
      <c r="B85" s="449" t="s">
        <v>119</v>
      </c>
      <c r="C85" s="452"/>
      <c r="D85" s="452"/>
      <c r="E85" s="59"/>
      <c r="F85" s="320">
        <v>5</v>
      </c>
      <c r="G85" s="324">
        <v>0</v>
      </c>
      <c r="H85" s="324">
        <v>39</v>
      </c>
      <c r="I85" s="326">
        <v>357</v>
      </c>
      <c r="J85" s="324">
        <v>144</v>
      </c>
      <c r="K85" s="324">
        <v>213</v>
      </c>
      <c r="L85" s="326">
        <v>60</v>
      </c>
      <c r="M85" s="324">
        <v>27</v>
      </c>
      <c r="N85" s="324">
        <v>33</v>
      </c>
      <c r="O85" s="97"/>
      <c r="P85" s="98"/>
      <c r="Q85" s="101"/>
      <c r="R85" s="101"/>
    </row>
    <row r="86" spans="1:18" s="45" customFormat="1" ht="4.5" customHeight="1">
      <c r="A86" s="396"/>
      <c r="B86" s="64"/>
      <c r="C86" s="363"/>
      <c r="D86" s="64"/>
      <c r="E86" s="63"/>
      <c r="F86" s="323"/>
      <c r="G86" s="324"/>
      <c r="H86" s="319"/>
      <c r="I86" s="326"/>
      <c r="J86" s="329"/>
      <c r="K86" s="329"/>
      <c r="L86" s="326"/>
      <c r="M86" s="329"/>
      <c r="N86" s="329"/>
      <c r="O86" s="97"/>
      <c r="P86" s="98"/>
      <c r="Q86" s="102"/>
      <c r="R86" s="102"/>
    </row>
    <row r="87" spans="1:18" s="45" customFormat="1" ht="10.5" customHeight="1">
      <c r="A87" s="396"/>
      <c r="B87" s="449" t="s">
        <v>120</v>
      </c>
      <c r="C87" s="452"/>
      <c r="D87" s="452"/>
      <c r="E87" s="59"/>
      <c r="F87" s="320">
        <v>1</v>
      </c>
      <c r="G87" s="324">
        <v>0</v>
      </c>
      <c r="H87" s="324">
        <v>10</v>
      </c>
      <c r="I87" s="326">
        <v>207</v>
      </c>
      <c r="J87" s="324">
        <v>106</v>
      </c>
      <c r="K87" s="324">
        <v>101</v>
      </c>
      <c r="L87" s="326">
        <v>17</v>
      </c>
      <c r="M87" s="324">
        <v>7</v>
      </c>
      <c r="N87" s="324">
        <v>10</v>
      </c>
      <c r="O87" s="97"/>
      <c r="P87" s="97"/>
      <c r="Q87" s="97"/>
      <c r="R87" s="97"/>
    </row>
    <row r="88" spans="1:18" s="45" customFormat="1" ht="10.5" customHeight="1">
      <c r="A88" s="396"/>
      <c r="B88" s="449" t="s">
        <v>121</v>
      </c>
      <c r="C88" s="452"/>
      <c r="D88" s="452"/>
      <c r="E88" s="59"/>
      <c r="F88" s="320">
        <v>3</v>
      </c>
      <c r="G88" s="324">
        <v>0</v>
      </c>
      <c r="H88" s="324">
        <v>34</v>
      </c>
      <c r="I88" s="326">
        <v>789</v>
      </c>
      <c r="J88" s="324">
        <v>411</v>
      </c>
      <c r="K88" s="324">
        <v>378</v>
      </c>
      <c r="L88" s="326">
        <v>60</v>
      </c>
      <c r="M88" s="324">
        <v>24</v>
      </c>
      <c r="N88" s="324">
        <v>36</v>
      </c>
      <c r="O88" s="97"/>
      <c r="P88" s="97"/>
      <c r="Q88" s="97"/>
      <c r="R88" s="97"/>
    </row>
    <row r="89" spans="1:18" s="45" customFormat="1" ht="10.5" customHeight="1">
      <c r="A89" s="396"/>
      <c r="B89" s="449" t="s">
        <v>122</v>
      </c>
      <c r="C89" s="452"/>
      <c r="D89" s="452"/>
      <c r="E89" s="59"/>
      <c r="F89" s="320">
        <v>6</v>
      </c>
      <c r="G89" s="324">
        <v>0</v>
      </c>
      <c r="H89" s="324">
        <v>87</v>
      </c>
      <c r="I89" s="326">
        <v>1735</v>
      </c>
      <c r="J89" s="324">
        <v>933</v>
      </c>
      <c r="K89" s="324">
        <v>802</v>
      </c>
      <c r="L89" s="326">
        <v>141</v>
      </c>
      <c r="M89" s="324">
        <v>56</v>
      </c>
      <c r="N89" s="324">
        <v>85</v>
      </c>
      <c r="O89" s="97"/>
      <c r="P89" s="97"/>
      <c r="Q89" s="97"/>
      <c r="R89" s="97"/>
    </row>
    <row r="90" spans="1:18" s="45" customFormat="1" ht="10.5" customHeight="1">
      <c r="A90" s="396"/>
      <c r="B90" s="449" t="s">
        <v>123</v>
      </c>
      <c r="C90" s="452"/>
      <c r="D90" s="452"/>
      <c r="E90" s="63"/>
      <c r="F90" s="320">
        <v>2</v>
      </c>
      <c r="G90" s="324">
        <v>0</v>
      </c>
      <c r="H90" s="324">
        <v>11</v>
      </c>
      <c r="I90" s="326">
        <v>126</v>
      </c>
      <c r="J90" s="319">
        <v>60</v>
      </c>
      <c r="K90" s="319">
        <v>66</v>
      </c>
      <c r="L90" s="326">
        <v>23</v>
      </c>
      <c r="M90" s="319">
        <v>13</v>
      </c>
      <c r="N90" s="319">
        <v>10</v>
      </c>
      <c r="O90" s="97"/>
      <c r="P90" s="97"/>
      <c r="Q90" s="97"/>
      <c r="R90" s="97"/>
    </row>
    <row r="91" spans="1:18" ht="4.5" customHeight="1" thickBot="1">
      <c r="A91" s="103"/>
      <c r="B91" s="103"/>
      <c r="C91" s="103"/>
      <c r="D91" s="103"/>
      <c r="E91" s="103"/>
      <c r="F91" s="104"/>
      <c r="G91" s="105"/>
      <c r="H91" s="105"/>
      <c r="I91" s="105"/>
      <c r="J91" s="105"/>
      <c r="K91" s="105"/>
      <c r="L91" s="105"/>
      <c r="M91" s="105"/>
      <c r="N91" s="105"/>
    </row>
    <row r="92" spans="1:18" ht="3.75" customHeight="1" thickTop="1">
      <c r="F92" s="106"/>
      <c r="G92" s="106"/>
      <c r="H92" s="106"/>
      <c r="I92" s="106"/>
      <c r="J92" s="106"/>
      <c r="K92" s="106"/>
      <c r="L92" s="106"/>
      <c r="M92" s="106"/>
      <c r="N92" s="106"/>
    </row>
    <row r="93" spans="1:18">
      <c r="F93" s="106"/>
      <c r="G93" s="106"/>
      <c r="H93" s="106"/>
      <c r="I93" s="106"/>
      <c r="J93" s="106"/>
      <c r="K93" s="106"/>
      <c r="L93" s="106"/>
      <c r="M93" s="106"/>
      <c r="N93" s="106"/>
    </row>
    <row r="94" spans="1:18">
      <c r="F94" s="106"/>
      <c r="G94" s="106"/>
      <c r="H94" s="106"/>
      <c r="I94" s="106"/>
      <c r="J94" s="106"/>
      <c r="K94" s="106"/>
      <c r="L94" s="106"/>
      <c r="M94" s="106"/>
      <c r="N94" s="106"/>
    </row>
    <row r="95" spans="1:18">
      <c r="F95" s="106"/>
      <c r="G95" s="106"/>
      <c r="H95" s="106"/>
      <c r="I95" s="106"/>
      <c r="J95" s="106"/>
      <c r="K95" s="106"/>
      <c r="L95" s="106"/>
      <c r="M95" s="106"/>
      <c r="N95" s="106"/>
    </row>
    <row r="96" spans="1:18">
      <c r="F96" s="106"/>
      <c r="G96" s="106"/>
      <c r="H96" s="106"/>
      <c r="I96" s="106"/>
      <c r="J96" s="106"/>
      <c r="K96" s="106"/>
      <c r="L96" s="106"/>
      <c r="M96" s="106"/>
      <c r="N96" s="106"/>
    </row>
    <row r="97" spans="6:14">
      <c r="F97" s="106"/>
      <c r="G97" s="106"/>
      <c r="H97" s="106"/>
      <c r="I97" s="106"/>
      <c r="J97" s="106"/>
      <c r="K97" s="106"/>
      <c r="L97" s="106"/>
      <c r="M97" s="106"/>
      <c r="N97" s="106"/>
    </row>
    <row r="98" spans="6:14">
      <c r="F98" s="106"/>
      <c r="G98" s="106"/>
      <c r="H98" s="106"/>
      <c r="I98" s="106"/>
      <c r="J98" s="106"/>
      <c r="K98" s="106"/>
      <c r="L98" s="106"/>
      <c r="M98" s="106"/>
      <c r="N98" s="106"/>
    </row>
    <row r="99" spans="6:14">
      <c r="F99" s="106"/>
      <c r="G99" s="106"/>
      <c r="H99" s="106"/>
      <c r="I99" s="106"/>
      <c r="J99" s="106"/>
      <c r="K99" s="106"/>
      <c r="L99" s="106"/>
      <c r="M99" s="106"/>
      <c r="N99" s="106"/>
    </row>
    <row r="100" spans="6:14">
      <c r="F100" s="106"/>
      <c r="G100" s="106"/>
      <c r="H100" s="106"/>
      <c r="I100" s="106"/>
      <c r="J100" s="106"/>
      <c r="K100" s="106"/>
      <c r="L100" s="106"/>
      <c r="M100" s="106"/>
      <c r="N100" s="106"/>
    </row>
    <row r="101" spans="6:14">
      <c r="F101" s="106"/>
      <c r="G101" s="106"/>
      <c r="H101" s="106"/>
      <c r="I101" s="106"/>
      <c r="J101" s="106"/>
      <c r="K101" s="106"/>
      <c r="L101" s="106"/>
      <c r="M101" s="106"/>
      <c r="N101" s="106"/>
    </row>
    <row r="102" spans="6:14">
      <c r="F102" s="106"/>
      <c r="G102" s="106"/>
      <c r="H102" s="106"/>
      <c r="I102" s="106"/>
      <c r="J102" s="106"/>
      <c r="K102" s="106"/>
      <c r="L102" s="106"/>
      <c r="M102" s="106"/>
      <c r="N102" s="106"/>
    </row>
    <row r="103" spans="6:14">
      <c r="F103" s="106"/>
      <c r="G103" s="106"/>
      <c r="H103" s="106"/>
      <c r="I103" s="106"/>
      <c r="J103" s="106"/>
      <c r="K103" s="106"/>
      <c r="L103" s="106"/>
      <c r="M103" s="106"/>
      <c r="N103" s="106"/>
    </row>
    <row r="104" spans="6:14">
      <c r="F104" s="106"/>
      <c r="G104" s="106"/>
      <c r="H104" s="106"/>
      <c r="I104" s="106"/>
      <c r="J104" s="106"/>
      <c r="K104" s="106"/>
      <c r="L104" s="106"/>
      <c r="M104" s="106"/>
      <c r="N104" s="106"/>
    </row>
    <row r="105" spans="6:14">
      <c r="F105" s="106"/>
      <c r="G105" s="106"/>
      <c r="H105" s="106"/>
      <c r="I105" s="106"/>
      <c r="J105" s="106"/>
      <c r="K105" s="106"/>
      <c r="L105" s="106"/>
      <c r="M105" s="106"/>
      <c r="N105" s="106"/>
    </row>
    <row r="106" spans="6:14">
      <c r="F106" s="106"/>
      <c r="G106" s="106"/>
      <c r="H106" s="106"/>
      <c r="I106" s="106"/>
      <c r="J106" s="106"/>
      <c r="K106" s="106"/>
      <c r="L106" s="106"/>
      <c r="M106" s="106"/>
      <c r="N106" s="106"/>
    </row>
    <row r="107" spans="6:14">
      <c r="F107" s="106"/>
      <c r="G107" s="106"/>
      <c r="H107" s="106"/>
      <c r="I107" s="106"/>
      <c r="J107" s="106"/>
      <c r="K107" s="106"/>
      <c r="L107" s="106"/>
      <c r="M107" s="106"/>
      <c r="N107" s="106"/>
    </row>
    <row r="108" spans="6:14">
      <c r="F108" s="106"/>
      <c r="G108" s="106"/>
      <c r="H108" s="106"/>
      <c r="I108" s="106"/>
      <c r="J108" s="106"/>
      <c r="K108" s="106"/>
      <c r="L108" s="106"/>
      <c r="M108" s="106"/>
      <c r="N108" s="106"/>
    </row>
    <row r="109" spans="6:14">
      <c r="F109" s="106"/>
      <c r="G109" s="106"/>
      <c r="H109" s="106"/>
      <c r="I109" s="106"/>
      <c r="J109" s="106"/>
      <c r="K109" s="106"/>
      <c r="L109" s="106"/>
      <c r="M109" s="106"/>
      <c r="N109" s="106"/>
    </row>
    <row r="110" spans="6:14">
      <c r="F110" s="106"/>
      <c r="G110" s="106"/>
      <c r="H110" s="106"/>
      <c r="I110" s="106"/>
      <c r="J110" s="106"/>
      <c r="K110" s="106"/>
      <c r="L110" s="106"/>
      <c r="M110" s="106"/>
      <c r="N110" s="106"/>
    </row>
    <row r="111" spans="6:14">
      <c r="F111" s="106"/>
      <c r="G111" s="106"/>
      <c r="H111" s="106"/>
      <c r="I111" s="106"/>
      <c r="J111" s="106"/>
      <c r="K111" s="106"/>
      <c r="L111" s="106"/>
      <c r="M111" s="106"/>
      <c r="N111" s="106"/>
    </row>
    <row r="112" spans="6:14">
      <c r="F112" s="106"/>
      <c r="G112" s="106"/>
      <c r="H112" s="106"/>
      <c r="I112" s="106"/>
      <c r="J112" s="106"/>
      <c r="K112" s="106"/>
      <c r="L112" s="106"/>
      <c r="M112" s="106"/>
      <c r="N112" s="106"/>
    </row>
    <row r="113" spans="6:14">
      <c r="F113" s="106"/>
      <c r="G113" s="106"/>
      <c r="H113" s="106"/>
      <c r="I113" s="106"/>
      <c r="J113" s="106"/>
      <c r="K113" s="106"/>
      <c r="L113" s="106"/>
      <c r="M113" s="106"/>
      <c r="N113" s="106"/>
    </row>
    <row r="114" spans="6:14">
      <c r="F114" s="106"/>
      <c r="G114" s="106"/>
      <c r="H114" s="106"/>
      <c r="I114" s="106"/>
      <c r="J114" s="106"/>
      <c r="K114" s="106"/>
      <c r="L114" s="106"/>
      <c r="M114" s="106"/>
      <c r="N114" s="106"/>
    </row>
    <row r="115" spans="6:14">
      <c r="F115" s="106"/>
      <c r="G115" s="106"/>
      <c r="H115" s="106"/>
      <c r="I115" s="106"/>
      <c r="J115" s="106"/>
      <c r="K115" s="106"/>
      <c r="L115" s="106"/>
      <c r="M115" s="106"/>
      <c r="N115" s="106"/>
    </row>
    <row r="116" spans="6:14">
      <c r="F116" s="106"/>
      <c r="G116" s="106"/>
      <c r="H116" s="106"/>
      <c r="I116" s="106"/>
      <c r="J116" s="106"/>
      <c r="K116" s="106"/>
      <c r="L116" s="106"/>
      <c r="M116" s="106"/>
      <c r="N116" s="106"/>
    </row>
    <row r="117" spans="6:14">
      <c r="F117" s="106"/>
      <c r="G117" s="106"/>
      <c r="H117" s="106"/>
      <c r="I117" s="106"/>
      <c r="J117" s="106"/>
      <c r="K117" s="106"/>
      <c r="L117" s="106"/>
      <c r="M117" s="106"/>
      <c r="N117" s="106"/>
    </row>
    <row r="118" spans="6:14">
      <c r="F118" s="106"/>
      <c r="G118" s="106"/>
      <c r="H118" s="106"/>
      <c r="I118" s="106"/>
      <c r="J118" s="106"/>
      <c r="K118" s="106"/>
      <c r="L118" s="106"/>
      <c r="M118" s="106"/>
      <c r="N118" s="106"/>
    </row>
  </sheetData>
  <mergeCells count="71">
    <mergeCell ref="B85:D85"/>
    <mergeCell ref="B87:D87"/>
    <mergeCell ref="B88:D88"/>
    <mergeCell ref="B89:D89"/>
    <mergeCell ref="B90:D90"/>
    <mergeCell ref="B84:D84"/>
    <mergeCell ref="B70:D70"/>
    <mergeCell ref="B72:D72"/>
    <mergeCell ref="B73:D73"/>
    <mergeCell ref="B75:D75"/>
    <mergeCell ref="B76:D76"/>
    <mergeCell ref="B77:D77"/>
    <mergeCell ref="B78:D78"/>
    <mergeCell ref="B79:D79"/>
    <mergeCell ref="B81:D81"/>
    <mergeCell ref="B82:D82"/>
    <mergeCell ref="B83:D83"/>
    <mergeCell ref="B69:D69"/>
    <mergeCell ref="B56:D56"/>
    <mergeCell ref="B57:D57"/>
    <mergeCell ref="B58:D58"/>
    <mergeCell ref="B59:D59"/>
    <mergeCell ref="B61:D61"/>
    <mergeCell ref="B62:D62"/>
    <mergeCell ref="B63:D63"/>
    <mergeCell ref="B64:D64"/>
    <mergeCell ref="B66:D66"/>
    <mergeCell ref="B67:D67"/>
    <mergeCell ref="B68:D68"/>
    <mergeCell ref="B55:D55"/>
    <mergeCell ref="C41:D41"/>
    <mergeCell ref="C42:D42"/>
    <mergeCell ref="C43:D43"/>
    <mergeCell ref="C44:D44"/>
    <mergeCell ref="C45:D45"/>
    <mergeCell ref="C47:D47"/>
    <mergeCell ref="C48:D48"/>
    <mergeCell ref="B50:D50"/>
    <mergeCell ref="C51:D51"/>
    <mergeCell ref="C52:D52"/>
    <mergeCell ref="C53:D53"/>
    <mergeCell ref="A2:E3"/>
    <mergeCell ref="F2:G2"/>
    <mergeCell ref="B40:D40"/>
    <mergeCell ref="C26:D26"/>
    <mergeCell ref="C27:D27"/>
    <mergeCell ref="C28:D28"/>
    <mergeCell ref="C30:D30"/>
    <mergeCell ref="C31:D31"/>
    <mergeCell ref="C32:D32"/>
    <mergeCell ref="C33:D33"/>
    <mergeCell ref="C34:D34"/>
    <mergeCell ref="C36:D36"/>
    <mergeCell ref="C37:D37"/>
    <mergeCell ref="C38:D38"/>
    <mergeCell ref="H2:H3"/>
    <mergeCell ref="I2:K2"/>
    <mergeCell ref="L2:N2"/>
    <mergeCell ref="C25:D25"/>
    <mergeCell ref="B6:D6"/>
    <mergeCell ref="B8:C11"/>
    <mergeCell ref="B13:D13"/>
    <mergeCell ref="B15:D15"/>
    <mergeCell ref="B17:D17"/>
    <mergeCell ref="C18:D18"/>
    <mergeCell ref="C19:D19"/>
    <mergeCell ref="C20:D20"/>
    <mergeCell ref="C21:D21"/>
    <mergeCell ref="C22:D22"/>
    <mergeCell ref="C24:D24"/>
    <mergeCell ref="B5:D5"/>
  </mergeCells>
  <phoneticPr fontId="12"/>
  <printOptions horizontalCentered="1"/>
  <pageMargins left="0.70866141732283472" right="0.70866141732283472" top="0.78740157480314965" bottom="0.98425196850393704" header="0.35433070866141736" footer="0.51181102362204722"/>
  <pageSetup paperSize="9" scale="104" orientation="portrait" r:id="rId1"/>
  <headerFooter alignWithMargins="0">
    <oddHeader>&amp;L&amp;9小学校&amp;R&amp;10&amp;F (&amp;A)</oddHeader>
  </headerFooter>
  <rowBreaks count="1" manualBreakCount="1">
    <brk id="73"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93"/>
  <sheetViews>
    <sheetView zoomScaleNormal="100" zoomScaleSheetLayoutView="95" workbookViewId="0"/>
  </sheetViews>
  <sheetFormatPr defaultColWidth="9" defaultRowHeight="8.5"/>
  <cols>
    <col min="1" max="1" width="0.7265625" style="75" customWidth="1"/>
    <col min="2" max="2" width="1.7265625" style="75" customWidth="1"/>
    <col min="3" max="3" width="4.26953125" style="75" customWidth="1"/>
    <col min="4" max="4" width="4.6328125" style="75" customWidth="1"/>
    <col min="5" max="5" width="0.7265625" style="75" customWidth="1"/>
    <col min="6" max="6" width="5.453125" style="124" customWidth="1"/>
    <col min="7" max="7" width="6.08984375" style="124" bestFit="1" customWidth="1"/>
    <col min="8" max="8" width="7.6328125" style="124" customWidth="1"/>
    <col min="9" max="11" width="8.26953125" style="124" bestFit="1" customWidth="1"/>
    <col min="12" max="14" width="7.6328125" style="124" customWidth="1"/>
    <col min="15" max="15" width="2.36328125" style="75" customWidth="1"/>
    <col min="16" max="16384" width="9" style="75"/>
  </cols>
  <sheetData>
    <row r="1" spans="1:15" ht="14.25" customHeight="1" thickBot="1">
      <c r="A1" s="45"/>
      <c r="B1" s="45"/>
      <c r="C1" s="45"/>
      <c r="D1" s="45"/>
      <c r="E1" s="45"/>
      <c r="F1" s="107"/>
      <c r="G1" s="107"/>
      <c r="H1" s="107"/>
      <c r="I1" s="107"/>
      <c r="J1" s="107"/>
      <c r="K1" s="107"/>
      <c r="L1" s="107"/>
      <c r="M1" s="107"/>
      <c r="N1" s="108" t="s">
        <v>146</v>
      </c>
    </row>
    <row r="2" spans="1:15" s="109" customFormat="1" ht="13" customHeight="1" thickTop="1">
      <c r="A2" s="471" t="s">
        <v>147</v>
      </c>
      <c r="B2" s="441"/>
      <c r="C2" s="441"/>
      <c r="D2" s="441"/>
      <c r="E2" s="441"/>
      <c r="F2" s="469" t="s">
        <v>148</v>
      </c>
      <c r="G2" s="469"/>
      <c r="H2" s="467" t="s">
        <v>3</v>
      </c>
      <c r="I2" s="469" t="s">
        <v>149</v>
      </c>
      <c r="J2" s="469"/>
      <c r="K2" s="469"/>
      <c r="L2" s="469" t="s">
        <v>150</v>
      </c>
      <c r="M2" s="469"/>
      <c r="N2" s="470"/>
      <c r="O2" s="364"/>
    </row>
    <row r="3" spans="1:15" s="109" customFormat="1" ht="22" customHeight="1">
      <c r="A3" s="472"/>
      <c r="B3" s="442"/>
      <c r="C3" s="442"/>
      <c r="D3" s="442"/>
      <c r="E3" s="442"/>
      <c r="F3" s="110" t="s">
        <v>151</v>
      </c>
      <c r="G3" s="111" t="s">
        <v>455</v>
      </c>
      <c r="H3" s="468"/>
      <c r="I3" s="110" t="s">
        <v>7</v>
      </c>
      <c r="J3" s="110" t="s">
        <v>8</v>
      </c>
      <c r="K3" s="110" t="s">
        <v>9</v>
      </c>
      <c r="L3" s="110" t="s">
        <v>7</v>
      </c>
      <c r="M3" s="110" t="s">
        <v>8</v>
      </c>
      <c r="N3" s="112" t="s">
        <v>9</v>
      </c>
      <c r="O3" s="113"/>
    </row>
    <row r="4" spans="1:15" s="51" customFormat="1" ht="9.5">
      <c r="A4" s="114"/>
      <c r="B4" s="115"/>
      <c r="C4" s="115"/>
      <c r="D4" s="115"/>
      <c r="E4" s="116"/>
      <c r="F4" s="117"/>
      <c r="G4" s="117"/>
      <c r="H4" s="117"/>
      <c r="I4" s="117" t="s">
        <v>58</v>
      </c>
      <c r="J4" s="117" t="s">
        <v>58</v>
      </c>
      <c r="K4" s="117" t="s">
        <v>58</v>
      </c>
      <c r="L4" s="117" t="s">
        <v>58</v>
      </c>
      <c r="M4" s="117" t="s">
        <v>58</v>
      </c>
      <c r="N4" s="117" t="s">
        <v>58</v>
      </c>
    </row>
    <row r="5" spans="1:15" s="119" customFormat="1" ht="14.15" customHeight="1">
      <c r="A5" s="52"/>
      <c r="B5" s="462" t="s">
        <v>59</v>
      </c>
      <c r="C5" s="462"/>
      <c r="D5" s="462"/>
      <c r="E5" s="53"/>
      <c r="F5" s="79">
        <v>476</v>
      </c>
      <c r="G5" s="79">
        <v>3</v>
      </c>
      <c r="H5" s="79">
        <v>7319</v>
      </c>
      <c r="I5" s="118">
        <v>223830</v>
      </c>
      <c r="J5" s="79">
        <v>114484</v>
      </c>
      <c r="K5" s="79">
        <v>109346</v>
      </c>
      <c r="L5" s="118">
        <v>14575</v>
      </c>
      <c r="M5" s="79">
        <v>8205</v>
      </c>
      <c r="N5" s="79">
        <v>6370</v>
      </c>
    </row>
    <row r="6" spans="1:15" s="119" customFormat="1" ht="14.15" customHeight="1">
      <c r="A6" s="52"/>
      <c r="B6" s="459" t="s">
        <v>436</v>
      </c>
      <c r="C6" s="459"/>
      <c r="D6" s="459"/>
      <c r="E6" s="53"/>
      <c r="F6" s="79">
        <v>473</v>
      </c>
      <c r="G6" s="79">
        <v>3</v>
      </c>
      <c r="H6" s="79">
        <v>7363</v>
      </c>
      <c r="I6" s="118">
        <v>224709</v>
      </c>
      <c r="J6" s="79">
        <v>114979</v>
      </c>
      <c r="K6" s="79">
        <v>109730</v>
      </c>
      <c r="L6" s="118">
        <v>14652</v>
      </c>
      <c r="M6" s="79">
        <v>8218</v>
      </c>
      <c r="N6" s="79">
        <v>6434</v>
      </c>
    </row>
    <row r="7" spans="1:15" s="119" customFormat="1" ht="3" customHeight="1">
      <c r="A7" s="52"/>
      <c r="B7" s="56"/>
      <c r="C7" s="56"/>
      <c r="D7" s="56"/>
      <c r="E7" s="53"/>
      <c r="F7" s="79"/>
      <c r="G7" s="79"/>
      <c r="H7" s="79"/>
      <c r="I7" s="118"/>
      <c r="J7" s="79"/>
      <c r="K7" s="79"/>
      <c r="L7" s="118"/>
      <c r="M7" s="79"/>
      <c r="N7" s="79"/>
    </row>
    <row r="8" spans="1:15" s="119" customFormat="1" ht="14.15" customHeight="1">
      <c r="A8" s="52"/>
      <c r="B8" s="460" t="s">
        <v>132</v>
      </c>
      <c r="C8" s="461"/>
      <c r="D8" s="370" t="s">
        <v>7</v>
      </c>
      <c r="E8" s="53"/>
      <c r="F8" s="79">
        <v>472</v>
      </c>
      <c r="G8" s="79">
        <v>3</v>
      </c>
      <c r="H8" s="79">
        <v>7420</v>
      </c>
      <c r="I8" s="79">
        <v>226599</v>
      </c>
      <c r="J8" s="79">
        <v>116024</v>
      </c>
      <c r="K8" s="79">
        <v>110575</v>
      </c>
      <c r="L8" s="79">
        <v>14785</v>
      </c>
      <c r="M8" s="79">
        <v>8238</v>
      </c>
      <c r="N8" s="79">
        <v>6547</v>
      </c>
    </row>
    <row r="9" spans="1:15" s="119" customFormat="1" ht="14.15" customHeight="1">
      <c r="A9" s="52"/>
      <c r="B9" s="461"/>
      <c r="C9" s="461"/>
      <c r="D9" s="370" t="s">
        <v>22</v>
      </c>
      <c r="E9" s="53"/>
      <c r="F9" s="118">
        <v>2</v>
      </c>
      <c r="G9" s="118" t="s">
        <v>143</v>
      </c>
      <c r="H9" s="118">
        <v>21</v>
      </c>
      <c r="I9" s="118">
        <v>797</v>
      </c>
      <c r="J9" s="118">
        <v>397</v>
      </c>
      <c r="K9" s="118">
        <v>400</v>
      </c>
      <c r="L9" s="118">
        <v>44</v>
      </c>
      <c r="M9" s="118">
        <v>28</v>
      </c>
      <c r="N9" s="118">
        <v>16</v>
      </c>
    </row>
    <row r="10" spans="1:15" s="119" customFormat="1" ht="14.15" customHeight="1">
      <c r="A10" s="52"/>
      <c r="B10" s="461"/>
      <c r="C10" s="461"/>
      <c r="D10" s="370" t="s">
        <v>18</v>
      </c>
      <c r="E10" s="53"/>
      <c r="F10" s="118">
        <v>407</v>
      </c>
      <c r="G10" s="118">
        <v>3</v>
      </c>
      <c r="H10" s="118">
        <v>6714</v>
      </c>
      <c r="I10" s="118">
        <v>200930</v>
      </c>
      <c r="J10" s="118">
        <v>103895</v>
      </c>
      <c r="K10" s="118">
        <v>97035</v>
      </c>
      <c r="L10" s="118">
        <v>13232</v>
      </c>
      <c r="M10" s="118">
        <v>7366</v>
      </c>
      <c r="N10" s="118">
        <v>5866</v>
      </c>
    </row>
    <row r="11" spans="1:15" s="119" customFormat="1" ht="14.15" customHeight="1">
      <c r="A11" s="52"/>
      <c r="B11" s="461"/>
      <c r="C11" s="461"/>
      <c r="D11" s="370" t="s">
        <v>19</v>
      </c>
      <c r="E11" s="53"/>
      <c r="F11" s="118">
        <v>63</v>
      </c>
      <c r="G11" s="118" t="s">
        <v>143</v>
      </c>
      <c r="H11" s="118">
        <v>685</v>
      </c>
      <c r="I11" s="118">
        <v>24872</v>
      </c>
      <c r="J11" s="118">
        <v>11732</v>
      </c>
      <c r="K11" s="118">
        <v>13140</v>
      </c>
      <c r="L11" s="118">
        <v>1509</v>
      </c>
      <c r="M11" s="118">
        <v>844</v>
      </c>
      <c r="N11" s="118">
        <v>665</v>
      </c>
    </row>
    <row r="12" spans="1:15" s="119" customFormat="1" ht="3" customHeight="1">
      <c r="A12" s="52"/>
      <c r="B12" s="372"/>
      <c r="C12" s="372"/>
      <c r="D12" s="370"/>
      <c r="E12" s="53"/>
      <c r="F12" s="79"/>
      <c r="G12" s="79"/>
      <c r="H12" s="79"/>
      <c r="I12" s="118"/>
      <c r="J12" s="79"/>
      <c r="K12" s="79"/>
      <c r="L12" s="118"/>
      <c r="M12" s="79"/>
      <c r="N12" s="79"/>
    </row>
    <row r="13" spans="1:15" s="119" customFormat="1" ht="14.15" customHeight="1">
      <c r="A13" s="52"/>
      <c r="B13" s="434" t="s">
        <v>61</v>
      </c>
      <c r="C13" s="434"/>
      <c r="D13" s="434"/>
      <c r="E13" s="53"/>
      <c r="F13" s="79">
        <f>SUM(F17,F40,F50,F55:F73)</f>
        <v>447</v>
      </c>
      <c r="G13" s="79">
        <f t="shared" ref="G13:N13" si="0">SUM(G17,G40,G50,G55:G73)</f>
        <v>2</v>
      </c>
      <c r="H13" s="79">
        <f t="shared" si="0"/>
        <v>7147</v>
      </c>
      <c r="I13" s="79">
        <f t="shared" si="0"/>
        <v>219520</v>
      </c>
      <c r="J13" s="79">
        <f t="shared" si="0"/>
        <v>112407</v>
      </c>
      <c r="K13" s="79">
        <f t="shared" si="0"/>
        <v>107113</v>
      </c>
      <c r="L13" s="79">
        <f t="shared" si="0"/>
        <v>14180</v>
      </c>
      <c r="M13" s="79">
        <f t="shared" si="0"/>
        <v>7888</v>
      </c>
      <c r="N13" s="79">
        <f t="shared" si="0"/>
        <v>6292</v>
      </c>
      <c r="O13" s="120"/>
    </row>
    <row r="14" spans="1:15" s="119" customFormat="1" ht="3" customHeight="1">
      <c r="A14" s="52"/>
      <c r="B14" s="370"/>
      <c r="C14" s="370"/>
      <c r="D14" s="370"/>
      <c r="E14" s="53"/>
      <c r="F14" s="79"/>
      <c r="G14" s="79"/>
      <c r="H14" s="79"/>
      <c r="I14" s="79"/>
      <c r="J14" s="79"/>
      <c r="K14" s="79"/>
      <c r="L14" s="79"/>
      <c r="M14" s="79"/>
      <c r="N14" s="79"/>
    </row>
    <row r="15" spans="1:15" s="119" customFormat="1" ht="14.15" customHeight="1">
      <c r="A15" s="52"/>
      <c r="B15" s="434" t="s">
        <v>62</v>
      </c>
      <c r="C15" s="434"/>
      <c r="D15" s="434"/>
      <c r="E15" s="53"/>
      <c r="F15" s="79">
        <f>SUM(F75:F90)</f>
        <v>25</v>
      </c>
      <c r="G15" s="79">
        <f t="shared" ref="G15:N15" si="1">SUM(G75:G90)</f>
        <v>1</v>
      </c>
      <c r="H15" s="79">
        <f t="shared" si="1"/>
        <v>273</v>
      </c>
      <c r="I15" s="79">
        <f t="shared" si="1"/>
        <v>7079</v>
      </c>
      <c r="J15" s="79">
        <f t="shared" si="1"/>
        <v>3617</v>
      </c>
      <c r="K15" s="79">
        <f t="shared" si="1"/>
        <v>3462</v>
      </c>
      <c r="L15" s="79">
        <f t="shared" si="1"/>
        <v>605</v>
      </c>
      <c r="M15" s="79">
        <f t="shared" si="1"/>
        <v>350</v>
      </c>
      <c r="N15" s="79">
        <f t="shared" si="1"/>
        <v>255</v>
      </c>
    </row>
    <row r="16" spans="1:15" s="119" customFormat="1" ht="3" customHeight="1">
      <c r="A16" s="52"/>
      <c r="B16" s="370"/>
      <c r="C16" s="370"/>
      <c r="D16" s="370"/>
      <c r="E16" s="53"/>
      <c r="F16" s="79"/>
      <c r="G16" s="79"/>
      <c r="H16" s="79"/>
      <c r="I16" s="330"/>
      <c r="J16" s="79"/>
      <c r="K16" s="79"/>
      <c r="L16" s="330"/>
      <c r="M16" s="79"/>
      <c r="N16" s="79"/>
    </row>
    <row r="17" spans="1:15" ht="14.15" customHeight="1">
      <c r="A17" s="396"/>
      <c r="B17" s="433" t="s">
        <v>63</v>
      </c>
      <c r="C17" s="433"/>
      <c r="D17" s="433"/>
      <c r="E17" s="57"/>
      <c r="F17" s="316">
        <v>177</v>
      </c>
      <c r="G17" s="316">
        <v>1</v>
      </c>
      <c r="H17" s="316">
        <v>2891</v>
      </c>
      <c r="I17" s="316">
        <v>91088</v>
      </c>
      <c r="J17" s="316">
        <v>47190</v>
      </c>
      <c r="K17" s="316">
        <v>43898</v>
      </c>
      <c r="L17" s="316">
        <v>5738</v>
      </c>
      <c r="M17" s="316">
        <v>3174</v>
      </c>
      <c r="N17" s="316">
        <v>2564</v>
      </c>
      <c r="O17" s="121"/>
    </row>
    <row r="18" spans="1:15" ht="10.5" customHeight="1">
      <c r="A18" s="396"/>
      <c r="B18" s="366"/>
      <c r="C18" s="433" t="s">
        <v>64</v>
      </c>
      <c r="D18" s="433"/>
      <c r="E18" s="57"/>
      <c r="F18" s="330">
        <v>13</v>
      </c>
      <c r="G18" s="330">
        <v>0</v>
      </c>
      <c r="H18" s="330">
        <v>221</v>
      </c>
      <c r="I18" s="316">
        <v>6845</v>
      </c>
      <c r="J18" s="330">
        <v>3598</v>
      </c>
      <c r="K18" s="330">
        <v>3247</v>
      </c>
      <c r="L18" s="316">
        <v>451</v>
      </c>
      <c r="M18" s="330">
        <v>233</v>
      </c>
      <c r="N18" s="330">
        <v>218</v>
      </c>
      <c r="O18" s="121"/>
    </row>
    <row r="19" spans="1:15" ht="10.5" customHeight="1">
      <c r="A19" s="396"/>
      <c r="B19" s="366"/>
      <c r="C19" s="433" t="s">
        <v>65</v>
      </c>
      <c r="D19" s="433"/>
      <c r="E19" s="57"/>
      <c r="F19" s="330">
        <v>11</v>
      </c>
      <c r="G19" s="330">
        <v>0</v>
      </c>
      <c r="H19" s="330">
        <v>183</v>
      </c>
      <c r="I19" s="316">
        <v>6169</v>
      </c>
      <c r="J19" s="330">
        <v>3112</v>
      </c>
      <c r="K19" s="330">
        <v>3057</v>
      </c>
      <c r="L19" s="316">
        <v>364</v>
      </c>
      <c r="M19" s="330">
        <v>202</v>
      </c>
      <c r="N19" s="330">
        <v>162</v>
      </c>
      <c r="O19" s="121"/>
    </row>
    <row r="20" spans="1:15" ht="10.5" customHeight="1">
      <c r="A20" s="396"/>
      <c r="B20" s="366"/>
      <c r="C20" s="433" t="s">
        <v>66</v>
      </c>
      <c r="D20" s="433"/>
      <c r="E20" s="57"/>
      <c r="F20" s="330">
        <v>4</v>
      </c>
      <c r="G20" s="330">
        <v>0</v>
      </c>
      <c r="H20" s="330">
        <v>45</v>
      </c>
      <c r="I20" s="316">
        <v>1215</v>
      </c>
      <c r="J20" s="330">
        <v>637</v>
      </c>
      <c r="K20" s="330">
        <v>578</v>
      </c>
      <c r="L20" s="316">
        <v>99</v>
      </c>
      <c r="M20" s="330">
        <v>55</v>
      </c>
      <c r="N20" s="330">
        <v>44</v>
      </c>
      <c r="O20" s="121"/>
    </row>
    <row r="21" spans="1:15" ht="10.5" customHeight="1">
      <c r="A21" s="396"/>
      <c r="B21" s="366"/>
      <c r="C21" s="433" t="s">
        <v>67</v>
      </c>
      <c r="D21" s="433"/>
      <c r="E21" s="57"/>
      <c r="F21" s="330">
        <v>10</v>
      </c>
      <c r="G21" s="330">
        <v>0</v>
      </c>
      <c r="H21" s="330">
        <v>136</v>
      </c>
      <c r="I21" s="316">
        <v>4855</v>
      </c>
      <c r="J21" s="330">
        <v>1750</v>
      </c>
      <c r="K21" s="330">
        <v>3105</v>
      </c>
      <c r="L21" s="316">
        <v>271</v>
      </c>
      <c r="M21" s="330">
        <v>128</v>
      </c>
      <c r="N21" s="330">
        <v>143</v>
      </c>
      <c r="O21" s="121"/>
    </row>
    <row r="22" spans="1:15" ht="10.5" customHeight="1">
      <c r="A22" s="396"/>
      <c r="B22" s="366"/>
      <c r="C22" s="433" t="s">
        <v>68</v>
      </c>
      <c r="D22" s="433"/>
      <c r="E22" s="57"/>
      <c r="F22" s="330">
        <v>11</v>
      </c>
      <c r="G22" s="330">
        <v>0</v>
      </c>
      <c r="H22" s="330">
        <v>166</v>
      </c>
      <c r="I22" s="316">
        <v>5399</v>
      </c>
      <c r="J22" s="330">
        <v>2742</v>
      </c>
      <c r="K22" s="330">
        <v>2657</v>
      </c>
      <c r="L22" s="316">
        <v>352</v>
      </c>
      <c r="M22" s="330">
        <v>202</v>
      </c>
      <c r="N22" s="330">
        <v>150</v>
      </c>
      <c r="O22" s="121"/>
    </row>
    <row r="23" spans="1:15" ht="5.5" customHeight="1">
      <c r="A23" s="396"/>
      <c r="B23" s="366"/>
      <c r="C23" s="366"/>
      <c r="D23" s="366"/>
      <c r="E23" s="57"/>
      <c r="F23" s="107"/>
      <c r="G23" s="107"/>
      <c r="H23" s="107"/>
      <c r="I23" s="107"/>
      <c r="J23" s="107"/>
      <c r="K23" s="107"/>
      <c r="L23" s="107"/>
      <c r="M23" s="107"/>
      <c r="N23" s="107"/>
      <c r="O23" s="121"/>
    </row>
    <row r="24" spans="1:15" ht="10.5" customHeight="1">
      <c r="A24" s="396"/>
      <c r="B24" s="366"/>
      <c r="C24" s="433" t="s">
        <v>69</v>
      </c>
      <c r="D24" s="433"/>
      <c r="E24" s="57"/>
      <c r="F24" s="314">
        <v>10</v>
      </c>
      <c r="G24" s="330">
        <v>1</v>
      </c>
      <c r="H24" s="314">
        <v>144</v>
      </c>
      <c r="I24" s="316">
        <v>4253</v>
      </c>
      <c r="J24" s="314">
        <v>2195</v>
      </c>
      <c r="K24" s="314">
        <v>2058</v>
      </c>
      <c r="L24" s="316">
        <v>276</v>
      </c>
      <c r="M24" s="314">
        <v>161</v>
      </c>
      <c r="N24" s="314">
        <v>115</v>
      </c>
      <c r="O24" s="121"/>
    </row>
    <row r="25" spans="1:15" ht="10.5" customHeight="1">
      <c r="A25" s="396"/>
      <c r="B25" s="366"/>
      <c r="C25" s="433" t="s">
        <v>70</v>
      </c>
      <c r="D25" s="433"/>
      <c r="E25" s="57"/>
      <c r="F25" s="330">
        <v>8</v>
      </c>
      <c r="G25" s="330">
        <v>0</v>
      </c>
      <c r="H25" s="314">
        <v>111</v>
      </c>
      <c r="I25" s="316">
        <v>3384</v>
      </c>
      <c r="J25" s="314">
        <v>1768</v>
      </c>
      <c r="K25" s="314">
        <v>1616</v>
      </c>
      <c r="L25" s="316">
        <v>225</v>
      </c>
      <c r="M25" s="314">
        <v>129</v>
      </c>
      <c r="N25" s="314">
        <v>96</v>
      </c>
      <c r="O25" s="121"/>
    </row>
    <row r="26" spans="1:15" ht="10.5" customHeight="1">
      <c r="A26" s="396"/>
      <c r="B26" s="366"/>
      <c r="C26" s="433" t="s">
        <v>71</v>
      </c>
      <c r="D26" s="433"/>
      <c r="E26" s="57"/>
      <c r="F26" s="330">
        <v>11</v>
      </c>
      <c r="G26" s="330">
        <v>0</v>
      </c>
      <c r="H26" s="330">
        <v>162</v>
      </c>
      <c r="I26" s="316">
        <v>4982</v>
      </c>
      <c r="J26" s="330">
        <v>2647</v>
      </c>
      <c r="K26" s="330">
        <v>2335</v>
      </c>
      <c r="L26" s="316">
        <v>345</v>
      </c>
      <c r="M26" s="330">
        <v>187</v>
      </c>
      <c r="N26" s="330">
        <v>158</v>
      </c>
      <c r="O26" s="121"/>
    </row>
    <row r="27" spans="1:15" ht="10.5" customHeight="1">
      <c r="A27" s="396"/>
      <c r="B27" s="366"/>
      <c r="C27" s="433" t="s">
        <v>72</v>
      </c>
      <c r="D27" s="433"/>
      <c r="E27" s="57"/>
      <c r="F27" s="330">
        <v>12</v>
      </c>
      <c r="G27" s="330">
        <v>0</v>
      </c>
      <c r="H27" s="330">
        <v>230</v>
      </c>
      <c r="I27" s="316">
        <v>7430</v>
      </c>
      <c r="J27" s="330">
        <v>4234</v>
      </c>
      <c r="K27" s="330">
        <v>3196</v>
      </c>
      <c r="L27" s="316">
        <v>427</v>
      </c>
      <c r="M27" s="330">
        <v>260</v>
      </c>
      <c r="N27" s="330">
        <v>167</v>
      </c>
      <c r="O27" s="121"/>
    </row>
    <row r="28" spans="1:15" ht="10.5" customHeight="1">
      <c r="A28" s="396"/>
      <c r="B28" s="366"/>
      <c r="C28" s="433" t="s">
        <v>73</v>
      </c>
      <c r="D28" s="433"/>
      <c r="E28" s="57"/>
      <c r="F28" s="330">
        <v>12</v>
      </c>
      <c r="G28" s="330">
        <v>0</v>
      </c>
      <c r="H28" s="330">
        <v>227</v>
      </c>
      <c r="I28" s="316">
        <v>7103</v>
      </c>
      <c r="J28" s="330">
        <v>3650</v>
      </c>
      <c r="K28" s="330">
        <v>3453</v>
      </c>
      <c r="L28" s="316">
        <v>433</v>
      </c>
      <c r="M28" s="330">
        <v>249</v>
      </c>
      <c r="N28" s="330">
        <v>184</v>
      </c>
      <c r="O28" s="121"/>
    </row>
    <row r="29" spans="1:15" ht="5.5" customHeight="1">
      <c r="A29" s="396"/>
      <c r="B29" s="366"/>
      <c r="C29" s="366"/>
      <c r="D29" s="366"/>
      <c r="E29" s="57"/>
      <c r="F29" s="107"/>
      <c r="G29" s="107"/>
      <c r="H29" s="107"/>
      <c r="I29" s="107"/>
      <c r="J29" s="107"/>
      <c r="K29" s="107"/>
      <c r="L29" s="107"/>
      <c r="M29" s="107"/>
      <c r="N29" s="107"/>
      <c r="O29" s="121"/>
    </row>
    <row r="30" spans="1:15" ht="10.5" customHeight="1">
      <c r="A30" s="396"/>
      <c r="B30" s="366"/>
      <c r="C30" s="433" t="s">
        <v>74</v>
      </c>
      <c r="D30" s="433"/>
      <c r="E30" s="57"/>
      <c r="F30" s="330">
        <v>10</v>
      </c>
      <c r="G30" s="330">
        <v>0</v>
      </c>
      <c r="H30" s="330">
        <v>158</v>
      </c>
      <c r="I30" s="316">
        <v>4896</v>
      </c>
      <c r="J30" s="330">
        <v>2539</v>
      </c>
      <c r="K30" s="330">
        <v>2357</v>
      </c>
      <c r="L30" s="316">
        <v>307</v>
      </c>
      <c r="M30" s="330">
        <v>166</v>
      </c>
      <c r="N30" s="330">
        <v>141</v>
      </c>
      <c r="O30" s="121"/>
    </row>
    <row r="31" spans="1:15" s="124" customFormat="1" ht="10.5" customHeight="1">
      <c r="A31" s="122"/>
      <c r="B31" s="377"/>
      <c r="C31" s="473" t="s">
        <v>75</v>
      </c>
      <c r="D31" s="473"/>
      <c r="E31" s="123"/>
      <c r="F31" s="314">
        <v>13</v>
      </c>
      <c r="G31" s="330">
        <v>0</v>
      </c>
      <c r="H31" s="314">
        <v>191</v>
      </c>
      <c r="I31" s="316">
        <v>5459</v>
      </c>
      <c r="J31" s="314">
        <v>2808</v>
      </c>
      <c r="K31" s="314">
        <v>2651</v>
      </c>
      <c r="L31" s="316">
        <v>381</v>
      </c>
      <c r="M31" s="314">
        <v>204</v>
      </c>
      <c r="N31" s="314">
        <v>177</v>
      </c>
      <c r="O31" s="121"/>
    </row>
    <row r="32" spans="1:15" ht="10.5" customHeight="1">
      <c r="A32" s="396"/>
      <c r="B32" s="366"/>
      <c r="C32" s="433" t="s">
        <v>76</v>
      </c>
      <c r="D32" s="433"/>
      <c r="E32" s="57"/>
      <c r="F32" s="330">
        <v>9</v>
      </c>
      <c r="G32" s="330">
        <v>0</v>
      </c>
      <c r="H32" s="330">
        <v>166</v>
      </c>
      <c r="I32" s="316">
        <v>5391</v>
      </c>
      <c r="J32" s="330">
        <v>2903</v>
      </c>
      <c r="K32" s="330">
        <v>2488</v>
      </c>
      <c r="L32" s="316">
        <v>349</v>
      </c>
      <c r="M32" s="330">
        <v>195</v>
      </c>
      <c r="N32" s="330">
        <v>154</v>
      </c>
      <c r="O32" s="121"/>
    </row>
    <row r="33" spans="1:15" ht="10.5" customHeight="1">
      <c r="A33" s="396"/>
      <c r="B33" s="366"/>
      <c r="C33" s="433" t="s">
        <v>77</v>
      </c>
      <c r="D33" s="433"/>
      <c r="E33" s="57"/>
      <c r="F33" s="330">
        <v>6</v>
      </c>
      <c r="G33" s="330">
        <v>0</v>
      </c>
      <c r="H33" s="314">
        <v>111</v>
      </c>
      <c r="I33" s="316">
        <v>3328</v>
      </c>
      <c r="J33" s="314">
        <v>1710</v>
      </c>
      <c r="K33" s="314">
        <v>1618</v>
      </c>
      <c r="L33" s="316">
        <v>212</v>
      </c>
      <c r="M33" s="314">
        <v>116</v>
      </c>
      <c r="N33" s="314">
        <v>96</v>
      </c>
      <c r="O33" s="121"/>
    </row>
    <row r="34" spans="1:15" ht="10.5" customHeight="1">
      <c r="A34" s="396"/>
      <c r="B34" s="366"/>
      <c r="C34" s="433" t="s">
        <v>78</v>
      </c>
      <c r="D34" s="433"/>
      <c r="E34" s="57"/>
      <c r="F34" s="330">
        <v>7</v>
      </c>
      <c r="G34" s="330">
        <v>0</v>
      </c>
      <c r="H34" s="330">
        <v>101</v>
      </c>
      <c r="I34" s="316">
        <v>3056</v>
      </c>
      <c r="J34" s="330">
        <v>1664</v>
      </c>
      <c r="K34" s="330">
        <v>1392</v>
      </c>
      <c r="L34" s="316">
        <v>198</v>
      </c>
      <c r="M34" s="330">
        <v>115</v>
      </c>
      <c r="N34" s="330">
        <v>83</v>
      </c>
      <c r="O34" s="121"/>
    </row>
    <row r="35" spans="1:15" ht="5.5" customHeight="1">
      <c r="A35" s="396"/>
      <c r="B35" s="366"/>
      <c r="C35" s="366"/>
      <c r="D35" s="366"/>
      <c r="E35" s="57"/>
      <c r="F35" s="107"/>
      <c r="G35" s="107"/>
      <c r="H35" s="107"/>
      <c r="I35" s="107"/>
      <c r="J35" s="107"/>
      <c r="K35" s="107"/>
      <c r="L35" s="107"/>
      <c r="M35" s="107"/>
      <c r="N35" s="107"/>
      <c r="O35" s="121"/>
    </row>
    <row r="36" spans="1:15" ht="10.5" customHeight="1">
      <c r="A36" s="396"/>
      <c r="B36" s="366"/>
      <c r="C36" s="433" t="s">
        <v>79</v>
      </c>
      <c r="D36" s="433"/>
      <c r="E36" s="57"/>
      <c r="F36" s="330">
        <v>7</v>
      </c>
      <c r="G36" s="330">
        <v>0</v>
      </c>
      <c r="H36" s="330">
        <v>131</v>
      </c>
      <c r="I36" s="316">
        <v>3948</v>
      </c>
      <c r="J36" s="330">
        <v>2080</v>
      </c>
      <c r="K36" s="330">
        <v>1868</v>
      </c>
      <c r="L36" s="316">
        <v>256</v>
      </c>
      <c r="M36" s="330">
        <v>141</v>
      </c>
      <c r="N36" s="330">
        <v>115</v>
      </c>
      <c r="O36" s="121"/>
    </row>
    <row r="37" spans="1:15" ht="10.5" customHeight="1">
      <c r="A37" s="396"/>
      <c r="B37" s="366"/>
      <c r="C37" s="433" t="s">
        <v>80</v>
      </c>
      <c r="D37" s="433"/>
      <c r="E37" s="57"/>
      <c r="F37" s="330">
        <v>13</v>
      </c>
      <c r="G37" s="330">
        <v>0</v>
      </c>
      <c r="H37" s="330">
        <v>202</v>
      </c>
      <c r="I37" s="316">
        <v>6362</v>
      </c>
      <c r="J37" s="330">
        <v>3301</v>
      </c>
      <c r="K37" s="330">
        <v>3061</v>
      </c>
      <c r="L37" s="316">
        <v>403</v>
      </c>
      <c r="M37" s="330">
        <v>213</v>
      </c>
      <c r="N37" s="330">
        <v>190</v>
      </c>
      <c r="O37" s="121"/>
    </row>
    <row r="38" spans="1:15" ht="10.5" customHeight="1">
      <c r="A38" s="396"/>
      <c r="B38" s="366"/>
      <c r="C38" s="433" t="s">
        <v>81</v>
      </c>
      <c r="D38" s="433"/>
      <c r="E38" s="57"/>
      <c r="F38" s="314">
        <v>10</v>
      </c>
      <c r="G38" s="330">
        <v>0</v>
      </c>
      <c r="H38" s="314">
        <v>206</v>
      </c>
      <c r="I38" s="316">
        <v>7013</v>
      </c>
      <c r="J38" s="314">
        <v>3852</v>
      </c>
      <c r="K38" s="314">
        <v>3161</v>
      </c>
      <c r="L38" s="316">
        <v>389</v>
      </c>
      <c r="M38" s="314">
        <v>218</v>
      </c>
      <c r="N38" s="314">
        <v>171</v>
      </c>
      <c r="O38" s="121"/>
    </row>
    <row r="39" spans="1:15" ht="5.5" customHeight="1">
      <c r="A39" s="396"/>
      <c r="B39" s="366"/>
      <c r="C39" s="366"/>
      <c r="D39" s="366"/>
      <c r="E39" s="57"/>
      <c r="F39" s="330"/>
      <c r="G39" s="330"/>
      <c r="H39" s="330"/>
      <c r="I39" s="316"/>
      <c r="J39" s="330"/>
      <c r="K39" s="330"/>
      <c r="L39" s="316"/>
      <c r="M39" s="330"/>
      <c r="N39" s="330"/>
      <c r="O39" s="121"/>
    </row>
    <row r="40" spans="1:15" ht="14.15" customHeight="1">
      <c r="A40" s="396"/>
      <c r="B40" s="433" t="s">
        <v>82</v>
      </c>
      <c r="C40" s="433"/>
      <c r="D40" s="433"/>
      <c r="E40" s="57"/>
      <c r="F40" s="330">
        <v>58</v>
      </c>
      <c r="G40" s="330">
        <v>0</v>
      </c>
      <c r="H40" s="330">
        <v>1098</v>
      </c>
      <c r="I40" s="316">
        <v>33981</v>
      </c>
      <c r="J40" s="330">
        <v>16817</v>
      </c>
      <c r="K40" s="330">
        <v>17164</v>
      </c>
      <c r="L40" s="316">
        <v>2098</v>
      </c>
      <c r="M40" s="330">
        <v>1149</v>
      </c>
      <c r="N40" s="330">
        <v>949</v>
      </c>
      <c r="O40" s="121"/>
    </row>
    <row r="41" spans="1:15" ht="10.5" customHeight="1">
      <c r="A41" s="396"/>
      <c r="B41" s="366"/>
      <c r="C41" s="433" t="s">
        <v>83</v>
      </c>
      <c r="D41" s="433"/>
      <c r="E41" s="57"/>
      <c r="F41" s="330">
        <v>11</v>
      </c>
      <c r="G41" s="330">
        <v>0</v>
      </c>
      <c r="H41" s="314">
        <v>167</v>
      </c>
      <c r="I41" s="316">
        <v>4891</v>
      </c>
      <c r="J41" s="314">
        <v>2472</v>
      </c>
      <c r="K41" s="314">
        <v>2419</v>
      </c>
      <c r="L41" s="316">
        <v>339</v>
      </c>
      <c r="M41" s="314">
        <v>196</v>
      </c>
      <c r="N41" s="314">
        <v>143</v>
      </c>
      <c r="O41" s="121"/>
    </row>
    <row r="42" spans="1:15" ht="10.5" customHeight="1">
      <c r="A42" s="396"/>
      <c r="B42" s="366"/>
      <c r="C42" s="433" t="s">
        <v>84</v>
      </c>
      <c r="D42" s="433"/>
      <c r="E42" s="57"/>
      <c r="F42" s="330">
        <v>5</v>
      </c>
      <c r="G42" s="330">
        <v>0</v>
      </c>
      <c r="H42" s="330">
        <v>101</v>
      </c>
      <c r="I42" s="316">
        <v>2978</v>
      </c>
      <c r="J42" s="330">
        <v>1539</v>
      </c>
      <c r="K42" s="330">
        <v>1439</v>
      </c>
      <c r="L42" s="316">
        <v>199</v>
      </c>
      <c r="M42" s="330">
        <v>116</v>
      </c>
      <c r="N42" s="330">
        <v>83</v>
      </c>
      <c r="O42" s="121"/>
    </row>
    <row r="43" spans="1:15" ht="10.5" customHeight="1">
      <c r="A43" s="396"/>
      <c r="B43" s="366"/>
      <c r="C43" s="433" t="s">
        <v>85</v>
      </c>
      <c r="D43" s="433"/>
      <c r="E43" s="57"/>
      <c r="F43" s="316">
        <v>10</v>
      </c>
      <c r="G43" s="316">
        <v>0</v>
      </c>
      <c r="H43" s="316">
        <v>179</v>
      </c>
      <c r="I43" s="316">
        <v>5304</v>
      </c>
      <c r="J43" s="316">
        <v>2861</v>
      </c>
      <c r="K43" s="316">
        <v>2443</v>
      </c>
      <c r="L43" s="316">
        <v>342</v>
      </c>
      <c r="M43" s="316">
        <v>192</v>
      </c>
      <c r="N43" s="316">
        <v>150</v>
      </c>
      <c r="O43" s="121"/>
    </row>
    <row r="44" spans="1:15" ht="10.5" customHeight="1">
      <c r="A44" s="396"/>
      <c r="B44" s="366"/>
      <c r="C44" s="433" t="s">
        <v>86</v>
      </c>
      <c r="D44" s="433"/>
      <c r="E44" s="57"/>
      <c r="F44" s="330">
        <v>6</v>
      </c>
      <c r="G44" s="330">
        <v>0</v>
      </c>
      <c r="H44" s="330">
        <v>141</v>
      </c>
      <c r="I44" s="316">
        <v>4678</v>
      </c>
      <c r="J44" s="330">
        <v>2061</v>
      </c>
      <c r="K44" s="330">
        <v>2617</v>
      </c>
      <c r="L44" s="316">
        <v>262</v>
      </c>
      <c r="M44" s="330">
        <v>130</v>
      </c>
      <c r="N44" s="330">
        <v>132</v>
      </c>
      <c r="O44" s="121"/>
    </row>
    <row r="45" spans="1:15" ht="10.5" customHeight="1">
      <c r="A45" s="396"/>
      <c r="B45" s="366"/>
      <c r="C45" s="433" t="s">
        <v>87</v>
      </c>
      <c r="D45" s="433"/>
      <c r="E45" s="57"/>
      <c r="F45" s="330">
        <v>9</v>
      </c>
      <c r="G45" s="330">
        <v>0</v>
      </c>
      <c r="H45" s="330">
        <v>162</v>
      </c>
      <c r="I45" s="316">
        <v>5085</v>
      </c>
      <c r="J45" s="330">
        <v>1976</v>
      </c>
      <c r="K45" s="330">
        <v>3109</v>
      </c>
      <c r="L45" s="316">
        <v>314</v>
      </c>
      <c r="M45" s="330">
        <v>150</v>
      </c>
      <c r="N45" s="330">
        <v>164</v>
      </c>
      <c r="O45" s="121"/>
    </row>
    <row r="46" spans="1:15" ht="5.5" customHeight="1">
      <c r="A46" s="396"/>
      <c r="B46" s="366"/>
      <c r="C46" s="366"/>
      <c r="D46" s="366"/>
      <c r="E46" s="57"/>
      <c r="F46" s="107"/>
      <c r="G46" s="107"/>
      <c r="H46" s="107"/>
      <c r="I46" s="107"/>
      <c r="J46" s="107"/>
      <c r="K46" s="107"/>
      <c r="L46" s="107"/>
      <c r="M46" s="107"/>
      <c r="N46" s="107"/>
      <c r="O46" s="121"/>
    </row>
    <row r="47" spans="1:15" s="124" customFormat="1" ht="10.5" customHeight="1">
      <c r="A47" s="122"/>
      <c r="B47" s="377"/>
      <c r="C47" s="473" t="s">
        <v>88</v>
      </c>
      <c r="D47" s="473"/>
      <c r="E47" s="123"/>
      <c r="F47" s="330">
        <v>8</v>
      </c>
      <c r="G47" s="330">
        <v>0</v>
      </c>
      <c r="H47" s="330">
        <v>191</v>
      </c>
      <c r="I47" s="316">
        <v>6035</v>
      </c>
      <c r="J47" s="330">
        <v>3207</v>
      </c>
      <c r="K47" s="330">
        <v>2828</v>
      </c>
      <c r="L47" s="316">
        <v>338</v>
      </c>
      <c r="M47" s="330">
        <v>183</v>
      </c>
      <c r="N47" s="330">
        <v>155</v>
      </c>
      <c r="O47" s="121"/>
    </row>
    <row r="48" spans="1:15" ht="10.5" customHeight="1">
      <c r="A48" s="396"/>
      <c r="B48" s="366"/>
      <c r="C48" s="433" t="s">
        <v>89</v>
      </c>
      <c r="D48" s="433"/>
      <c r="E48" s="57"/>
      <c r="F48" s="330">
        <v>9</v>
      </c>
      <c r="G48" s="330">
        <v>0</v>
      </c>
      <c r="H48" s="330">
        <v>157</v>
      </c>
      <c r="I48" s="316">
        <v>5010</v>
      </c>
      <c r="J48" s="330">
        <v>2701</v>
      </c>
      <c r="K48" s="330">
        <v>2309</v>
      </c>
      <c r="L48" s="316">
        <v>304</v>
      </c>
      <c r="M48" s="330">
        <v>182</v>
      </c>
      <c r="N48" s="330">
        <v>122</v>
      </c>
      <c r="O48" s="121"/>
    </row>
    <row r="49" spans="1:15" ht="5.5" customHeight="1">
      <c r="A49" s="396"/>
      <c r="B49" s="366"/>
      <c r="C49" s="366"/>
      <c r="D49" s="366"/>
      <c r="E49" s="57"/>
      <c r="F49" s="330"/>
      <c r="G49" s="330"/>
      <c r="H49" s="330"/>
      <c r="I49" s="316"/>
      <c r="J49" s="330"/>
      <c r="K49" s="330"/>
      <c r="L49" s="316"/>
      <c r="M49" s="330"/>
      <c r="N49" s="330"/>
      <c r="O49" s="121"/>
    </row>
    <row r="50" spans="1:15" s="45" customFormat="1" ht="10.5" customHeight="1">
      <c r="A50" s="396"/>
      <c r="B50" s="449" t="s">
        <v>90</v>
      </c>
      <c r="C50" s="449"/>
      <c r="D50" s="449"/>
      <c r="E50" s="125"/>
      <c r="F50" s="314">
        <v>38</v>
      </c>
      <c r="G50" s="330">
        <v>0</v>
      </c>
      <c r="H50" s="314">
        <v>597</v>
      </c>
      <c r="I50" s="316">
        <v>17497</v>
      </c>
      <c r="J50" s="314">
        <v>9029</v>
      </c>
      <c r="K50" s="314">
        <v>8468</v>
      </c>
      <c r="L50" s="316">
        <v>1190</v>
      </c>
      <c r="M50" s="314">
        <v>668</v>
      </c>
      <c r="N50" s="314">
        <v>522</v>
      </c>
      <c r="O50" s="121"/>
    </row>
    <row r="51" spans="1:15" s="45" customFormat="1" ht="10.5" customHeight="1">
      <c r="A51" s="396"/>
      <c r="B51" s="363"/>
      <c r="C51" s="449" t="s">
        <v>91</v>
      </c>
      <c r="D51" s="449"/>
      <c r="E51" s="125"/>
      <c r="F51" s="330">
        <v>13</v>
      </c>
      <c r="G51" s="330">
        <v>0</v>
      </c>
      <c r="H51" s="314">
        <v>152</v>
      </c>
      <c r="I51" s="316">
        <v>4029</v>
      </c>
      <c r="J51" s="314">
        <v>2054</v>
      </c>
      <c r="K51" s="314">
        <v>1975</v>
      </c>
      <c r="L51" s="316">
        <v>320</v>
      </c>
      <c r="M51" s="314">
        <v>182</v>
      </c>
      <c r="N51" s="314">
        <v>138</v>
      </c>
      <c r="O51" s="121"/>
    </row>
    <row r="52" spans="1:15" s="45" customFormat="1" ht="10.5" customHeight="1">
      <c r="A52" s="396"/>
      <c r="B52" s="363"/>
      <c r="C52" s="449" t="s">
        <v>92</v>
      </c>
      <c r="D52" s="466"/>
      <c r="E52" s="125"/>
      <c r="F52" s="330">
        <v>11</v>
      </c>
      <c r="G52" s="330">
        <v>0</v>
      </c>
      <c r="H52" s="330">
        <v>230</v>
      </c>
      <c r="I52" s="316">
        <v>7067</v>
      </c>
      <c r="J52" s="330">
        <v>3645</v>
      </c>
      <c r="K52" s="330">
        <v>3422</v>
      </c>
      <c r="L52" s="316">
        <v>441</v>
      </c>
      <c r="M52" s="330">
        <v>253</v>
      </c>
      <c r="N52" s="330">
        <v>188</v>
      </c>
      <c r="O52" s="121"/>
    </row>
    <row r="53" spans="1:15" s="45" customFormat="1" ht="10.5" customHeight="1">
      <c r="A53" s="396"/>
      <c r="B53" s="363"/>
      <c r="C53" s="449" t="s">
        <v>93</v>
      </c>
      <c r="D53" s="466"/>
      <c r="E53" s="125"/>
      <c r="F53" s="314">
        <v>14</v>
      </c>
      <c r="G53" s="330">
        <v>0</v>
      </c>
      <c r="H53" s="314">
        <v>215</v>
      </c>
      <c r="I53" s="316">
        <v>6401</v>
      </c>
      <c r="J53" s="314">
        <v>3330</v>
      </c>
      <c r="K53" s="314">
        <v>3071</v>
      </c>
      <c r="L53" s="316">
        <v>429</v>
      </c>
      <c r="M53" s="314">
        <v>233</v>
      </c>
      <c r="N53" s="314">
        <v>196</v>
      </c>
      <c r="O53" s="121"/>
    </row>
    <row r="54" spans="1:15" s="45" customFormat="1" ht="4.5" customHeight="1">
      <c r="A54" s="396"/>
      <c r="B54" s="363"/>
      <c r="C54" s="60"/>
      <c r="D54" s="363"/>
      <c r="E54" s="125"/>
      <c r="F54" s="316"/>
      <c r="G54" s="316"/>
      <c r="H54" s="316"/>
      <c r="I54" s="316"/>
      <c r="J54" s="316"/>
      <c r="K54" s="316"/>
      <c r="L54" s="316"/>
      <c r="M54" s="316"/>
      <c r="N54" s="316"/>
      <c r="O54" s="121"/>
    </row>
    <row r="55" spans="1:15" s="45" customFormat="1" ht="10.5" customHeight="1">
      <c r="A55" s="396"/>
      <c r="B55" s="449" t="s">
        <v>94</v>
      </c>
      <c r="C55" s="452"/>
      <c r="D55" s="452"/>
      <c r="E55" s="125"/>
      <c r="F55" s="316">
        <v>25</v>
      </c>
      <c r="G55" s="330">
        <v>0</v>
      </c>
      <c r="H55" s="316">
        <v>338</v>
      </c>
      <c r="I55" s="316">
        <v>9376</v>
      </c>
      <c r="J55" s="316">
        <v>4821</v>
      </c>
      <c r="K55" s="316">
        <v>4555</v>
      </c>
      <c r="L55" s="316">
        <v>712</v>
      </c>
      <c r="M55" s="316">
        <v>397</v>
      </c>
      <c r="N55" s="316">
        <v>315</v>
      </c>
      <c r="O55" s="121"/>
    </row>
    <row r="56" spans="1:15" s="45" customFormat="1" ht="10.5" customHeight="1">
      <c r="A56" s="396"/>
      <c r="B56" s="449" t="s">
        <v>95</v>
      </c>
      <c r="C56" s="452"/>
      <c r="D56" s="452"/>
      <c r="E56" s="125"/>
      <c r="F56" s="316">
        <v>17</v>
      </c>
      <c r="G56" s="330">
        <v>1</v>
      </c>
      <c r="H56" s="316">
        <v>226</v>
      </c>
      <c r="I56" s="316">
        <v>6333</v>
      </c>
      <c r="J56" s="316">
        <v>3219</v>
      </c>
      <c r="K56" s="316">
        <v>3114</v>
      </c>
      <c r="L56" s="316">
        <v>458</v>
      </c>
      <c r="M56" s="316">
        <v>257</v>
      </c>
      <c r="N56" s="316">
        <v>201</v>
      </c>
      <c r="O56" s="121"/>
    </row>
    <row r="57" spans="1:15" s="45" customFormat="1" ht="10.5" customHeight="1">
      <c r="A57" s="396"/>
      <c r="B57" s="449" t="s">
        <v>96</v>
      </c>
      <c r="C57" s="452"/>
      <c r="D57" s="452"/>
      <c r="E57" s="125"/>
      <c r="F57" s="316">
        <v>16</v>
      </c>
      <c r="G57" s="330">
        <v>0</v>
      </c>
      <c r="H57" s="316">
        <v>189</v>
      </c>
      <c r="I57" s="316">
        <v>6279</v>
      </c>
      <c r="J57" s="316">
        <v>3106</v>
      </c>
      <c r="K57" s="316">
        <v>3173</v>
      </c>
      <c r="L57" s="316">
        <v>411</v>
      </c>
      <c r="M57" s="316">
        <v>222</v>
      </c>
      <c r="N57" s="316">
        <v>189</v>
      </c>
      <c r="O57" s="121"/>
    </row>
    <row r="58" spans="1:15" s="45" customFormat="1" ht="10.5" customHeight="1">
      <c r="A58" s="396"/>
      <c r="B58" s="449" t="s">
        <v>97</v>
      </c>
      <c r="C58" s="452"/>
      <c r="D58" s="452"/>
      <c r="E58" s="125"/>
      <c r="F58" s="316">
        <v>25</v>
      </c>
      <c r="G58" s="330">
        <v>0</v>
      </c>
      <c r="H58" s="330">
        <v>393</v>
      </c>
      <c r="I58" s="316">
        <v>13405</v>
      </c>
      <c r="J58" s="316">
        <v>6722</v>
      </c>
      <c r="K58" s="316">
        <v>6683</v>
      </c>
      <c r="L58" s="316">
        <v>765</v>
      </c>
      <c r="M58" s="316">
        <v>420</v>
      </c>
      <c r="N58" s="316">
        <v>345</v>
      </c>
      <c r="O58" s="121"/>
    </row>
    <row r="59" spans="1:15" s="45" customFormat="1" ht="10.5" customHeight="1">
      <c r="A59" s="396"/>
      <c r="B59" s="449" t="s">
        <v>98</v>
      </c>
      <c r="C59" s="452"/>
      <c r="D59" s="452"/>
      <c r="E59" s="125"/>
      <c r="F59" s="330">
        <v>13</v>
      </c>
      <c r="G59" s="330">
        <v>0</v>
      </c>
      <c r="H59" s="316">
        <v>158</v>
      </c>
      <c r="I59" s="316">
        <v>4430</v>
      </c>
      <c r="J59" s="330">
        <v>2303</v>
      </c>
      <c r="K59" s="330">
        <v>2127</v>
      </c>
      <c r="L59" s="316">
        <v>317</v>
      </c>
      <c r="M59" s="330">
        <v>179</v>
      </c>
      <c r="N59" s="330">
        <v>138</v>
      </c>
      <c r="O59" s="121"/>
    </row>
    <row r="60" spans="1:15" s="45" customFormat="1" ht="4.5" customHeight="1">
      <c r="A60" s="396"/>
      <c r="B60" s="64"/>
      <c r="C60" s="363"/>
      <c r="D60" s="64"/>
      <c r="E60" s="126"/>
      <c r="O60" s="121"/>
    </row>
    <row r="61" spans="1:15" s="45" customFormat="1" ht="10.5" customHeight="1">
      <c r="A61" s="396"/>
      <c r="B61" s="449" t="s">
        <v>99</v>
      </c>
      <c r="C61" s="452"/>
      <c r="D61" s="452"/>
      <c r="E61" s="126"/>
      <c r="F61" s="330">
        <v>14</v>
      </c>
      <c r="G61" s="330">
        <v>0</v>
      </c>
      <c r="H61" s="330">
        <v>194</v>
      </c>
      <c r="I61" s="316">
        <v>6351</v>
      </c>
      <c r="J61" s="330">
        <v>3267</v>
      </c>
      <c r="K61" s="330">
        <v>3084</v>
      </c>
      <c r="L61" s="316">
        <v>394</v>
      </c>
      <c r="M61" s="330">
        <v>207</v>
      </c>
      <c r="N61" s="330">
        <v>187</v>
      </c>
      <c r="O61" s="121"/>
    </row>
    <row r="62" spans="1:15" s="45" customFormat="1" ht="10.5" customHeight="1">
      <c r="A62" s="396"/>
      <c r="B62" s="449" t="s">
        <v>100</v>
      </c>
      <c r="C62" s="452"/>
      <c r="D62" s="452"/>
      <c r="E62" s="125"/>
      <c r="F62" s="330">
        <v>5</v>
      </c>
      <c r="G62" s="330">
        <v>0</v>
      </c>
      <c r="H62" s="330">
        <v>68</v>
      </c>
      <c r="I62" s="316">
        <v>1987</v>
      </c>
      <c r="J62" s="330">
        <v>1406</v>
      </c>
      <c r="K62" s="330">
        <v>581</v>
      </c>
      <c r="L62" s="316">
        <v>140</v>
      </c>
      <c r="M62" s="330">
        <v>92</v>
      </c>
      <c r="N62" s="330">
        <v>48</v>
      </c>
      <c r="O62" s="121"/>
    </row>
    <row r="63" spans="1:15" s="45" customFormat="1" ht="10.5" customHeight="1">
      <c r="A63" s="396"/>
      <c r="B63" s="449" t="s">
        <v>101</v>
      </c>
      <c r="C63" s="452"/>
      <c r="D63" s="452"/>
      <c r="E63" s="125"/>
      <c r="F63" s="330">
        <v>3</v>
      </c>
      <c r="G63" s="330">
        <v>0</v>
      </c>
      <c r="H63" s="330">
        <v>34</v>
      </c>
      <c r="I63" s="316">
        <v>820</v>
      </c>
      <c r="J63" s="330">
        <v>399</v>
      </c>
      <c r="K63" s="330">
        <v>421</v>
      </c>
      <c r="L63" s="316">
        <v>73</v>
      </c>
      <c r="M63" s="330">
        <v>52</v>
      </c>
      <c r="N63" s="330">
        <v>21</v>
      </c>
      <c r="O63" s="121"/>
    </row>
    <row r="64" spans="1:15" s="45" customFormat="1" ht="10.5" customHeight="1">
      <c r="A64" s="396"/>
      <c r="B64" s="449" t="s">
        <v>102</v>
      </c>
      <c r="C64" s="452"/>
      <c r="D64" s="452"/>
      <c r="E64" s="125"/>
      <c r="F64" s="330">
        <v>9</v>
      </c>
      <c r="G64" s="330">
        <v>0</v>
      </c>
      <c r="H64" s="330">
        <v>145</v>
      </c>
      <c r="I64" s="316">
        <v>4093</v>
      </c>
      <c r="J64" s="330">
        <v>2092</v>
      </c>
      <c r="K64" s="330">
        <v>2001</v>
      </c>
      <c r="L64" s="316">
        <v>288</v>
      </c>
      <c r="M64" s="330">
        <v>163</v>
      </c>
      <c r="N64" s="330">
        <v>125</v>
      </c>
      <c r="O64" s="121"/>
    </row>
    <row r="65" spans="1:15" s="45" customFormat="1" ht="4.5" customHeight="1">
      <c r="A65" s="396"/>
      <c r="B65" s="64"/>
      <c r="C65" s="363"/>
      <c r="D65" s="64"/>
      <c r="E65" s="126"/>
      <c r="O65" s="121"/>
    </row>
    <row r="66" spans="1:15" s="45" customFormat="1" ht="10.5" customHeight="1">
      <c r="A66" s="396"/>
      <c r="B66" s="449" t="s">
        <v>103</v>
      </c>
      <c r="C66" s="452"/>
      <c r="D66" s="452"/>
      <c r="E66" s="125"/>
      <c r="F66" s="314">
        <v>13</v>
      </c>
      <c r="G66" s="330">
        <v>0</v>
      </c>
      <c r="H66" s="314">
        <v>206</v>
      </c>
      <c r="I66" s="316">
        <v>5678</v>
      </c>
      <c r="J66" s="314">
        <v>2953</v>
      </c>
      <c r="K66" s="314">
        <v>2725</v>
      </c>
      <c r="L66" s="316">
        <v>397</v>
      </c>
      <c r="M66" s="314">
        <v>235</v>
      </c>
      <c r="N66" s="314">
        <v>162</v>
      </c>
      <c r="O66" s="121"/>
    </row>
    <row r="67" spans="1:15" s="45" customFormat="1" ht="10.5" customHeight="1">
      <c r="A67" s="396"/>
      <c r="B67" s="449" t="s">
        <v>104</v>
      </c>
      <c r="C67" s="452"/>
      <c r="D67" s="452"/>
      <c r="E67" s="126"/>
      <c r="F67" s="330">
        <v>10</v>
      </c>
      <c r="G67" s="330">
        <v>0</v>
      </c>
      <c r="H67" s="330">
        <v>198</v>
      </c>
      <c r="I67" s="316">
        <v>5891</v>
      </c>
      <c r="J67" s="314">
        <v>2814</v>
      </c>
      <c r="K67" s="314">
        <v>3077</v>
      </c>
      <c r="L67" s="316">
        <v>391</v>
      </c>
      <c r="M67" s="314">
        <v>207</v>
      </c>
      <c r="N67" s="314">
        <v>184</v>
      </c>
      <c r="O67" s="121"/>
    </row>
    <row r="68" spans="1:15" s="45" customFormat="1" ht="10.5" customHeight="1">
      <c r="A68" s="396"/>
      <c r="B68" s="449" t="s">
        <v>105</v>
      </c>
      <c r="C68" s="452"/>
      <c r="D68" s="452"/>
      <c r="E68" s="125"/>
      <c r="F68" s="330">
        <v>4</v>
      </c>
      <c r="G68" s="330">
        <v>0</v>
      </c>
      <c r="H68" s="314">
        <v>76</v>
      </c>
      <c r="I68" s="316">
        <v>2356</v>
      </c>
      <c r="J68" s="330">
        <v>1179</v>
      </c>
      <c r="K68" s="330">
        <v>1177</v>
      </c>
      <c r="L68" s="316">
        <v>152</v>
      </c>
      <c r="M68" s="330">
        <v>93</v>
      </c>
      <c r="N68" s="330">
        <v>59</v>
      </c>
      <c r="O68" s="121"/>
    </row>
    <row r="69" spans="1:15" s="45" customFormat="1" ht="10.5" customHeight="1">
      <c r="A69" s="396"/>
      <c r="B69" s="449" t="s">
        <v>106</v>
      </c>
      <c r="C69" s="452"/>
      <c r="D69" s="452"/>
      <c r="E69" s="125"/>
      <c r="F69" s="330">
        <v>6</v>
      </c>
      <c r="G69" s="330">
        <v>0</v>
      </c>
      <c r="H69" s="330">
        <v>114</v>
      </c>
      <c r="I69" s="316">
        <v>3426</v>
      </c>
      <c r="J69" s="330">
        <v>1749</v>
      </c>
      <c r="K69" s="330">
        <v>1677</v>
      </c>
      <c r="L69" s="316">
        <v>217</v>
      </c>
      <c r="M69" s="330">
        <v>124</v>
      </c>
      <c r="N69" s="330">
        <v>93</v>
      </c>
      <c r="O69" s="121"/>
    </row>
    <row r="70" spans="1:15" s="45" customFormat="1" ht="10.5" customHeight="1">
      <c r="A70" s="396"/>
      <c r="B70" s="449" t="s">
        <v>107</v>
      </c>
      <c r="C70" s="452"/>
      <c r="D70" s="452"/>
      <c r="E70" s="125"/>
      <c r="F70" s="330">
        <v>6</v>
      </c>
      <c r="G70" s="330">
        <v>0</v>
      </c>
      <c r="H70" s="330">
        <v>102</v>
      </c>
      <c r="I70" s="316">
        <v>3071</v>
      </c>
      <c r="J70" s="330">
        <v>1606</v>
      </c>
      <c r="K70" s="330">
        <v>1465</v>
      </c>
      <c r="L70" s="316">
        <v>196</v>
      </c>
      <c r="M70" s="330">
        <v>108</v>
      </c>
      <c r="N70" s="330">
        <v>88</v>
      </c>
      <c r="O70" s="121"/>
    </row>
    <row r="71" spans="1:15" s="45" customFormat="1" ht="4.5" customHeight="1">
      <c r="A71" s="396"/>
      <c r="B71" s="64"/>
      <c r="C71" s="363"/>
      <c r="D71" s="64"/>
      <c r="E71" s="125"/>
      <c r="O71" s="121"/>
    </row>
    <row r="72" spans="1:15" s="45" customFormat="1" ht="10.5" customHeight="1">
      <c r="A72" s="396"/>
      <c r="B72" s="449" t="s">
        <v>108</v>
      </c>
      <c r="C72" s="452"/>
      <c r="D72" s="452"/>
      <c r="E72" s="125"/>
      <c r="F72" s="314">
        <v>3</v>
      </c>
      <c r="G72" s="330">
        <v>0</v>
      </c>
      <c r="H72" s="314">
        <v>38</v>
      </c>
      <c r="I72" s="316">
        <v>1052</v>
      </c>
      <c r="J72" s="314">
        <v>524</v>
      </c>
      <c r="K72" s="314">
        <v>528</v>
      </c>
      <c r="L72" s="316">
        <v>85</v>
      </c>
      <c r="M72" s="314">
        <v>49</v>
      </c>
      <c r="N72" s="314">
        <v>36</v>
      </c>
      <c r="O72" s="121"/>
    </row>
    <row r="73" spans="1:15" s="45" customFormat="1" ht="10.5" customHeight="1">
      <c r="A73" s="396"/>
      <c r="B73" s="449" t="s">
        <v>109</v>
      </c>
      <c r="C73" s="452"/>
      <c r="D73" s="452"/>
      <c r="E73" s="125"/>
      <c r="F73" s="330">
        <v>5</v>
      </c>
      <c r="G73" s="330">
        <v>0</v>
      </c>
      <c r="H73" s="330">
        <v>82</v>
      </c>
      <c r="I73" s="316">
        <v>2406</v>
      </c>
      <c r="J73" s="330">
        <v>1211</v>
      </c>
      <c r="K73" s="330">
        <v>1195</v>
      </c>
      <c r="L73" s="316">
        <v>158</v>
      </c>
      <c r="M73" s="330">
        <v>92</v>
      </c>
      <c r="N73" s="330">
        <v>66</v>
      </c>
      <c r="O73" s="121"/>
    </row>
    <row r="74" spans="1:15" s="45" customFormat="1" ht="4.5" customHeight="1">
      <c r="A74" s="396"/>
      <c r="B74" s="64"/>
      <c r="C74" s="363"/>
      <c r="D74" s="64"/>
      <c r="E74" s="125"/>
      <c r="F74" s="330"/>
      <c r="G74" s="330"/>
      <c r="H74" s="330"/>
      <c r="I74" s="316"/>
      <c r="J74" s="314"/>
      <c r="K74" s="314"/>
      <c r="L74" s="316"/>
      <c r="M74" s="314"/>
      <c r="N74" s="314"/>
      <c r="O74" s="121"/>
    </row>
    <row r="75" spans="1:15" s="45" customFormat="1" ht="10.5" customHeight="1">
      <c r="A75" s="396"/>
      <c r="B75" s="449" t="s">
        <v>110</v>
      </c>
      <c r="C75" s="452"/>
      <c r="D75" s="452"/>
      <c r="E75" s="125"/>
      <c r="F75" s="330">
        <v>2</v>
      </c>
      <c r="G75" s="330">
        <v>0</v>
      </c>
      <c r="H75" s="314">
        <v>29</v>
      </c>
      <c r="I75" s="316">
        <v>808</v>
      </c>
      <c r="J75" s="330">
        <v>430</v>
      </c>
      <c r="K75" s="330">
        <v>378</v>
      </c>
      <c r="L75" s="316">
        <v>53</v>
      </c>
      <c r="M75" s="330">
        <v>33</v>
      </c>
      <c r="N75" s="330">
        <v>20</v>
      </c>
      <c r="O75" s="121"/>
    </row>
    <row r="76" spans="1:15" s="45" customFormat="1" ht="10.5" customHeight="1">
      <c r="A76" s="396"/>
      <c r="B76" s="449" t="s">
        <v>111</v>
      </c>
      <c r="C76" s="452"/>
      <c r="D76" s="452"/>
      <c r="E76" s="125"/>
      <c r="F76" s="330">
        <v>3</v>
      </c>
      <c r="G76" s="330">
        <v>0</v>
      </c>
      <c r="H76" s="330">
        <v>43</v>
      </c>
      <c r="I76" s="316">
        <v>1260</v>
      </c>
      <c r="J76" s="330">
        <v>679</v>
      </c>
      <c r="K76" s="330">
        <v>581</v>
      </c>
      <c r="L76" s="316">
        <v>87</v>
      </c>
      <c r="M76" s="330">
        <v>48</v>
      </c>
      <c r="N76" s="330">
        <v>39</v>
      </c>
      <c r="O76" s="121"/>
    </row>
    <row r="77" spans="1:15" s="45" customFormat="1" ht="10.5" customHeight="1">
      <c r="A77" s="396"/>
      <c r="B77" s="449" t="s">
        <v>112</v>
      </c>
      <c r="C77" s="452"/>
      <c r="D77" s="452"/>
      <c r="E77" s="125"/>
      <c r="F77" s="330">
        <v>4</v>
      </c>
      <c r="G77" s="330">
        <v>1</v>
      </c>
      <c r="H77" s="330">
        <v>34</v>
      </c>
      <c r="I77" s="316">
        <v>833</v>
      </c>
      <c r="J77" s="330">
        <v>460</v>
      </c>
      <c r="K77" s="330">
        <v>373</v>
      </c>
      <c r="L77" s="316">
        <v>80</v>
      </c>
      <c r="M77" s="330">
        <v>52</v>
      </c>
      <c r="N77" s="330">
        <v>28</v>
      </c>
      <c r="O77" s="121"/>
    </row>
    <row r="78" spans="1:15" s="45" customFormat="1" ht="10.5" customHeight="1">
      <c r="A78" s="396"/>
      <c r="B78" s="449" t="s">
        <v>113</v>
      </c>
      <c r="C78" s="452"/>
      <c r="D78" s="452"/>
      <c r="E78" s="125"/>
      <c r="F78" s="330">
        <v>2</v>
      </c>
      <c r="G78" s="330">
        <v>0</v>
      </c>
      <c r="H78" s="314">
        <v>26</v>
      </c>
      <c r="I78" s="316">
        <v>616</v>
      </c>
      <c r="J78" s="330">
        <v>317</v>
      </c>
      <c r="K78" s="330">
        <v>299</v>
      </c>
      <c r="L78" s="316">
        <v>55</v>
      </c>
      <c r="M78" s="330">
        <v>28</v>
      </c>
      <c r="N78" s="330">
        <v>27</v>
      </c>
      <c r="O78" s="121"/>
    </row>
    <row r="79" spans="1:15" s="45" customFormat="1" ht="10.5" customHeight="1">
      <c r="A79" s="396"/>
      <c r="B79" s="449" t="s">
        <v>114</v>
      </c>
      <c r="C79" s="452"/>
      <c r="D79" s="452"/>
      <c r="E79" s="127"/>
      <c r="F79" s="330">
        <v>1</v>
      </c>
      <c r="G79" s="330">
        <v>0</v>
      </c>
      <c r="H79" s="330">
        <v>10</v>
      </c>
      <c r="I79" s="316">
        <v>248</v>
      </c>
      <c r="J79" s="330">
        <v>116</v>
      </c>
      <c r="K79" s="330">
        <v>132</v>
      </c>
      <c r="L79" s="316">
        <v>24</v>
      </c>
      <c r="M79" s="330">
        <v>13</v>
      </c>
      <c r="N79" s="330">
        <v>11</v>
      </c>
      <c r="O79" s="121"/>
    </row>
    <row r="80" spans="1:15" s="45" customFormat="1" ht="4.5" customHeight="1">
      <c r="A80" s="396"/>
      <c r="B80" s="64"/>
      <c r="C80" s="363"/>
      <c r="D80" s="64"/>
      <c r="E80" s="126"/>
      <c r="O80" s="121"/>
    </row>
    <row r="81" spans="1:15" s="45" customFormat="1" ht="10.5" customHeight="1">
      <c r="A81" s="396"/>
      <c r="B81" s="449" t="s">
        <v>115</v>
      </c>
      <c r="C81" s="449"/>
      <c r="D81" s="449"/>
      <c r="E81" s="125"/>
      <c r="F81" s="330">
        <v>1</v>
      </c>
      <c r="G81" s="330">
        <v>0</v>
      </c>
      <c r="H81" s="330">
        <v>17</v>
      </c>
      <c r="I81" s="316">
        <v>505</v>
      </c>
      <c r="J81" s="330">
        <v>246</v>
      </c>
      <c r="K81" s="330">
        <v>259</v>
      </c>
      <c r="L81" s="316">
        <v>34</v>
      </c>
      <c r="M81" s="330">
        <v>19</v>
      </c>
      <c r="N81" s="330">
        <v>15</v>
      </c>
      <c r="O81" s="121"/>
    </row>
    <row r="82" spans="1:15" s="45" customFormat="1" ht="10.5" customHeight="1">
      <c r="A82" s="396"/>
      <c r="B82" s="449" t="s">
        <v>116</v>
      </c>
      <c r="C82" s="452"/>
      <c r="D82" s="452"/>
      <c r="E82" s="125"/>
      <c r="F82" s="330">
        <v>1</v>
      </c>
      <c r="G82" s="330">
        <v>0</v>
      </c>
      <c r="H82" s="314">
        <v>8</v>
      </c>
      <c r="I82" s="316">
        <v>189</v>
      </c>
      <c r="J82" s="314">
        <v>102</v>
      </c>
      <c r="K82" s="314">
        <v>87</v>
      </c>
      <c r="L82" s="316">
        <v>21</v>
      </c>
      <c r="M82" s="314">
        <v>10</v>
      </c>
      <c r="N82" s="314">
        <v>11</v>
      </c>
      <c r="O82" s="121"/>
    </row>
    <row r="83" spans="1:15" s="45" customFormat="1" ht="10.5" customHeight="1">
      <c r="A83" s="396"/>
      <c r="B83" s="449" t="s">
        <v>117</v>
      </c>
      <c r="C83" s="452"/>
      <c r="D83" s="452"/>
      <c r="E83" s="126"/>
      <c r="F83" s="330">
        <v>1</v>
      </c>
      <c r="G83" s="330">
        <v>0</v>
      </c>
      <c r="H83" s="330">
        <v>8</v>
      </c>
      <c r="I83" s="316">
        <v>191</v>
      </c>
      <c r="J83" s="330">
        <v>90</v>
      </c>
      <c r="K83" s="330">
        <v>101</v>
      </c>
      <c r="L83" s="316">
        <v>21</v>
      </c>
      <c r="M83" s="330">
        <v>13</v>
      </c>
      <c r="N83" s="330">
        <v>8</v>
      </c>
      <c r="O83" s="121"/>
    </row>
    <row r="84" spans="1:15" s="45" customFormat="1" ht="10.5" customHeight="1">
      <c r="A84" s="396"/>
      <c r="B84" s="449" t="s">
        <v>118</v>
      </c>
      <c r="C84" s="452"/>
      <c r="D84" s="452"/>
      <c r="E84" s="125"/>
      <c r="F84" s="330">
        <v>1</v>
      </c>
      <c r="G84" s="330">
        <v>0</v>
      </c>
      <c r="H84" s="330">
        <v>16</v>
      </c>
      <c r="I84" s="316">
        <v>497</v>
      </c>
      <c r="J84" s="330">
        <v>256</v>
      </c>
      <c r="K84" s="330">
        <v>241</v>
      </c>
      <c r="L84" s="316">
        <v>34</v>
      </c>
      <c r="M84" s="330">
        <v>21</v>
      </c>
      <c r="N84" s="330">
        <v>13</v>
      </c>
      <c r="O84" s="121"/>
    </row>
    <row r="85" spans="1:15" s="45" customFormat="1" ht="10.5" customHeight="1">
      <c r="A85" s="396"/>
      <c r="B85" s="449" t="s">
        <v>119</v>
      </c>
      <c r="C85" s="452"/>
      <c r="D85" s="452"/>
      <c r="E85" s="125"/>
      <c r="F85" s="330">
        <v>2</v>
      </c>
      <c r="G85" s="330">
        <v>0</v>
      </c>
      <c r="H85" s="330">
        <v>12</v>
      </c>
      <c r="I85" s="316">
        <v>250</v>
      </c>
      <c r="J85" s="330">
        <v>81</v>
      </c>
      <c r="K85" s="330">
        <v>169</v>
      </c>
      <c r="L85" s="316">
        <v>30</v>
      </c>
      <c r="M85" s="330">
        <v>18</v>
      </c>
      <c r="N85" s="330">
        <v>12</v>
      </c>
      <c r="O85" s="121"/>
    </row>
    <row r="86" spans="1:15" s="45" customFormat="1" ht="4.5" customHeight="1">
      <c r="A86" s="396"/>
      <c r="B86" s="64"/>
      <c r="C86" s="363"/>
      <c r="D86" s="64"/>
      <c r="E86" s="126"/>
      <c r="O86" s="121"/>
    </row>
    <row r="87" spans="1:15" s="45" customFormat="1" ht="10.5" customHeight="1">
      <c r="A87" s="396"/>
      <c r="B87" s="449" t="s">
        <v>120</v>
      </c>
      <c r="C87" s="452"/>
      <c r="D87" s="452"/>
      <c r="E87" s="125"/>
      <c r="F87" s="330">
        <v>1</v>
      </c>
      <c r="G87" s="330">
        <v>0</v>
      </c>
      <c r="H87" s="330">
        <v>7</v>
      </c>
      <c r="I87" s="316">
        <v>111</v>
      </c>
      <c r="J87" s="330">
        <v>53</v>
      </c>
      <c r="K87" s="330">
        <v>58</v>
      </c>
      <c r="L87" s="316">
        <v>19</v>
      </c>
      <c r="M87" s="330">
        <v>12</v>
      </c>
      <c r="N87" s="330">
        <v>7</v>
      </c>
      <c r="O87" s="121"/>
    </row>
    <row r="88" spans="1:15" s="45" customFormat="1" ht="10.5" customHeight="1">
      <c r="A88" s="396"/>
      <c r="B88" s="449" t="s">
        <v>121</v>
      </c>
      <c r="C88" s="452"/>
      <c r="D88" s="452"/>
      <c r="E88" s="125"/>
      <c r="F88" s="314">
        <v>1</v>
      </c>
      <c r="G88" s="330">
        <v>0</v>
      </c>
      <c r="H88" s="314">
        <v>16</v>
      </c>
      <c r="I88" s="316">
        <v>457</v>
      </c>
      <c r="J88" s="314">
        <v>241</v>
      </c>
      <c r="K88" s="314">
        <v>216</v>
      </c>
      <c r="L88" s="316">
        <v>34</v>
      </c>
      <c r="M88" s="314">
        <v>20</v>
      </c>
      <c r="N88" s="314">
        <v>14</v>
      </c>
      <c r="O88" s="121"/>
    </row>
    <row r="89" spans="1:15" s="45" customFormat="1" ht="10.5" customHeight="1">
      <c r="A89" s="396"/>
      <c r="B89" s="449" t="s">
        <v>122</v>
      </c>
      <c r="C89" s="452"/>
      <c r="D89" s="452"/>
      <c r="E89" s="125"/>
      <c r="F89" s="330">
        <v>3</v>
      </c>
      <c r="G89" s="330">
        <v>0</v>
      </c>
      <c r="H89" s="330">
        <v>41</v>
      </c>
      <c r="I89" s="316">
        <v>1039</v>
      </c>
      <c r="J89" s="330">
        <v>509</v>
      </c>
      <c r="K89" s="330">
        <v>530</v>
      </c>
      <c r="L89" s="316">
        <v>91</v>
      </c>
      <c r="M89" s="330">
        <v>49</v>
      </c>
      <c r="N89" s="330">
        <v>42</v>
      </c>
      <c r="O89" s="121"/>
    </row>
    <row r="90" spans="1:15" s="45" customFormat="1" ht="10.5" customHeight="1">
      <c r="A90" s="396"/>
      <c r="B90" s="449" t="s">
        <v>123</v>
      </c>
      <c r="C90" s="452"/>
      <c r="D90" s="452"/>
      <c r="E90" s="126"/>
      <c r="F90" s="330">
        <v>2</v>
      </c>
      <c r="G90" s="330">
        <v>0</v>
      </c>
      <c r="H90" s="330">
        <v>6</v>
      </c>
      <c r="I90" s="316">
        <v>75</v>
      </c>
      <c r="J90" s="330">
        <v>37</v>
      </c>
      <c r="K90" s="330">
        <v>38</v>
      </c>
      <c r="L90" s="316">
        <v>22</v>
      </c>
      <c r="M90" s="330">
        <v>14</v>
      </c>
      <c r="N90" s="330">
        <v>8</v>
      </c>
      <c r="O90" s="121"/>
    </row>
    <row r="91" spans="1:15" ht="3" customHeight="1" thickBot="1">
      <c r="A91" s="128"/>
      <c r="B91" s="128"/>
      <c r="C91" s="128"/>
      <c r="D91" s="128"/>
      <c r="E91" s="129"/>
      <c r="F91" s="130"/>
      <c r="G91" s="130"/>
      <c r="H91" s="130"/>
      <c r="I91" s="130"/>
      <c r="J91" s="130"/>
      <c r="K91" s="130"/>
      <c r="L91" s="130"/>
      <c r="M91" s="130"/>
      <c r="N91" s="130"/>
      <c r="O91" s="121"/>
    </row>
    <row r="92" spans="1:15" ht="3" customHeight="1" thickTop="1">
      <c r="O92" s="121"/>
    </row>
    <row r="93" spans="1:15" ht="1.5" customHeight="1">
      <c r="O93" s="121"/>
    </row>
  </sheetData>
  <mergeCells count="71">
    <mergeCell ref="B85:D85"/>
    <mergeCell ref="B87:D87"/>
    <mergeCell ref="B88:D88"/>
    <mergeCell ref="B89:D89"/>
    <mergeCell ref="B90:D90"/>
    <mergeCell ref="B84:D84"/>
    <mergeCell ref="B70:D70"/>
    <mergeCell ref="B72:D72"/>
    <mergeCell ref="B73:D73"/>
    <mergeCell ref="B75:D75"/>
    <mergeCell ref="B76:D76"/>
    <mergeCell ref="B77:D77"/>
    <mergeCell ref="B78:D78"/>
    <mergeCell ref="B79:D79"/>
    <mergeCell ref="B81:D81"/>
    <mergeCell ref="B82:D82"/>
    <mergeCell ref="B83:D83"/>
    <mergeCell ref="B69:D69"/>
    <mergeCell ref="B56:D56"/>
    <mergeCell ref="B57:D57"/>
    <mergeCell ref="B58:D58"/>
    <mergeCell ref="B59:D59"/>
    <mergeCell ref="B61:D61"/>
    <mergeCell ref="B62:D62"/>
    <mergeCell ref="B63:D63"/>
    <mergeCell ref="B64:D64"/>
    <mergeCell ref="B66:D66"/>
    <mergeCell ref="B67:D67"/>
    <mergeCell ref="B68:D68"/>
    <mergeCell ref="B55:D55"/>
    <mergeCell ref="C41:D41"/>
    <mergeCell ref="C42:D42"/>
    <mergeCell ref="C43:D43"/>
    <mergeCell ref="C44:D44"/>
    <mergeCell ref="C45:D45"/>
    <mergeCell ref="C47:D47"/>
    <mergeCell ref="C48:D48"/>
    <mergeCell ref="B50:D50"/>
    <mergeCell ref="C51:D51"/>
    <mergeCell ref="C52:D52"/>
    <mergeCell ref="C53:D53"/>
    <mergeCell ref="A2:E3"/>
    <mergeCell ref="F2:G2"/>
    <mergeCell ref="B40:D40"/>
    <mergeCell ref="C26:D26"/>
    <mergeCell ref="C27:D27"/>
    <mergeCell ref="C28:D28"/>
    <mergeCell ref="C30:D30"/>
    <mergeCell ref="C31:D31"/>
    <mergeCell ref="C32:D32"/>
    <mergeCell ref="C33:D33"/>
    <mergeCell ref="C34:D34"/>
    <mergeCell ref="C36:D36"/>
    <mergeCell ref="C37:D37"/>
    <mergeCell ref="C38:D38"/>
    <mergeCell ref="H2:H3"/>
    <mergeCell ref="I2:K2"/>
    <mergeCell ref="L2:N2"/>
    <mergeCell ref="C25:D25"/>
    <mergeCell ref="B6:D6"/>
    <mergeCell ref="B8:C11"/>
    <mergeCell ref="B13:D13"/>
    <mergeCell ref="B15:D15"/>
    <mergeCell ref="B17:D17"/>
    <mergeCell ref="C18:D18"/>
    <mergeCell ref="C19:D19"/>
    <mergeCell ref="C20:D20"/>
    <mergeCell ref="C21:D21"/>
    <mergeCell ref="C22:D22"/>
    <mergeCell ref="C24:D24"/>
    <mergeCell ref="B5:D5"/>
  </mergeCells>
  <phoneticPr fontId="12"/>
  <printOptions horizontalCentered="1"/>
  <pageMargins left="0.6692913385826772" right="0.62992125984251968" top="0.98425196850393704" bottom="0.98425196850393704" header="0.51181102362204722" footer="0.51181102362204722"/>
  <pageSetup paperSize="9" orientation="portrait" r:id="rId1"/>
  <headerFooter alignWithMargins="0">
    <oddHeader>&amp;L&amp;9中学校&amp;R&amp;9&amp;F (&amp;A)</oddHeader>
  </headerFooter>
  <rowBreaks count="1" manualBreakCount="1">
    <brk id="73"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R20"/>
  <sheetViews>
    <sheetView zoomScaleNormal="100" zoomScaleSheetLayoutView="100" zoomScalePageLayoutView="112" workbookViewId="0"/>
  </sheetViews>
  <sheetFormatPr defaultColWidth="5" defaultRowHeight="8.5"/>
  <cols>
    <col min="1" max="1" width="0.36328125" style="73" customWidth="1"/>
    <col min="2" max="2" width="1.6328125" style="73" customWidth="1"/>
    <col min="3" max="3" width="7.7265625" style="73" customWidth="1"/>
    <col min="4" max="4" width="0.90625" style="73" customWidth="1"/>
    <col min="5" max="8" width="4.36328125" style="73" customWidth="1"/>
    <col min="9" max="12" width="8.08984375" style="73" customWidth="1"/>
    <col min="13" max="14" width="7.36328125" style="73" customWidth="1"/>
    <col min="15" max="15" width="8.08984375" style="73" customWidth="1"/>
    <col min="16" max="17" width="7.36328125" style="73" customWidth="1"/>
    <col min="18" max="23" width="5" style="73"/>
    <col min="24" max="29" width="7.36328125" style="144" customWidth="1"/>
    <col min="30" max="16384" width="5" style="73"/>
  </cols>
  <sheetData>
    <row r="1" spans="1:44" ht="14.25" customHeight="1" thickBot="1">
      <c r="B1" s="52" t="s">
        <v>152</v>
      </c>
      <c r="C1" s="396"/>
      <c r="D1" s="396"/>
      <c r="E1" s="365"/>
      <c r="F1" s="396"/>
      <c r="G1" s="396"/>
      <c r="H1" s="396"/>
      <c r="I1" s="396"/>
      <c r="J1" s="396"/>
      <c r="K1" s="114"/>
      <c r="L1" s="396"/>
      <c r="M1" s="396"/>
      <c r="N1" s="396"/>
      <c r="O1" s="396"/>
      <c r="P1" s="396"/>
      <c r="Q1" s="396"/>
      <c r="R1" s="396"/>
      <c r="S1" s="396"/>
      <c r="T1" s="396"/>
      <c r="U1" s="396"/>
      <c r="V1" s="396"/>
      <c r="W1" s="396"/>
      <c r="X1" s="64"/>
      <c r="Y1" s="64"/>
      <c r="Z1" s="64"/>
      <c r="AA1" s="64"/>
      <c r="AB1" s="64"/>
      <c r="AC1" s="46" t="s">
        <v>153</v>
      </c>
    </row>
    <row r="2" spans="1:44" s="132" customFormat="1" ht="15" customHeight="1" thickTop="1">
      <c r="A2" s="131"/>
      <c r="B2" s="474" t="s">
        <v>154</v>
      </c>
      <c r="C2" s="474"/>
      <c r="D2" s="475"/>
      <c r="E2" s="480" t="s">
        <v>155</v>
      </c>
      <c r="F2" s="474"/>
      <c r="G2" s="474"/>
      <c r="H2" s="474"/>
      <c r="I2" s="445" t="s">
        <v>156</v>
      </c>
      <c r="J2" s="481"/>
      <c r="K2" s="481"/>
      <c r="L2" s="482"/>
      <c r="M2" s="482"/>
      <c r="N2" s="482"/>
      <c r="O2" s="482"/>
      <c r="P2" s="482"/>
      <c r="Q2" s="482"/>
      <c r="R2" s="482"/>
      <c r="S2" s="482"/>
      <c r="T2" s="482"/>
      <c r="U2" s="482"/>
      <c r="V2" s="482"/>
      <c r="W2" s="482"/>
      <c r="X2" s="482"/>
      <c r="Y2" s="482"/>
      <c r="Z2" s="482"/>
      <c r="AA2" s="483" t="s">
        <v>157</v>
      </c>
      <c r="AB2" s="484"/>
      <c r="AC2" s="484"/>
    </row>
    <row r="3" spans="1:44" s="132" customFormat="1" ht="13" customHeight="1">
      <c r="B3" s="476"/>
      <c r="C3" s="476"/>
      <c r="D3" s="477"/>
      <c r="E3" s="442" t="s">
        <v>158</v>
      </c>
      <c r="F3" s="489" t="s">
        <v>159</v>
      </c>
      <c r="G3" s="490"/>
      <c r="H3" s="472"/>
      <c r="I3" s="442" t="s">
        <v>158</v>
      </c>
      <c r="J3" s="442"/>
      <c r="K3" s="489"/>
      <c r="L3" s="386"/>
      <c r="M3" s="387"/>
      <c r="N3" s="387" t="s">
        <v>160</v>
      </c>
      <c r="O3" s="387"/>
      <c r="P3" s="387" t="s">
        <v>161</v>
      </c>
      <c r="Q3" s="387"/>
      <c r="R3" s="387"/>
      <c r="S3" s="387" t="s">
        <v>162</v>
      </c>
      <c r="T3" s="387"/>
      <c r="U3" s="387"/>
      <c r="V3" s="387"/>
      <c r="W3" s="388"/>
      <c r="X3" s="491" t="s">
        <v>163</v>
      </c>
      <c r="Y3" s="491"/>
      <c r="Z3" s="491"/>
      <c r="AA3" s="485"/>
      <c r="AB3" s="486"/>
      <c r="AC3" s="486"/>
    </row>
    <row r="4" spans="1:44" s="132" customFormat="1" ht="15.75" customHeight="1">
      <c r="B4" s="476"/>
      <c r="C4" s="476"/>
      <c r="D4" s="477"/>
      <c r="E4" s="442"/>
      <c r="F4" s="492" t="s">
        <v>164</v>
      </c>
      <c r="G4" s="492" t="s">
        <v>165</v>
      </c>
      <c r="H4" s="492" t="s">
        <v>166</v>
      </c>
      <c r="I4" s="442"/>
      <c r="J4" s="442"/>
      <c r="K4" s="489"/>
      <c r="L4" s="497" t="s">
        <v>158</v>
      </c>
      <c r="M4" s="498"/>
      <c r="N4" s="499"/>
      <c r="O4" s="494" t="s">
        <v>167</v>
      </c>
      <c r="P4" s="495"/>
      <c r="Q4" s="496"/>
      <c r="R4" s="494" t="s">
        <v>168</v>
      </c>
      <c r="S4" s="495"/>
      <c r="T4" s="496"/>
      <c r="U4" s="494" t="s">
        <v>169</v>
      </c>
      <c r="V4" s="495"/>
      <c r="W4" s="496"/>
      <c r="X4" s="494" t="s">
        <v>167</v>
      </c>
      <c r="Y4" s="495"/>
      <c r="Z4" s="496"/>
      <c r="AA4" s="487"/>
      <c r="AB4" s="488"/>
      <c r="AC4" s="488"/>
    </row>
    <row r="5" spans="1:44" s="132" customFormat="1" ht="15.75" customHeight="1">
      <c r="A5" s="133"/>
      <c r="B5" s="478"/>
      <c r="C5" s="478"/>
      <c r="D5" s="479"/>
      <c r="E5" s="442"/>
      <c r="F5" s="493"/>
      <c r="G5" s="493"/>
      <c r="H5" s="493"/>
      <c r="I5" s="369" t="s">
        <v>158</v>
      </c>
      <c r="J5" s="369" t="s">
        <v>170</v>
      </c>
      <c r="K5" s="384" t="s">
        <v>171</v>
      </c>
      <c r="L5" s="134" t="s">
        <v>7</v>
      </c>
      <c r="M5" s="385" t="s">
        <v>8</v>
      </c>
      <c r="N5" s="385" t="s">
        <v>9</v>
      </c>
      <c r="O5" s="385" t="s">
        <v>7</v>
      </c>
      <c r="P5" s="385" t="s">
        <v>8</v>
      </c>
      <c r="Q5" s="385" t="s">
        <v>9</v>
      </c>
      <c r="R5" s="388" t="s">
        <v>7</v>
      </c>
      <c r="S5" s="385" t="s">
        <v>8</v>
      </c>
      <c r="T5" s="385" t="s">
        <v>9</v>
      </c>
      <c r="U5" s="385" t="s">
        <v>7</v>
      </c>
      <c r="V5" s="385" t="s">
        <v>8</v>
      </c>
      <c r="W5" s="385" t="s">
        <v>9</v>
      </c>
      <c r="X5" s="385" t="s">
        <v>7</v>
      </c>
      <c r="Y5" s="385" t="s">
        <v>8</v>
      </c>
      <c r="Z5" s="385" t="s">
        <v>9</v>
      </c>
      <c r="AA5" s="385" t="s">
        <v>7</v>
      </c>
      <c r="AB5" s="385" t="s">
        <v>8</v>
      </c>
      <c r="AC5" s="386" t="s">
        <v>9</v>
      </c>
    </row>
    <row r="6" spans="1:44" ht="8.25" customHeight="1">
      <c r="B6" s="380"/>
      <c r="C6" s="380"/>
      <c r="D6" s="380"/>
      <c r="E6" s="313"/>
      <c r="F6" s="135"/>
      <c r="G6" s="135"/>
      <c r="H6" s="135"/>
      <c r="I6" s="115" t="s">
        <v>10</v>
      </c>
      <c r="J6" s="115" t="s">
        <v>58</v>
      </c>
      <c r="K6" s="115" t="s">
        <v>58</v>
      </c>
      <c r="L6" s="136" t="s">
        <v>58</v>
      </c>
      <c r="M6" s="136" t="s">
        <v>58</v>
      </c>
      <c r="N6" s="136" t="s">
        <v>58</v>
      </c>
      <c r="O6" s="136" t="s">
        <v>58</v>
      </c>
      <c r="P6" s="136" t="s">
        <v>58</v>
      </c>
      <c r="Q6" s="136" t="s">
        <v>58</v>
      </c>
      <c r="R6" s="136" t="s">
        <v>58</v>
      </c>
      <c r="S6" s="136" t="s">
        <v>58</v>
      </c>
      <c r="T6" s="136" t="s">
        <v>58</v>
      </c>
      <c r="U6" s="136" t="s">
        <v>58</v>
      </c>
      <c r="V6" s="136" t="s">
        <v>58</v>
      </c>
      <c r="W6" s="136" t="s">
        <v>58</v>
      </c>
      <c r="X6" s="136" t="s">
        <v>58</v>
      </c>
      <c r="Y6" s="136" t="s">
        <v>58</v>
      </c>
      <c r="Z6" s="136" t="s">
        <v>58</v>
      </c>
      <c r="AA6" s="136" t="s">
        <v>58</v>
      </c>
      <c r="AB6" s="136" t="s">
        <v>58</v>
      </c>
      <c r="AC6" s="136" t="s">
        <v>58</v>
      </c>
    </row>
    <row r="7" spans="1:44" ht="12.65" customHeight="1">
      <c r="B7" s="56"/>
      <c r="C7" s="56" t="s">
        <v>172</v>
      </c>
      <c r="D7" s="137"/>
      <c r="E7" s="138">
        <v>235</v>
      </c>
      <c r="F7" s="139">
        <v>207</v>
      </c>
      <c r="G7" s="139">
        <v>3</v>
      </c>
      <c r="H7" s="139">
        <v>25</v>
      </c>
      <c r="I7" s="54">
        <v>203674</v>
      </c>
      <c r="J7" s="54">
        <v>102851</v>
      </c>
      <c r="K7" s="54">
        <v>100823</v>
      </c>
      <c r="L7" s="54">
        <v>197382</v>
      </c>
      <c r="M7" s="54">
        <v>99069</v>
      </c>
      <c r="N7" s="54">
        <v>98313</v>
      </c>
      <c r="O7" s="54">
        <v>197202</v>
      </c>
      <c r="P7" s="54">
        <v>98980</v>
      </c>
      <c r="Q7" s="54">
        <v>98222</v>
      </c>
      <c r="R7" s="54">
        <v>39</v>
      </c>
      <c r="S7" s="54">
        <v>38</v>
      </c>
      <c r="T7" s="54">
        <v>1</v>
      </c>
      <c r="U7" s="54">
        <v>141</v>
      </c>
      <c r="V7" s="54">
        <v>51</v>
      </c>
      <c r="W7" s="54">
        <v>90</v>
      </c>
      <c r="X7" s="54">
        <v>6292</v>
      </c>
      <c r="Y7" s="54">
        <v>3782</v>
      </c>
      <c r="Z7" s="54">
        <v>2510</v>
      </c>
      <c r="AA7" s="54">
        <v>12979</v>
      </c>
      <c r="AB7" s="54">
        <v>8829</v>
      </c>
      <c r="AC7" s="54">
        <v>4150</v>
      </c>
      <c r="AD7" s="140"/>
      <c r="AE7" s="140"/>
      <c r="AF7" s="140"/>
      <c r="AG7" s="140"/>
      <c r="AH7" s="140"/>
      <c r="AI7" s="140"/>
      <c r="AJ7" s="140"/>
      <c r="AK7" s="140"/>
      <c r="AL7" s="140"/>
      <c r="AM7" s="140"/>
      <c r="AN7" s="140"/>
      <c r="AO7" s="140"/>
      <c r="AP7" s="140"/>
      <c r="AQ7" s="140"/>
      <c r="AR7" s="140"/>
    </row>
    <row r="8" spans="1:44" ht="12.65" customHeight="1">
      <c r="B8" s="56"/>
      <c r="C8" s="56" t="s">
        <v>173</v>
      </c>
      <c r="D8" s="137"/>
      <c r="E8" s="138">
        <v>231</v>
      </c>
      <c r="F8" s="139">
        <v>204</v>
      </c>
      <c r="G8" s="139">
        <v>3</v>
      </c>
      <c r="H8" s="139">
        <v>24</v>
      </c>
      <c r="I8" s="54">
        <v>200230</v>
      </c>
      <c r="J8" s="54">
        <v>101175</v>
      </c>
      <c r="K8" s="54">
        <v>99055</v>
      </c>
      <c r="L8" s="54">
        <v>194449</v>
      </c>
      <c r="M8" s="54">
        <v>97820</v>
      </c>
      <c r="N8" s="54">
        <v>96629</v>
      </c>
      <c r="O8" s="54">
        <v>194266</v>
      </c>
      <c r="P8" s="54">
        <v>97733</v>
      </c>
      <c r="Q8" s="54">
        <v>96533</v>
      </c>
      <c r="R8" s="54">
        <v>36</v>
      </c>
      <c r="S8" s="54">
        <v>36</v>
      </c>
      <c r="T8" s="54">
        <v>0</v>
      </c>
      <c r="U8" s="54">
        <v>147</v>
      </c>
      <c r="V8" s="54">
        <v>51</v>
      </c>
      <c r="W8" s="54">
        <v>96</v>
      </c>
      <c r="X8" s="54">
        <v>5781</v>
      </c>
      <c r="Y8" s="54">
        <v>3355</v>
      </c>
      <c r="Z8" s="54">
        <v>2426</v>
      </c>
      <c r="AA8" s="54">
        <v>12993</v>
      </c>
      <c r="AB8" s="54">
        <v>8816</v>
      </c>
      <c r="AC8" s="54">
        <v>4177</v>
      </c>
      <c r="AD8" s="140"/>
      <c r="AE8" s="140"/>
      <c r="AF8" s="140"/>
      <c r="AG8" s="140"/>
      <c r="AH8" s="140"/>
      <c r="AI8" s="140"/>
      <c r="AJ8" s="140"/>
      <c r="AK8" s="140"/>
      <c r="AL8" s="140"/>
      <c r="AM8" s="140"/>
      <c r="AN8" s="140"/>
      <c r="AO8" s="140"/>
      <c r="AP8" s="140"/>
      <c r="AQ8" s="140"/>
      <c r="AR8" s="140"/>
    </row>
    <row r="9" spans="1:44" ht="12.65" customHeight="1">
      <c r="B9" s="56"/>
      <c r="C9" s="56" t="s">
        <v>174</v>
      </c>
      <c r="D9" s="137"/>
      <c r="E9" s="138">
        <v>231</v>
      </c>
      <c r="F9" s="139">
        <v>204</v>
      </c>
      <c r="G9" s="139">
        <v>3</v>
      </c>
      <c r="H9" s="139">
        <v>24</v>
      </c>
      <c r="I9" s="54">
        <v>195931</v>
      </c>
      <c r="J9" s="54">
        <v>99091</v>
      </c>
      <c r="K9" s="54">
        <v>96840</v>
      </c>
      <c r="L9" s="54">
        <f>SUM(M9:N9)</f>
        <v>190745</v>
      </c>
      <c r="M9" s="54">
        <f>SUM(P9,S9,V9)</f>
        <v>96179</v>
      </c>
      <c r="N9" s="54">
        <f>SUM(Q9,T9,W9)</f>
        <v>94566</v>
      </c>
      <c r="O9" s="54">
        <v>190538</v>
      </c>
      <c r="P9" s="54">
        <v>96083</v>
      </c>
      <c r="Q9" s="54">
        <v>94455</v>
      </c>
      <c r="R9" s="54">
        <f>SUM(S9:T9)</f>
        <v>46</v>
      </c>
      <c r="S9" s="54">
        <v>44</v>
      </c>
      <c r="T9" s="54">
        <v>2</v>
      </c>
      <c r="U9" s="54">
        <f>SUM(V9:W9)</f>
        <v>161</v>
      </c>
      <c r="V9" s="54">
        <v>52</v>
      </c>
      <c r="W9" s="54">
        <v>109</v>
      </c>
      <c r="X9" s="54">
        <v>5186</v>
      </c>
      <c r="Y9" s="54">
        <v>2912</v>
      </c>
      <c r="Z9" s="54">
        <v>2274</v>
      </c>
      <c r="AA9" s="54">
        <f>SUM(AB9:AC9)</f>
        <v>13035</v>
      </c>
      <c r="AB9" s="54">
        <v>8768</v>
      </c>
      <c r="AC9" s="54">
        <v>4267</v>
      </c>
      <c r="AD9" s="140"/>
      <c r="AE9" s="140"/>
      <c r="AF9" s="140"/>
      <c r="AG9" s="140"/>
      <c r="AH9" s="140"/>
      <c r="AI9" s="140"/>
      <c r="AJ9" s="140"/>
      <c r="AK9" s="140"/>
      <c r="AL9" s="140"/>
      <c r="AM9" s="140"/>
      <c r="AN9" s="140"/>
      <c r="AO9" s="140"/>
      <c r="AP9" s="140"/>
      <c r="AQ9" s="140"/>
      <c r="AR9" s="140"/>
    </row>
    <row r="10" spans="1:44" ht="7.5" customHeight="1">
      <c r="B10" s="394"/>
      <c r="C10" s="394"/>
      <c r="D10" s="137"/>
      <c r="E10" s="138"/>
      <c r="F10" s="331"/>
      <c r="G10" s="331"/>
      <c r="H10" s="331"/>
      <c r="I10" s="54"/>
      <c r="J10" s="332"/>
      <c r="K10" s="332"/>
      <c r="L10" s="54"/>
      <c r="M10" s="54"/>
      <c r="N10" s="54"/>
      <c r="O10" s="54"/>
      <c r="P10" s="54"/>
      <c r="Q10" s="54"/>
      <c r="R10" s="54"/>
      <c r="S10" s="54"/>
      <c r="T10" s="54"/>
      <c r="U10" s="54"/>
      <c r="V10" s="54"/>
      <c r="W10" s="54"/>
      <c r="X10" s="54"/>
      <c r="Y10" s="315"/>
      <c r="Z10" s="315"/>
      <c r="AA10" s="54"/>
      <c r="AB10" s="315"/>
      <c r="AC10" s="315"/>
      <c r="AD10" s="140"/>
      <c r="AE10" s="140"/>
      <c r="AF10" s="140"/>
      <c r="AG10" s="140"/>
      <c r="AH10" s="140"/>
      <c r="AI10" s="140"/>
      <c r="AJ10" s="140"/>
      <c r="AK10" s="140"/>
      <c r="AL10" s="140"/>
      <c r="AM10" s="140"/>
      <c r="AN10" s="140"/>
      <c r="AO10" s="140"/>
      <c r="AP10" s="140"/>
      <c r="AQ10" s="140"/>
      <c r="AR10" s="140"/>
    </row>
    <row r="11" spans="1:44" ht="12.65" customHeight="1">
      <c r="B11" s="396"/>
      <c r="C11" s="366" t="s">
        <v>18</v>
      </c>
      <c r="D11" s="366"/>
      <c r="E11" s="333">
        <v>152</v>
      </c>
      <c r="F11" s="334">
        <v>125</v>
      </c>
      <c r="G11" s="334">
        <v>3</v>
      </c>
      <c r="H11" s="334">
        <v>24</v>
      </c>
      <c r="I11" s="315">
        <v>126702</v>
      </c>
      <c r="J11" s="315">
        <v>64201</v>
      </c>
      <c r="K11" s="315">
        <v>62501</v>
      </c>
      <c r="L11" s="315">
        <f t="shared" ref="L11:L12" si="0">SUM(M11:N11)</f>
        <v>121516</v>
      </c>
      <c r="M11" s="315">
        <f t="shared" ref="M11:M12" si="1">SUM(P11,S11,V11)</f>
        <v>61289</v>
      </c>
      <c r="N11" s="315">
        <f t="shared" ref="N11:N12" si="2">SUM(Q11,T11,W11)</f>
        <v>60227</v>
      </c>
      <c r="O11" s="315">
        <v>121309</v>
      </c>
      <c r="P11" s="315">
        <v>61193</v>
      </c>
      <c r="Q11" s="315">
        <v>60116</v>
      </c>
      <c r="R11" s="315">
        <f t="shared" ref="R11" si="3">SUM(S11:T11)</f>
        <v>46</v>
      </c>
      <c r="S11" s="315">
        <v>44</v>
      </c>
      <c r="T11" s="315">
        <v>2</v>
      </c>
      <c r="U11" s="315">
        <f t="shared" ref="U11" si="4">SUM(V11:W11)</f>
        <v>161</v>
      </c>
      <c r="V11" s="315">
        <v>52</v>
      </c>
      <c r="W11" s="315">
        <v>109</v>
      </c>
      <c r="X11" s="315">
        <v>5186</v>
      </c>
      <c r="Y11" s="315">
        <v>2912</v>
      </c>
      <c r="Z11" s="315">
        <v>2274</v>
      </c>
      <c r="AA11" s="315">
        <f t="shared" ref="AA11:AA12" si="5">SUM(AB11:AC11)</f>
        <v>9186</v>
      </c>
      <c r="AB11" s="315">
        <v>6164</v>
      </c>
      <c r="AC11" s="315">
        <v>3022</v>
      </c>
      <c r="AD11" s="140"/>
      <c r="AE11" s="140"/>
      <c r="AF11" s="140"/>
      <c r="AG11" s="140"/>
      <c r="AH11" s="140"/>
      <c r="AI11" s="140"/>
      <c r="AJ11" s="140"/>
      <c r="AK11" s="140"/>
      <c r="AL11" s="140"/>
      <c r="AM11" s="140"/>
      <c r="AN11" s="140"/>
      <c r="AO11" s="140"/>
      <c r="AP11" s="140"/>
      <c r="AQ11" s="140"/>
      <c r="AR11" s="140"/>
    </row>
    <row r="12" spans="1:44" ht="12.65" customHeight="1">
      <c r="B12" s="396"/>
      <c r="C12" s="366" t="s">
        <v>19</v>
      </c>
      <c r="D12" s="366"/>
      <c r="E12" s="333">
        <v>79</v>
      </c>
      <c r="F12" s="334">
        <v>79</v>
      </c>
      <c r="G12" s="326">
        <v>0</v>
      </c>
      <c r="H12" s="326">
        <v>0</v>
      </c>
      <c r="I12" s="315">
        <v>69229</v>
      </c>
      <c r="J12" s="315">
        <v>34890</v>
      </c>
      <c r="K12" s="315">
        <v>34339</v>
      </c>
      <c r="L12" s="315">
        <f t="shared" si="0"/>
        <v>69229</v>
      </c>
      <c r="M12" s="315">
        <f t="shared" si="1"/>
        <v>34890</v>
      </c>
      <c r="N12" s="315">
        <f t="shared" si="2"/>
        <v>34339</v>
      </c>
      <c r="O12" s="315">
        <f>SUM(P12:Q12)</f>
        <v>69229</v>
      </c>
      <c r="P12" s="315">
        <v>34890</v>
      </c>
      <c r="Q12" s="315">
        <v>34339</v>
      </c>
      <c r="R12" s="315">
        <v>0</v>
      </c>
      <c r="S12" s="315">
        <v>0</v>
      </c>
      <c r="T12" s="315">
        <v>0</v>
      </c>
      <c r="U12" s="315">
        <v>0</v>
      </c>
      <c r="V12" s="315">
        <v>0</v>
      </c>
      <c r="W12" s="315">
        <v>0</v>
      </c>
      <c r="X12" s="315">
        <v>0</v>
      </c>
      <c r="Y12" s="316">
        <v>0</v>
      </c>
      <c r="Z12" s="316">
        <v>0</v>
      </c>
      <c r="AA12" s="315">
        <f t="shared" si="5"/>
        <v>3849</v>
      </c>
      <c r="AB12" s="316">
        <v>2604</v>
      </c>
      <c r="AC12" s="316">
        <v>1245</v>
      </c>
      <c r="AD12" s="140"/>
      <c r="AE12" s="140"/>
      <c r="AF12" s="140"/>
      <c r="AG12" s="140"/>
      <c r="AH12" s="140"/>
      <c r="AI12" s="140"/>
      <c r="AJ12" s="140"/>
      <c r="AK12" s="140"/>
      <c r="AL12" s="140"/>
      <c r="AM12" s="140"/>
      <c r="AN12" s="140"/>
      <c r="AO12" s="140"/>
      <c r="AP12" s="140"/>
      <c r="AQ12" s="140"/>
      <c r="AR12" s="140"/>
    </row>
    <row r="13" spans="1:44" ht="3.75" customHeight="1" thickBot="1">
      <c r="B13" s="128"/>
      <c r="C13" s="128"/>
      <c r="D13" s="128"/>
      <c r="E13" s="141"/>
      <c r="F13" s="128"/>
      <c r="G13" s="128"/>
      <c r="H13" s="128"/>
      <c r="I13" s="128"/>
      <c r="J13" s="128"/>
      <c r="K13" s="128"/>
      <c r="L13" s="142"/>
      <c r="M13" s="142"/>
      <c r="N13" s="142"/>
      <c r="O13" s="142"/>
      <c r="P13" s="142"/>
      <c r="Q13" s="142"/>
      <c r="R13" s="142"/>
      <c r="S13" s="142"/>
      <c r="T13" s="142"/>
      <c r="U13" s="142"/>
      <c r="V13" s="142"/>
      <c r="W13" s="142"/>
      <c r="X13" s="142"/>
      <c r="Y13" s="142"/>
      <c r="Z13" s="142"/>
      <c r="AA13" s="142"/>
      <c r="AB13" s="142"/>
      <c r="AC13" s="142"/>
    </row>
    <row r="14" spans="1:44" ht="3" customHeight="1" thickTop="1">
      <c r="A14" s="143"/>
      <c r="L14" s="144"/>
      <c r="M14" s="144"/>
      <c r="N14" s="144"/>
      <c r="O14" s="144"/>
      <c r="P14" s="144"/>
      <c r="Q14" s="144"/>
      <c r="R14" s="144"/>
      <c r="S14" s="144"/>
      <c r="T14" s="144"/>
      <c r="U14" s="144"/>
      <c r="V14" s="144"/>
      <c r="W14" s="144"/>
    </row>
    <row r="15" spans="1:44">
      <c r="E15" s="145"/>
      <c r="F15" s="145"/>
      <c r="G15" s="145"/>
      <c r="H15" s="145"/>
      <c r="I15" s="145" t="s">
        <v>175</v>
      </c>
      <c r="J15" s="145"/>
      <c r="K15" s="145"/>
      <c r="X15" s="146"/>
      <c r="Y15" s="146"/>
      <c r="Z15" s="146"/>
      <c r="AA15" s="146"/>
      <c r="AB15" s="146"/>
      <c r="AC15" s="146"/>
    </row>
    <row r="19" spans="6:6" ht="16.5">
      <c r="F19" s="147"/>
    </row>
    <row r="20" spans="6:6" ht="16.5">
      <c r="F20" s="147"/>
    </row>
  </sheetData>
  <mergeCells count="16">
    <mergeCell ref="B2:D5"/>
    <mergeCell ref="E2:H2"/>
    <mergeCell ref="I2:Z2"/>
    <mergeCell ref="AA2:AC4"/>
    <mergeCell ref="E3:E5"/>
    <mergeCell ref="F3:H3"/>
    <mergeCell ref="I3:K4"/>
    <mergeCell ref="X3:Z3"/>
    <mergeCell ref="F4:F5"/>
    <mergeCell ref="G4:G5"/>
    <mergeCell ref="X4:Z4"/>
    <mergeCell ref="H4:H5"/>
    <mergeCell ref="L4:N4"/>
    <mergeCell ref="O4:Q4"/>
    <mergeCell ref="R4:T4"/>
    <mergeCell ref="U4:W4"/>
  </mergeCells>
  <phoneticPr fontId="12"/>
  <pageMargins left="0.70866141732283472" right="0.70866141732283472" top="0.74803149606299213" bottom="0.74803149606299213" header="0.31496062992125984" footer="0.31496062992125984"/>
  <pageSetup paperSize="9" scale="77" fitToHeight="0" orientation="landscape" r:id="rId1"/>
  <headerFooter alignWithMargins="0">
    <oddHeader>&amp;L&amp;9高等学校&amp;R&amp;9&amp;F　(&amp;A)</oddHeader>
  </headerFooter>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A25"/>
  <sheetViews>
    <sheetView zoomScaleNormal="100" workbookViewId="0"/>
  </sheetViews>
  <sheetFormatPr defaultColWidth="9" defaultRowHeight="13"/>
  <cols>
    <col min="1" max="1" width="8.7265625" style="407" bestFit="1" customWidth="1"/>
    <col min="2" max="2" width="1.26953125" style="404" customWidth="1"/>
    <col min="3" max="5" width="4.36328125" style="404" customWidth="1"/>
    <col min="6" max="6" width="8.7265625" style="404" customWidth="1"/>
    <col min="7" max="8" width="8.08984375" style="404" customWidth="1"/>
    <col min="9" max="11" width="7.08984375" style="404" customWidth="1"/>
    <col min="12" max="12" width="8.36328125" style="164" customWidth="1"/>
    <col min="13" max="14" width="7.36328125" style="164" bestFit="1" customWidth="1"/>
    <col min="15" max="17" width="7.08984375" style="164" customWidth="1"/>
    <col min="18" max="20" width="8" style="164" customWidth="1"/>
    <col min="21" max="23" width="7.7265625" style="164" customWidth="1"/>
    <col min="24" max="26" width="7.08984375" style="164" customWidth="1"/>
    <col min="27" max="16384" width="9" style="404"/>
  </cols>
  <sheetData>
    <row r="1" spans="1:27" s="407" customFormat="1" ht="14.25" customHeight="1" thickBot="1">
      <c r="A1" s="148" t="s">
        <v>176</v>
      </c>
      <c r="B1" s="149"/>
      <c r="C1" s="365"/>
      <c r="D1" s="150"/>
      <c r="E1" s="150"/>
      <c r="F1" s="150"/>
      <c r="G1" s="150"/>
      <c r="H1" s="150"/>
      <c r="I1" s="150"/>
      <c r="J1" s="150"/>
      <c r="K1" s="151"/>
      <c r="L1" s="152"/>
      <c r="M1" s="152"/>
      <c r="N1" s="152"/>
      <c r="O1" s="152"/>
      <c r="P1" s="152"/>
      <c r="Q1" s="152"/>
      <c r="R1" s="152"/>
      <c r="S1" s="152"/>
      <c r="T1" s="152"/>
      <c r="U1" s="152"/>
      <c r="V1" s="152"/>
      <c r="W1" s="152"/>
      <c r="X1" s="152"/>
      <c r="Y1" s="152"/>
      <c r="Z1" s="153" t="s">
        <v>146</v>
      </c>
      <c r="AA1" s="154"/>
    </row>
    <row r="2" spans="1:27" s="407" customFormat="1" ht="15" customHeight="1" thickTop="1">
      <c r="A2" s="474" t="s">
        <v>177</v>
      </c>
      <c r="B2" s="500"/>
      <c r="C2" s="504" t="s">
        <v>178</v>
      </c>
      <c r="D2" s="505"/>
      <c r="E2" s="506"/>
      <c r="F2" s="390"/>
      <c r="G2" s="390"/>
      <c r="H2" s="390"/>
      <c r="I2" s="390"/>
      <c r="J2" s="391"/>
      <c r="K2" s="391" t="s">
        <v>179</v>
      </c>
      <c r="L2" s="155"/>
      <c r="M2" s="391" t="s">
        <v>180</v>
      </c>
      <c r="N2" s="391"/>
      <c r="O2" s="391" t="s">
        <v>181</v>
      </c>
      <c r="P2" s="391"/>
      <c r="Q2" s="391" t="s">
        <v>182</v>
      </c>
      <c r="R2" s="391"/>
      <c r="S2" s="391" t="s">
        <v>183</v>
      </c>
      <c r="T2" s="391"/>
      <c r="U2" s="507" t="s">
        <v>184</v>
      </c>
      <c r="V2" s="482"/>
      <c r="W2" s="482"/>
      <c r="X2" s="482"/>
      <c r="Y2" s="482"/>
      <c r="Z2" s="482"/>
      <c r="AA2" s="154"/>
    </row>
    <row r="3" spans="1:27" s="407" customFormat="1" ht="12.75" customHeight="1">
      <c r="A3" s="501"/>
      <c r="B3" s="502"/>
      <c r="C3" s="492" t="s">
        <v>7</v>
      </c>
      <c r="D3" s="509" t="s">
        <v>18</v>
      </c>
      <c r="E3" s="509" t="s">
        <v>19</v>
      </c>
      <c r="F3" s="489" t="s">
        <v>7</v>
      </c>
      <c r="G3" s="490"/>
      <c r="H3" s="490"/>
      <c r="I3" s="490"/>
      <c r="J3" s="490"/>
      <c r="K3" s="490"/>
      <c r="L3" s="497" t="s">
        <v>185</v>
      </c>
      <c r="M3" s="498"/>
      <c r="N3" s="498"/>
      <c r="O3" s="498"/>
      <c r="P3" s="498"/>
      <c r="Q3" s="499"/>
      <c r="R3" s="497" t="s">
        <v>186</v>
      </c>
      <c r="S3" s="498"/>
      <c r="T3" s="498"/>
      <c r="U3" s="511" t="s">
        <v>187</v>
      </c>
      <c r="V3" s="512"/>
      <c r="W3" s="513"/>
      <c r="X3" s="512" t="s">
        <v>188</v>
      </c>
      <c r="Y3" s="512"/>
      <c r="Z3" s="512"/>
      <c r="AA3" s="154"/>
    </row>
    <row r="4" spans="1:27" s="407" customFormat="1" ht="15.75" customHeight="1">
      <c r="A4" s="501"/>
      <c r="B4" s="502"/>
      <c r="C4" s="508"/>
      <c r="D4" s="510"/>
      <c r="E4" s="510"/>
      <c r="F4" s="489" t="s">
        <v>189</v>
      </c>
      <c r="G4" s="490"/>
      <c r="H4" s="472"/>
      <c r="I4" s="489" t="s">
        <v>190</v>
      </c>
      <c r="J4" s="490"/>
      <c r="K4" s="490"/>
      <c r="L4" s="497" t="s">
        <v>189</v>
      </c>
      <c r="M4" s="498"/>
      <c r="N4" s="499"/>
      <c r="O4" s="497" t="s">
        <v>191</v>
      </c>
      <c r="P4" s="498"/>
      <c r="Q4" s="499"/>
      <c r="R4" s="497" t="s">
        <v>189</v>
      </c>
      <c r="S4" s="498"/>
      <c r="T4" s="499"/>
      <c r="U4" s="514"/>
      <c r="V4" s="515"/>
      <c r="W4" s="503"/>
      <c r="X4" s="515"/>
      <c r="Y4" s="515"/>
      <c r="Z4" s="515"/>
      <c r="AA4" s="154"/>
    </row>
    <row r="5" spans="1:27" s="407" customFormat="1" ht="15.75" customHeight="1">
      <c r="A5" s="478"/>
      <c r="B5" s="503"/>
      <c r="C5" s="493"/>
      <c r="D5" s="455"/>
      <c r="E5" s="455"/>
      <c r="F5" s="369" t="s">
        <v>7</v>
      </c>
      <c r="G5" s="369" t="s">
        <v>8</v>
      </c>
      <c r="H5" s="369" t="s">
        <v>9</v>
      </c>
      <c r="I5" s="369" t="s">
        <v>7</v>
      </c>
      <c r="J5" s="369" t="s">
        <v>8</v>
      </c>
      <c r="K5" s="384" t="s">
        <v>9</v>
      </c>
      <c r="L5" s="385" t="s">
        <v>7</v>
      </c>
      <c r="M5" s="385" t="s">
        <v>8</v>
      </c>
      <c r="N5" s="385" t="s">
        <v>9</v>
      </c>
      <c r="O5" s="388" t="s">
        <v>7</v>
      </c>
      <c r="P5" s="388" t="s">
        <v>8</v>
      </c>
      <c r="Q5" s="385" t="s">
        <v>9</v>
      </c>
      <c r="R5" s="388" t="s">
        <v>7</v>
      </c>
      <c r="S5" s="385" t="s">
        <v>8</v>
      </c>
      <c r="T5" s="385" t="s">
        <v>9</v>
      </c>
      <c r="U5" s="388" t="s">
        <v>7</v>
      </c>
      <c r="V5" s="385" t="s">
        <v>8</v>
      </c>
      <c r="W5" s="385" t="s">
        <v>9</v>
      </c>
      <c r="X5" s="385" t="s">
        <v>7</v>
      </c>
      <c r="Y5" s="385" t="s">
        <v>8</v>
      </c>
      <c r="Z5" s="386" t="s">
        <v>9</v>
      </c>
      <c r="AA5" s="154"/>
    </row>
    <row r="6" spans="1:27" s="158" customFormat="1" ht="9.5">
      <c r="A6" s="114"/>
      <c r="B6" s="156"/>
      <c r="C6" s="114"/>
      <c r="D6" s="114"/>
      <c r="E6" s="114"/>
      <c r="F6" s="114" t="s">
        <v>58</v>
      </c>
      <c r="G6" s="114" t="s">
        <v>58</v>
      </c>
      <c r="H6" s="114" t="s">
        <v>58</v>
      </c>
      <c r="I6" s="114" t="s">
        <v>58</v>
      </c>
      <c r="J6" s="114" t="s">
        <v>58</v>
      </c>
      <c r="K6" s="114" t="s">
        <v>58</v>
      </c>
      <c r="L6" s="157" t="s">
        <v>58</v>
      </c>
      <c r="M6" s="157" t="s">
        <v>58</v>
      </c>
      <c r="N6" s="157" t="s">
        <v>58</v>
      </c>
      <c r="O6" s="157" t="s">
        <v>58</v>
      </c>
      <c r="P6" s="157" t="s">
        <v>58</v>
      </c>
      <c r="Q6" s="157" t="s">
        <v>58</v>
      </c>
      <c r="R6" s="157" t="s">
        <v>58</v>
      </c>
      <c r="S6" s="157" t="s">
        <v>58</v>
      </c>
      <c r="T6" s="157" t="s">
        <v>58</v>
      </c>
      <c r="U6" s="157" t="s">
        <v>58</v>
      </c>
      <c r="V6" s="157" t="s">
        <v>58</v>
      </c>
      <c r="W6" s="157" t="s">
        <v>58</v>
      </c>
      <c r="X6" s="157" t="s">
        <v>58</v>
      </c>
      <c r="Y6" s="157" t="s">
        <v>58</v>
      </c>
      <c r="Z6" s="157" t="s">
        <v>58</v>
      </c>
    </row>
    <row r="7" spans="1:27" s="159" customFormat="1" ht="12" customHeight="1">
      <c r="A7" s="56" t="s">
        <v>172</v>
      </c>
      <c r="B7" s="53"/>
      <c r="C7" s="54">
        <v>275</v>
      </c>
      <c r="D7" s="92">
        <v>179</v>
      </c>
      <c r="E7" s="79">
        <v>96</v>
      </c>
      <c r="F7" s="79">
        <v>197202</v>
      </c>
      <c r="G7" s="79">
        <v>98980</v>
      </c>
      <c r="H7" s="79">
        <v>98222</v>
      </c>
      <c r="I7" s="79">
        <v>6292</v>
      </c>
      <c r="J7" s="79">
        <v>3782</v>
      </c>
      <c r="K7" s="79">
        <v>2510</v>
      </c>
      <c r="L7" s="79">
        <v>127357</v>
      </c>
      <c r="M7" s="79">
        <v>63459</v>
      </c>
      <c r="N7" s="79">
        <v>63898</v>
      </c>
      <c r="O7" s="79">
        <v>6292</v>
      </c>
      <c r="P7" s="79">
        <v>3782</v>
      </c>
      <c r="Q7" s="79">
        <v>2510</v>
      </c>
      <c r="R7" s="79">
        <v>69845</v>
      </c>
      <c r="S7" s="79">
        <v>35521</v>
      </c>
      <c r="T7" s="79">
        <v>34324</v>
      </c>
      <c r="U7" s="79">
        <v>65034</v>
      </c>
      <c r="V7" s="79">
        <v>32332</v>
      </c>
      <c r="W7" s="79">
        <v>32702</v>
      </c>
      <c r="X7" s="79">
        <v>1571</v>
      </c>
      <c r="Y7" s="79">
        <v>982</v>
      </c>
      <c r="Z7" s="79">
        <v>589</v>
      </c>
    </row>
    <row r="8" spans="1:27" s="159" customFormat="1" ht="12" customHeight="1">
      <c r="A8" s="56" t="s">
        <v>173</v>
      </c>
      <c r="B8" s="53"/>
      <c r="C8" s="54">
        <v>271</v>
      </c>
      <c r="D8" s="92">
        <v>176</v>
      </c>
      <c r="E8" s="79">
        <v>95</v>
      </c>
      <c r="F8" s="79">
        <v>194266</v>
      </c>
      <c r="G8" s="79">
        <v>97733</v>
      </c>
      <c r="H8" s="79">
        <v>96533</v>
      </c>
      <c r="I8" s="79">
        <v>5781</v>
      </c>
      <c r="J8" s="79">
        <v>3355</v>
      </c>
      <c r="K8" s="79">
        <v>2426</v>
      </c>
      <c r="L8" s="79">
        <v>124455</v>
      </c>
      <c r="M8" s="79">
        <v>62551</v>
      </c>
      <c r="N8" s="79">
        <v>61904</v>
      </c>
      <c r="O8" s="79">
        <v>5781</v>
      </c>
      <c r="P8" s="79">
        <v>3355</v>
      </c>
      <c r="Q8" s="79">
        <v>2426</v>
      </c>
      <c r="R8" s="79">
        <v>69811</v>
      </c>
      <c r="S8" s="79">
        <v>35182</v>
      </c>
      <c r="T8" s="79">
        <v>34629</v>
      </c>
      <c r="U8" s="79">
        <v>64231</v>
      </c>
      <c r="V8" s="79">
        <v>32161</v>
      </c>
      <c r="W8" s="79">
        <v>32070</v>
      </c>
      <c r="X8" s="79">
        <v>1453</v>
      </c>
      <c r="Y8" s="79">
        <v>913</v>
      </c>
      <c r="Z8" s="79">
        <v>540</v>
      </c>
    </row>
    <row r="9" spans="1:27" s="159" customFormat="1" ht="12" customHeight="1">
      <c r="A9" s="56" t="s">
        <v>174</v>
      </c>
      <c r="B9" s="53"/>
      <c r="C9" s="54">
        <v>269</v>
      </c>
      <c r="D9" s="54">
        <v>177</v>
      </c>
      <c r="E9" s="54">
        <v>92</v>
      </c>
      <c r="F9" s="54">
        <v>190538</v>
      </c>
      <c r="G9" s="54">
        <v>96083</v>
      </c>
      <c r="H9" s="54">
        <v>94455</v>
      </c>
      <c r="I9" s="54">
        <v>5186</v>
      </c>
      <c r="J9" s="54">
        <v>2912</v>
      </c>
      <c r="K9" s="54">
        <v>2274</v>
      </c>
      <c r="L9" s="79">
        <v>121309</v>
      </c>
      <c r="M9" s="79">
        <v>61193</v>
      </c>
      <c r="N9" s="79">
        <v>60116</v>
      </c>
      <c r="O9" s="79">
        <v>5186</v>
      </c>
      <c r="P9" s="79">
        <v>2912</v>
      </c>
      <c r="Q9" s="79">
        <v>2274</v>
      </c>
      <c r="R9" s="79">
        <v>69229</v>
      </c>
      <c r="S9" s="79">
        <v>34890</v>
      </c>
      <c r="T9" s="79">
        <v>34339</v>
      </c>
      <c r="U9" s="79">
        <v>63854</v>
      </c>
      <c r="V9" s="79">
        <v>31991</v>
      </c>
      <c r="W9" s="79">
        <v>31863</v>
      </c>
      <c r="X9" s="79">
        <v>1439</v>
      </c>
      <c r="Y9" s="79">
        <v>888</v>
      </c>
      <c r="Z9" s="79">
        <v>551</v>
      </c>
    </row>
    <row r="10" spans="1:27" s="159" customFormat="1" ht="4.5" customHeight="1">
      <c r="A10" s="56"/>
      <c r="B10" s="53"/>
      <c r="C10" s="139"/>
      <c r="D10" s="335"/>
      <c r="E10" s="92"/>
      <c r="F10" s="79"/>
      <c r="G10" s="92"/>
      <c r="H10" s="92"/>
      <c r="I10" s="79"/>
      <c r="J10" s="92"/>
      <c r="K10" s="92"/>
      <c r="L10" s="336"/>
      <c r="M10" s="336"/>
      <c r="N10" s="336"/>
      <c r="O10" s="336"/>
      <c r="P10" s="336"/>
      <c r="Q10" s="336"/>
      <c r="R10" s="336"/>
      <c r="S10" s="336"/>
      <c r="T10" s="336"/>
      <c r="U10" s="337"/>
      <c r="V10" s="79"/>
      <c r="W10" s="79"/>
      <c r="X10" s="79"/>
      <c r="Y10" s="79"/>
      <c r="Z10" s="79"/>
    </row>
    <row r="11" spans="1:27" ht="12" customHeight="1">
      <c r="A11" s="366" t="s">
        <v>192</v>
      </c>
      <c r="B11" s="57"/>
      <c r="C11" s="315">
        <v>200</v>
      </c>
      <c r="D11" s="316">
        <v>121</v>
      </c>
      <c r="E11" s="316">
        <v>79</v>
      </c>
      <c r="F11" s="316">
        <v>166695</v>
      </c>
      <c r="G11" s="316">
        <v>83108</v>
      </c>
      <c r="H11" s="316">
        <v>83587</v>
      </c>
      <c r="I11" s="316">
        <v>3364</v>
      </c>
      <c r="J11" s="316">
        <v>1820</v>
      </c>
      <c r="K11" s="316">
        <v>1544</v>
      </c>
      <c r="L11" s="316">
        <v>99224</v>
      </c>
      <c r="M11" s="316">
        <v>49266</v>
      </c>
      <c r="N11" s="316">
        <v>49958</v>
      </c>
      <c r="O11" s="316">
        <v>3364</v>
      </c>
      <c r="P11" s="316">
        <v>1820</v>
      </c>
      <c r="Q11" s="316">
        <v>1544</v>
      </c>
      <c r="R11" s="316">
        <v>67471</v>
      </c>
      <c r="S11" s="316">
        <v>33842</v>
      </c>
      <c r="T11" s="316">
        <v>33629</v>
      </c>
      <c r="U11" s="316">
        <v>55762</v>
      </c>
      <c r="V11" s="316">
        <v>27724</v>
      </c>
      <c r="W11" s="316">
        <v>28038</v>
      </c>
      <c r="X11" s="316">
        <v>877</v>
      </c>
      <c r="Y11" s="316">
        <v>520</v>
      </c>
      <c r="Z11" s="316">
        <v>357</v>
      </c>
      <c r="AA11" s="160"/>
    </row>
    <row r="12" spans="1:27" ht="12" customHeight="1">
      <c r="A12" s="366" t="s">
        <v>193</v>
      </c>
      <c r="B12" s="57"/>
      <c r="C12" s="315">
        <v>5</v>
      </c>
      <c r="D12" s="316">
        <v>5</v>
      </c>
      <c r="E12" s="316">
        <v>0</v>
      </c>
      <c r="F12" s="316">
        <v>1778</v>
      </c>
      <c r="G12" s="316">
        <v>712</v>
      </c>
      <c r="H12" s="316">
        <v>1066</v>
      </c>
      <c r="I12" s="316">
        <v>0</v>
      </c>
      <c r="J12" s="316">
        <v>0</v>
      </c>
      <c r="K12" s="316">
        <v>0</v>
      </c>
      <c r="L12" s="316">
        <v>1778</v>
      </c>
      <c r="M12" s="316">
        <v>712</v>
      </c>
      <c r="N12" s="316">
        <v>1066</v>
      </c>
      <c r="O12" s="316">
        <v>0</v>
      </c>
      <c r="P12" s="316">
        <v>0</v>
      </c>
      <c r="Q12" s="316">
        <v>0</v>
      </c>
      <c r="R12" s="316">
        <v>0</v>
      </c>
      <c r="S12" s="79">
        <v>0</v>
      </c>
      <c r="T12" s="79">
        <v>0</v>
      </c>
      <c r="U12" s="316">
        <v>600</v>
      </c>
      <c r="V12" s="316">
        <v>226</v>
      </c>
      <c r="W12" s="316">
        <v>374</v>
      </c>
      <c r="X12" s="316">
        <v>0</v>
      </c>
      <c r="Y12" s="316">
        <v>0</v>
      </c>
      <c r="Z12" s="316">
        <v>0</v>
      </c>
      <c r="AA12" s="160"/>
    </row>
    <row r="13" spans="1:27" ht="12" customHeight="1">
      <c r="A13" s="366" t="s">
        <v>194</v>
      </c>
      <c r="B13" s="57"/>
      <c r="C13" s="315">
        <v>12</v>
      </c>
      <c r="D13" s="316">
        <v>10</v>
      </c>
      <c r="E13" s="316">
        <v>2</v>
      </c>
      <c r="F13" s="316">
        <v>6077</v>
      </c>
      <c r="G13" s="316">
        <v>5355</v>
      </c>
      <c r="H13" s="316">
        <v>722</v>
      </c>
      <c r="I13" s="316">
        <v>237</v>
      </c>
      <c r="J13" s="316">
        <v>231</v>
      </c>
      <c r="K13" s="316">
        <v>6</v>
      </c>
      <c r="L13" s="316">
        <v>5943</v>
      </c>
      <c r="M13" s="316">
        <v>5226</v>
      </c>
      <c r="N13" s="316">
        <v>717</v>
      </c>
      <c r="O13" s="316">
        <v>237</v>
      </c>
      <c r="P13" s="316">
        <v>231</v>
      </c>
      <c r="Q13" s="316">
        <v>6</v>
      </c>
      <c r="R13" s="316">
        <v>134</v>
      </c>
      <c r="S13" s="316">
        <v>129</v>
      </c>
      <c r="T13" s="316">
        <v>5</v>
      </c>
      <c r="U13" s="316">
        <v>2065</v>
      </c>
      <c r="V13" s="316">
        <v>1820</v>
      </c>
      <c r="W13" s="316">
        <v>245</v>
      </c>
      <c r="X13" s="316">
        <v>88</v>
      </c>
      <c r="Y13" s="316">
        <v>86</v>
      </c>
      <c r="Z13" s="316">
        <v>2</v>
      </c>
      <c r="AA13" s="160"/>
    </row>
    <row r="14" spans="1:27" ht="12" customHeight="1">
      <c r="A14" s="366" t="s">
        <v>195</v>
      </c>
      <c r="B14" s="57"/>
      <c r="C14" s="315">
        <v>14</v>
      </c>
      <c r="D14" s="316">
        <v>8</v>
      </c>
      <c r="E14" s="316">
        <v>6</v>
      </c>
      <c r="F14" s="316">
        <v>3850</v>
      </c>
      <c r="G14" s="316">
        <v>1775</v>
      </c>
      <c r="H14" s="316">
        <v>2075</v>
      </c>
      <c r="I14" s="316">
        <v>24</v>
      </c>
      <c r="J14" s="316">
        <v>12</v>
      </c>
      <c r="K14" s="316">
        <v>12</v>
      </c>
      <c r="L14" s="316">
        <v>3314</v>
      </c>
      <c r="M14" s="316">
        <v>1354</v>
      </c>
      <c r="N14" s="316">
        <v>1960</v>
      </c>
      <c r="O14" s="316">
        <v>24</v>
      </c>
      <c r="P14" s="316">
        <v>12</v>
      </c>
      <c r="Q14" s="316">
        <v>12</v>
      </c>
      <c r="R14" s="316">
        <v>536</v>
      </c>
      <c r="S14" s="316">
        <v>421</v>
      </c>
      <c r="T14" s="316">
        <v>115</v>
      </c>
      <c r="U14" s="316">
        <v>1386</v>
      </c>
      <c r="V14" s="316">
        <v>563</v>
      </c>
      <c r="W14" s="316">
        <v>823</v>
      </c>
      <c r="X14" s="316">
        <v>14</v>
      </c>
      <c r="Y14" s="316">
        <v>9</v>
      </c>
      <c r="Z14" s="316">
        <v>5</v>
      </c>
      <c r="AA14" s="160"/>
    </row>
    <row r="15" spans="1:27" ht="12" customHeight="1">
      <c r="A15" s="366" t="s">
        <v>196</v>
      </c>
      <c r="B15" s="57"/>
      <c r="C15" s="315">
        <v>1</v>
      </c>
      <c r="D15" s="316">
        <v>1</v>
      </c>
      <c r="E15" s="316">
        <v>0</v>
      </c>
      <c r="F15" s="316">
        <v>352</v>
      </c>
      <c r="G15" s="316">
        <v>302</v>
      </c>
      <c r="H15" s="316">
        <v>50</v>
      </c>
      <c r="I15" s="316">
        <v>0</v>
      </c>
      <c r="J15" s="316">
        <v>0</v>
      </c>
      <c r="K15" s="316">
        <v>0</v>
      </c>
      <c r="L15" s="316">
        <v>352</v>
      </c>
      <c r="M15" s="316">
        <v>302</v>
      </c>
      <c r="N15" s="316">
        <v>50</v>
      </c>
      <c r="O15" s="316">
        <v>0</v>
      </c>
      <c r="P15" s="316">
        <v>0</v>
      </c>
      <c r="Q15" s="316">
        <v>0</v>
      </c>
      <c r="R15" s="316">
        <v>0</v>
      </c>
      <c r="S15" s="79">
        <v>0</v>
      </c>
      <c r="T15" s="79">
        <v>0</v>
      </c>
      <c r="U15" s="316">
        <v>105</v>
      </c>
      <c r="V15" s="316">
        <v>90</v>
      </c>
      <c r="W15" s="316">
        <v>15</v>
      </c>
      <c r="X15" s="316">
        <v>0</v>
      </c>
      <c r="Y15" s="316">
        <v>0</v>
      </c>
      <c r="Z15" s="316">
        <v>0</v>
      </c>
      <c r="AA15" s="160"/>
    </row>
    <row r="16" spans="1:27" ht="12" customHeight="1">
      <c r="A16" s="366" t="s">
        <v>197</v>
      </c>
      <c r="B16" s="57"/>
      <c r="C16" s="315">
        <v>3</v>
      </c>
      <c r="D16" s="316">
        <v>2</v>
      </c>
      <c r="E16" s="316">
        <v>1</v>
      </c>
      <c r="F16" s="316">
        <v>249</v>
      </c>
      <c r="G16" s="316">
        <v>28</v>
      </c>
      <c r="H16" s="316">
        <v>221</v>
      </c>
      <c r="I16" s="316">
        <v>0</v>
      </c>
      <c r="J16" s="316">
        <v>0</v>
      </c>
      <c r="K16" s="316">
        <v>0</v>
      </c>
      <c r="L16" s="316">
        <v>216</v>
      </c>
      <c r="M16" s="316">
        <v>28</v>
      </c>
      <c r="N16" s="316">
        <v>188</v>
      </c>
      <c r="O16" s="316">
        <v>0</v>
      </c>
      <c r="P16" s="316">
        <v>0</v>
      </c>
      <c r="Q16" s="316">
        <v>0</v>
      </c>
      <c r="R16" s="316">
        <v>33</v>
      </c>
      <c r="S16" s="316">
        <v>0</v>
      </c>
      <c r="T16" s="316">
        <v>33</v>
      </c>
      <c r="U16" s="316">
        <v>110</v>
      </c>
      <c r="V16" s="316">
        <v>6</v>
      </c>
      <c r="W16" s="316">
        <v>104</v>
      </c>
      <c r="X16" s="316">
        <v>0</v>
      </c>
      <c r="Y16" s="316">
        <v>0</v>
      </c>
      <c r="Z16" s="316">
        <v>0</v>
      </c>
      <c r="AA16" s="160"/>
    </row>
    <row r="17" spans="1:27" ht="12" customHeight="1">
      <c r="A17" s="366" t="s">
        <v>198</v>
      </c>
      <c r="B17" s="57"/>
      <c r="C17" s="315">
        <v>1</v>
      </c>
      <c r="D17" s="316">
        <v>1</v>
      </c>
      <c r="E17" s="316">
        <v>0</v>
      </c>
      <c r="F17" s="316">
        <v>228</v>
      </c>
      <c r="G17" s="316">
        <v>14</v>
      </c>
      <c r="H17" s="316">
        <v>214</v>
      </c>
      <c r="I17" s="316">
        <v>0</v>
      </c>
      <c r="J17" s="316">
        <v>0</v>
      </c>
      <c r="K17" s="316">
        <v>0</v>
      </c>
      <c r="L17" s="316">
        <v>228</v>
      </c>
      <c r="M17" s="316">
        <v>14</v>
      </c>
      <c r="N17" s="316">
        <v>214</v>
      </c>
      <c r="O17" s="316">
        <v>0</v>
      </c>
      <c r="P17" s="316">
        <v>0</v>
      </c>
      <c r="Q17" s="316">
        <v>0</v>
      </c>
      <c r="R17" s="316">
        <v>0</v>
      </c>
      <c r="S17" s="316">
        <v>0</v>
      </c>
      <c r="T17" s="316">
        <v>0</v>
      </c>
      <c r="U17" s="316">
        <v>77</v>
      </c>
      <c r="V17" s="316">
        <v>3</v>
      </c>
      <c r="W17" s="316">
        <v>74</v>
      </c>
      <c r="X17" s="316">
        <v>0</v>
      </c>
      <c r="Y17" s="316">
        <v>0</v>
      </c>
      <c r="Z17" s="316">
        <v>0</v>
      </c>
      <c r="AA17" s="160"/>
    </row>
    <row r="18" spans="1:27" ht="12" customHeight="1">
      <c r="A18" s="366" t="s">
        <v>199</v>
      </c>
      <c r="B18" s="57"/>
      <c r="C18" s="315">
        <v>0</v>
      </c>
      <c r="D18" s="316">
        <v>0</v>
      </c>
      <c r="E18" s="316">
        <v>0</v>
      </c>
      <c r="F18" s="316">
        <v>0</v>
      </c>
      <c r="G18" s="316">
        <v>0</v>
      </c>
      <c r="H18" s="316">
        <v>0</v>
      </c>
      <c r="I18" s="316">
        <v>0</v>
      </c>
      <c r="J18" s="316">
        <v>0</v>
      </c>
      <c r="K18" s="316">
        <v>0</v>
      </c>
      <c r="L18" s="316">
        <v>0</v>
      </c>
      <c r="M18" s="316">
        <v>0</v>
      </c>
      <c r="N18" s="316">
        <v>0</v>
      </c>
      <c r="O18" s="316">
        <v>0</v>
      </c>
      <c r="P18" s="316">
        <v>0</v>
      </c>
      <c r="Q18" s="316">
        <v>0</v>
      </c>
      <c r="R18" s="316">
        <v>0</v>
      </c>
      <c r="S18" s="316">
        <v>0</v>
      </c>
      <c r="T18" s="316">
        <v>0</v>
      </c>
      <c r="U18" s="316">
        <v>22</v>
      </c>
      <c r="V18" s="79">
        <v>0</v>
      </c>
      <c r="W18" s="316">
        <v>22</v>
      </c>
      <c r="X18" s="316">
        <v>0</v>
      </c>
      <c r="Y18" s="316">
        <v>0</v>
      </c>
      <c r="Z18" s="316">
        <v>0</v>
      </c>
      <c r="AA18" s="160"/>
    </row>
    <row r="19" spans="1:27" ht="12" customHeight="1">
      <c r="A19" s="366" t="s">
        <v>200</v>
      </c>
      <c r="B19" s="57"/>
      <c r="C19" s="315">
        <v>4</v>
      </c>
      <c r="D19" s="316">
        <v>4</v>
      </c>
      <c r="E19" s="316">
        <v>0</v>
      </c>
      <c r="F19" s="316">
        <v>600</v>
      </c>
      <c r="G19" s="316">
        <v>114</v>
      </c>
      <c r="H19" s="316">
        <v>486</v>
      </c>
      <c r="I19" s="316">
        <v>0</v>
      </c>
      <c r="J19" s="316">
        <v>0</v>
      </c>
      <c r="K19" s="316">
        <v>0</v>
      </c>
      <c r="L19" s="316">
        <v>600</v>
      </c>
      <c r="M19" s="316">
        <v>114</v>
      </c>
      <c r="N19" s="316">
        <v>486</v>
      </c>
      <c r="O19" s="316">
        <v>0</v>
      </c>
      <c r="P19" s="316">
        <v>0</v>
      </c>
      <c r="Q19" s="316">
        <v>0</v>
      </c>
      <c r="R19" s="316">
        <v>0</v>
      </c>
      <c r="S19" s="316">
        <v>0</v>
      </c>
      <c r="T19" s="316">
        <v>0</v>
      </c>
      <c r="U19" s="316">
        <v>213</v>
      </c>
      <c r="V19" s="316">
        <v>38</v>
      </c>
      <c r="W19" s="316">
        <v>175</v>
      </c>
      <c r="X19" s="316">
        <v>0</v>
      </c>
      <c r="Y19" s="316">
        <v>0</v>
      </c>
      <c r="Z19" s="316">
        <v>0</v>
      </c>
      <c r="AA19" s="160"/>
    </row>
    <row r="20" spans="1:27" ht="12" customHeight="1">
      <c r="A20" s="366" t="s">
        <v>201</v>
      </c>
      <c r="B20" s="57"/>
      <c r="C20" s="315">
        <v>14</v>
      </c>
      <c r="D20" s="316">
        <v>11</v>
      </c>
      <c r="E20" s="316">
        <v>3</v>
      </c>
      <c r="F20" s="316">
        <v>3653</v>
      </c>
      <c r="G20" s="316">
        <v>1772</v>
      </c>
      <c r="H20" s="316">
        <v>1881</v>
      </c>
      <c r="I20" s="316">
        <v>0</v>
      </c>
      <c r="J20" s="316">
        <v>0</v>
      </c>
      <c r="K20" s="316">
        <v>0</v>
      </c>
      <c r="L20" s="316">
        <v>3233</v>
      </c>
      <c r="M20" s="316">
        <v>1666</v>
      </c>
      <c r="N20" s="316">
        <v>1567</v>
      </c>
      <c r="O20" s="316">
        <v>0</v>
      </c>
      <c r="P20" s="316">
        <v>0</v>
      </c>
      <c r="Q20" s="316">
        <v>0</v>
      </c>
      <c r="R20" s="316">
        <v>420</v>
      </c>
      <c r="S20" s="316">
        <v>106</v>
      </c>
      <c r="T20" s="316">
        <v>314</v>
      </c>
      <c r="U20" s="316">
        <v>1147</v>
      </c>
      <c r="V20" s="316">
        <v>550</v>
      </c>
      <c r="W20" s="316">
        <v>597</v>
      </c>
      <c r="X20" s="316">
        <v>0</v>
      </c>
      <c r="Y20" s="316">
        <v>0</v>
      </c>
      <c r="Z20" s="316">
        <v>0</v>
      </c>
      <c r="AA20" s="154"/>
    </row>
    <row r="21" spans="1:27" ht="12" customHeight="1">
      <c r="A21" s="366" t="s">
        <v>202</v>
      </c>
      <c r="B21" s="57"/>
      <c r="C21" s="315">
        <v>15</v>
      </c>
      <c r="D21" s="316">
        <v>14</v>
      </c>
      <c r="E21" s="316">
        <v>1</v>
      </c>
      <c r="F21" s="316">
        <v>7056</v>
      </c>
      <c r="G21" s="316">
        <v>2903</v>
      </c>
      <c r="H21" s="316">
        <v>4153</v>
      </c>
      <c r="I21" s="316">
        <v>1561</v>
      </c>
      <c r="J21" s="316">
        <v>849</v>
      </c>
      <c r="K21" s="316">
        <v>712</v>
      </c>
      <c r="L21" s="316">
        <v>6421</v>
      </c>
      <c r="M21" s="316">
        <v>2511</v>
      </c>
      <c r="N21" s="316">
        <v>3910</v>
      </c>
      <c r="O21" s="316">
        <v>1561</v>
      </c>
      <c r="P21" s="316">
        <v>849</v>
      </c>
      <c r="Q21" s="316">
        <v>712</v>
      </c>
      <c r="R21" s="316">
        <v>635</v>
      </c>
      <c r="S21" s="316">
        <v>392</v>
      </c>
      <c r="T21" s="316">
        <v>243</v>
      </c>
      <c r="U21" s="316">
        <v>2367</v>
      </c>
      <c r="V21" s="316">
        <v>971</v>
      </c>
      <c r="W21" s="316">
        <v>1396</v>
      </c>
      <c r="X21" s="316">
        <v>460</v>
      </c>
      <c r="Y21" s="316">
        <v>273</v>
      </c>
      <c r="Z21" s="316">
        <v>187</v>
      </c>
      <c r="AA21" s="160"/>
    </row>
    <row r="22" spans="1:27" ht="2.25" customHeight="1" thickBot="1">
      <c r="A22" s="161"/>
      <c r="B22" s="162"/>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54"/>
    </row>
    <row r="23" spans="1:27" ht="2.25" customHeight="1" thickTop="1">
      <c r="A23" s="154"/>
      <c r="B23" s="154"/>
      <c r="C23" s="154"/>
      <c r="D23" s="154"/>
      <c r="E23" s="154"/>
      <c r="F23" s="154"/>
      <c r="G23" s="154"/>
      <c r="H23" s="154"/>
      <c r="I23" s="154"/>
      <c r="J23" s="154"/>
      <c r="K23" s="154"/>
      <c r="AA23" s="154"/>
    </row>
    <row r="24" spans="1:27">
      <c r="A24" s="64" t="s">
        <v>462</v>
      </c>
      <c r="B24" s="154"/>
      <c r="C24" s="154"/>
      <c r="D24" s="165"/>
      <c r="E24" s="165"/>
      <c r="F24" s="154"/>
      <c r="G24" s="154"/>
      <c r="H24" s="154"/>
      <c r="I24" s="154"/>
      <c r="J24" s="154"/>
      <c r="K24" s="154"/>
      <c r="AA24" s="154"/>
    </row>
    <row r="25" spans="1:27">
      <c r="A25" s="154"/>
      <c r="B25" s="154"/>
      <c r="C25" s="154"/>
      <c r="D25" s="154"/>
      <c r="E25" s="154"/>
      <c r="F25" s="154"/>
      <c r="G25" s="154"/>
      <c r="H25" s="154"/>
      <c r="I25" s="154"/>
      <c r="J25" s="154"/>
      <c r="K25" s="154"/>
      <c r="AA25" s="154"/>
    </row>
  </sheetData>
  <mergeCells count="16">
    <mergeCell ref="O4:Q4"/>
    <mergeCell ref="R4:T4"/>
    <mergeCell ref="A2:B5"/>
    <mergeCell ref="C2:E2"/>
    <mergeCell ref="U2:Z2"/>
    <mergeCell ref="C3:C5"/>
    <mergeCell ref="D3:D5"/>
    <mergeCell ref="E3:E5"/>
    <mergeCell ref="F3:K3"/>
    <mergeCell ref="L3:Q3"/>
    <mergeCell ref="R3:T3"/>
    <mergeCell ref="U3:W4"/>
    <mergeCell ref="X3:Z4"/>
    <mergeCell ref="F4:H4"/>
    <mergeCell ref="I4:K4"/>
    <mergeCell ref="L4:N4"/>
  </mergeCells>
  <phoneticPr fontId="12"/>
  <pageMargins left="0.70866141732283472" right="0.70866141732283472" top="0.74803149606299213" bottom="0.74803149606299213" header="0.31496062992125984" footer="0.31496062992125984"/>
  <pageSetup paperSize="9" scale="72" fitToHeight="0" orientation="landscape" r:id="rId1"/>
  <headerFooter alignWithMargins="0">
    <oddHeader>&amp;L&amp;9高等学校&amp;R&amp;9&amp;F　(&amp;A)</oddHeader>
  </headerFooter>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F26"/>
  <sheetViews>
    <sheetView zoomScaleNormal="100" zoomScalePageLayoutView="124" workbookViewId="0"/>
  </sheetViews>
  <sheetFormatPr defaultColWidth="5" defaultRowHeight="8.5"/>
  <cols>
    <col min="1" max="1" width="2" style="73" customWidth="1"/>
    <col min="2" max="2" width="12.36328125" style="73" customWidth="1"/>
    <col min="3" max="3" width="1.08984375" style="73" customWidth="1"/>
    <col min="4" max="7" width="4.08984375" style="73" customWidth="1"/>
    <col min="8" max="16" width="6.90625" style="73" customWidth="1"/>
    <col min="17" max="17" width="2.7265625" style="73" customWidth="1"/>
    <col min="18" max="16384" width="5" style="73"/>
  </cols>
  <sheetData>
    <row r="1" spans="1:58" ht="14.25" customHeight="1" thickBot="1">
      <c r="A1" s="128"/>
      <c r="B1" s="166"/>
      <c r="C1" s="166"/>
      <c r="D1" s="166"/>
      <c r="E1" s="166"/>
      <c r="F1" s="166"/>
      <c r="G1" s="166"/>
      <c r="H1" s="166"/>
      <c r="I1" s="166"/>
      <c r="J1" s="166"/>
      <c r="K1" s="166"/>
      <c r="L1" s="166"/>
      <c r="M1" s="166"/>
      <c r="N1" s="166"/>
      <c r="O1" s="166"/>
      <c r="P1" s="167" t="s">
        <v>146</v>
      </c>
    </row>
    <row r="2" spans="1:58" s="132" customFormat="1" ht="15" customHeight="1" thickTop="1">
      <c r="A2" s="131"/>
      <c r="B2" s="474" t="s">
        <v>203</v>
      </c>
      <c r="C2" s="475"/>
      <c r="D2" s="504" t="s">
        <v>2</v>
      </c>
      <c r="E2" s="505"/>
      <c r="F2" s="505"/>
      <c r="G2" s="506"/>
      <c r="H2" s="516" t="s">
        <v>204</v>
      </c>
      <c r="I2" s="435"/>
      <c r="J2" s="436"/>
      <c r="K2" s="520" t="s">
        <v>205</v>
      </c>
      <c r="L2" s="521"/>
      <c r="M2" s="522"/>
      <c r="N2" s="516" t="s">
        <v>157</v>
      </c>
      <c r="O2" s="435"/>
      <c r="P2" s="435"/>
      <c r="Q2" s="364"/>
    </row>
    <row r="3" spans="1:58" s="132" customFormat="1" ht="15" customHeight="1">
      <c r="B3" s="476"/>
      <c r="C3" s="477"/>
      <c r="D3" s="492" t="s">
        <v>7</v>
      </c>
      <c r="E3" s="489" t="s">
        <v>206</v>
      </c>
      <c r="F3" s="490"/>
      <c r="G3" s="472"/>
      <c r="H3" s="517"/>
      <c r="I3" s="518"/>
      <c r="J3" s="519"/>
      <c r="K3" s="523"/>
      <c r="L3" s="524"/>
      <c r="M3" s="525"/>
      <c r="N3" s="517"/>
      <c r="O3" s="518"/>
      <c r="P3" s="518"/>
    </row>
    <row r="4" spans="1:58" s="132" customFormat="1" ht="15.75" customHeight="1">
      <c r="B4" s="476"/>
      <c r="C4" s="477"/>
      <c r="D4" s="508"/>
      <c r="E4" s="526" t="s">
        <v>207</v>
      </c>
      <c r="F4" s="526" t="s">
        <v>165</v>
      </c>
      <c r="G4" s="526" t="s">
        <v>208</v>
      </c>
      <c r="H4" s="168"/>
      <c r="I4" s="169"/>
      <c r="J4" s="170"/>
      <c r="K4" s="528"/>
      <c r="L4" s="437"/>
      <c r="M4" s="438"/>
      <c r="N4" s="171"/>
      <c r="O4" s="380"/>
      <c r="P4" s="380"/>
    </row>
    <row r="5" spans="1:58" s="132" customFormat="1" ht="15.75" customHeight="1">
      <c r="A5" s="133"/>
      <c r="B5" s="478"/>
      <c r="C5" s="479"/>
      <c r="D5" s="493"/>
      <c r="E5" s="527"/>
      <c r="F5" s="527"/>
      <c r="G5" s="527"/>
      <c r="H5" s="369" t="s">
        <v>7</v>
      </c>
      <c r="I5" s="369" t="s">
        <v>8</v>
      </c>
      <c r="J5" s="369" t="s">
        <v>9</v>
      </c>
      <c r="K5" s="379" t="s">
        <v>7</v>
      </c>
      <c r="L5" s="369" t="s">
        <v>8</v>
      </c>
      <c r="M5" s="369" t="s">
        <v>9</v>
      </c>
      <c r="N5" s="369" t="s">
        <v>7</v>
      </c>
      <c r="O5" s="369" t="s">
        <v>8</v>
      </c>
      <c r="P5" s="384" t="s">
        <v>9</v>
      </c>
    </row>
    <row r="6" spans="1:58" ht="8.25" customHeight="1">
      <c r="B6" s="380"/>
      <c r="C6" s="380"/>
      <c r="D6" s="313"/>
      <c r="E6" s="135"/>
      <c r="F6" s="135"/>
      <c r="G6" s="135"/>
      <c r="H6" s="115" t="s">
        <v>58</v>
      </c>
      <c r="I6" s="115" t="s">
        <v>58</v>
      </c>
      <c r="J6" s="115" t="s">
        <v>58</v>
      </c>
      <c r="K6" s="115" t="s">
        <v>58</v>
      </c>
      <c r="L6" s="115" t="s">
        <v>58</v>
      </c>
      <c r="M6" s="115" t="s">
        <v>58</v>
      </c>
      <c r="N6" s="115" t="s">
        <v>58</v>
      </c>
      <c r="O6" s="115" t="s">
        <v>58</v>
      </c>
      <c r="P6" s="115" t="s">
        <v>58</v>
      </c>
      <c r="Q6" s="132"/>
      <c r="R6" s="132"/>
      <c r="S6" s="132"/>
      <c r="T6" s="132"/>
      <c r="U6" s="132"/>
      <c r="V6" s="132"/>
      <c r="W6" s="132"/>
      <c r="X6" s="132"/>
      <c r="Y6" s="132"/>
      <c r="Z6" s="132"/>
      <c r="AA6" s="132"/>
      <c r="AB6" s="132"/>
      <c r="AC6" s="132"/>
    </row>
    <row r="7" spans="1:58" ht="13.5" customHeight="1">
      <c r="B7" s="172" t="s">
        <v>172</v>
      </c>
      <c r="C7" s="137"/>
      <c r="D7" s="173">
        <v>5</v>
      </c>
      <c r="E7" s="174">
        <v>5</v>
      </c>
      <c r="F7" s="174">
        <v>0</v>
      </c>
      <c r="G7" s="174">
        <v>0</v>
      </c>
      <c r="H7" s="174">
        <v>1911</v>
      </c>
      <c r="I7" s="174">
        <v>1212</v>
      </c>
      <c r="J7" s="174">
        <v>699</v>
      </c>
      <c r="K7" s="174">
        <v>1786</v>
      </c>
      <c r="L7" s="174">
        <v>1108</v>
      </c>
      <c r="M7" s="174">
        <v>678</v>
      </c>
      <c r="N7" s="174">
        <v>253</v>
      </c>
      <c r="O7" s="174">
        <v>169</v>
      </c>
      <c r="P7" s="174">
        <v>84</v>
      </c>
      <c r="Q7" s="175"/>
      <c r="R7" s="175"/>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0"/>
    </row>
    <row r="8" spans="1:58" ht="13.5" customHeight="1">
      <c r="B8" s="172" t="s">
        <v>437</v>
      </c>
      <c r="C8" s="137"/>
      <c r="D8" s="173">
        <v>5</v>
      </c>
      <c r="E8" s="174">
        <v>5</v>
      </c>
      <c r="F8" s="174">
        <v>0</v>
      </c>
      <c r="G8" s="174">
        <v>0</v>
      </c>
      <c r="H8" s="174">
        <v>2045</v>
      </c>
      <c r="I8" s="174">
        <v>1269</v>
      </c>
      <c r="J8" s="174">
        <v>776</v>
      </c>
      <c r="K8" s="174">
        <v>1740</v>
      </c>
      <c r="L8" s="174">
        <v>1112</v>
      </c>
      <c r="M8" s="174">
        <v>628</v>
      </c>
      <c r="N8" s="174">
        <v>249</v>
      </c>
      <c r="O8" s="174">
        <v>164</v>
      </c>
      <c r="P8" s="174">
        <v>85</v>
      </c>
      <c r="Q8" s="175"/>
      <c r="R8" s="175"/>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row>
    <row r="9" spans="1:58" ht="12" customHeight="1">
      <c r="B9" s="394" t="s">
        <v>456</v>
      </c>
      <c r="C9" s="137"/>
      <c r="D9" s="173">
        <v>5</v>
      </c>
      <c r="E9" s="174">
        <v>5</v>
      </c>
      <c r="F9" s="174">
        <v>0</v>
      </c>
      <c r="G9" s="174">
        <v>0</v>
      </c>
      <c r="H9" s="174">
        <v>2218</v>
      </c>
      <c r="I9" s="174">
        <v>1300</v>
      </c>
      <c r="J9" s="174">
        <v>918</v>
      </c>
      <c r="K9" s="174">
        <v>1693</v>
      </c>
      <c r="L9" s="174">
        <v>1104</v>
      </c>
      <c r="M9" s="174">
        <v>589</v>
      </c>
      <c r="N9" s="174">
        <v>263</v>
      </c>
      <c r="O9" s="174">
        <v>173</v>
      </c>
      <c r="P9" s="174">
        <v>90</v>
      </c>
      <c r="Q9" s="175"/>
      <c r="R9" s="175"/>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row>
    <row r="10" spans="1:58" ht="4.5" customHeight="1">
      <c r="B10" s="56"/>
      <c r="C10" s="137"/>
      <c r="D10" s="173"/>
      <c r="E10" s="174"/>
      <c r="F10" s="174"/>
      <c r="G10" s="174"/>
      <c r="H10" s="174"/>
      <c r="I10" s="174"/>
      <c r="J10" s="174"/>
      <c r="K10" s="174"/>
      <c r="L10" s="174"/>
      <c r="M10" s="174"/>
      <c r="N10" s="174"/>
      <c r="O10" s="174"/>
      <c r="P10" s="174"/>
      <c r="Q10" s="175"/>
      <c r="R10" s="175"/>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row>
    <row r="11" spans="1:58" ht="12" customHeight="1">
      <c r="B11" s="56" t="s">
        <v>209</v>
      </c>
      <c r="C11" s="137"/>
      <c r="D11" s="173">
        <v>2</v>
      </c>
      <c r="E11" s="174">
        <v>2</v>
      </c>
      <c r="F11" s="174">
        <v>0</v>
      </c>
      <c r="G11" s="174">
        <v>0</v>
      </c>
      <c r="H11" s="174">
        <v>959</v>
      </c>
      <c r="I11" s="174">
        <v>480</v>
      </c>
      <c r="J11" s="174">
        <v>479</v>
      </c>
      <c r="K11" s="174">
        <v>925</v>
      </c>
      <c r="L11" s="174">
        <v>457</v>
      </c>
      <c r="M11" s="174">
        <v>468</v>
      </c>
      <c r="N11" s="174">
        <v>125</v>
      </c>
      <c r="O11" s="174">
        <v>73</v>
      </c>
      <c r="P11" s="174">
        <v>52</v>
      </c>
      <c r="Q11" s="175"/>
      <c r="R11" s="175"/>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row>
    <row r="12" spans="1:58" ht="12" customHeight="1">
      <c r="B12" s="56" t="s">
        <v>210</v>
      </c>
      <c r="C12" s="137"/>
      <c r="D12" s="173">
        <v>3</v>
      </c>
      <c r="E12" s="174">
        <v>3</v>
      </c>
      <c r="F12" s="174">
        <v>0</v>
      </c>
      <c r="G12" s="174">
        <v>0</v>
      </c>
      <c r="H12" s="174">
        <v>1259</v>
      </c>
      <c r="I12" s="174">
        <v>820</v>
      </c>
      <c r="J12" s="174">
        <v>439</v>
      </c>
      <c r="K12" s="174">
        <v>768</v>
      </c>
      <c r="L12" s="174">
        <v>647</v>
      </c>
      <c r="M12" s="174">
        <v>121</v>
      </c>
      <c r="N12" s="174">
        <v>138</v>
      </c>
      <c r="O12" s="174">
        <v>100</v>
      </c>
      <c r="P12" s="174">
        <v>38</v>
      </c>
      <c r="Q12" s="175"/>
      <c r="R12" s="175"/>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row>
    <row r="13" spans="1:58" ht="4.5" customHeight="1">
      <c r="B13" s="380"/>
      <c r="C13" s="137"/>
      <c r="D13" s="173"/>
      <c r="E13" s="174"/>
      <c r="F13" s="174"/>
      <c r="G13" s="174"/>
      <c r="H13" s="174"/>
      <c r="I13" s="174"/>
      <c r="J13" s="174"/>
      <c r="K13" s="174"/>
      <c r="L13" s="174"/>
      <c r="M13" s="174"/>
      <c r="N13" s="174"/>
      <c r="O13" s="174"/>
      <c r="P13" s="174"/>
      <c r="Q13" s="175"/>
      <c r="R13" s="175"/>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row>
    <row r="14" spans="1:58" ht="12" customHeight="1">
      <c r="B14" s="176" t="s">
        <v>63</v>
      </c>
      <c r="C14" s="366"/>
      <c r="D14" s="338">
        <v>2</v>
      </c>
      <c r="E14" s="339">
        <v>2</v>
      </c>
      <c r="F14" s="174">
        <v>0</v>
      </c>
      <c r="G14" s="174">
        <v>0</v>
      </c>
      <c r="H14" s="209">
        <v>880</v>
      </c>
      <c r="I14" s="209">
        <v>578</v>
      </c>
      <c r="J14" s="209">
        <v>302</v>
      </c>
      <c r="K14" s="209">
        <v>441</v>
      </c>
      <c r="L14" s="209">
        <v>441</v>
      </c>
      <c r="M14" s="209">
        <v>0</v>
      </c>
      <c r="N14" s="209">
        <v>86</v>
      </c>
      <c r="O14" s="209">
        <v>61</v>
      </c>
      <c r="P14" s="209">
        <v>25</v>
      </c>
      <c r="Q14" s="175"/>
      <c r="R14" s="175"/>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row>
    <row r="15" spans="1:58" ht="12" customHeight="1">
      <c r="B15" s="176" t="s">
        <v>211</v>
      </c>
      <c r="C15" s="366"/>
      <c r="D15" s="338">
        <v>1</v>
      </c>
      <c r="E15" s="339">
        <v>1</v>
      </c>
      <c r="F15" s="174">
        <v>0</v>
      </c>
      <c r="G15" s="174">
        <v>0</v>
      </c>
      <c r="H15" s="340">
        <v>0</v>
      </c>
      <c r="I15" s="340">
        <v>0</v>
      </c>
      <c r="J15" s="340">
        <v>0</v>
      </c>
      <c r="K15" s="340">
        <v>0</v>
      </c>
      <c r="L15" s="340">
        <v>0</v>
      </c>
      <c r="M15" s="340">
        <v>0</v>
      </c>
      <c r="N15" s="209">
        <v>0</v>
      </c>
      <c r="O15" s="340">
        <v>0</v>
      </c>
      <c r="P15" s="340">
        <v>0</v>
      </c>
      <c r="Q15" s="175"/>
      <c r="R15" s="175"/>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row>
    <row r="16" spans="1:58" ht="12" customHeight="1">
      <c r="B16" s="176" t="s">
        <v>212</v>
      </c>
      <c r="C16" s="366"/>
      <c r="D16" s="338">
        <v>1</v>
      </c>
      <c r="E16" s="339">
        <v>1</v>
      </c>
      <c r="F16" s="174">
        <v>0</v>
      </c>
      <c r="G16" s="174">
        <v>0</v>
      </c>
      <c r="H16" s="340">
        <v>880</v>
      </c>
      <c r="I16" s="340">
        <v>578</v>
      </c>
      <c r="J16" s="340">
        <v>302</v>
      </c>
      <c r="K16" s="340">
        <v>441</v>
      </c>
      <c r="L16" s="340">
        <v>441</v>
      </c>
      <c r="M16" s="340">
        <v>0</v>
      </c>
      <c r="N16" s="209">
        <v>86</v>
      </c>
      <c r="O16" s="340">
        <v>61</v>
      </c>
      <c r="P16" s="340">
        <v>25</v>
      </c>
      <c r="Q16" s="175"/>
      <c r="R16" s="175"/>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row>
    <row r="17" spans="1:58" ht="12" customHeight="1">
      <c r="B17" s="176" t="s">
        <v>90</v>
      </c>
      <c r="C17" s="366"/>
      <c r="D17" s="338">
        <v>1</v>
      </c>
      <c r="E17" s="339">
        <v>1</v>
      </c>
      <c r="F17" s="174">
        <v>0</v>
      </c>
      <c r="G17" s="174">
        <v>0</v>
      </c>
      <c r="H17" s="209">
        <v>479</v>
      </c>
      <c r="I17" s="209">
        <v>240</v>
      </c>
      <c r="J17" s="209">
        <v>239</v>
      </c>
      <c r="K17" s="209">
        <v>455</v>
      </c>
      <c r="L17" s="209">
        <v>222</v>
      </c>
      <c r="M17" s="209">
        <v>233</v>
      </c>
      <c r="N17" s="209">
        <v>62</v>
      </c>
      <c r="O17" s="209">
        <v>33</v>
      </c>
      <c r="P17" s="209">
        <v>29</v>
      </c>
      <c r="Q17" s="175"/>
      <c r="R17" s="175"/>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row>
    <row r="18" spans="1:58" ht="12" customHeight="1">
      <c r="B18" s="176" t="s">
        <v>213</v>
      </c>
      <c r="C18" s="366"/>
      <c r="D18" s="338">
        <v>1</v>
      </c>
      <c r="E18" s="339">
        <v>1</v>
      </c>
      <c r="F18" s="174">
        <v>0</v>
      </c>
      <c r="G18" s="174">
        <v>0</v>
      </c>
      <c r="H18" s="209">
        <v>479</v>
      </c>
      <c r="I18" s="340">
        <v>240</v>
      </c>
      <c r="J18" s="340">
        <v>239</v>
      </c>
      <c r="K18" s="340">
        <v>455</v>
      </c>
      <c r="L18" s="340">
        <v>222</v>
      </c>
      <c r="M18" s="340">
        <v>233</v>
      </c>
      <c r="N18" s="209">
        <v>62</v>
      </c>
      <c r="O18" s="340">
        <v>33</v>
      </c>
      <c r="P18" s="340">
        <v>29</v>
      </c>
      <c r="Q18" s="175"/>
      <c r="R18" s="175"/>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row>
    <row r="19" spans="1:58" ht="12" customHeight="1">
      <c r="B19" s="176" t="s">
        <v>214</v>
      </c>
      <c r="C19" s="366"/>
      <c r="D19" s="338">
        <v>1</v>
      </c>
      <c r="E19" s="339">
        <v>1</v>
      </c>
      <c r="F19" s="174">
        <v>0</v>
      </c>
      <c r="G19" s="174">
        <v>0</v>
      </c>
      <c r="H19" s="209">
        <v>480</v>
      </c>
      <c r="I19" s="340">
        <v>240</v>
      </c>
      <c r="J19" s="340">
        <v>240</v>
      </c>
      <c r="K19" s="340">
        <v>470</v>
      </c>
      <c r="L19" s="340">
        <v>235</v>
      </c>
      <c r="M19" s="340">
        <v>235</v>
      </c>
      <c r="N19" s="209">
        <v>63</v>
      </c>
      <c r="O19" s="340">
        <v>40</v>
      </c>
      <c r="P19" s="340">
        <v>23</v>
      </c>
      <c r="Q19" s="175"/>
      <c r="R19" s="175"/>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row>
    <row r="20" spans="1:58" ht="12" customHeight="1">
      <c r="B20" s="176" t="s">
        <v>105</v>
      </c>
      <c r="C20" s="366"/>
      <c r="D20" s="338">
        <v>1</v>
      </c>
      <c r="E20" s="339">
        <v>1</v>
      </c>
      <c r="F20" s="174">
        <v>0</v>
      </c>
      <c r="G20" s="174">
        <v>0</v>
      </c>
      <c r="H20" s="209">
        <v>379</v>
      </c>
      <c r="I20" s="340">
        <v>242</v>
      </c>
      <c r="J20" s="340">
        <v>137</v>
      </c>
      <c r="K20" s="340">
        <v>327</v>
      </c>
      <c r="L20" s="340">
        <v>206</v>
      </c>
      <c r="M20" s="340">
        <v>121</v>
      </c>
      <c r="N20" s="209">
        <v>52</v>
      </c>
      <c r="O20" s="340">
        <v>39</v>
      </c>
      <c r="P20" s="340">
        <v>13</v>
      </c>
      <c r="Q20" s="175"/>
      <c r="R20" s="175"/>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row>
    <row r="21" spans="1:58" ht="4.5" customHeight="1" thickBot="1">
      <c r="A21" s="128"/>
      <c r="B21" s="128"/>
      <c r="C21" s="128"/>
      <c r="D21" s="141"/>
      <c r="E21" s="128"/>
      <c r="F21" s="128"/>
      <c r="G21" s="128"/>
      <c r="H21" s="128"/>
      <c r="I21" s="128"/>
      <c r="J21" s="128"/>
      <c r="K21" s="128"/>
      <c r="L21" s="128"/>
      <c r="M21" s="128"/>
      <c r="N21" s="128"/>
      <c r="O21" s="128"/>
      <c r="P21" s="128"/>
    </row>
    <row r="22" spans="1:58" ht="4.5" customHeight="1" thickTop="1"/>
    <row r="23" spans="1:58" ht="13.5" customHeight="1">
      <c r="A23" s="396" t="s">
        <v>215</v>
      </c>
      <c r="B23" s="177"/>
    </row>
    <row r="24" spans="1:58">
      <c r="B24" s="177"/>
      <c r="N24" s="178"/>
      <c r="O24" s="179"/>
      <c r="P24" s="179"/>
    </row>
    <row r="25" spans="1:58">
      <c r="B25" s="180"/>
      <c r="C25" s="393"/>
      <c r="D25" s="181"/>
      <c r="E25" s="181"/>
      <c r="F25" s="181"/>
      <c r="G25" s="181"/>
      <c r="H25" s="179"/>
      <c r="I25" s="179"/>
      <c r="J25" s="179"/>
      <c r="K25" s="179"/>
      <c r="L25" s="179"/>
      <c r="M25" s="179"/>
      <c r="N25" s="178"/>
      <c r="O25" s="179"/>
      <c r="P25" s="179"/>
    </row>
    <row r="26" spans="1:58">
      <c r="B26" s="177"/>
    </row>
  </sheetData>
  <mergeCells count="11">
    <mergeCell ref="B2:C5"/>
    <mergeCell ref="D2:G2"/>
    <mergeCell ref="H2:J3"/>
    <mergeCell ref="K2:M3"/>
    <mergeCell ref="N2:P3"/>
    <mergeCell ref="D3:D5"/>
    <mergeCell ref="E3:G3"/>
    <mergeCell ref="E4:E5"/>
    <mergeCell ref="F4:F5"/>
    <mergeCell ref="G4:G5"/>
    <mergeCell ref="K4:M4"/>
  </mergeCells>
  <phoneticPr fontId="12"/>
  <printOptions horizontalCentered="1"/>
  <pageMargins left="0.19685039370078741" right="0.27559055118110237" top="1.2598425196850394" bottom="0.47244094488188981" header="0.78740157480314965" footer="0"/>
  <pageSetup paperSize="9" scale="110" orientation="landscape" r:id="rId1"/>
  <headerFooter alignWithMargins="0">
    <oddHeader>&amp;L&amp;9中等教育学校&amp;R&amp;9&amp;F　（&amp;A）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H15"/>
  <sheetViews>
    <sheetView zoomScaleNormal="100" zoomScaleSheetLayoutView="145" workbookViewId="0"/>
  </sheetViews>
  <sheetFormatPr defaultColWidth="9" defaultRowHeight="8.5"/>
  <cols>
    <col min="1" max="1" width="0.90625" style="75" customWidth="1"/>
    <col min="2" max="2" width="9" style="75"/>
    <col min="3" max="3" width="0.90625" style="75" customWidth="1"/>
    <col min="4" max="4" width="4.36328125" style="75" customWidth="1"/>
    <col min="5" max="5" width="5.26953125" style="75" bestFit="1" customWidth="1"/>
    <col min="6" max="9" width="4" style="75" customWidth="1"/>
    <col min="10" max="12" width="5.26953125" style="75" bestFit="1" customWidth="1"/>
    <col min="13" max="15" width="3.7265625" style="75" customWidth="1"/>
    <col min="16" max="17" width="5.26953125" style="75" bestFit="1" customWidth="1"/>
    <col min="18" max="18" width="4.36328125" style="75" customWidth="1"/>
    <col min="19" max="19" width="5.26953125" style="187" bestFit="1" customWidth="1"/>
    <col min="20" max="21" width="4.36328125" style="187" customWidth="1"/>
    <col min="22" max="27" width="5.26953125" style="187" bestFit="1" customWidth="1"/>
    <col min="28" max="30" width="4.08984375" style="187" customWidth="1"/>
    <col min="31" max="32" width="5.26953125" style="187" bestFit="1" customWidth="1"/>
    <col min="33" max="33" width="4.26953125" style="187" customWidth="1"/>
    <col min="34" max="16384" width="9" style="75"/>
  </cols>
  <sheetData>
    <row r="1" spans="1:34" ht="14.25" customHeight="1" thickBot="1">
      <c r="A1" s="45"/>
      <c r="B1" s="45"/>
      <c r="C1" s="45"/>
      <c r="D1" s="365"/>
      <c r="E1" s="45"/>
      <c r="F1" s="45"/>
      <c r="G1" s="45"/>
      <c r="H1" s="45"/>
      <c r="I1" s="45"/>
      <c r="J1" s="45"/>
      <c r="K1" s="45"/>
      <c r="L1" s="45"/>
      <c r="M1" s="45"/>
      <c r="N1" s="45"/>
      <c r="O1" s="45"/>
      <c r="P1" s="45"/>
      <c r="Q1" s="45"/>
      <c r="R1" s="151"/>
      <c r="S1" s="365"/>
      <c r="T1" s="365"/>
      <c r="U1" s="365"/>
      <c r="V1" s="365"/>
      <c r="W1" s="365"/>
      <c r="X1" s="365"/>
      <c r="Y1" s="365"/>
      <c r="Z1" s="365"/>
      <c r="AA1" s="365"/>
      <c r="AB1" s="365"/>
      <c r="AC1" s="365"/>
      <c r="AD1" s="365"/>
      <c r="AE1" s="365"/>
      <c r="AF1" s="365"/>
      <c r="AG1" s="153" t="s">
        <v>146</v>
      </c>
    </row>
    <row r="2" spans="1:34" s="109" customFormat="1" ht="14.15" customHeight="1" thickTop="1">
      <c r="A2" s="474" t="s">
        <v>216</v>
      </c>
      <c r="B2" s="474"/>
      <c r="C2" s="475"/>
      <c r="D2" s="529" t="s">
        <v>2</v>
      </c>
      <c r="E2" s="445" t="s">
        <v>217</v>
      </c>
      <c r="F2" s="481"/>
      <c r="G2" s="481"/>
      <c r="H2" s="481"/>
      <c r="I2" s="471"/>
      <c r="J2" s="504" t="s">
        <v>218</v>
      </c>
      <c r="K2" s="505"/>
      <c r="L2" s="505"/>
      <c r="M2" s="505"/>
      <c r="N2" s="505"/>
      <c r="O2" s="505"/>
      <c r="P2" s="505"/>
      <c r="Q2" s="505"/>
      <c r="R2" s="505"/>
      <c r="S2" s="443" t="s">
        <v>218</v>
      </c>
      <c r="T2" s="444"/>
      <c r="U2" s="444"/>
      <c r="V2" s="444"/>
      <c r="W2" s="444"/>
      <c r="X2" s="531"/>
      <c r="Y2" s="507" t="s">
        <v>5</v>
      </c>
      <c r="Z2" s="482"/>
      <c r="AA2" s="535"/>
      <c r="AB2" s="507" t="s">
        <v>6</v>
      </c>
      <c r="AC2" s="482"/>
      <c r="AD2" s="482"/>
      <c r="AE2" s="482"/>
      <c r="AF2" s="482"/>
      <c r="AG2" s="482"/>
    </row>
    <row r="3" spans="1:34" s="109" customFormat="1" ht="16.5" customHeight="1">
      <c r="A3" s="476"/>
      <c r="B3" s="476"/>
      <c r="C3" s="477"/>
      <c r="D3" s="530"/>
      <c r="E3" s="526" t="s">
        <v>7</v>
      </c>
      <c r="F3" s="526" t="s">
        <v>219</v>
      </c>
      <c r="G3" s="526" t="s">
        <v>220</v>
      </c>
      <c r="H3" s="526" t="s">
        <v>221</v>
      </c>
      <c r="I3" s="526" t="s">
        <v>222</v>
      </c>
      <c r="J3" s="489" t="s">
        <v>7</v>
      </c>
      <c r="K3" s="490"/>
      <c r="L3" s="472"/>
      <c r="M3" s="532" t="s">
        <v>219</v>
      </c>
      <c r="N3" s="533"/>
      <c r="O3" s="534"/>
      <c r="P3" s="532" t="s">
        <v>220</v>
      </c>
      <c r="Q3" s="533"/>
      <c r="R3" s="533"/>
      <c r="S3" s="494" t="s">
        <v>221</v>
      </c>
      <c r="T3" s="495"/>
      <c r="U3" s="496"/>
      <c r="V3" s="494" t="s">
        <v>222</v>
      </c>
      <c r="W3" s="495"/>
      <c r="X3" s="496"/>
      <c r="Y3" s="536" t="s">
        <v>7</v>
      </c>
      <c r="Z3" s="536" t="s">
        <v>8</v>
      </c>
      <c r="AA3" s="536" t="s">
        <v>9</v>
      </c>
      <c r="AB3" s="497" t="s">
        <v>223</v>
      </c>
      <c r="AC3" s="498"/>
      <c r="AD3" s="499"/>
      <c r="AE3" s="497" t="s">
        <v>224</v>
      </c>
      <c r="AF3" s="498"/>
      <c r="AG3" s="498"/>
    </row>
    <row r="4" spans="1:34" s="109" customFormat="1" ht="16.5" customHeight="1">
      <c r="A4" s="478"/>
      <c r="B4" s="478"/>
      <c r="C4" s="479"/>
      <c r="D4" s="527"/>
      <c r="E4" s="527"/>
      <c r="F4" s="527"/>
      <c r="G4" s="527"/>
      <c r="H4" s="527"/>
      <c r="I4" s="527"/>
      <c r="J4" s="369" t="s">
        <v>7</v>
      </c>
      <c r="K4" s="369" t="s">
        <v>8</v>
      </c>
      <c r="L4" s="369" t="s">
        <v>9</v>
      </c>
      <c r="M4" s="369" t="s">
        <v>7</v>
      </c>
      <c r="N4" s="369" t="s">
        <v>8</v>
      </c>
      <c r="O4" s="369" t="s">
        <v>9</v>
      </c>
      <c r="P4" s="369" t="s">
        <v>7</v>
      </c>
      <c r="Q4" s="369" t="s">
        <v>8</v>
      </c>
      <c r="R4" s="384" t="s">
        <v>9</v>
      </c>
      <c r="S4" s="385" t="s">
        <v>7</v>
      </c>
      <c r="T4" s="385" t="s">
        <v>8</v>
      </c>
      <c r="U4" s="385" t="s">
        <v>9</v>
      </c>
      <c r="V4" s="385" t="s">
        <v>7</v>
      </c>
      <c r="W4" s="385" t="s">
        <v>8</v>
      </c>
      <c r="X4" s="385" t="s">
        <v>9</v>
      </c>
      <c r="Y4" s="537"/>
      <c r="Z4" s="537"/>
      <c r="AA4" s="537"/>
      <c r="AB4" s="385" t="s">
        <v>7</v>
      </c>
      <c r="AC4" s="385" t="s">
        <v>8</v>
      </c>
      <c r="AD4" s="385" t="s">
        <v>9</v>
      </c>
      <c r="AE4" s="385" t="s">
        <v>7</v>
      </c>
      <c r="AF4" s="385" t="s">
        <v>8</v>
      </c>
      <c r="AG4" s="386" t="s">
        <v>9</v>
      </c>
    </row>
    <row r="5" spans="1:34" s="51" customFormat="1" ht="11.25" customHeight="1">
      <c r="A5" s="114"/>
      <c r="B5" s="114"/>
      <c r="C5" s="156"/>
      <c r="D5" s="114"/>
      <c r="E5" s="114"/>
      <c r="F5" s="114"/>
      <c r="G5" s="114"/>
      <c r="H5" s="114"/>
      <c r="I5" s="114"/>
      <c r="J5" s="114" t="s">
        <v>58</v>
      </c>
      <c r="K5" s="114" t="s">
        <v>58</v>
      </c>
      <c r="L5" s="114" t="s">
        <v>58</v>
      </c>
      <c r="M5" s="114" t="s">
        <v>58</v>
      </c>
      <c r="N5" s="114" t="s">
        <v>58</v>
      </c>
      <c r="O5" s="114" t="s">
        <v>58</v>
      </c>
      <c r="P5" s="114" t="s">
        <v>58</v>
      </c>
      <c r="Q5" s="114" t="s">
        <v>58</v>
      </c>
      <c r="R5" s="114" t="s">
        <v>58</v>
      </c>
      <c r="S5" s="157" t="s">
        <v>58</v>
      </c>
      <c r="T5" s="157" t="s">
        <v>58</v>
      </c>
      <c r="U5" s="157" t="s">
        <v>58</v>
      </c>
      <c r="V5" s="157" t="s">
        <v>58</v>
      </c>
      <c r="W5" s="157" t="s">
        <v>58</v>
      </c>
      <c r="X5" s="157" t="s">
        <v>58</v>
      </c>
      <c r="Y5" s="157" t="s">
        <v>58</v>
      </c>
      <c r="Z5" s="157" t="s">
        <v>58</v>
      </c>
      <c r="AA5" s="157" t="s">
        <v>58</v>
      </c>
      <c r="AB5" s="157" t="s">
        <v>58</v>
      </c>
      <c r="AC5" s="157" t="s">
        <v>58</v>
      </c>
      <c r="AD5" s="157" t="s">
        <v>58</v>
      </c>
      <c r="AE5" s="157" t="s">
        <v>58</v>
      </c>
      <c r="AF5" s="157" t="s">
        <v>58</v>
      </c>
      <c r="AG5" s="157" t="s">
        <v>58</v>
      </c>
    </row>
    <row r="6" spans="1:34" s="119" customFormat="1" ht="13" customHeight="1">
      <c r="A6" s="182"/>
      <c r="B6" s="114" t="s">
        <v>172</v>
      </c>
      <c r="C6" s="183"/>
      <c r="D6" s="184">
        <v>52</v>
      </c>
      <c r="E6" s="184">
        <v>2180</v>
      </c>
      <c r="F6" s="184">
        <v>28</v>
      </c>
      <c r="G6" s="184">
        <v>743</v>
      </c>
      <c r="H6" s="184">
        <v>450</v>
      </c>
      <c r="I6" s="184">
        <v>959</v>
      </c>
      <c r="J6" s="184">
        <v>8315</v>
      </c>
      <c r="K6" s="184">
        <v>5464</v>
      </c>
      <c r="L6" s="184">
        <v>2851</v>
      </c>
      <c r="M6" s="184">
        <v>86</v>
      </c>
      <c r="N6" s="184">
        <v>61</v>
      </c>
      <c r="O6" s="184">
        <v>25</v>
      </c>
      <c r="P6" s="185">
        <v>2114</v>
      </c>
      <c r="Q6" s="184">
        <v>1402</v>
      </c>
      <c r="R6" s="184">
        <v>712</v>
      </c>
      <c r="S6" s="185">
        <v>1340</v>
      </c>
      <c r="T6" s="186">
        <v>862</v>
      </c>
      <c r="U6" s="186">
        <v>478</v>
      </c>
      <c r="V6" s="186">
        <v>4775</v>
      </c>
      <c r="W6" s="186">
        <v>3139</v>
      </c>
      <c r="X6" s="186">
        <v>1636</v>
      </c>
      <c r="Y6" s="186">
        <v>4825</v>
      </c>
      <c r="Z6" s="186">
        <v>1850</v>
      </c>
      <c r="AA6" s="186">
        <v>2975</v>
      </c>
      <c r="AB6" s="186">
        <v>443</v>
      </c>
      <c r="AC6" s="186">
        <v>290</v>
      </c>
      <c r="AD6" s="186">
        <v>153</v>
      </c>
      <c r="AE6" s="186">
        <v>1515</v>
      </c>
      <c r="AF6" s="186">
        <v>1005</v>
      </c>
      <c r="AG6" s="186">
        <v>510</v>
      </c>
    </row>
    <row r="7" spans="1:34" s="119" customFormat="1" ht="13" customHeight="1">
      <c r="A7" s="182"/>
      <c r="B7" s="114" t="s">
        <v>225</v>
      </c>
      <c r="C7" s="183"/>
      <c r="D7" s="184">
        <v>53</v>
      </c>
      <c r="E7" s="184">
        <v>2183</v>
      </c>
      <c r="F7" s="184">
        <v>27</v>
      </c>
      <c r="G7" s="184">
        <v>752</v>
      </c>
      <c r="H7" s="184">
        <v>446</v>
      </c>
      <c r="I7" s="184">
        <v>958</v>
      </c>
      <c r="J7" s="184">
        <v>8159</v>
      </c>
      <c r="K7" s="184">
        <v>5360</v>
      </c>
      <c r="L7" s="184">
        <v>2799</v>
      </c>
      <c r="M7" s="184">
        <v>80</v>
      </c>
      <c r="N7" s="184">
        <v>56</v>
      </c>
      <c r="O7" s="184">
        <v>24</v>
      </c>
      <c r="P7" s="185">
        <v>2130</v>
      </c>
      <c r="Q7" s="184">
        <v>1418</v>
      </c>
      <c r="R7" s="184">
        <v>712</v>
      </c>
      <c r="S7" s="185">
        <v>1316</v>
      </c>
      <c r="T7" s="186">
        <v>869</v>
      </c>
      <c r="U7" s="186">
        <v>447</v>
      </c>
      <c r="V7" s="186">
        <v>4633</v>
      </c>
      <c r="W7" s="186">
        <v>3017</v>
      </c>
      <c r="X7" s="186">
        <v>1616</v>
      </c>
      <c r="Y7" s="186">
        <v>4860</v>
      </c>
      <c r="Z7" s="186">
        <v>1845</v>
      </c>
      <c r="AA7" s="186">
        <v>3015</v>
      </c>
      <c r="AB7" s="186">
        <v>472</v>
      </c>
      <c r="AC7" s="186">
        <v>297</v>
      </c>
      <c r="AD7" s="186">
        <v>175</v>
      </c>
      <c r="AE7" s="186">
        <v>1585</v>
      </c>
      <c r="AF7" s="186">
        <v>1045</v>
      </c>
      <c r="AG7" s="186">
        <v>540</v>
      </c>
    </row>
    <row r="8" spans="1:34" s="119" customFormat="1" ht="13" customHeight="1">
      <c r="A8" s="182"/>
      <c r="B8" s="114" t="s">
        <v>226</v>
      </c>
      <c r="C8" s="183"/>
      <c r="D8" s="184">
        <v>53</v>
      </c>
      <c r="E8" s="184">
        <v>2153</v>
      </c>
      <c r="F8" s="184">
        <v>25</v>
      </c>
      <c r="G8" s="184">
        <v>746</v>
      </c>
      <c r="H8" s="184">
        <v>449</v>
      </c>
      <c r="I8" s="184">
        <v>933</v>
      </c>
      <c r="J8" s="184">
        <v>8123</v>
      </c>
      <c r="K8" s="184">
        <v>5331</v>
      </c>
      <c r="L8" s="184">
        <v>2792</v>
      </c>
      <c r="M8" s="184">
        <v>75</v>
      </c>
      <c r="N8" s="184">
        <v>45</v>
      </c>
      <c r="O8" s="184">
        <v>30</v>
      </c>
      <c r="P8" s="185">
        <v>2170</v>
      </c>
      <c r="Q8" s="184">
        <v>1447</v>
      </c>
      <c r="R8" s="184">
        <v>723</v>
      </c>
      <c r="S8" s="185">
        <v>1387</v>
      </c>
      <c r="T8" s="186">
        <v>908</v>
      </c>
      <c r="U8" s="186">
        <v>479</v>
      </c>
      <c r="V8" s="186">
        <v>4491</v>
      </c>
      <c r="W8" s="186">
        <v>2931</v>
      </c>
      <c r="X8" s="186">
        <v>1560</v>
      </c>
      <c r="Y8" s="186">
        <v>4836</v>
      </c>
      <c r="Z8" s="186">
        <v>1817</v>
      </c>
      <c r="AA8" s="186">
        <v>3019</v>
      </c>
      <c r="AB8" s="186">
        <v>410</v>
      </c>
      <c r="AC8" s="186">
        <v>271</v>
      </c>
      <c r="AD8" s="186">
        <v>139</v>
      </c>
      <c r="AE8" s="186">
        <v>1585</v>
      </c>
      <c r="AF8" s="186">
        <v>1030</v>
      </c>
      <c r="AG8" s="186">
        <v>555</v>
      </c>
      <c r="AH8" s="120"/>
    </row>
    <row r="9" spans="1:34" ht="3" customHeight="1" thickBot="1">
      <c r="A9" s="128"/>
      <c r="B9" s="128"/>
      <c r="C9" s="129"/>
      <c r="D9" s="128"/>
      <c r="E9" s="128"/>
      <c r="F9" s="128"/>
      <c r="G9" s="128"/>
      <c r="H9" s="128"/>
      <c r="I9" s="128"/>
      <c r="J9" s="128"/>
      <c r="K9" s="128"/>
      <c r="L9" s="128"/>
      <c r="M9" s="128"/>
      <c r="N9" s="128"/>
      <c r="O9" s="128"/>
      <c r="P9" s="128"/>
      <c r="Q9" s="128"/>
      <c r="R9" s="128"/>
      <c r="S9" s="142"/>
      <c r="T9" s="142"/>
      <c r="U9" s="142"/>
      <c r="V9" s="142"/>
      <c r="W9" s="142"/>
      <c r="X9" s="142"/>
      <c r="Y9" s="142"/>
      <c r="Z9" s="142"/>
      <c r="AA9" s="142"/>
      <c r="AB9" s="142"/>
      <c r="AC9" s="142"/>
      <c r="AD9" s="142"/>
      <c r="AE9" s="142"/>
      <c r="AF9" s="142"/>
      <c r="AG9" s="142"/>
    </row>
    <row r="10" spans="1:34" ht="6.75" customHeight="1" thickTop="1">
      <c r="B10" s="154"/>
    </row>
    <row r="11" spans="1:34" ht="9.5">
      <c r="A11" s="396" t="s">
        <v>227</v>
      </c>
      <c r="B11" s="365"/>
      <c r="C11" s="187"/>
      <c r="D11" s="187"/>
      <c r="E11" s="187"/>
      <c r="F11" s="187"/>
      <c r="G11" s="187"/>
      <c r="H11" s="187"/>
      <c r="I11" s="187"/>
      <c r="J11" s="187"/>
      <c r="K11" s="187"/>
      <c r="L11" s="187"/>
      <c r="M11" s="187"/>
      <c r="N11" s="187"/>
      <c r="O11" s="187"/>
      <c r="P11" s="187"/>
      <c r="Q11" s="187"/>
    </row>
    <row r="12" spans="1:34">
      <c r="B12" s="187"/>
      <c r="C12" s="187"/>
      <c r="D12" s="187"/>
      <c r="E12" s="187"/>
      <c r="F12" s="187"/>
      <c r="G12" s="187"/>
      <c r="H12" s="187"/>
      <c r="I12" s="187"/>
      <c r="J12" s="187"/>
      <c r="K12" s="187"/>
      <c r="L12" s="187"/>
      <c r="M12" s="187"/>
      <c r="N12" s="187"/>
      <c r="O12" s="187"/>
      <c r="P12" s="187"/>
      <c r="Q12" s="187"/>
    </row>
    <row r="13" spans="1:34">
      <c r="E13" s="154"/>
      <c r="F13" s="154"/>
      <c r="G13" s="154"/>
      <c r="H13" s="154"/>
      <c r="I13" s="154"/>
      <c r="J13" s="154"/>
      <c r="K13" s="154"/>
      <c r="L13" s="154"/>
      <c r="M13" s="154"/>
      <c r="N13" s="154"/>
      <c r="T13" s="164"/>
      <c r="U13" s="164"/>
      <c r="V13" s="164"/>
      <c r="W13" s="164"/>
      <c r="X13" s="164"/>
      <c r="Y13" s="164"/>
      <c r="Z13" s="164"/>
      <c r="AA13" s="164"/>
      <c r="AB13" s="164"/>
      <c r="AC13" s="164"/>
    </row>
    <row r="14" spans="1:34">
      <c r="E14" s="154"/>
      <c r="F14" s="154"/>
      <c r="G14" s="154"/>
      <c r="H14" s="154"/>
      <c r="I14" s="154"/>
      <c r="J14" s="154"/>
      <c r="K14" s="154"/>
      <c r="L14" s="154"/>
      <c r="M14" s="154"/>
      <c r="N14" s="154"/>
      <c r="T14" s="164"/>
      <c r="U14" s="164"/>
      <c r="V14" s="164"/>
      <c r="W14" s="164"/>
      <c r="X14" s="164"/>
      <c r="Y14" s="164"/>
      <c r="Z14" s="164"/>
      <c r="AA14" s="164"/>
      <c r="AB14" s="164"/>
      <c r="AC14" s="164"/>
    </row>
    <row r="15" spans="1:34">
      <c r="T15" s="164"/>
      <c r="U15" s="164"/>
      <c r="V15" s="164"/>
      <c r="W15" s="164"/>
      <c r="X15" s="164"/>
      <c r="Y15" s="164"/>
      <c r="Z15" s="164"/>
      <c r="AA15" s="164"/>
      <c r="AB15" s="164"/>
      <c r="AC15" s="164"/>
    </row>
  </sheetData>
  <mergeCells count="22">
    <mergeCell ref="AB3:AD3"/>
    <mergeCell ref="AE3:AG3"/>
    <mergeCell ref="AB2:AG2"/>
    <mergeCell ref="E3:E4"/>
    <mergeCell ref="F3:F4"/>
    <mergeCell ref="G3:G4"/>
    <mergeCell ref="H3:H4"/>
    <mergeCell ref="I3:I4"/>
    <mergeCell ref="J3:L3"/>
    <mergeCell ref="M3:O3"/>
    <mergeCell ref="P3:R3"/>
    <mergeCell ref="S3:U3"/>
    <mergeCell ref="Y2:AA2"/>
    <mergeCell ref="Y3:Y4"/>
    <mergeCell ref="Z3:Z4"/>
    <mergeCell ref="AA3:AA4"/>
    <mergeCell ref="A2:C4"/>
    <mergeCell ref="D2:D4"/>
    <mergeCell ref="E2:I2"/>
    <mergeCell ref="J2:R2"/>
    <mergeCell ref="S2:X2"/>
    <mergeCell ref="V3:X3"/>
  </mergeCells>
  <phoneticPr fontId="12"/>
  <pageMargins left="0.43307086614173229" right="0.19685039370078741" top="1.2204724409448819" bottom="0.47244094488188981" header="0.78740157480314965" footer="0"/>
  <pageSetup paperSize="9" scale="94" fitToWidth="2" orientation="landscape" r:id="rId1"/>
  <headerFooter alignWithMargins="0">
    <oddHeader>&amp;L&amp;9特別支援学校&amp;R&amp;"ＭＳ ゴシック,標準"&amp;9&amp;F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25-1</vt:lpstr>
      <vt:lpstr>25-2</vt:lpstr>
      <vt:lpstr>25-3</vt:lpstr>
      <vt:lpstr>25-4</vt:lpstr>
      <vt:lpstr>25-5</vt:lpstr>
      <vt:lpstr>25-6-1</vt:lpstr>
      <vt:lpstr>25-6-2</vt:lpstr>
      <vt:lpstr>25-7</vt:lpstr>
      <vt:lpstr>25-8</vt:lpstr>
      <vt:lpstr>25-9</vt:lpstr>
      <vt:lpstr>25-10</vt:lpstr>
      <vt:lpstr>25-11</vt:lpstr>
      <vt:lpstr>25-12</vt:lpstr>
      <vt:lpstr>25-13</vt:lpstr>
      <vt:lpstr>25-14</vt:lpstr>
      <vt:lpstr>25-15</vt:lpstr>
      <vt:lpstr>25-16</vt:lpstr>
      <vt:lpstr>25-17</vt:lpstr>
      <vt:lpstr>25-18</vt:lpstr>
      <vt:lpstr>25-19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2023-03-13T02:15:37Z</cp:lastPrinted>
  <dcterms:created xsi:type="dcterms:W3CDTF">2022-08-03T02:18:06Z</dcterms:created>
  <dcterms:modified xsi:type="dcterms:W3CDTF">2023-03-24T04:50:27Z</dcterms:modified>
</cp:coreProperties>
</file>