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U:\2022_01統計管理課\02_普及\01_刊行物\01_県勢要覧\05_要覧原稿\05_ホームページ\HP掲載用（R4)\"/>
    </mc:Choice>
  </mc:AlternateContent>
  <bookViews>
    <workbookView xWindow="0" yWindow="0" windowWidth="13200" windowHeight="11505"/>
  </bookViews>
  <sheets>
    <sheet name="26-1" sheetId="1" r:id="rId1"/>
    <sheet name="26-2" sheetId="9" r:id="rId2"/>
    <sheet name="26-3" sheetId="2" r:id="rId3"/>
    <sheet name="26-4" sheetId="6" r:id="rId4"/>
    <sheet name="26-5" sheetId="7" r:id="rId5"/>
    <sheet name="26-6" sheetId="8" r:id="rId6"/>
    <sheet name="26-7" sheetId="3" r:id="rId7"/>
    <sheet name="26-8-1" sheetId="4" r:id="rId8"/>
    <sheet name="26-8-2" sheetId="5" r:id="rId9"/>
    <sheet name="26-9" sheetId="10" r:id="rId10"/>
  </sheets>
  <definedNames>
    <definedName name="_xlnm._FilterDatabase" localSheetId="6" hidden="1">'26-7'!$A$7:$K$7</definedName>
    <definedName name="_xlnm.Print_Titles" localSheetId="5">'26-6'!$A:$C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9" l="1"/>
  <c r="M10" i="9"/>
  <c r="L10" i="9"/>
  <c r="K10" i="9"/>
  <c r="J10" i="9"/>
  <c r="I10" i="9"/>
  <c r="H10" i="9"/>
  <c r="G10" i="9"/>
  <c r="F10" i="9"/>
  <c r="E10" i="9"/>
  <c r="D4" i="5" l="1"/>
  <c r="D4" i="4"/>
  <c r="E4" i="4"/>
  <c r="F4" i="4"/>
  <c r="D6" i="3" l="1"/>
  <c r="E6" i="3"/>
  <c r="F6" i="3"/>
  <c r="G6" i="3"/>
  <c r="H6" i="3"/>
  <c r="I6" i="3"/>
  <c r="J6" i="3"/>
  <c r="G9" i="2" l="1"/>
  <c r="H9" i="2"/>
  <c r="J9" i="2"/>
  <c r="K9" i="2"/>
  <c r="L9" i="2"/>
  <c r="M9" i="2"/>
  <c r="F10" i="2"/>
  <c r="F9" i="2" s="1"/>
  <c r="I10" i="2"/>
  <c r="F11" i="2"/>
  <c r="E11" i="2" s="1"/>
  <c r="I11" i="2"/>
  <c r="F12" i="2"/>
  <c r="I12" i="2"/>
  <c r="F13" i="2"/>
  <c r="I13" i="2"/>
  <c r="F14" i="2"/>
  <c r="E14" i="2" s="1"/>
  <c r="I14" i="2"/>
  <c r="F16" i="2"/>
  <c r="I16" i="2"/>
  <c r="F17" i="2"/>
  <c r="E17" i="2" s="1"/>
  <c r="I17" i="2"/>
  <c r="F18" i="2"/>
  <c r="E18" i="2" s="1"/>
  <c r="I18" i="2"/>
  <c r="F19" i="2"/>
  <c r="E19" i="2" s="1"/>
  <c r="I19" i="2"/>
  <c r="F20" i="2"/>
  <c r="I20" i="2"/>
  <c r="F22" i="2"/>
  <c r="I22" i="2"/>
  <c r="F23" i="2"/>
  <c r="E23" i="2" s="1"/>
  <c r="I23" i="2"/>
  <c r="F24" i="2"/>
  <c r="E24" i="2" s="1"/>
  <c r="I24" i="2"/>
  <c r="F25" i="2"/>
  <c r="I25" i="2"/>
  <c r="E25" i="2" s="1"/>
  <c r="F26" i="2"/>
  <c r="E26" i="2" s="1"/>
  <c r="I26" i="2"/>
  <c r="F28" i="2"/>
  <c r="E28" i="2" s="1"/>
  <c r="I28" i="2"/>
  <c r="F29" i="2"/>
  <c r="I29" i="2"/>
  <c r="F30" i="2"/>
  <c r="I30" i="2"/>
  <c r="G32" i="2"/>
  <c r="H32" i="2"/>
  <c r="J32" i="2"/>
  <c r="K32" i="2"/>
  <c r="L32" i="2"/>
  <c r="L7" i="2" s="1"/>
  <c r="M32" i="2"/>
  <c r="F33" i="2"/>
  <c r="I33" i="2"/>
  <c r="E33" i="2" s="1"/>
  <c r="E34" i="2"/>
  <c r="F34" i="2"/>
  <c r="I34" i="2"/>
  <c r="F35" i="2"/>
  <c r="E35" i="2" s="1"/>
  <c r="I35" i="2"/>
  <c r="F36" i="2"/>
  <c r="I36" i="2"/>
  <c r="F37" i="2"/>
  <c r="E37" i="2" s="1"/>
  <c r="I37" i="2"/>
  <c r="F39" i="2"/>
  <c r="E39" i="2" s="1"/>
  <c r="I39" i="2"/>
  <c r="F40" i="2"/>
  <c r="E40" i="2" s="1"/>
  <c r="I40" i="2"/>
  <c r="G42" i="2"/>
  <c r="H42" i="2"/>
  <c r="J42" i="2"/>
  <c r="K42" i="2"/>
  <c r="L42" i="2"/>
  <c r="M42" i="2"/>
  <c r="F43" i="2"/>
  <c r="E43" i="2" s="1"/>
  <c r="I43" i="2"/>
  <c r="I42" i="2" s="1"/>
  <c r="F44" i="2"/>
  <c r="E44" i="2" s="1"/>
  <c r="I44" i="2"/>
  <c r="F45" i="2"/>
  <c r="E45" i="2" s="1"/>
  <c r="I45" i="2"/>
  <c r="F47" i="2"/>
  <c r="E47" i="2" s="1"/>
  <c r="I47" i="2"/>
  <c r="F48" i="2"/>
  <c r="I48" i="2"/>
  <c r="F49" i="2"/>
  <c r="E49" i="2" s="1"/>
  <c r="I49" i="2"/>
  <c r="F50" i="2"/>
  <c r="E50" i="2" s="1"/>
  <c r="I50" i="2"/>
  <c r="F51" i="2"/>
  <c r="I51" i="2"/>
  <c r="F53" i="2"/>
  <c r="E53" i="2" s="1"/>
  <c r="I53" i="2"/>
  <c r="F54" i="2"/>
  <c r="I54" i="2"/>
  <c r="F55" i="2"/>
  <c r="I55" i="2"/>
  <c r="F56" i="2"/>
  <c r="E56" i="2" s="1"/>
  <c r="I56" i="2"/>
  <c r="F58" i="2"/>
  <c r="I58" i="2"/>
  <c r="F59" i="2"/>
  <c r="I59" i="2"/>
  <c r="F60" i="2"/>
  <c r="I60" i="2"/>
  <c r="E60" i="2" s="1"/>
  <c r="F61" i="2"/>
  <c r="E61" i="2" s="1"/>
  <c r="I61" i="2"/>
  <c r="E62" i="2"/>
  <c r="F62" i="2"/>
  <c r="I62" i="2"/>
  <c r="F64" i="2"/>
  <c r="E64" i="2" s="1"/>
  <c r="I64" i="2"/>
  <c r="F65" i="2"/>
  <c r="I65" i="2"/>
  <c r="G67" i="2"/>
  <c r="H67" i="2"/>
  <c r="J67" i="2"/>
  <c r="K67" i="2"/>
  <c r="L67" i="2"/>
  <c r="M67" i="2"/>
  <c r="F68" i="2"/>
  <c r="F67" i="2" s="1"/>
  <c r="I68" i="2"/>
  <c r="I67" i="2" s="1"/>
  <c r="G70" i="2"/>
  <c r="H70" i="2"/>
  <c r="J70" i="2"/>
  <c r="K70" i="2"/>
  <c r="L70" i="2"/>
  <c r="M70" i="2"/>
  <c r="F71" i="2"/>
  <c r="F70" i="2" s="1"/>
  <c r="I71" i="2"/>
  <c r="I70" i="2" s="1"/>
  <c r="G73" i="2"/>
  <c r="H73" i="2"/>
  <c r="J73" i="2"/>
  <c r="K73" i="2"/>
  <c r="L73" i="2"/>
  <c r="M73" i="2"/>
  <c r="F74" i="2"/>
  <c r="F73" i="2" s="1"/>
  <c r="I74" i="2"/>
  <c r="I73" i="2" s="1"/>
  <c r="E75" i="2"/>
  <c r="F75" i="2"/>
  <c r="I75" i="2"/>
  <c r="G77" i="2"/>
  <c r="H77" i="2"/>
  <c r="J77" i="2"/>
  <c r="K77" i="2"/>
  <c r="L77" i="2"/>
  <c r="M77" i="2"/>
  <c r="F78" i="2"/>
  <c r="I78" i="2"/>
  <c r="F79" i="2"/>
  <c r="E79" i="2" s="1"/>
  <c r="I79" i="2"/>
  <c r="F80" i="2"/>
  <c r="I80" i="2"/>
  <c r="F81" i="2"/>
  <c r="E81" i="2" s="1"/>
  <c r="I81" i="2"/>
  <c r="F82" i="2"/>
  <c r="E82" i="2" s="1"/>
  <c r="I82" i="2"/>
  <c r="G84" i="2"/>
  <c r="H84" i="2"/>
  <c r="J84" i="2"/>
  <c r="K84" i="2"/>
  <c r="L84" i="2"/>
  <c r="M84" i="2"/>
  <c r="F85" i="2"/>
  <c r="I85" i="2"/>
  <c r="F86" i="2"/>
  <c r="I86" i="2"/>
  <c r="F87" i="2"/>
  <c r="E87" i="2" s="1"/>
  <c r="I87" i="2"/>
  <c r="G89" i="2"/>
  <c r="H89" i="2"/>
  <c r="J89" i="2"/>
  <c r="K89" i="2"/>
  <c r="L89" i="2"/>
  <c r="M89" i="2"/>
  <c r="F90" i="2"/>
  <c r="F89" i="2" s="1"/>
  <c r="I90" i="2"/>
  <c r="I89" i="2" s="1"/>
  <c r="F91" i="2"/>
  <c r="E91" i="2" s="1"/>
  <c r="I91" i="2"/>
  <c r="M7" i="2" l="1"/>
  <c r="I84" i="2"/>
  <c r="E68" i="2"/>
  <c r="E67" i="2" s="1"/>
  <c r="E65" i="2"/>
  <c r="E48" i="2"/>
  <c r="F42" i="2"/>
  <c r="E36" i="2"/>
  <c r="F32" i="2"/>
  <c r="F7" i="2" s="1"/>
  <c r="E30" i="2"/>
  <c r="E22" i="2"/>
  <c r="E13" i="2"/>
  <c r="F84" i="2"/>
  <c r="E51" i="2"/>
  <c r="K7" i="2"/>
  <c r="I77" i="2"/>
  <c r="E29" i="2"/>
  <c r="E20" i="2"/>
  <c r="E12" i="2"/>
  <c r="J7" i="2"/>
  <c r="E80" i="2"/>
  <c r="E58" i="2"/>
  <c r="F77" i="2"/>
  <c r="E55" i="2"/>
  <c r="E16" i="2"/>
  <c r="H7" i="2"/>
  <c r="E74" i="2"/>
  <c r="E73" i="2" s="1"/>
  <c r="G7" i="2"/>
  <c r="E86" i="2"/>
  <c r="E59" i="2"/>
  <c r="E54" i="2"/>
  <c r="I9" i="2"/>
  <c r="E42" i="2"/>
  <c r="E32" i="2"/>
  <c r="E71" i="2"/>
  <c r="E70" i="2" s="1"/>
  <c r="I32" i="2"/>
  <c r="E90" i="2"/>
  <c r="E89" i="2" s="1"/>
  <c r="E10" i="2"/>
  <c r="E9" i="2" s="1"/>
  <c r="E85" i="2"/>
  <c r="E78" i="2"/>
  <c r="E77" i="2" s="1"/>
  <c r="E84" i="2" l="1"/>
  <c r="I7" i="2"/>
  <c r="E7" i="2" s="1"/>
</calcChain>
</file>

<file path=xl/sharedStrings.xml><?xml version="1.0" encoding="utf-8"?>
<sst xmlns="http://schemas.openxmlformats.org/spreadsheetml/2006/main" count="814" uniqueCount="355">
  <si>
    <t>単位　千人</t>
    <rPh sb="0" eb="2">
      <t>タンイ</t>
    </rPh>
    <rPh sb="3" eb="4">
      <t>セン</t>
    </rPh>
    <rPh sb="4" eb="5">
      <t>ニン</t>
    </rPh>
    <phoneticPr fontId="3"/>
  </si>
  <si>
    <t>市町村別</t>
    <rPh sb="0" eb="3">
      <t>シチョウソン</t>
    </rPh>
    <rPh sb="3" eb="4">
      <t>ベツ</t>
    </rPh>
    <phoneticPr fontId="3"/>
  </si>
  <si>
    <t>観光客数</t>
  </si>
  <si>
    <t>計</t>
    <rPh sb="0" eb="1">
      <t>ケイ</t>
    </rPh>
    <phoneticPr fontId="3"/>
  </si>
  <si>
    <t>宿泊客数</t>
    <phoneticPr fontId="3"/>
  </si>
  <si>
    <t>日帰り客数</t>
    <phoneticPr fontId="3"/>
  </si>
  <si>
    <t>令和元年</t>
    <rPh sb="0" eb="2">
      <t>レイワ</t>
    </rPh>
    <rPh sb="2" eb="4">
      <t>ガンネン</t>
    </rPh>
    <phoneticPr fontId="3"/>
  </si>
  <si>
    <t xml:space="preserve">     ２年</t>
    <rPh sb="6" eb="7">
      <t>ネン</t>
    </rPh>
    <phoneticPr fontId="3"/>
  </si>
  <si>
    <t xml:space="preserve">     ３年</t>
    <rPh sb="6" eb="7">
      <t>ネン</t>
    </rPh>
    <phoneticPr fontId="3"/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</si>
  <si>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</si>
  <si>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</si>
  <si>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</si>
  <si>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</si>
  <si>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</si>
  <si>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</si>
  <si>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</si>
  <si>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</si>
  <si>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</si>
  <si>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</si>
  <si>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</si>
  <si>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</si>
  <si>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</si>
  <si>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  <rPh sb="0" eb="2">
      <t>ヤマト</t>
    </rPh>
    <phoneticPr fontId="3"/>
  </si>
  <si>
    <t>伊勢原市</t>
  </si>
  <si>
    <t>海老名市</t>
  </si>
  <si>
    <t>-</t>
  </si>
  <si>
    <t>座間市</t>
  </si>
  <si>
    <t>南足柄市</t>
  </si>
  <si>
    <t>綾瀬市</t>
    <rPh sb="0" eb="3">
      <t>アヤセシ</t>
    </rPh>
    <phoneticPr fontId="3"/>
  </si>
  <si>
    <t>葉山町</t>
  </si>
  <si>
    <t>寒川町</t>
  </si>
  <si>
    <t>大磯町</t>
  </si>
  <si>
    <t>二宮町</t>
  </si>
  <si>
    <t>中井町</t>
    <rPh sb="0" eb="3">
      <t>ナカイマチ</t>
    </rPh>
    <phoneticPr fontId="3"/>
  </si>
  <si>
    <t>大井町</t>
    <rPh sb="0" eb="3">
      <t>オオイマチ</t>
    </rPh>
    <phoneticPr fontId="3"/>
  </si>
  <si>
    <t>松田町</t>
  </si>
  <si>
    <t>山北町</t>
  </si>
  <si>
    <t>開成町</t>
    <rPh sb="0" eb="3">
      <t>カイセイマチ</t>
    </rPh>
    <phoneticPr fontId="3"/>
  </si>
  <si>
    <t>箱根町</t>
  </si>
  <si>
    <t>真鶴町</t>
  </si>
  <si>
    <t>湯河原町</t>
  </si>
  <si>
    <t>愛川町</t>
  </si>
  <si>
    <t>清川村</t>
  </si>
  <si>
    <t>（注）　単位未満は四捨五入のため、合計の数値と内訳の計が一致しない場合がある。</t>
    <rPh sb="1" eb="2">
      <t>チュウ</t>
    </rPh>
    <rPh sb="4" eb="6">
      <t>タンイ</t>
    </rPh>
    <rPh sb="6" eb="8">
      <t>ミマン</t>
    </rPh>
    <rPh sb="9" eb="13">
      <t>シシャゴニュウ</t>
    </rPh>
    <rPh sb="17" eb="19">
      <t>ゴウケイ</t>
    </rPh>
    <rPh sb="20" eb="22">
      <t>スウチ</t>
    </rPh>
    <rPh sb="23" eb="25">
      <t>ウチワケ</t>
    </rPh>
    <rPh sb="26" eb="27">
      <t>ケイ</t>
    </rPh>
    <rPh sb="28" eb="30">
      <t>イッチ</t>
    </rPh>
    <rPh sb="33" eb="35">
      <t>バアイ</t>
    </rPh>
    <phoneticPr fontId="3"/>
  </si>
  <si>
    <t>（各年推計）観光課調</t>
    <rPh sb="1" eb="3">
      <t>カクネン</t>
    </rPh>
    <rPh sb="3" eb="5">
      <t>スイケイ</t>
    </rPh>
    <rPh sb="6" eb="8">
      <t>カンコウ</t>
    </rPh>
    <rPh sb="8" eb="9">
      <t>カ</t>
    </rPh>
    <rPh sb="9" eb="10">
      <t>シラ</t>
    </rPh>
    <phoneticPr fontId="3"/>
  </si>
  <si>
    <t>愛甲郡</t>
  </si>
  <si>
    <t>足柄下郡</t>
  </si>
  <si>
    <t>開成町</t>
  </si>
  <si>
    <t>大井町</t>
  </si>
  <si>
    <t>中井町</t>
  </si>
  <si>
    <t>足柄上郡</t>
  </si>
  <si>
    <t>中郡</t>
  </si>
  <si>
    <t>高座郡</t>
  </si>
  <si>
    <t>三浦郡</t>
  </si>
  <si>
    <t>綾瀬市</t>
  </si>
  <si>
    <t>大和市</t>
  </si>
  <si>
    <t>南区</t>
    <rPh sb="0" eb="1">
      <t>ミナミ</t>
    </rPh>
    <phoneticPr fontId="13"/>
  </si>
  <si>
    <t>中央区</t>
    <rPh sb="0" eb="2">
      <t>チュウオウ</t>
    </rPh>
    <phoneticPr fontId="13"/>
  </si>
  <si>
    <t>緑区</t>
    <rPh sb="0" eb="1">
      <t>ミドリ</t>
    </rPh>
    <phoneticPr fontId="13"/>
  </si>
  <si>
    <t>麻生区</t>
  </si>
  <si>
    <t>多摩区</t>
  </si>
  <si>
    <t>宮前区</t>
  </si>
  <si>
    <t>高津区</t>
  </si>
  <si>
    <t>中原区</t>
  </si>
  <si>
    <t>幸区</t>
  </si>
  <si>
    <t>川崎区</t>
  </si>
  <si>
    <t>瀬谷区</t>
  </si>
  <si>
    <t>泉区</t>
  </si>
  <si>
    <t>栄区</t>
  </si>
  <si>
    <t>戸塚区</t>
  </si>
  <si>
    <t>都筑区</t>
  </si>
  <si>
    <t>青葉区</t>
  </si>
  <si>
    <t>緑区</t>
  </si>
  <si>
    <t>港北区</t>
  </si>
  <si>
    <t>金沢区</t>
  </si>
  <si>
    <t>磯子区</t>
  </si>
  <si>
    <t>旭区</t>
  </si>
  <si>
    <t>保土ケ谷区</t>
    <phoneticPr fontId="13"/>
  </si>
  <si>
    <t>港南区</t>
  </si>
  <si>
    <t>南区</t>
  </si>
  <si>
    <t>中区</t>
    <phoneticPr fontId="3"/>
  </si>
  <si>
    <t>西区</t>
    <phoneticPr fontId="3"/>
  </si>
  <si>
    <t>神奈川区</t>
  </si>
  <si>
    <t>鶴見区</t>
  </si>
  <si>
    <t>　　４年</t>
  </si>
  <si>
    <t>　　３年</t>
    <phoneticPr fontId="13"/>
  </si>
  <si>
    <t>令和２年</t>
    <rPh sb="0" eb="2">
      <t>レイワ</t>
    </rPh>
    <phoneticPr fontId="13"/>
  </si>
  <si>
    <t>教会</t>
  </si>
  <si>
    <t>寺院</t>
  </si>
  <si>
    <t>小計</t>
  </si>
  <si>
    <t>神社</t>
  </si>
  <si>
    <t>諸教</t>
  </si>
  <si>
    <t>キリスト教</t>
    <phoneticPr fontId="13"/>
  </si>
  <si>
    <t>仏　　　　教</t>
    <phoneticPr fontId="13"/>
  </si>
  <si>
    <t>神　　　　道</t>
    <phoneticPr fontId="13"/>
  </si>
  <si>
    <t>計</t>
  </si>
  <si>
    <t>市区町村別</t>
  </si>
  <si>
    <t>（各年１月１日現在）文書課調</t>
    <phoneticPr fontId="3"/>
  </si>
  <si>
    <t>-</t>
    <phoneticPr fontId="13"/>
  </si>
  <si>
    <t>-</t>
    <phoneticPr fontId="3"/>
  </si>
  <si>
    <t>神奈川県立</t>
  </si>
  <si>
    <t xml:space="preserve">    ３年度</t>
    <rPh sb="5" eb="7">
      <t>ネンド</t>
    </rPh>
    <phoneticPr fontId="3"/>
  </si>
  <si>
    <t xml:space="preserve">    ２年度</t>
    <rPh sb="5" eb="7">
      <t>ネンド</t>
    </rPh>
    <phoneticPr fontId="3"/>
  </si>
  <si>
    <t>令和元年度</t>
    <rPh sb="0" eb="2">
      <t>レイワ</t>
    </rPh>
    <rPh sb="2" eb="4">
      <t>ガンネン</t>
    </rPh>
    <phoneticPr fontId="3"/>
  </si>
  <si>
    <t>冊</t>
  </si>
  <si>
    <t>人</t>
  </si>
  <si>
    <t>自動車
図書館
ﾎﾟｲﾝﾄ数</t>
    <phoneticPr fontId="13"/>
  </si>
  <si>
    <t>団　体
貸　出
登録数</t>
    <rPh sb="8" eb="10">
      <t>トウロク</t>
    </rPh>
    <phoneticPr fontId="13"/>
  </si>
  <si>
    <t>レファレ
ンス件数</t>
    <phoneticPr fontId="13"/>
  </si>
  <si>
    <t>個人貸出
冊　　数</t>
    <phoneticPr fontId="13"/>
  </si>
  <si>
    <t>個人貸出
登録者数</t>
    <phoneticPr fontId="13"/>
  </si>
  <si>
    <t>蔵　書　数</t>
    <phoneticPr fontId="13"/>
  </si>
  <si>
    <t>館数</t>
  </si>
  <si>
    <t>市 町 村 名</t>
    <rPh sb="6" eb="7">
      <t>ナ</t>
    </rPh>
    <phoneticPr fontId="13"/>
  </si>
  <si>
    <t>（各年度末日現在）神奈川県図書館協会調</t>
  </si>
  <si>
    <t>　　　　国登録記念物が９件ある。</t>
    <phoneticPr fontId="3"/>
  </si>
  <si>
    <t>　　　３　上記のほか、国登録有形文化財（建造物）が132か所262件、国登録有形民俗文化財が１件、</t>
    <rPh sb="5" eb="7">
      <t>ジョウキ</t>
    </rPh>
    <rPh sb="11" eb="12">
      <t>クニ</t>
    </rPh>
    <rPh sb="12" eb="14">
      <t>トウロク</t>
    </rPh>
    <rPh sb="14" eb="16">
      <t>ユウケイ</t>
    </rPh>
    <rPh sb="16" eb="19">
      <t>ブンカザイ</t>
    </rPh>
    <rPh sb="20" eb="23">
      <t>ケンゾウブツ</t>
    </rPh>
    <rPh sb="29" eb="30">
      <t>ショ</t>
    </rPh>
    <rPh sb="33" eb="34">
      <t>ケン</t>
    </rPh>
    <rPh sb="35" eb="36">
      <t>クニ</t>
    </rPh>
    <rPh sb="36" eb="38">
      <t>トウロク</t>
    </rPh>
    <rPh sb="38" eb="40">
      <t>ユウケイ</t>
    </rPh>
    <rPh sb="40" eb="42">
      <t>ミンゾク</t>
    </rPh>
    <rPh sb="42" eb="45">
      <t>ブンカザイ</t>
    </rPh>
    <rPh sb="47" eb="48">
      <t>ケン</t>
    </rPh>
    <phoneticPr fontId="13"/>
  </si>
  <si>
    <t>　　　２　国宝は、国指定の重要文化財のうち、特に価値の高いものを指し、外数。</t>
    <rPh sb="5" eb="7">
      <t>コクホウ</t>
    </rPh>
    <rPh sb="9" eb="10">
      <t>クニ</t>
    </rPh>
    <rPh sb="10" eb="12">
      <t>シテイ</t>
    </rPh>
    <rPh sb="13" eb="15">
      <t>ジュウヨウ</t>
    </rPh>
    <rPh sb="15" eb="18">
      <t>ブンカザイ</t>
    </rPh>
    <rPh sb="22" eb="23">
      <t>トク</t>
    </rPh>
    <rPh sb="24" eb="26">
      <t>カチ</t>
    </rPh>
    <rPh sb="27" eb="28">
      <t>タカ</t>
    </rPh>
    <rPh sb="32" eb="33">
      <t>サ</t>
    </rPh>
    <rPh sb="35" eb="36">
      <t>ソト</t>
    </rPh>
    <rPh sb="36" eb="37">
      <t>スウ</t>
    </rPh>
    <phoneticPr fontId="13"/>
  </si>
  <si>
    <t>（注）１　天然記念物指定件数には動物の種指定を含まない。</t>
    <rPh sb="1" eb="2">
      <t>チュウ</t>
    </rPh>
    <rPh sb="5" eb="7">
      <t>テンネン</t>
    </rPh>
    <rPh sb="7" eb="10">
      <t>キネンブツ</t>
    </rPh>
    <rPh sb="10" eb="12">
      <t>シテイ</t>
    </rPh>
    <rPh sb="12" eb="14">
      <t>ケンスウ</t>
    </rPh>
    <rPh sb="16" eb="18">
      <t>ドウブツ</t>
    </rPh>
    <rPh sb="19" eb="20">
      <t>シュ</t>
    </rPh>
    <rPh sb="20" eb="22">
      <t>シテイ</t>
    </rPh>
    <rPh sb="23" eb="24">
      <t>フク</t>
    </rPh>
    <phoneticPr fontId="13"/>
  </si>
  <si>
    <t>名勝・天然記念物</t>
    <rPh sb="3" eb="5">
      <t>テンネン</t>
    </rPh>
    <rPh sb="5" eb="8">
      <t>キネンブツ</t>
    </rPh>
    <phoneticPr fontId="3"/>
  </si>
  <si>
    <t>天然記念物</t>
  </si>
  <si>
    <t>名勝</t>
  </si>
  <si>
    <t>史跡・天然記念物</t>
    <rPh sb="0" eb="2">
      <t>シセキ</t>
    </rPh>
    <rPh sb="3" eb="5">
      <t>テンネン</t>
    </rPh>
    <rPh sb="5" eb="8">
      <t>キネンブツ</t>
    </rPh>
    <phoneticPr fontId="3"/>
  </si>
  <si>
    <t>史跡・名勝</t>
  </si>
  <si>
    <t>史跡</t>
  </si>
  <si>
    <t>無形民俗文化財</t>
    <rPh sb="4" eb="5">
      <t>ブン</t>
    </rPh>
    <phoneticPr fontId="13"/>
  </si>
  <si>
    <t>有形民俗文化財</t>
  </si>
  <si>
    <t>無形文化財</t>
  </si>
  <si>
    <t>歴史資料</t>
  </si>
  <si>
    <t>考古資料</t>
  </si>
  <si>
    <t>書跡・典籍・古文書</t>
  </si>
  <si>
    <t>工芸</t>
  </si>
  <si>
    <t>彫刻</t>
  </si>
  <si>
    <t>絵画</t>
  </si>
  <si>
    <t>建造物</t>
  </si>
  <si>
    <t>県指定</t>
  </si>
  <si>
    <t>国指定</t>
  </si>
  <si>
    <t>国宝</t>
  </si>
  <si>
    <t>種別</t>
  </si>
  <si>
    <t>（令和３年４月１日現在）教育局文化遺産課調</t>
    <rPh sb="1" eb="3">
      <t>レイワ</t>
    </rPh>
    <rPh sb="4" eb="5">
      <t>ネン</t>
    </rPh>
    <rPh sb="6" eb="7">
      <t>ガツ</t>
    </rPh>
    <rPh sb="8" eb="9">
      <t>ヒ</t>
    </rPh>
    <rPh sb="9" eb="11">
      <t>ゲンザイ</t>
    </rPh>
    <rPh sb="12" eb="14">
      <t>キョウイク</t>
    </rPh>
    <rPh sb="14" eb="15">
      <t>キョク</t>
    </rPh>
    <rPh sb="15" eb="17">
      <t>ブンカ</t>
    </rPh>
    <rPh sb="17" eb="19">
      <t>イサン</t>
    </rPh>
    <rPh sb="19" eb="20">
      <t>カ</t>
    </rPh>
    <rPh sb="20" eb="21">
      <t>シラ</t>
    </rPh>
    <phoneticPr fontId="13"/>
  </si>
  <si>
    <t>１　国・県指定</t>
    <rPh sb="2" eb="3">
      <t>クニ</t>
    </rPh>
    <rPh sb="4" eb="5">
      <t>ケン</t>
    </rPh>
    <rPh sb="5" eb="7">
      <t>シテイ</t>
    </rPh>
    <phoneticPr fontId="13"/>
  </si>
  <si>
    <t>横須賀市</t>
    <phoneticPr fontId="13"/>
  </si>
  <si>
    <t>相模原市</t>
    <phoneticPr fontId="13"/>
  </si>
  <si>
    <t>件　数</t>
  </si>
  <si>
    <t>市町村別</t>
  </si>
  <si>
    <t>　　　　「３次活動」上記以外で各人が自由に使える時間における活動。</t>
    <rPh sb="6" eb="9">
      <t>ジカツドウ</t>
    </rPh>
    <rPh sb="10" eb="14">
      <t>ジョウキイガイ</t>
    </rPh>
    <rPh sb="15" eb="17">
      <t>カクジン</t>
    </rPh>
    <rPh sb="18" eb="20">
      <t>ジユウ</t>
    </rPh>
    <rPh sb="21" eb="22">
      <t>ツカ</t>
    </rPh>
    <rPh sb="24" eb="26">
      <t>ジカン</t>
    </rPh>
    <rPh sb="30" eb="32">
      <t>カツドウ</t>
    </rPh>
    <phoneticPr fontId="13"/>
  </si>
  <si>
    <t>　　　　「２次活動」仕事、家事など社会生活を営む上で義務的な性格の強い活動。</t>
    <rPh sb="6" eb="9">
      <t>ジカツドウ</t>
    </rPh>
    <rPh sb="10" eb="12">
      <t>シゴト</t>
    </rPh>
    <rPh sb="13" eb="15">
      <t>カジ</t>
    </rPh>
    <rPh sb="17" eb="21">
      <t>シャカイセイカツ</t>
    </rPh>
    <rPh sb="22" eb="23">
      <t>イトナ</t>
    </rPh>
    <rPh sb="24" eb="25">
      <t>ウエ</t>
    </rPh>
    <rPh sb="26" eb="29">
      <t>ギムテキ</t>
    </rPh>
    <rPh sb="30" eb="32">
      <t>セイカク</t>
    </rPh>
    <rPh sb="33" eb="34">
      <t>ツヨ</t>
    </rPh>
    <rPh sb="35" eb="37">
      <t>カツドウ</t>
    </rPh>
    <phoneticPr fontId="13"/>
  </si>
  <si>
    <t>（注）　「１次活動」睡眠、食事など生理的に必要な活動。</t>
    <rPh sb="1" eb="2">
      <t>チュウ</t>
    </rPh>
    <rPh sb="6" eb="7">
      <t>ジ</t>
    </rPh>
    <rPh sb="7" eb="9">
      <t>カツドウ</t>
    </rPh>
    <rPh sb="10" eb="12">
      <t>スイミン</t>
    </rPh>
    <rPh sb="13" eb="15">
      <t>ショクジ</t>
    </rPh>
    <rPh sb="17" eb="20">
      <t>セイリテキ</t>
    </rPh>
    <rPh sb="21" eb="23">
      <t>ヒツヨウ</t>
    </rPh>
    <rPh sb="24" eb="26">
      <t>カツドウ</t>
    </rPh>
    <phoneticPr fontId="13"/>
  </si>
  <si>
    <t>.</t>
    <phoneticPr fontId="13"/>
  </si>
  <si>
    <t>75歳以上</t>
    <rPh sb="2" eb="3">
      <t>サイ</t>
    </rPh>
    <rPh sb="3" eb="5">
      <t>イジョウ</t>
    </rPh>
    <phoneticPr fontId="19"/>
  </si>
  <si>
    <t>65～74歳</t>
    <rPh sb="5" eb="6">
      <t>サイ</t>
    </rPh>
    <phoneticPr fontId="19"/>
  </si>
  <si>
    <t>55～64歳</t>
    <rPh sb="5" eb="6">
      <t>サイ</t>
    </rPh>
    <phoneticPr fontId="19"/>
  </si>
  <si>
    <t>45～54歳</t>
    <rPh sb="5" eb="6">
      <t>サイ</t>
    </rPh>
    <phoneticPr fontId="19"/>
  </si>
  <si>
    <t>35～44歳</t>
    <rPh sb="5" eb="6">
      <t>サイ</t>
    </rPh>
    <phoneticPr fontId="19"/>
  </si>
  <si>
    <t>25～34歳</t>
    <rPh sb="5" eb="6">
      <t>サイ</t>
    </rPh>
    <phoneticPr fontId="19"/>
  </si>
  <si>
    <t>15～24歳</t>
    <rPh sb="5" eb="6">
      <t>サイ</t>
    </rPh>
    <phoneticPr fontId="19"/>
  </si>
  <si>
    <t>10～14歳</t>
    <rPh sb="5" eb="6">
      <t>サイ</t>
    </rPh>
    <phoneticPr fontId="19"/>
  </si>
  <si>
    <t>女</t>
  </si>
  <si>
    <t>男</t>
  </si>
  <si>
    <t>男女計</t>
  </si>
  <si>
    <t>千人</t>
  </si>
  <si>
    <t>その他</t>
  </si>
  <si>
    <t>受診・
療養</t>
    <phoneticPr fontId="13"/>
  </si>
  <si>
    <t>交際・
付き合い</t>
    <rPh sb="4" eb="5">
      <t>ツ</t>
    </rPh>
    <rPh sb="6" eb="7">
      <t>ア</t>
    </rPh>
    <phoneticPr fontId="13"/>
  </si>
  <si>
    <t>ボランティア活動・社会参加活動</t>
    <rPh sb="9" eb="11">
      <t>シャカイ</t>
    </rPh>
    <rPh sb="11" eb="13">
      <t>サンカ</t>
    </rPh>
    <rPh sb="13" eb="15">
      <t>カツドウ</t>
    </rPh>
    <phoneticPr fontId="13"/>
  </si>
  <si>
    <t>スポー
ツ</t>
    <phoneticPr fontId="13"/>
  </si>
  <si>
    <t>趣味・
娯楽</t>
    <phoneticPr fontId="13"/>
  </si>
  <si>
    <t>学習・
自己啓発・訓練  
〔学業
以外〕</t>
    <rPh sb="4" eb="8">
      <t>ジコケイハツ</t>
    </rPh>
    <rPh sb="9" eb="11">
      <t>クンレン</t>
    </rPh>
    <phoneticPr fontId="13"/>
  </si>
  <si>
    <t>休養・
くつろ
ぎ</t>
    <phoneticPr fontId="13"/>
  </si>
  <si>
    <t>テレビ・
ラジオ・
新聞・雑
誌</t>
    <phoneticPr fontId="13"/>
  </si>
  <si>
    <t>移　動
〔通勤・
通学を
除く〕</t>
    <phoneticPr fontId="13"/>
  </si>
  <si>
    <t>買い物</t>
  </si>
  <si>
    <t>育児</t>
  </si>
  <si>
    <t>介護・
看護</t>
    <phoneticPr fontId="13"/>
  </si>
  <si>
    <t>家事</t>
  </si>
  <si>
    <t>学業</t>
  </si>
  <si>
    <t>仕事</t>
  </si>
  <si>
    <t xml:space="preserve">通勤・
通学  </t>
    <phoneticPr fontId="13"/>
  </si>
  <si>
    <t>食事</t>
  </si>
  <si>
    <t>身　の
回りの
用　事</t>
    <phoneticPr fontId="13"/>
  </si>
  <si>
    <t>睡眠</t>
  </si>
  <si>
    <t>３次活動</t>
  </si>
  <si>
    <t>２次活動</t>
  </si>
  <si>
    <t>１次活動</t>
  </si>
  <si>
    <t>行動の種類　</t>
    <rPh sb="0" eb="1">
      <t>ギョウ</t>
    </rPh>
    <rPh sb="1" eb="2">
      <t>ドウ</t>
    </rPh>
    <phoneticPr fontId="13"/>
  </si>
  <si>
    <t>10歳以上
推定人口</t>
    <rPh sb="6" eb="8">
      <t>スイテイ</t>
    </rPh>
    <phoneticPr fontId="13"/>
  </si>
  <si>
    <t>男女年齢</t>
  </si>
  <si>
    <t>単位　分</t>
    <rPh sb="0" eb="2">
      <t>タンイ</t>
    </rPh>
    <rPh sb="3" eb="4">
      <t>フン</t>
    </rPh>
    <phoneticPr fontId="13"/>
  </si>
  <si>
    <t>（注）「行動者数」平成27年10月20日～平成28年10月19日の１年間に該当する種類の活動を行った人の数。</t>
    <rPh sb="1" eb="2">
      <t>チュウ</t>
    </rPh>
    <rPh sb="4" eb="6">
      <t>コウドウ</t>
    </rPh>
    <rPh sb="6" eb="7">
      <t>シャ</t>
    </rPh>
    <rPh sb="7" eb="8">
      <t>スウ</t>
    </rPh>
    <rPh sb="9" eb="11">
      <t>ヘイセイ</t>
    </rPh>
    <rPh sb="13" eb="14">
      <t>ネン</t>
    </rPh>
    <rPh sb="16" eb="17">
      <t>ツキ</t>
    </rPh>
    <rPh sb="19" eb="20">
      <t>ヒ</t>
    </rPh>
    <rPh sb="21" eb="23">
      <t>ヘイセイ</t>
    </rPh>
    <rPh sb="25" eb="26">
      <t>ネン</t>
    </rPh>
    <rPh sb="28" eb="29">
      <t>ツキ</t>
    </rPh>
    <rPh sb="31" eb="32">
      <t>ヒ</t>
    </rPh>
    <rPh sb="34" eb="36">
      <t>ネンカン</t>
    </rPh>
    <rPh sb="37" eb="39">
      <t>ガイトウ</t>
    </rPh>
    <rPh sb="41" eb="43">
      <t>シュルイ</t>
    </rPh>
    <rPh sb="44" eb="46">
      <t>カツドウ</t>
    </rPh>
    <rPh sb="47" eb="48">
      <t>オコナ</t>
    </rPh>
    <rPh sb="50" eb="51">
      <t>ヒト</t>
    </rPh>
    <rPh sb="52" eb="53">
      <t>カズ</t>
    </rPh>
    <phoneticPr fontId="13"/>
  </si>
  <si>
    <t>器具を使ったトレーニング</t>
    <rPh sb="0" eb="2">
      <t>キグ</t>
    </rPh>
    <rPh sb="3" eb="4">
      <t>ツカ</t>
    </rPh>
    <phoneticPr fontId="13"/>
  </si>
  <si>
    <t>ウォーキング・軽い体操　　　</t>
    <rPh sb="7" eb="8">
      <t>カル</t>
    </rPh>
    <rPh sb="9" eb="11">
      <t>タイソウ</t>
    </rPh>
    <phoneticPr fontId="13"/>
  </si>
  <si>
    <t>ジョギ
ング・
マラソ
ン</t>
    <phoneticPr fontId="13"/>
  </si>
  <si>
    <t>サイクリング</t>
    <phoneticPr fontId="13"/>
  </si>
  <si>
    <t>登山・ハイキング</t>
    <rPh sb="0" eb="2">
      <t>トザン</t>
    </rPh>
    <phoneticPr fontId="13"/>
  </si>
  <si>
    <t>スキー
・
スノーボード</t>
    <phoneticPr fontId="13"/>
  </si>
  <si>
    <t>水泳</t>
  </si>
  <si>
    <t>つり</t>
    <phoneticPr fontId="13"/>
  </si>
  <si>
    <t>ボウリ
ング</t>
    <phoneticPr fontId="13"/>
  </si>
  <si>
    <t>ゲート
ボール</t>
    <phoneticPr fontId="13"/>
  </si>
  <si>
    <t>剣道</t>
    <rPh sb="0" eb="2">
      <t>ケンドウ</t>
    </rPh>
    <phoneticPr fontId="13"/>
  </si>
  <si>
    <t>柔道</t>
    <rPh sb="0" eb="2">
      <t>ジュウドウ</t>
    </rPh>
    <phoneticPr fontId="13"/>
  </si>
  <si>
    <t>ゴルフ（練習場を含む）</t>
    <rPh sb="4" eb="6">
      <t>レンシュウ</t>
    </rPh>
    <rPh sb="6" eb="7">
      <t>バ</t>
    </rPh>
    <rPh sb="8" eb="9">
      <t>フク</t>
    </rPh>
    <phoneticPr fontId="13"/>
  </si>
  <si>
    <t>バドミ
ントン</t>
    <phoneticPr fontId="13"/>
  </si>
  <si>
    <t>テニス</t>
    <phoneticPr fontId="13"/>
  </si>
  <si>
    <t>卓球</t>
    <rPh sb="0" eb="2">
      <t>タッキュウ</t>
    </rPh>
    <phoneticPr fontId="13"/>
  </si>
  <si>
    <t>サッカー（フットサルを含む）</t>
    <rPh sb="11" eb="12">
      <t>フク</t>
    </rPh>
    <phoneticPr fontId="13"/>
  </si>
  <si>
    <t>バスケットボール</t>
    <phoneticPr fontId="13"/>
  </si>
  <si>
    <t>バレー
ボール</t>
    <phoneticPr fontId="13"/>
  </si>
  <si>
    <t>ソフト
ボール</t>
    <phoneticPr fontId="13"/>
  </si>
  <si>
    <t>野球（キャッチボールを含む）</t>
    <rPh sb="11" eb="12">
      <t>フク</t>
    </rPh>
    <phoneticPr fontId="13"/>
  </si>
  <si>
    <t>行動者
総数</t>
    <rPh sb="0" eb="2">
      <t>コウドウ</t>
    </rPh>
    <rPh sb="2" eb="3">
      <t>モノ</t>
    </rPh>
    <rPh sb="4" eb="6">
      <t>ソウスウ</t>
    </rPh>
    <phoneticPr fontId="13"/>
  </si>
  <si>
    <t>行動者数</t>
    <rPh sb="0" eb="1">
      <t>ギョウ</t>
    </rPh>
    <rPh sb="1" eb="2">
      <t>ドウ</t>
    </rPh>
    <rPh sb="2" eb="3">
      <t>シャ</t>
    </rPh>
    <phoneticPr fontId="13"/>
  </si>
  <si>
    <t>男女年齢</t>
    <phoneticPr fontId="13"/>
  </si>
  <si>
    <t>単位　千人</t>
    <rPh sb="0" eb="2">
      <t>タンイ</t>
    </rPh>
    <rPh sb="3" eb="5">
      <t>センニン</t>
    </rPh>
    <phoneticPr fontId="13"/>
  </si>
  <si>
    <t>　　　　「テレビゲーム・パソコンゲーム」は家庭で行うもので、携帯用を含む。</t>
    <phoneticPr fontId="13"/>
  </si>
  <si>
    <t>　　　　「映画館以外での映画鑑賞」とはテレビ・ＤＶＤ・パソコンなどによるものをいう。</t>
    <rPh sb="5" eb="8">
      <t>エイガカン</t>
    </rPh>
    <rPh sb="8" eb="10">
      <t>イガイ</t>
    </rPh>
    <rPh sb="12" eb="14">
      <t>エイガ</t>
    </rPh>
    <rPh sb="14" eb="16">
      <t>カンショウ</t>
    </rPh>
    <phoneticPr fontId="13"/>
  </si>
  <si>
    <t>　　　などによるものは除く。</t>
    <phoneticPr fontId="13"/>
  </si>
  <si>
    <t>　　　　「スポーツ観覧」、「美術鑑賞」及び「演芸・演劇・舞踊鑑賞」はテレビ・スマートフォン・パソコン</t>
    <rPh sb="9" eb="11">
      <t>カンラン</t>
    </rPh>
    <rPh sb="14" eb="16">
      <t>ビジュツ</t>
    </rPh>
    <rPh sb="16" eb="18">
      <t>カンショウ</t>
    </rPh>
    <rPh sb="19" eb="20">
      <t>オヨ</t>
    </rPh>
    <rPh sb="22" eb="24">
      <t>エンゲイ</t>
    </rPh>
    <rPh sb="25" eb="27">
      <t>エンゲキ</t>
    </rPh>
    <rPh sb="28" eb="30">
      <t>ブヨウ</t>
    </rPh>
    <rPh sb="30" eb="32">
      <t>カンショウ</t>
    </rPh>
    <phoneticPr fontId="13"/>
  </si>
  <si>
    <t>（注）　「行動者数」平成27年10月20日～平成28年10月19日の１年間に該当する種類の活動を行った人の数。</t>
    <rPh sb="1" eb="2">
      <t>チュウ</t>
    </rPh>
    <rPh sb="5" eb="7">
      <t>コウドウ</t>
    </rPh>
    <rPh sb="7" eb="8">
      <t>シャ</t>
    </rPh>
    <rPh sb="8" eb="9">
      <t>スウ</t>
    </rPh>
    <rPh sb="10" eb="12">
      <t>ヘイセイ</t>
    </rPh>
    <rPh sb="14" eb="15">
      <t>ネン</t>
    </rPh>
    <rPh sb="17" eb="18">
      <t>ガツ</t>
    </rPh>
    <rPh sb="20" eb="21">
      <t>ニチ</t>
    </rPh>
    <rPh sb="22" eb="24">
      <t>ヘイセイ</t>
    </rPh>
    <rPh sb="26" eb="27">
      <t>ネン</t>
    </rPh>
    <rPh sb="29" eb="30">
      <t>ガツ</t>
    </rPh>
    <rPh sb="32" eb="33">
      <t>ニチ</t>
    </rPh>
    <rPh sb="35" eb="37">
      <t>ネンカン</t>
    </rPh>
    <rPh sb="38" eb="40">
      <t>ガイトウ</t>
    </rPh>
    <rPh sb="42" eb="44">
      <t>シュルイ</t>
    </rPh>
    <rPh sb="45" eb="47">
      <t>カツドウ</t>
    </rPh>
    <rPh sb="48" eb="49">
      <t>オコナ</t>
    </rPh>
    <rPh sb="51" eb="52">
      <t>ヒト</t>
    </rPh>
    <rPh sb="53" eb="54">
      <t>カズ</t>
    </rPh>
    <phoneticPr fontId="13"/>
  </si>
  <si>
    <t>キャ
ンプ</t>
    <phoneticPr fontId="13"/>
  </si>
  <si>
    <t>遊 園 地・
動植物園・
水族館等
の見物</t>
    <rPh sb="0" eb="1">
      <t>ユウ</t>
    </rPh>
    <rPh sb="2" eb="3">
      <t>エン</t>
    </rPh>
    <rPh sb="4" eb="5">
      <t>チ</t>
    </rPh>
    <rPh sb="7" eb="10">
      <t>ドウショクブツ</t>
    </rPh>
    <rPh sb="10" eb="11">
      <t>エン</t>
    </rPh>
    <rPh sb="13" eb="17">
      <t>スイゾクカンナド</t>
    </rPh>
    <rPh sb="19" eb="21">
      <t>ケンブツ</t>
    </rPh>
    <phoneticPr fontId="13"/>
  </si>
  <si>
    <t>テレビゲーム・パソコンゲーム</t>
    <phoneticPr fontId="13"/>
  </si>
  <si>
    <t>カラ
オケ</t>
    <phoneticPr fontId="13"/>
  </si>
  <si>
    <t>パチ
ンコ</t>
    <phoneticPr fontId="13"/>
  </si>
  <si>
    <t>将棋</t>
    <rPh sb="0" eb="2">
      <t>ショウギ</t>
    </rPh>
    <phoneticPr fontId="13"/>
  </si>
  <si>
    <t>囲碁</t>
    <rPh sb="0" eb="2">
      <t>イゴ</t>
    </rPh>
    <phoneticPr fontId="13"/>
  </si>
  <si>
    <t>趣味と
しての
読書</t>
    <phoneticPr fontId="13"/>
  </si>
  <si>
    <t>詩　　・
和　歌・
俳　句・
小 説 等
の 創 作</t>
    <rPh sb="0" eb="1">
      <t>シ</t>
    </rPh>
    <rPh sb="5" eb="6">
      <t>ワ</t>
    </rPh>
    <rPh sb="7" eb="8">
      <t>ウタ</t>
    </rPh>
    <rPh sb="10" eb="11">
      <t>ハイ</t>
    </rPh>
    <rPh sb="12" eb="13">
      <t>ク</t>
    </rPh>
    <rPh sb="15" eb="16">
      <t>ショウ</t>
    </rPh>
    <rPh sb="17" eb="18">
      <t>セツ</t>
    </rPh>
    <rPh sb="19" eb="20">
      <t>トウ</t>
    </rPh>
    <rPh sb="23" eb="24">
      <t>キズ</t>
    </rPh>
    <rPh sb="25" eb="26">
      <t>サク</t>
    </rPh>
    <phoneticPr fontId="13"/>
  </si>
  <si>
    <t>写真の撮影・プリント</t>
    <rPh sb="0" eb="2">
      <t>シャシン</t>
    </rPh>
    <rPh sb="3" eb="5">
      <t>サツエイ</t>
    </rPh>
    <phoneticPr fontId="13"/>
  </si>
  <si>
    <t>陶芸・
工芸</t>
    <rPh sb="0" eb="2">
      <t>トウゲイ</t>
    </rPh>
    <rPh sb="4" eb="6">
      <t>コウゲイ</t>
    </rPh>
    <phoneticPr fontId="13"/>
  </si>
  <si>
    <t>絵画・彫刻の制作</t>
    <rPh sb="0" eb="2">
      <t>カイガ</t>
    </rPh>
    <rPh sb="3" eb="5">
      <t>チョウコク</t>
    </rPh>
    <rPh sb="6" eb="8">
      <t>セイサク</t>
    </rPh>
    <phoneticPr fontId="13"/>
  </si>
  <si>
    <t>日曜
大工</t>
    <phoneticPr fontId="13"/>
  </si>
  <si>
    <t>園芸・庭いじり・ガーデニング</t>
    <phoneticPr fontId="13"/>
  </si>
  <si>
    <t>趣味としての料理･菓子作り</t>
    <phoneticPr fontId="13"/>
  </si>
  <si>
    <t>編み物
・手芸</t>
    <phoneticPr fontId="13"/>
  </si>
  <si>
    <t>和裁・洋裁</t>
    <phoneticPr fontId="13"/>
  </si>
  <si>
    <t>茶道</t>
    <rPh sb="0" eb="2">
      <t>サドウ</t>
    </rPh>
    <phoneticPr fontId="13"/>
  </si>
  <si>
    <t>華道</t>
    <rPh sb="0" eb="2">
      <t>カドウ</t>
    </rPh>
    <phoneticPr fontId="13"/>
  </si>
  <si>
    <t>書道</t>
    <rPh sb="0" eb="2">
      <t>ショドウ</t>
    </rPh>
    <phoneticPr fontId="13"/>
  </si>
  <si>
    <t>洋舞・
社交ダンス</t>
    <rPh sb="0" eb="2">
      <t>ヨウブ</t>
    </rPh>
    <rPh sb="4" eb="6">
      <t>シャコウ</t>
    </rPh>
    <phoneticPr fontId="13"/>
  </si>
  <si>
    <t>邦舞・
おどり</t>
    <rPh sb="0" eb="1">
      <t>ホウ</t>
    </rPh>
    <rPh sb="1" eb="2">
      <t>マイ</t>
    </rPh>
    <phoneticPr fontId="13"/>
  </si>
  <si>
    <t>コーラス・声楽</t>
    <rPh sb="5" eb="7">
      <t>セイガク</t>
    </rPh>
    <phoneticPr fontId="13"/>
  </si>
  <si>
    <t>邦楽
（民謡、日本古来の音楽を含む）</t>
    <rPh sb="0" eb="2">
      <t>ホウガク</t>
    </rPh>
    <rPh sb="4" eb="6">
      <t>ミンヨウ</t>
    </rPh>
    <rPh sb="7" eb="9">
      <t>ニホン</t>
    </rPh>
    <rPh sb="9" eb="11">
      <t>コライ</t>
    </rPh>
    <rPh sb="12" eb="14">
      <t>オンガク</t>
    </rPh>
    <rPh sb="15" eb="16">
      <t>フク</t>
    </rPh>
    <phoneticPr fontId="13"/>
  </si>
  <si>
    <t>楽器の
演　奏</t>
    <phoneticPr fontId="13"/>
  </si>
  <si>
    <t>映画館
以外での
映画鑑賞</t>
    <rPh sb="0" eb="3">
      <t>エイガカン</t>
    </rPh>
    <rPh sb="4" eb="6">
      <t>イガイ</t>
    </rPh>
    <rPh sb="9" eb="11">
      <t>エイガ</t>
    </rPh>
    <rPh sb="11" eb="13">
      <t>カンショウ</t>
    </rPh>
    <phoneticPr fontId="13"/>
  </si>
  <si>
    <t>ＣＤ・スマートフォンなどによる音楽鑑賞</t>
    <rPh sb="15" eb="17">
      <t>オンガク</t>
    </rPh>
    <rPh sb="17" eb="19">
      <t>カンショウ</t>
    </rPh>
    <phoneticPr fontId="13"/>
  </si>
  <si>
    <t>音楽会などによるポピュラー音楽・歌謡曲鑑賞</t>
    <phoneticPr fontId="13"/>
  </si>
  <si>
    <t>音楽会などによるクラシック音楽鑑賞</t>
    <phoneticPr fontId="13"/>
  </si>
  <si>
    <t>映画館での映画
鑑賞</t>
    <rPh sb="0" eb="2">
      <t>エイガ</t>
    </rPh>
    <rPh sb="2" eb="3">
      <t>カン</t>
    </rPh>
    <phoneticPr fontId="13"/>
  </si>
  <si>
    <t>演芸・
演劇・
舞　踊
鑑　賞</t>
    <rPh sb="12" eb="13">
      <t>カンショウ</t>
    </rPh>
    <phoneticPr fontId="13"/>
  </si>
  <si>
    <t>美術
鑑賞</t>
    <phoneticPr fontId="13"/>
  </si>
  <si>
    <t>スポー
ツ観覧</t>
    <phoneticPr fontId="13"/>
  </si>
  <si>
    <t>行動者
総数</t>
    <rPh sb="0" eb="2">
      <t>コウドウ</t>
    </rPh>
    <rPh sb="2" eb="3">
      <t>シャ</t>
    </rPh>
    <rPh sb="4" eb="6">
      <t>ソウスウ</t>
    </rPh>
    <phoneticPr fontId="13"/>
  </si>
  <si>
    <t>行動者数　　</t>
    <rPh sb="0" eb="2">
      <t>コウドウ</t>
    </rPh>
    <phoneticPr fontId="13"/>
  </si>
  <si>
    <t>10歳以上推定人口</t>
    <rPh sb="5" eb="7">
      <t>スイテイ</t>
    </rPh>
    <phoneticPr fontId="13"/>
  </si>
  <si>
    <t>（令和４年３月31日現在）生活衛生課調</t>
    <rPh sb="4" eb="5">
      <t>ネン</t>
    </rPh>
    <rPh sb="6" eb="7">
      <t>ガツ</t>
    </rPh>
    <rPh sb="9" eb="10">
      <t>ヒ</t>
    </rPh>
    <rPh sb="10" eb="12">
      <t>ゲンザイ</t>
    </rPh>
    <rPh sb="13" eb="15">
      <t>セイカツ</t>
    </rPh>
    <rPh sb="15" eb="17">
      <t>エイセイ</t>
    </rPh>
    <rPh sb="17" eb="18">
      <t>カ</t>
    </rPh>
    <rPh sb="18" eb="19">
      <t>シラ</t>
    </rPh>
    <phoneticPr fontId="13"/>
  </si>
  <si>
    <t>温　泉　地</t>
    <phoneticPr fontId="13"/>
  </si>
  <si>
    <r>
      <t>源泉数</t>
    </r>
    <r>
      <rPr>
        <sz val="6"/>
        <rFont val="ＭＳ 明朝"/>
        <family val="1"/>
        <charset val="128"/>
      </rPr>
      <t>（Ａ＋Ｂ）</t>
    </r>
    <phoneticPr fontId="13"/>
  </si>
  <si>
    <r>
      <t>利用源
泉数</t>
    </r>
    <r>
      <rPr>
        <sz val="6"/>
        <rFont val="ＭＳ 明朝"/>
        <family val="1"/>
        <charset val="128"/>
      </rPr>
      <t>(Ａ)</t>
    </r>
    <phoneticPr fontId="13"/>
  </si>
  <si>
    <r>
      <t xml:space="preserve">未
利
用
源
泉
数
</t>
    </r>
    <r>
      <rPr>
        <sz val="6"/>
        <rFont val="ＭＳ 明朝"/>
        <family val="1"/>
        <charset val="128"/>
      </rPr>
      <t>(Ｂ)</t>
    </r>
    <phoneticPr fontId="13"/>
  </si>
  <si>
    <t>温度別源泉数</t>
  </si>
  <si>
    <t>宿泊施設数</t>
  </si>
  <si>
    <t>年度延宿泊
利用人員</t>
    <rPh sb="0" eb="2">
      <t>ネンド</t>
    </rPh>
    <rPh sb="2" eb="3">
      <t>ノ</t>
    </rPh>
    <rPh sb="3" eb="5">
      <t>シュクハク</t>
    </rPh>
    <rPh sb="6" eb="8">
      <t>リヨウ</t>
    </rPh>
    <rPh sb="8" eb="10">
      <t>ジンイン</t>
    </rPh>
    <phoneticPr fontId="13"/>
  </si>
  <si>
    <t>主たる泉質名</t>
  </si>
  <si>
    <t>自　　噴</t>
    <phoneticPr fontId="13"/>
  </si>
  <si>
    <t>動　　力</t>
    <phoneticPr fontId="13"/>
  </si>
  <si>
    <t>蒸気泉</t>
    <phoneticPr fontId="13"/>
  </si>
  <si>
    <t>℃</t>
    <phoneticPr fontId="13"/>
  </si>
  <si>
    <t>～</t>
    <phoneticPr fontId="13"/>
  </si>
  <si>
    <t>未</t>
    <rPh sb="0" eb="1">
      <t>ミ</t>
    </rPh>
    <phoneticPr fontId="13"/>
  </si>
  <si>
    <t>以</t>
    <rPh sb="0" eb="1">
      <t>イジョウ</t>
    </rPh>
    <phoneticPr fontId="13"/>
  </si>
  <si>
    <t>満</t>
    <rPh sb="0" eb="1">
      <t>マン</t>
    </rPh>
    <phoneticPr fontId="13"/>
  </si>
  <si>
    <t>上</t>
    <rPh sb="0" eb="1">
      <t>ウエ</t>
    </rPh>
    <phoneticPr fontId="13"/>
  </si>
  <si>
    <t>箱根・湯河原地域</t>
  </si>
  <si>
    <t>湯本</t>
  </si>
  <si>
    <t>アルカリ性単純温泉</t>
    <rPh sb="4" eb="5">
      <t>セイ</t>
    </rPh>
    <rPh sb="5" eb="7">
      <t>タンジュン</t>
    </rPh>
    <phoneticPr fontId="13"/>
  </si>
  <si>
    <t>塔之沢</t>
  </si>
  <si>
    <t>大平台</t>
  </si>
  <si>
    <t>Na-Cl泉</t>
  </si>
  <si>
    <t>底倉</t>
  </si>
  <si>
    <t>堂ヶ島</t>
  </si>
  <si>
    <t>宮ノ下</t>
  </si>
  <si>
    <t>-</t>
    <phoneticPr fontId="20"/>
  </si>
  <si>
    <t>宮城野</t>
  </si>
  <si>
    <r>
      <t>Na･Ca-Cl･SO</t>
    </r>
    <r>
      <rPr>
        <sz val="5"/>
        <rFont val="ＭＳ 明朝"/>
        <family val="1"/>
        <charset val="128"/>
      </rPr>
      <t>4</t>
    </r>
    <r>
      <rPr>
        <sz val="8"/>
        <rFont val="ＭＳ 明朝"/>
        <family val="1"/>
        <charset val="128"/>
      </rPr>
      <t>泉</t>
    </r>
    <phoneticPr fontId="13"/>
  </si>
  <si>
    <t>小涌谷</t>
  </si>
  <si>
    <t>二ノ平</t>
  </si>
  <si>
    <t>強羅</t>
  </si>
  <si>
    <t>木賀</t>
  </si>
  <si>
    <t>仙石原</t>
    <rPh sb="0" eb="2">
      <t>センゴク</t>
    </rPh>
    <rPh sb="2" eb="3">
      <t>ハラ</t>
    </rPh>
    <phoneticPr fontId="13"/>
  </si>
  <si>
    <r>
      <t>Ca-SO</t>
    </r>
    <r>
      <rPr>
        <sz val="5"/>
        <rFont val="ＭＳ 明朝"/>
        <family val="1"/>
        <charset val="128"/>
      </rPr>
      <t>4</t>
    </r>
    <r>
      <rPr>
        <sz val="8"/>
        <rFont val="ＭＳ 明朝"/>
        <family val="1"/>
        <charset val="128"/>
      </rPr>
      <t>泉</t>
    </r>
    <phoneticPr fontId="13"/>
  </si>
  <si>
    <t>大涌谷</t>
    <rPh sb="0" eb="3">
      <t>オオワクダニ</t>
    </rPh>
    <phoneticPr fontId="13"/>
  </si>
  <si>
    <r>
      <t>Ca-SO</t>
    </r>
    <r>
      <rPr>
        <vertAlign val="subscript"/>
        <sz val="8"/>
        <rFont val="ＭＳ 明朝"/>
        <family val="1"/>
        <charset val="128"/>
      </rPr>
      <t>4</t>
    </r>
    <r>
      <rPr>
        <sz val="8"/>
        <rFont val="ＭＳ 明朝"/>
        <family val="1"/>
        <charset val="128"/>
      </rPr>
      <t>･Cl泉</t>
    </r>
    <phoneticPr fontId="13"/>
  </si>
  <si>
    <t>姥子・湖尻</t>
    <rPh sb="3" eb="4">
      <t>コ</t>
    </rPh>
    <rPh sb="4" eb="5">
      <t>シリ</t>
    </rPh>
    <phoneticPr fontId="13"/>
  </si>
  <si>
    <r>
      <t>Na･Ca･Mg-SO</t>
    </r>
    <r>
      <rPr>
        <sz val="5"/>
        <rFont val="ＭＳ 明朝"/>
        <family val="1"/>
        <charset val="128"/>
      </rPr>
      <t>4</t>
    </r>
    <r>
      <rPr>
        <sz val="8"/>
        <rFont val="ＭＳ 明朝"/>
        <family val="1"/>
        <charset val="128"/>
      </rPr>
      <t>･HCO</t>
    </r>
    <r>
      <rPr>
        <sz val="5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泉</t>
    </r>
    <phoneticPr fontId="13"/>
  </si>
  <si>
    <t>蛸川</t>
  </si>
  <si>
    <r>
      <t>Ca･Na-SO</t>
    </r>
    <r>
      <rPr>
        <sz val="5"/>
        <rFont val="ＭＳ 明朝"/>
        <family val="1"/>
        <charset val="128"/>
      </rPr>
      <t>4</t>
    </r>
    <r>
      <rPr>
        <sz val="8"/>
        <rFont val="ＭＳ 明朝"/>
        <family val="1"/>
        <charset val="128"/>
      </rPr>
      <t>･Cl泉</t>
    </r>
    <phoneticPr fontId="13"/>
  </si>
  <si>
    <t>芦ノ湖</t>
  </si>
  <si>
    <t>アルカリ性単純温泉</t>
    <rPh sb="4" eb="5">
      <t>セイ</t>
    </rPh>
    <phoneticPr fontId="13"/>
  </si>
  <si>
    <t>芦之湯</t>
  </si>
  <si>
    <t>単純硫黄泉</t>
  </si>
  <si>
    <t>湯ノ花沢</t>
  </si>
  <si>
    <t>湯河原</t>
  </si>
  <si>
    <r>
      <t>Na･Ca-Cl･SO</t>
    </r>
    <r>
      <rPr>
        <vertAlign val="subscript"/>
        <sz val="8"/>
        <rFont val="ＭＳ 明朝"/>
        <family val="1"/>
        <charset val="128"/>
      </rPr>
      <t>4</t>
    </r>
    <r>
      <rPr>
        <sz val="8"/>
        <rFont val="ＭＳ 明朝"/>
        <family val="1"/>
        <charset val="128"/>
      </rPr>
      <t>泉</t>
    </r>
    <phoneticPr fontId="13"/>
  </si>
  <si>
    <t>小田原</t>
  </si>
  <si>
    <t>Na-Cl泉</t>
    <phoneticPr fontId="13"/>
  </si>
  <si>
    <t>丹沢山地地域</t>
  </si>
  <si>
    <t>中　　川</t>
    <rPh sb="3" eb="4">
      <t>カワ</t>
    </rPh>
    <phoneticPr fontId="13"/>
  </si>
  <si>
    <t>アルカリ性単純温泉</t>
    <rPh sb="4" eb="5">
      <t>セイ</t>
    </rPh>
    <rPh sb="5" eb="7">
      <t>タンジュン</t>
    </rPh>
    <rPh sb="7" eb="9">
      <t>オンセン</t>
    </rPh>
    <phoneticPr fontId="2"/>
  </si>
  <si>
    <t>大井</t>
    <rPh sb="0" eb="2">
      <t>オオイ</t>
    </rPh>
    <phoneticPr fontId="13"/>
  </si>
  <si>
    <t>温泉法の温泉</t>
    <rPh sb="0" eb="2">
      <t>オンセン</t>
    </rPh>
    <rPh sb="2" eb="3">
      <t>ホウ</t>
    </rPh>
    <rPh sb="4" eb="6">
      <t>オンセン</t>
    </rPh>
    <phoneticPr fontId="2"/>
  </si>
  <si>
    <t>南足柄</t>
    <rPh sb="0" eb="1">
      <t>ミナミ</t>
    </rPh>
    <rPh sb="1" eb="3">
      <t>アシガラ</t>
    </rPh>
    <phoneticPr fontId="13"/>
  </si>
  <si>
    <t>鶴巻</t>
  </si>
  <si>
    <t>Ca･Na-Cl泉</t>
    <phoneticPr fontId="13"/>
  </si>
  <si>
    <t>伊勢原</t>
  </si>
  <si>
    <t>七沢</t>
  </si>
  <si>
    <t>別所</t>
  </si>
  <si>
    <t>単純硫黄泉</t>
    <rPh sb="0" eb="2">
      <t>タンジュン</t>
    </rPh>
    <rPh sb="2" eb="4">
      <t>イオウ</t>
    </rPh>
    <phoneticPr fontId="2"/>
  </si>
  <si>
    <t>飯山</t>
  </si>
  <si>
    <t>厚木</t>
    <rPh sb="0" eb="2">
      <t>アツギ</t>
    </rPh>
    <phoneticPr fontId="13"/>
  </si>
  <si>
    <t>その他地域</t>
  </si>
  <si>
    <t>横浜</t>
  </si>
  <si>
    <r>
      <t>Na-HCO</t>
    </r>
    <r>
      <rPr>
        <vertAlign val="sub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泉</t>
    </r>
    <phoneticPr fontId="13"/>
  </si>
  <si>
    <t>川崎</t>
  </si>
  <si>
    <r>
      <t>Na-HCO</t>
    </r>
    <r>
      <rPr>
        <vertAlign val="sub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･Cl泉</t>
    </r>
    <phoneticPr fontId="13"/>
  </si>
  <si>
    <t>横須賀</t>
  </si>
  <si>
    <t>相模原</t>
    <rPh sb="0" eb="3">
      <t>サガミハラ</t>
    </rPh>
    <phoneticPr fontId="13"/>
  </si>
  <si>
    <r>
      <t>Ca･Na-SO</t>
    </r>
    <r>
      <rPr>
        <vertAlign val="subscript"/>
        <sz val="8"/>
        <rFont val="ＭＳ 明朝"/>
        <family val="1"/>
        <charset val="128"/>
      </rPr>
      <t>4</t>
    </r>
    <r>
      <rPr>
        <sz val="8"/>
        <rFont val="ＭＳ 明朝"/>
        <family val="1"/>
        <charset val="128"/>
      </rPr>
      <t>･Cl泉</t>
    </r>
    <phoneticPr fontId="13"/>
  </si>
  <si>
    <t>平塚</t>
    <rPh sb="0" eb="2">
      <t>ヒラツカ</t>
    </rPh>
    <phoneticPr fontId="13"/>
  </si>
  <si>
    <t>Na･Ca-Cl泉</t>
    <phoneticPr fontId="13"/>
  </si>
  <si>
    <t>大磯・二宮</t>
    <rPh sb="0" eb="2">
      <t>オオイソ</t>
    </rPh>
    <rPh sb="3" eb="5">
      <t>ニノミヤ</t>
    </rPh>
    <phoneticPr fontId="13"/>
  </si>
  <si>
    <r>
      <t>Na-Cl･SO</t>
    </r>
    <r>
      <rPr>
        <vertAlign val="subscript"/>
        <sz val="8"/>
        <rFont val="ＭＳ 明朝"/>
        <family val="1"/>
        <charset val="128"/>
      </rPr>
      <t>4</t>
    </r>
    <r>
      <rPr>
        <sz val="8"/>
        <rFont val="ＭＳ 明朝"/>
        <family val="1"/>
        <charset val="128"/>
      </rPr>
      <t>泉</t>
    </r>
    <phoneticPr fontId="13"/>
  </si>
  <si>
    <t>鎌倉</t>
    <rPh sb="0" eb="2">
      <t>カマクラ</t>
    </rPh>
    <phoneticPr fontId="13"/>
  </si>
  <si>
    <r>
      <t>Na-HCO</t>
    </r>
    <r>
      <rPr>
        <sz val="5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泉</t>
    </r>
    <phoneticPr fontId="13"/>
  </si>
  <si>
    <t>藤沢</t>
    <rPh sb="0" eb="2">
      <t>フジサワ</t>
    </rPh>
    <phoneticPr fontId="13"/>
  </si>
  <si>
    <t>Na-Cl強塩泉</t>
    <rPh sb="5" eb="6">
      <t>ツヨ</t>
    </rPh>
    <rPh sb="6" eb="7">
      <t>シオ</t>
    </rPh>
    <phoneticPr fontId="2"/>
  </si>
  <si>
    <t>大和</t>
  </si>
  <si>
    <t>海老名</t>
    <rPh sb="0" eb="3">
      <t>エビナ</t>
    </rPh>
    <phoneticPr fontId="13"/>
  </si>
  <si>
    <t>座間</t>
    <rPh sb="0" eb="2">
      <t>ザマ</t>
    </rPh>
    <phoneticPr fontId="13"/>
  </si>
  <si>
    <r>
      <t>Na-Cl･HCO</t>
    </r>
    <r>
      <rPr>
        <vertAlign val="sub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泉</t>
    </r>
    <phoneticPr fontId="13"/>
  </si>
  <si>
    <t>三浦</t>
    <rPh sb="1" eb="2">
      <t>ウラ</t>
    </rPh>
    <phoneticPr fontId="13"/>
  </si>
  <si>
    <t>Na-Cl強塩泉</t>
  </si>
  <si>
    <t>茅　ヶ　崎</t>
    <rPh sb="0" eb="1">
      <t>チガヤ</t>
    </rPh>
    <rPh sb="4" eb="5">
      <t>ザキ</t>
    </rPh>
    <phoneticPr fontId="13"/>
  </si>
  <si>
    <t>　　３年</t>
    <rPh sb="3" eb="4">
      <t>ネン</t>
    </rPh>
    <phoneticPr fontId="3"/>
  </si>
  <si>
    <t>　　２年</t>
    <rPh sb="3" eb="4">
      <t>ネン</t>
    </rPh>
    <phoneticPr fontId="3"/>
  </si>
  <si>
    <t>夕刊単独</t>
  </si>
  <si>
    <t>朝刊単独</t>
  </si>
  <si>
    <t>朝夕セット</t>
  </si>
  <si>
    <t>合計</t>
  </si>
  <si>
    <t>発行部数</t>
  </si>
  <si>
    <t>年別</t>
  </si>
  <si>
    <t>（各年10月現在）（一社）日本新聞協会「日刊紙の都道府県別発行部数と普及度」より作成</t>
    <rPh sb="1" eb="3">
      <t>カクネン</t>
    </rPh>
    <rPh sb="5" eb="6">
      <t>ガツ</t>
    </rPh>
    <rPh sb="6" eb="8">
      <t>ゲンザイ</t>
    </rPh>
    <rPh sb="10" eb="11">
      <t>イチ</t>
    </rPh>
    <rPh sb="11" eb="12">
      <t>シャ</t>
    </rPh>
    <rPh sb="13" eb="15">
      <t>ニホン</t>
    </rPh>
    <rPh sb="15" eb="17">
      <t>シンブン</t>
    </rPh>
    <rPh sb="17" eb="19">
      <t>キョウカイ</t>
    </rPh>
    <rPh sb="20" eb="23">
      <t>ニッカンシ</t>
    </rPh>
    <rPh sb="24" eb="28">
      <t>トドウフケン</t>
    </rPh>
    <rPh sb="28" eb="29">
      <t>ベツ</t>
    </rPh>
    <rPh sb="29" eb="31">
      <t>ハッコウ</t>
    </rPh>
    <rPh sb="31" eb="33">
      <t>ブスウ</t>
    </rPh>
    <rPh sb="34" eb="37">
      <t>フキュウド</t>
    </rPh>
    <rPh sb="40" eb="42">
      <t>サクセイ</t>
    </rPh>
    <phoneticPr fontId="13"/>
  </si>
  <si>
    <t>平成28年社会生活基本調査結果</t>
    <rPh sb="0" eb="2">
      <t>ヘイセイ</t>
    </rPh>
    <rPh sb="4" eb="5">
      <t>ネン</t>
    </rPh>
    <phoneticPr fontId="13"/>
  </si>
  <si>
    <r>
      <rPr>
        <b/>
        <sz val="8"/>
        <rFont val="ＭＳ 明朝"/>
        <family val="1"/>
        <charset val="128"/>
      </rPr>
      <t>２　市町村指定</t>
    </r>
    <r>
      <rPr>
        <sz val="8"/>
        <rFont val="ＭＳ 明朝"/>
        <family val="1"/>
        <charset val="128"/>
      </rPr>
      <t xml:space="preserve">  （令和４年５月１日現在）</t>
    </r>
    <rPh sb="2" eb="5">
      <t>シチョウソン</t>
    </rPh>
    <rPh sb="5" eb="7">
      <t>シテイ</t>
    </rPh>
    <rPh sb="10" eb="12">
      <t>レイワ</t>
    </rPh>
    <phoneticPr fontId="13"/>
  </si>
  <si>
    <t>（注）　源泉数には、枯渇、休止源泉は含まれない。</t>
    <rPh sb="1" eb="2">
      <t>チュウ</t>
    </rPh>
    <rPh sb="4" eb="6">
      <t>ゲンセン</t>
    </rPh>
    <rPh sb="6" eb="7">
      <t>スウ</t>
    </rPh>
    <rPh sb="10" eb="12">
      <t>コカツ</t>
    </rPh>
    <rPh sb="13" eb="15">
      <t>キュウシ</t>
    </rPh>
    <rPh sb="15" eb="17">
      <t>ゲンセン</t>
    </rPh>
    <rPh sb="18" eb="19">
      <t>フク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</si>
</sst>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(* #,##0_);_(* \(#,##0\);_(* &quot;-&quot;_);_(@_)"/>
    <numFmt numFmtId="177" formatCode="#,##0_ "/>
    <numFmt numFmtId="178" formatCode="&quot;令　 和 　&quot;&quot;元&quot;&quot;　 年&quot;"/>
    <numFmt numFmtId="179" formatCode="&quot;平   成   &quot;#&quot;   年&quot;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b/>
      <sz val="8"/>
      <name val="ＭＳ 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b/>
      <sz val="7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明朝"/>
      <family val="2"/>
      <charset val="128"/>
    </font>
    <font>
      <sz val="5"/>
      <name val="ＭＳ 明朝"/>
      <family val="1"/>
      <charset val="128"/>
    </font>
    <font>
      <vertAlign val="subscript"/>
      <sz val="8"/>
      <name val="ＭＳ 明朝"/>
      <family val="1"/>
      <charset val="128"/>
    </font>
    <font>
      <strike/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309">
    <xf numFmtId="0" fontId="0" fillId="0" borderId="0" xfId="0"/>
    <xf numFmtId="0" fontId="2" fillId="0" borderId="0" xfId="0" applyFont="1" applyFill="1"/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0" xfId="0" applyFont="1" applyFill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 applyProtection="1">
      <alignment horizontal="distributed" vertical="center" justifyLastLine="1"/>
      <protection locked="0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  <protection locked="0"/>
    </xf>
    <xf numFmtId="0" fontId="4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distributed" vertical="center" justifyLastLine="1"/>
    </xf>
    <xf numFmtId="0" fontId="7" fillId="0" borderId="8" xfId="0" applyFont="1" applyFill="1" applyBorder="1" applyAlignment="1">
      <alignment horizontal="distributed" vertical="center"/>
    </xf>
    <xf numFmtId="176" fontId="7" fillId="0" borderId="9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0" fontId="2" fillId="0" borderId="0" xfId="0" applyFont="1" applyFill="1" applyBorder="1" applyAlignment="1" applyProtection="1">
      <alignment horizontal="distributed" vertical="center"/>
      <protection locked="0"/>
    </xf>
    <xf numFmtId="0" fontId="5" fillId="0" borderId="8" xfId="0" applyFont="1" applyFill="1" applyBorder="1" applyAlignment="1" applyProtection="1">
      <alignment horizontal="distributed" vertical="center"/>
      <protection locked="0"/>
    </xf>
    <xf numFmtId="0" fontId="4" fillId="0" borderId="10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0" xfId="0" applyFont="1" applyFill="1"/>
    <xf numFmtId="176" fontId="4" fillId="0" borderId="0" xfId="0" applyNumberFormat="1" applyFont="1" applyFill="1"/>
    <xf numFmtId="0" fontId="2" fillId="0" borderId="0" xfId="0" applyFont="1" applyFill="1" applyAlignment="1">
      <alignment horizontal="right" vertical="center"/>
    </xf>
    <xf numFmtId="176" fontId="8" fillId="0" borderId="0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vertical="center"/>
    </xf>
    <xf numFmtId="0" fontId="9" fillId="0" borderId="0" xfId="2" applyFont="1" applyAlignment="1">
      <alignment vertical="center"/>
    </xf>
    <xf numFmtId="0" fontId="2" fillId="0" borderId="0" xfId="2" applyFont="1" applyBorder="1" applyAlignment="1">
      <alignment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176" fontId="8" fillId="0" borderId="0" xfId="2" applyNumberFormat="1" applyFont="1" applyFill="1" applyBorder="1" applyAlignment="1">
      <alignment horizontal="right" vertical="center"/>
    </xf>
    <xf numFmtId="0" fontId="2" fillId="0" borderId="8" xfId="2" applyFont="1" applyBorder="1" applyAlignment="1">
      <alignment vertical="center"/>
    </xf>
    <xf numFmtId="176" fontId="11" fillId="0" borderId="0" xfId="2" applyNumberFormat="1" applyFont="1" applyFill="1" applyAlignment="1">
      <alignment horizontal="right" vertical="center"/>
    </xf>
    <xf numFmtId="0" fontId="11" fillId="0" borderId="0" xfId="2" applyFont="1" applyFill="1" applyAlignment="1">
      <alignment horizontal="right" vertical="center"/>
    </xf>
    <xf numFmtId="0" fontId="7" fillId="0" borderId="0" xfId="2" applyFont="1" applyFill="1" applyBorder="1" applyAlignment="1">
      <alignment horizontal="right" vertical="center"/>
    </xf>
    <xf numFmtId="3" fontId="7" fillId="0" borderId="0" xfId="2" applyNumberFormat="1" applyFont="1" applyFill="1" applyBorder="1" applyAlignment="1">
      <alignment horizontal="right" vertical="center"/>
    </xf>
    <xf numFmtId="0" fontId="6" fillId="0" borderId="8" xfId="2" applyFont="1" applyFill="1" applyBorder="1" applyAlignment="1">
      <alignment vertical="center"/>
    </xf>
    <xf numFmtId="0" fontId="9" fillId="0" borderId="0" xfId="2" applyFont="1" applyFill="1" applyAlignment="1">
      <alignment vertical="center"/>
    </xf>
    <xf numFmtId="0" fontId="2" fillId="0" borderId="0" xfId="2" applyFont="1" applyBorder="1" applyAlignment="1">
      <alignment horizontal="center" vertical="center"/>
    </xf>
    <xf numFmtId="0" fontId="2" fillId="0" borderId="7" xfId="2" applyFont="1" applyBorder="1" applyAlignment="1">
      <alignment horizontal="distributed" vertical="center" justifyLastLine="1"/>
    </xf>
    <xf numFmtId="0" fontId="2" fillId="0" borderId="0" xfId="2" applyFont="1" applyFill="1" applyAlignment="1">
      <alignment horizontal="right" vertical="center"/>
    </xf>
    <xf numFmtId="0" fontId="2" fillId="0" borderId="0" xfId="2" applyFont="1" applyFill="1" applyAlignment="1">
      <alignment vertical="center"/>
    </xf>
    <xf numFmtId="0" fontId="9" fillId="0" borderId="0" xfId="2" applyFont="1" applyFill="1" applyAlignment="1">
      <alignment horizontal="distributed" vertical="center"/>
    </xf>
    <xf numFmtId="0" fontId="11" fillId="0" borderId="0" xfId="2" applyFont="1" applyFill="1" applyAlignment="1">
      <alignment vertical="center"/>
    </xf>
    <xf numFmtId="0" fontId="9" fillId="0" borderId="0" xfId="2" applyFont="1" applyFill="1" applyAlignment="1">
      <alignment horizontal="left" vertical="center"/>
    </xf>
    <xf numFmtId="0" fontId="9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distributed" vertical="center"/>
    </xf>
    <xf numFmtId="0" fontId="9" fillId="0" borderId="10" xfId="2" applyFont="1" applyFill="1" applyBorder="1" applyAlignment="1">
      <alignment vertical="center"/>
    </xf>
    <xf numFmtId="0" fontId="9" fillId="0" borderId="11" xfId="2" applyFont="1" applyFill="1" applyBorder="1" applyAlignment="1">
      <alignment vertical="center"/>
    </xf>
    <xf numFmtId="0" fontId="9" fillId="0" borderId="10" xfId="2" applyFont="1" applyFill="1" applyBorder="1" applyAlignment="1">
      <alignment horizontal="distributed" vertical="center"/>
    </xf>
    <xf numFmtId="0" fontId="2" fillId="0" borderId="8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distributed" vertical="center"/>
    </xf>
    <xf numFmtId="0" fontId="2" fillId="0" borderId="0" xfId="2" applyFont="1" applyFill="1" applyBorder="1" applyAlignment="1">
      <alignment vertical="center"/>
    </xf>
    <xf numFmtId="0" fontId="14" fillId="0" borderId="0" xfId="2" applyFont="1" applyFill="1" applyAlignment="1">
      <alignment vertical="center"/>
    </xf>
    <xf numFmtId="0" fontId="7" fillId="0" borderId="8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distributed" vertical="center"/>
    </xf>
    <xf numFmtId="0" fontId="6" fillId="0" borderId="0" xfId="2" applyFont="1" applyFill="1" applyBorder="1" applyAlignment="1">
      <alignment vertical="center"/>
    </xf>
    <xf numFmtId="0" fontId="17" fillId="0" borderId="0" xfId="2" applyFont="1" applyFill="1" applyAlignment="1">
      <alignment vertical="center"/>
    </xf>
    <xf numFmtId="0" fontId="9" fillId="0" borderId="0" xfId="2" applyFont="1" applyFill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distributed" vertical="center" justifyLastLine="1"/>
    </xf>
    <xf numFmtId="0" fontId="2" fillId="0" borderId="18" xfId="2" applyFont="1" applyFill="1" applyBorder="1" applyAlignment="1">
      <alignment horizontal="distributed" vertical="center" justifyLastLine="1"/>
    </xf>
    <xf numFmtId="0" fontId="2" fillId="0" borderId="0" xfId="2" applyFont="1" applyFill="1" applyAlignment="1">
      <alignment horizontal="distributed" vertical="center"/>
    </xf>
    <xf numFmtId="0" fontId="6" fillId="0" borderId="0" xfId="2" applyFont="1" applyFill="1" applyAlignment="1">
      <alignment vertical="center"/>
    </xf>
    <xf numFmtId="0" fontId="18" fillId="0" borderId="0" xfId="2" applyFont="1" applyFill="1" applyAlignment="1">
      <alignment vertical="center"/>
    </xf>
    <xf numFmtId="0" fontId="8" fillId="0" borderId="0" xfId="2" applyFont="1" applyFill="1" applyAlignment="1">
      <alignment vertical="center"/>
    </xf>
    <xf numFmtId="38" fontId="2" fillId="0" borderId="0" xfId="2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center"/>
    </xf>
    <xf numFmtId="38" fontId="6" fillId="0" borderId="0" xfId="2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center" wrapText="1"/>
    </xf>
    <xf numFmtId="38" fontId="8" fillId="0" borderId="0" xfId="2" applyNumberFormat="1" applyFont="1" applyFill="1" applyBorder="1" applyAlignment="1">
      <alignment horizontal="right" vertical="center"/>
    </xf>
    <xf numFmtId="0" fontId="2" fillId="0" borderId="4" xfId="2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9" fillId="0" borderId="0" xfId="2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20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distributed" vertical="center" wrapText="1" justifyLastLine="1"/>
    </xf>
    <xf numFmtId="0" fontId="2" fillId="0" borderId="0" xfId="3" applyFont="1" applyFill="1" applyAlignment="1">
      <alignment vertical="center"/>
    </xf>
    <xf numFmtId="0" fontId="6" fillId="0" borderId="0" xfId="3" applyFont="1" applyFill="1" applyAlignment="1">
      <alignment vertical="center"/>
    </xf>
    <xf numFmtId="0" fontId="2" fillId="0" borderId="0" xfId="3" applyFont="1" applyFill="1" applyAlignment="1">
      <alignment horizontal="right" vertical="center"/>
    </xf>
    <xf numFmtId="0" fontId="2" fillId="0" borderId="25" xfId="3" applyFont="1" applyFill="1" applyBorder="1" applyAlignment="1">
      <alignment horizontal="center" vertical="center"/>
    </xf>
    <xf numFmtId="0" fontId="9" fillId="0" borderId="26" xfId="3" applyFont="1" applyFill="1" applyBorder="1" applyAlignment="1">
      <alignment horizontal="center" vertical="center" wrapText="1"/>
    </xf>
    <xf numFmtId="0" fontId="9" fillId="0" borderId="26" xfId="3" applyFont="1" applyFill="1" applyBorder="1" applyAlignment="1">
      <alignment horizontal="center" vertical="center" textRotation="255" wrapText="1"/>
    </xf>
    <xf numFmtId="0" fontId="9" fillId="0" borderId="13" xfId="3" applyFont="1" applyFill="1" applyBorder="1" applyAlignment="1">
      <alignment horizontal="center" vertical="center" wrapText="1"/>
    </xf>
    <xf numFmtId="0" fontId="9" fillId="0" borderId="13" xfId="3" applyFont="1" applyFill="1" applyBorder="1" applyAlignment="1">
      <alignment vertical="center" textRotation="255"/>
    </xf>
    <xf numFmtId="0" fontId="2" fillId="0" borderId="0" xfId="3" applyFont="1" applyFill="1" applyBorder="1" applyAlignment="1">
      <alignment horizontal="center" vertical="center"/>
    </xf>
    <xf numFmtId="0" fontId="2" fillId="0" borderId="8" xfId="3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center" vertical="center" wrapText="1"/>
    </xf>
    <xf numFmtId="0" fontId="11" fillId="0" borderId="0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vertical="center" textRotation="255"/>
    </xf>
    <xf numFmtId="0" fontId="2" fillId="0" borderId="8" xfId="3" applyFont="1" applyFill="1" applyBorder="1" applyAlignment="1">
      <alignment vertical="center"/>
    </xf>
    <xf numFmtId="0" fontId="2" fillId="0" borderId="0" xfId="3" applyFont="1" applyFill="1" applyBorder="1" applyAlignment="1">
      <alignment vertical="center"/>
    </xf>
    <xf numFmtId="3" fontId="7" fillId="0" borderId="0" xfId="3" applyNumberFormat="1" applyFont="1" applyFill="1" applyBorder="1" applyAlignment="1">
      <alignment vertical="center"/>
    </xf>
    <xf numFmtId="176" fontId="7" fillId="0" borderId="8" xfId="3" applyNumberFormat="1" applyFont="1" applyFill="1" applyBorder="1" applyAlignment="1">
      <alignment vertical="center"/>
    </xf>
    <xf numFmtId="3" fontId="14" fillId="0" borderId="0" xfId="3" applyNumberFormat="1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7" fillId="0" borderId="0" xfId="3" applyFont="1" applyFill="1" applyAlignment="1">
      <alignment vertical="center"/>
    </xf>
    <xf numFmtId="3" fontId="7" fillId="0" borderId="0" xfId="3" applyNumberFormat="1" applyFont="1" applyFill="1" applyAlignment="1">
      <alignment vertical="center"/>
    </xf>
    <xf numFmtId="0" fontId="7" fillId="0" borderId="8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right" vertical="center"/>
    </xf>
    <xf numFmtId="176" fontId="7" fillId="0" borderId="8" xfId="3" applyNumberFormat="1" applyFont="1" applyFill="1" applyBorder="1" applyAlignment="1">
      <alignment horizontal="right" vertical="center"/>
    </xf>
    <xf numFmtId="176" fontId="14" fillId="0" borderId="0" xfId="3" applyNumberFormat="1" applyFont="1" applyFill="1" applyBorder="1" applyAlignment="1">
      <alignment horizontal="right" vertical="center"/>
    </xf>
    <xf numFmtId="0" fontId="2" fillId="0" borderId="0" xfId="3" applyFont="1" applyFill="1" applyBorder="1" applyAlignment="1">
      <alignment horizontal="distributed" vertical="center"/>
    </xf>
    <xf numFmtId="0" fontId="8" fillId="0" borderId="0" xfId="3" applyFont="1" applyFill="1" applyBorder="1" applyAlignment="1">
      <alignment horizontal="right" vertical="center"/>
    </xf>
    <xf numFmtId="176" fontId="11" fillId="0" borderId="0" xfId="3" applyNumberFormat="1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left" vertical="center"/>
    </xf>
    <xf numFmtId="0" fontId="2" fillId="0" borderId="0" xfId="3" applyFont="1" applyFill="1" applyBorder="1" applyAlignment="1">
      <alignment horizontal="left" vertical="center" indent="1"/>
    </xf>
    <xf numFmtId="0" fontId="11" fillId="0" borderId="0" xfId="3" applyFont="1" applyFill="1" applyBorder="1" applyAlignment="1">
      <alignment horizontal="right" vertical="center"/>
    </xf>
    <xf numFmtId="176" fontId="2" fillId="0" borderId="0" xfId="3" applyNumberFormat="1" applyFont="1" applyFill="1" applyAlignment="1">
      <alignment vertical="center"/>
    </xf>
    <xf numFmtId="0" fontId="2" fillId="0" borderId="0" xfId="3" applyFont="1" applyFill="1" applyBorder="1" applyAlignment="1">
      <alignment horizontal="left" vertical="center" wrapText="1"/>
    </xf>
    <xf numFmtId="0" fontId="19" fillId="0" borderId="0" xfId="3" applyFont="1" applyFill="1" applyAlignment="1">
      <alignment vertical="center"/>
    </xf>
    <xf numFmtId="176" fontId="11" fillId="0" borderId="0" xfId="3" applyNumberFormat="1" applyFont="1" applyFill="1" applyBorder="1" applyAlignment="1">
      <alignment horizontal="right" vertical="center"/>
    </xf>
    <xf numFmtId="176" fontId="8" fillId="0" borderId="8" xfId="3" applyNumberFormat="1" applyFont="1" applyFill="1" applyBorder="1" applyAlignment="1">
      <alignment horizontal="right" vertical="center"/>
    </xf>
    <xf numFmtId="3" fontId="11" fillId="0" borderId="0" xfId="3" applyNumberFormat="1" applyFont="1" applyFill="1" applyAlignment="1">
      <alignment vertical="center"/>
    </xf>
    <xf numFmtId="3" fontId="9" fillId="0" borderId="10" xfId="3" applyNumberFormat="1" applyFont="1" applyFill="1" applyBorder="1" applyAlignment="1">
      <alignment vertical="center"/>
    </xf>
    <xf numFmtId="3" fontId="11" fillId="0" borderId="11" xfId="3" applyNumberFormat="1" applyFont="1" applyFill="1" applyBorder="1" applyAlignment="1">
      <alignment vertical="center"/>
    </xf>
    <xf numFmtId="3" fontId="11" fillId="0" borderId="10" xfId="3" applyNumberFormat="1" applyFont="1" applyFill="1" applyBorder="1" applyAlignment="1">
      <alignment vertical="center"/>
    </xf>
    <xf numFmtId="0" fontId="2" fillId="0" borderId="10" xfId="3" applyFont="1" applyFill="1" applyBorder="1" applyAlignment="1">
      <alignment horizontal="left" vertical="center"/>
    </xf>
    <xf numFmtId="0" fontId="2" fillId="0" borderId="0" xfId="3" applyFont="1" applyFill="1" applyAlignment="1">
      <alignment horizontal="left" vertical="center"/>
    </xf>
    <xf numFmtId="0" fontId="9" fillId="0" borderId="0" xfId="2" applyFont="1"/>
    <xf numFmtId="0" fontId="9" fillId="0" borderId="0" xfId="2" applyFont="1" applyFill="1"/>
    <xf numFmtId="0" fontId="9" fillId="0" borderId="10" xfId="2" applyFont="1" applyBorder="1"/>
    <xf numFmtId="0" fontId="9" fillId="0" borderId="11" xfId="2" applyFont="1" applyBorder="1"/>
    <xf numFmtId="3" fontId="9" fillId="0" borderId="0" xfId="2" applyNumberFormat="1" applyFont="1" applyAlignment="1">
      <alignment vertical="center"/>
    </xf>
    <xf numFmtId="3" fontId="8" fillId="0" borderId="0" xfId="2" applyNumberFormat="1" applyFont="1" applyFill="1" applyBorder="1" applyAlignment="1">
      <alignment vertical="center"/>
    </xf>
    <xf numFmtId="3" fontId="8" fillId="0" borderId="9" xfId="2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center" vertical="center"/>
    </xf>
    <xf numFmtId="0" fontId="2" fillId="0" borderId="19" xfId="2" applyFont="1" applyBorder="1" applyAlignment="1">
      <alignment horizontal="center" vertical="center"/>
    </xf>
    <xf numFmtId="0" fontId="2" fillId="0" borderId="20" xfId="2" applyFont="1" applyBorder="1" applyAlignment="1">
      <alignment horizontal="distributed" vertical="center" justifyLastLine="1"/>
    </xf>
    <xf numFmtId="0" fontId="9" fillId="0" borderId="0" xfId="2" applyFont="1" applyAlignment="1">
      <alignment horizontal="right" vertical="center"/>
    </xf>
    <xf numFmtId="0" fontId="2" fillId="0" borderId="0" xfId="2" applyFont="1"/>
    <xf numFmtId="3" fontId="7" fillId="0" borderId="9" xfId="2" applyNumberFormat="1" applyFont="1" applyFill="1" applyBorder="1" applyAlignment="1">
      <alignment horizontal="right" vertical="center"/>
    </xf>
    <xf numFmtId="0" fontId="7" fillId="0" borderId="0" xfId="2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right" vertical="center"/>
    </xf>
    <xf numFmtId="0" fontId="8" fillId="0" borderId="0" xfId="2" applyNumberFormat="1" applyFont="1" applyFill="1" applyAlignment="1">
      <alignment vertical="center"/>
    </xf>
    <xf numFmtId="0" fontId="8" fillId="0" borderId="0" xfId="2" applyNumberFormat="1" applyFont="1" applyFill="1" applyAlignment="1">
      <alignment horizontal="right" vertical="center"/>
    </xf>
    <xf numFmtId="0" fontId="8" fillId="0" borderId="0" xfId="2" applyNumberFormat="1" applyFont="1" applyFill="1" applyBorder="1" applyAlignment="1">
      <alignment horizontal="right" vertical="center"/>
    </xf>
    <xf numFmtId="0" fontId="8" fillId="0" borderId="0" xfId="0" applyNumberFormat="1" applyFont="1" applyFill="1" applyAlignment="1">
      <alignment vertical="center"/>
    </xf>
    <xf numFmtId="3" fontId="8" fillId="0" borderId="9" xfId="2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horizontal="right" vertical="center"/>
    </xf>
    <xf numFmtId="0" fontId="8" fillId="0" borderId="9" xfId="2" applyFont="1" applyFill="1" applyBorder="1" applyAlignment="1">
      <alignment horizontal="right" vertical="center"/>
    </xf>
    <xf numFmtId="3" fontId="8" fillId="0" borderId="0" xfId="2" applyNumberFormat="1" applyFont="1" applyFill="1" applyBorder="1" applyAlignment="1">
      <alignment horizontal="right" vertical="center"/>
    </xf>
    <xf numFmtId="0" fontId="8" fillId="0" borderId="0" xfId="0" applyNumberFormat="1" applyFont="1" applyFill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0" fontId="7" fillId="0" borderId="0" xfId="0" applyFont="1" applyFill="1" applyAlignment="1">
      <alignment vertical="center"/>
    </xf>
    <xf numFmtId="3" fontId="8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8" fillId="0" borderId="0" xfId="2" applyFont="1" applyFill="1" applyBorder="1" applyAlignment="1">
      <alignment horizontal="right" vertical="center"/>
    </xf>
    <xf numFmtId="0" fontId="2" fillId="0" borderId="0" xfId="3" applyFont="1" applyFill="1" applyBorder="1" applyAlignment="1">
      <alignment horizontal="center" vertical="center" textRotation="255"/>
    </xf>
    <xf numFmtId="0" fontId="2" fillId="0" borderId="0" xfId="3" applyFont="1" applyFill="1" applyBorder="1" applyAlignment="1">
      <alignment vertical="center" textRotation="255"/>
    </xf>
    <xf numFmtId="177" fontId="8" fillId="0" borderId="8" xfId="0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distributed" vertical="center"/>
    </xf>
    <xf numFmtId="0" fontId="15" fillId="0" borderId="0" xfId="2" applyFont="1" applyFill="1" applyAlignment="1">
      <alignment vertical="center"/>
    </xf>
    <xf numFmtId="0" fontId="2" fillId="0" borderId="7" xfId="2" applyFont="1" applyFill="1" applyBorder="1" applyAlignment="1">
      <alignment horizontal="distributed" vertical="center" justifyLastLine="1"/>
    </xf>
    <xf numFmtId="0" fontId="2" fillId="0" borderId="0" xfId="2" applyFont="1" applyFill="1" applyBorder="1" applyAlignment="1">
      <alignment horizontal="distributed" vertical="center" justifyLastLine="1"/>
    </xf>
    <xf numFmtId="0" fontId="14" fillId="0" borderId="0" xfId="2" applyFont="1" applyFill="1" applyAlignment="1">
      <alignment horizontal="right" vertical="center"/>
    </xf>
    <xf numFmtId="3" fontId="14" fillId="0" borderId="0" xfId="2" applyNumberFormat="1" applyFont="1" applyFill="1" applyAlignment="1">
      <alignment horizontal="right" vertical="center"/>
    </xf>
    <xf numFmtId="0" fontId="6" fillId="0" borderId="0" xfId="2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2" fillId="0" borderId="10" xfId="2" applyFont="1" applyFill="1" applyBorder="1" applyAlignment="1">
      <alignment vertical="center"/>
    </xf>
    <xf numFmtId="0" fontId="2" fillId="0" borderId="10" xfId="2" applyFont="1" applyFill="1" applyBorder="1" applyAlignment="1">
      <alignment horizontal="distributed" vertical="center"/>
    </xf>
    <xf numFmtId="0" fontId="2" fillId="0" borderId="11" xfId="2" applyFont="1" applyFill="1" applyBorder="1" applyAlignment="1">
      <alignment vertical="center"/>
    </xf>
    <xf numFmtId="176" fontId="8" fillId="0" borderId="10" xfId="2" applyNumberFormat="1" applyFont="1" applyFill="1" applyBorder="1" applyAlignment="1">
      <alignment horizontal="right" vertical="center"/>
    </xf>
    <xf numFmtId="0" fontId="2" fillId="0" borderId="1" xfId="2" applyFont="1" applyFill="1" applyBorder="1" applyAlignment="1">
      <alignment vertical="center"/>
    </xf>
    <xf numFmtId="0" fontId="2" fillId="0" borderId="7" xfId="2" applyFont="1" applyFill="1" applyBorder="1" applyAlignment="1">
      <alignment horizontal="center" vertical="center"/>
    </xf>
    <xf numFmtId="0" fontId="2" fillId="0" borderId="20" xfId="2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9" xfId="2" applyFont="1" applyFill="1" applyBorder="1" applyAlignment="1">
      <alignment horizontal="right" vertical="center"/>
    </xf>
    <xf numFmtId="0" fontId="7" fillId="0" borderId="0" xfId="2" applyFont="1" applyFill="1" applyBorder="1" applyAlignment="1">
      <alignment vertical="center"/>
    </xf>
    <xf numFmtId="0" fontId="2" fillId="0" borderId="17" xfId="2" applyFont="1" applyFill="1" applyBorder="1" applyAlignment="1">
      <alignment vertical="center"/>
    </xf>
    <xf numFmtId="0" fontId="23" fillId="0" borderId="0" xfId="2" applyFont="1" applyFill="1" applyAlignment="1">
      <alignment vertical="center"/>
    </xf>
    <xf numFmtId="0" fontId="2" fillId="0" borderId="22" xfId="2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distributed" vertical="center" justifyLastLine="1"/>
    </xf>
    <xf numFmtId="0" fontId="8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8" fillId="0" borderId="8" xfId="2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distributed" vertical="center" wrapText="1" justifyLastLine="1"/>
    </xf>
    <xf numFmtId="0" fontId="2" fillId="0" borderId="7" xfId="0" applyFont="1" applyFill="1" applyBorder="1" applyAlignment="1">
      <alignment horizontal="distributed" vertical="center" wrapText="1" justifyLastLine="1"/>
    </xf>
    <xf numFmtId="0" fontId="2" fillId="0" borderId="20" xfId="0" applyFont="1" applyFill="1" applyBorder="1" applyAlignment="1">
      <alignment horizontal="distributed" vertical="center" wrapText="1" justifyLastLine="1"/>
    </xf>
    <xf numFmtId="0" fontId="2" fillId="0" borderId="23" xfId="2" applyFont="1" applyFill="1" applyBorder="1" applyAlignment="1">
      <alignment horizontal="center" vertical="center"/>
    </xf>
    <xf numFmtId="0" fontId="2" fillId="0" borderId="24" xfId="2" applyFont="1" applyFill="1" applyBorder="1" applyAlignment="1">
      <alignment horizontal="center" vertical="center"/>
    </xf>
    <xf numFmtId="0" fontId="2" fillId="0" borderId="23" xfId="2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9" fillId="0" borderId="1" xfId="2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2" fillId="0" borderId="3" xfId="2" applyFont="1" applyFill="1" applyBorder="1" applyAlignment="1">
      <alignment horizontal="center" vertical="center" wrapText="1"/>
    </xf>
    <xf numFmtId="0" fontId="2" fillId="0" borderId="18" xfId="2" applyFont="1" applyFill="1" applyBorder="1" applyAlignment="1">
      <alignment horizontal="center" vertical="center" wrapText="1"/>
    </xf>
    <xf numFmtId="0" fontId="2" fillId="0" borderId="18" xfId="2" applyFont="1" applyFill="1" applyBorder="1" applyAlignment="1">
      <alignment horizontal="distributed" vertical="center" wrapText="1" justifyLastLine="1"/>
    </xf>
    <xf numFmtId="0" fontId="2" fillId="0" borderId="4" xfId="2" applyFont="1" applyFill="1" applyBorder="1" applyAlignment="1">
      <alignment horizontal="distributed" vertical="center" wrapText="1" justifyLastLine="1"/>
    </xf>
    <xf numFmtId="0" fontId="16" fillId="0" borderId="0" xfId="0" applyFont="1" applyFill="1"/>
    <xf numFmtId="0" fontId="2" fillId="0" borderId="0" xfId="2" applyFont="1" applyFill="1" applyAlignment="1">
      <alignment horizontal="center" vertical="center" wrapText="1"/>
    </xf>
    <xf numFmtId="0" fontId="2" fillId="0" borderId="9" xfId="2" applyFont="1" applyFill="1" applyBorder="1" applyAlignment="1">
      <alignment vertical="center"/>
    </xf>
    <xf numFmtId="0" fontId="6" fillId="0" borderId="0" xfId="2" applyFont="1" applyFill="1" applyAlignment="1">
      <alignment horizontal="right" vertical="center"/>
    </xf>
    <xf numFmtId="0" fontId="6" fillId="0" borderId="0" xfId="2" applyFont="1" applyFill="1" applyAlignment="1">
      <alignment horizontal="distributed" vertical="center"/>
    </xf>
    <xf numFmtId="0" fontId="7" fillId="0" borderId="0" xfId="2" applyFont="1" applyFill="1" applyAlignment="1">
      <alignment horizontal="right" vertical="center"/>
    </xf>
    <xf numFmtId="176" fontId="7" fillId="0" borderId="9" xfId="2" applyNumberFormat="1" applyFont="1" applyFill="1" applyBorder="1" applyAlignment="1">
      <alignment horizontal="right" vertical="center"/>
    </xf>
    <xf numFmtId="176" fontId="7" fillId="0" borderId="0" xfId="2" applyNumberFormat="1" applyFont="1" applyFill="1" applyAlignment="1">
      <alignment horizontal="right" vertical="center"/>
    </xf>
    <xf numFmtId="176" fontId="8" fillId="0" borderId="9" xfId="2" applyNumberFormat="1" applyFont="1" applyFill="1" applyBorder="1" applyAlignment="1">
      <alignment horizontal="right" vertical="center"/>
    </xf>
    <xf numFmtId="176" fontId="8" fillId="0" borderId="0" xfId="2" applyNumberFormat="1" applyFont="1" applyFill="1" applyAlignment="1">
      <alignment horizontal="right" vertical="center"/>
    </xf>
    <xf numFmtId="176" fontId="2" fillId="0" borderId="0" xfId="2" applyNumberFormat="1" applyFont="1" applyFill="1" applyAlignment="1">
      <alignment horizontal="right" vertical="center"/>
    </xf>
    <xf numFmtId="176" fontId="2" fillId="0" borderId="0" xfId="2" applyNumberFormat="1" applyFont="1" applyFill="1" applyAlignment="1">
      <alignment vertical="center"/>
    </xf>
    <xf numFmtId="0" fontId="2" fillId="0" borderId="0" xfId="0" applyFont="1" applyFill="1" applyAlignment="1">
      <alignment horizontal="distributed" vertical="center"/>
    </xf>
    <xf numFmtId="176" fontId="8" fillId="0" borderId="9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176" fontId="2" fillId="0" borderId="10" xfId="2" applyNumberFormat="1" applyFont="1" applyFill="1" applyBorder="1" applyAlignment="1">
      <alignment vertical="center"/>
    </xf>
    <xf numFmtId="0" fontId="1" fillId="0" borderId="0" xfId="0" applyFont="1" applyFill="1"/>
    <xf numFmtId="0" fontId="2" fillId="0" borderId="1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distributed" vertical="center"/>
    </xf>
    <xf numFmtId="0" fontId="2" fillId="0" borderId="14" xfId="3" applyFont="1" applyFill="1" applyBorder="1" applyAlignment="1">
      <alignment horizontal="distributed" vertical="center" justifyLastLine="1"/>
    </xf>
    <xf numFmtId="0" fontId="16" fillId="0" borderId="1" xfId="0" applyFont="1" applyFill="1" applyBorder="1" applyAlignment="1">
      <alignment horizontal="distributed" vertical="center" justifyLastLine="1"/>
    </xf>
    <xf numFmtId="0" fontId="16" fillId="0" borderId="9" xfId="0" applyFont="1" applyFill="1" applyBorder="1" applyAlignment="1">
      <alignment horizontal="distributed" vertical="center" justifyLastLine="1"/>
    </xf>
    <xf numFmtId="0" fontId="16" fillId="0" borderId="0" xfId="0" applyFont="1" applyFill="1" applyAlignment="1">
      <alignment horizontal="distributed" vertical="center" justifyLastLine="1"/>
    </xf>
    <xf numFmtId="0" fontId="16" fillId="0" borderId="12" xfId="0" applyFont="1" applyFill="1" applyBorder="1" applyAlignment="1">
      <alignment horizontal="distributed" vertical="center" justifyLastLine="1"/>
    </xf>
    <xf numFmtId="0" fontId="16" fillId="0" borderId="5" xfId="0" applyFont="1" applyFill="1" applyBorder="1" applyAlignment="1">
      <alignment horizontal="distributed" vertical="center" justifyLastLine="1"/>
    </xf>
    <xf numFmtId="0" fontId="2" fillId="0" borderId="7" xfId="3" applyFont="1" applyFill="1" applyBorder="1" applyAlignment="1">
      <alignment vertical="center" textRotation="255"/>
    </xf>
    <xf numFmtId="0" fontId="9" fillId="0" borderId="26" xfId="3" applyFont="1" applyFill="1" applyBorder="1" applyAlignment="1">
      <alignment vertical="distributed" textRotation="255"/>
    </xf>
    <xf numFmtId="0" fontId="7" fillId="0" borderId="0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2" fillId="0" borderId="16" xfId="3" applyFont="1" applyFill="1" applyBorder="1" applyAlignment="1">
      <alignment horizontal="center" vertical="center"/>
    </xf>
    <xf numFmtId="0" fontId="2" fillId="0" borderId="18" xfId="3" applyFont="1" applyFill="1" applyBorder="1" applyAlignment="1">
      <alignment horizontal="center" vertical="center"/>
    </xf>
    <xf numFmtId="0" fontId="2" fillId="0" borderId="22" xfId="3" applyFont="1" applyFill="1" applyBorder="1" applyAlignment="1">
      <alignment horizontal="center" vertical="center"/>
    </xf>
    <xf numFmtId="0" fontId="2" fillId="0" borderId="7" xfId="3" applyFont="1" applyFill="1" applyBorder="1" applyAlignment="1">
      <alignment horizontal="center" vertical="center"/>
    </xf>
    <xf numFmtId="0" fontId="2" fillId="0" borderId="18" xfId="3" applyFont="1" applyFill="1" applyBorder="1" applyAlignment="1">
      <alignment horizontal="center" vertical="center" textRotation="255"/>
    </xf>
    <xf numFmtId="0" fontId="2" fillId="0" borderId="7" xfId="3" applyFont="1" applyFill="1" applyBorder="1" applyAlignment="1">
      <alignment horizontal="center" vertical="center" textRotation="255"/>
    </xf>
    <xf numFmtId="0" fontId="2" fillId="0" borderId="3" xfId="3" applyFont="1" applyFill="1" applyBorder="1" applyAlignment="1">
      <alignment horizontal="distributed" vertical="center" wrapText="1"/>
    </xf>
    <xf numFmtId="0" fontId="2" fillId="0" borderId="16" xfId="3" applyFont="1" applyFill="1" applyBorder="1" applyAlignment="1">
      <alignment horizontal="distributed" vertical="center"/>
    </xf>
    <xf numFmtId="0" fontId="2" fillId="0" borderId="18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/>
    </xf>
    <xf numFmtId="0" fontId="2" fillId="0" borderId="4" xfId="3" applyFont="1" applyFill="1" applyBorder="1" applyAlignment="1">
      <alignment horizontal="center" vertical="center"/>
    </xf>
    <xf numFmtId="0" fontId="2" fillId="0" borderId="15" xfId="3" applyFont="1" applyFill="1" applyBorder="1" applyAlignment="1">
      <alignment horizontal="center" vertical="center" textRotation="255"/>
    </xf>
    <xf numFmtId="0" fontId="2" fillId="0" borderId="26" xfId="3" applyFont="1" applyFill="1" applyBorder="1" applyAlignment="1">
      <alignment horizontal="center" vertical="center" textRotation="255"/>
    </xf>
    <xf numFmtId="0" fontId="2" fillId="0" borderId="13" xfId="3" applyFont="1" applyFill="1" applyBorder="1" applyAlignment="1">
      <alignment horizontal="center" vertical="center" textRotation="255"/>
    </xf>
    <xf numFmtId="0" fontId="2" fillId="0" borderId="0" xfId="3" applyFont="1" applyFill="1" applyBorder="1" applyAlignment="1">
      <alignment horizontal="center" vertical="center" textRotation="255"/>
    </xf>
    <xf numFmtId="177" fontId="8" fillId="0" borderId="8" xfId="0" applyNumberFormat="1" applyFont="1" applyFill="1" applyBorder="1" applyAlignment="1" applyProtection="1">
      <alignment horizontal="right" vertical="center"/>
      <protection locked="0"/>
    </xf>
    <xf numFmtId="0" fontId="2" fillId="0" borderId="0" xfId="3" applyFont="1" applyFill="1" applyBorder="1" applyAlignment="1">
      <alignment vertical="center" textRotation="255"/>
    </xf>
    <xf numFmtId="0" fontId="2" fillId="0" borderId="0" xfId="3" applyFont="1" applyFill="1" applyAlignment="1">
      <alignment vertical="center" textRotation="255"/>
    </xf>
    <xf numFmtId="0" fontId="2" fillId="0" borderId="15" xfId="3" applyFont="1" applyFill="1" applyBorder="1" applyAlignment="1">
      <alignment horizontal="center" vertical="center" wrapText="1"/>
    </xf>
    <xf numFmtId="0" fontId="2" fillId="0" borderId="26" xfId="3" applyFont="1" applyFill="1" applyBorder="1" applyAlignment="1">
      <alignment horizontal="center" vertical="center"/>
    </xf>
    <xf numFmtId="0" fontId="2" fillId="0" borderId="13" xfId="3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distributed" vertical="center"/>
    </xf>
    <xf numFmtId="0" fontId="2" fillId="0" borderId="14" xfId="2" applyFont="1" applyFill="1" applyBorder="1" applyAlignment="1">
      <alignment horizontal="distributed" vertical="center" justifyLastLine="1"/>
    </xf>
    <xf numFmtId="0" fontId="2" fillId="0" borderId="12" xfId="2" applyFont="1" applyFill="1" applyBorder="1" applyAlignment="1">
      <alignment horizontal="distributed" vertical="center" justifyLastLine="1"/>
    </xf>
    <xf numFmtId="0" fontId="2" fillId="0" borderId="1" xfId="2" applyFont="1" applyFill="1" applyBorder="1" applyAlignment="1">
      <alignment horizontal="distributed" vertical="center" justifyLastLine="1"/>
    </xf>
    <xf numFmtId="0" fontId="2" fillId="0" borderId="2" xfId="2" applyFont="1" applyFill="1" applyBorder="1" applyAlignment="1">
      <alignment horizontal="distributed" vertical="center" justifyLastLine="1"/>
    </xf>
    <xf numFmtId="0" fontId="2" fillId="0" borderId="5" xfId="2" applyFont="1" applyFill="1" applyBorder="1" applyAlignment="1">
      <alignment horizontal="distributed" vertical="center" justifyLastLine="1"/>
    </xf>
    <xf numFmtId="0" fontId="2" fillId="0" borderId="6" xfId="2" applyFont="1" applyFill="1" applyBorder="1" applyAlignment="1">
      <alignment horizontal="distributed" vertical="center" justifyLastLine="1"/>
    </xf>
    <xf numFmtId="0" fontId="2" fillId="0" borderId="15" xfId="2" applyFont="1" applyFill="1" applyBorder="1" applyAlignment="1">
      <alignment horizontal="center" vertical="center"/>
    </xf>
    <xf numFmtId="0" fontId="2" fillId="0" borderId="13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horizontal="center" vertical="center"/>
    </xf>
    <xf numFmtId="0" fontId="2" fillId="0" borderId="16" xfId="2" applyFont="1" applyFill="1" applyBorder="1" applyAlignment="1">
      <alignment horizontal="center" vertical="center"/>
    </xf>
    <xf numFmtId="0" fontId="9" fillId="0" borderId="15" xfId="2" applyFont="1" applyFill="1" applyBorder="1" applyAlignment="1">
      <alignment horizontal="distributed" vertical="center" wrapText="1" justifyLastLine="1"/>
    </xf>
    <xf numFmtId="0" fontId="9" fillId="0" borderId="13" xfId="2" applyFont="1" applyFill="1" applyBorder="1" applyAlignment="1">
      <alignment horizontal="distributed" vertical="center" wrapText="1" justifyLastLine="1"/>
    </xf>
    <xf numFmtId="0" fontId="6" fillId="0" borderId="0" xfId="2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10" fillId="0" borderId="0" xfId="2" applyFont="1" applyFill="1" applyAlignment="1">
      <alignment horizontal="center"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15" xfId="2" applyFont="1" applyFill="1" applyBorder="1" applyAlignment="1">
      <alignment horizontal="distributed" vertical="center" wrapText="1" justifyLastLine="1"/>
    </xf>
    <xf numFmtId="0" fontId="2" fillId="0" borderId="13" xfId="2" applyFont="1" applyFill="1" applyBorder="1" applyAlignment="1">
      <alignment horizontal="distributed" vertical="center" justifyLastLine="1"/>
    </xf>
    <xf numFmtId="0" fontId="2" fillId="0" borderId="3" xfId="2" applyFont="1" applyFill="1" applyBorder="1" applyAlignment="1">
      <alignment horizontal="distributed" vertical="center" justifyLastLine="1"/>
    </xf>
    <xf numFmtId="0" fontId="2" fillId="0" borderId="4" xfId="2" applyFont="1" applyFill="1" applyBorder="1" applyAlignment="1">
      <alignment horizontal="distributed" vertical="center" justifyLastLine="1"/>
    </xf>
    <xf numFmtId="0" fontId="2" fillId="0" borderId="16" xfId="2" applyFont="1" applyFill="1" applyBorder="1" applyAlignment="1">
      <alignment horizontal="distributed" vertical="center" justifyLastLine="1"/>
    </xf>
    <xf numFmtId="0" fontId="2" fillId="0" borderId="18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center" vertical="center" textRotation="255"/>
    </xf>
    <xf numFmtId="0" fontId="2" fillId="0" borderId="3" xfId="0" applyFont="1" applyFill="1" applyBorder="1" applyAlignment="1">
      <alignment horizontal="center" vertical="center" textRotation="255"/>
    </xf>
    <xf numFmtId="0" fontId="2" fillId="0" borderId="20" xfId="0" applyFont="1" applyFill="1" applyBorder="1" applyAlignment="1">
      <alignment horizontal="center" vertical="center" textRotation="255"/>
    </xf>
    <xf numFmtId="0" fontId="2" fillId="0" borderId="3" xfId="2" applyFont="1" applyFill="1" applyBorder="1" applyAlignment="1">
      <alignment horizontal="distributed" vertical="center" wrapText="1" justifyLastLine="1"/>
    </xf>
    <xf numFmtId="0" fontId="2" fillId="0" borderId="4" xfId="2" applyFont="1" applyFill="1" applyBorder="1" applyAlignment="1">
      <alignment horizontal="distributed" vertical="center" wrapText="1" justifyLastLine="1"/>
    </xf>
    <xf numFmtId="0" fontId="2" fillId="0" borderId="1" xfId="0" applyFont="1" applyFill="1" applyBorder="1" applyAlignment="1">
      <alignment vertical="center"/>
    </xf>
    <xf numFmtId="0" fontId="2" fillId="0" borderId="15" xfId="2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distributed" vertical="center" justifyLastLine="1"/>
    </xf>
    <xf numFmtId="0" fontId="2" fillId="0" borderId="4" xfId="2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distributed" vertical="center" justifyLastLine="1"/>
    </xf>
    <xf numFmtId="0" fontId="2" fillId="0" borderId="2" xfId="2" applyFont="1" applyBorder="1" applyAlignment="1">
      <alignment horizontal="distributed" vertical="center" justifyLastLine="1"/>
    </xf>
    <xf numFmtId="0" fontId="2" fillId="0" borderId="5" xfId="2" applyFont="1" applyBorder="1" applyAlignment="1">
      <alignment horizontal="distributed" vertical="center" justifyLastLine="1"/>
    </xf>
    <xf numFmtId="0" fontId="2" fillId="0" borderId="6" xfId="2" applyFont="1" applyBorder="1" applyAlignment="1">
      <alignment horizontal="distributed" vertical="center" justifyLastLine="1"/>
    </xf>
    <xf numFmtId="0" fontId="2" fillId="0" borderId="3" xfId="2" applyFont="1" applyBorder="1" applyAlignment="1">
      <alignment horizontal="distributed" vertical="center" justifyLastLine="1"/>
    </xf>
    <xf numFmtId="0" fontId="2" fillId="0" borderId="4" xfId="2" applyFont="1" applyBorder="1" applyAlignment="1">
      <alignment horizontal="distributed" vertical="center" justifyLastLine="1"/>
    </xf>
  </cellXfs>
  <cellStyles count="4">
    <cellStyle name="桁区切り 2" xfId="1"/>
    <cellStyle name="標準" xfId="0" builtinId="0"/>
    <cellStyle name="標準 2" xfId="2"/>
    <cellStyle name="標準_26-335(24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212480</xdr:colOff>
      <xdr:row>11</xdr:row>
      <xdr:rowOff>57150</xdr:rowOff>
    </xdr:from>
    <xdr:to>
      <xdr:col>1</xdr:col>
      <xdr:colOff>63012</xdr:colOff>
      <xdr:row>33</xdr:row>
      <xdr:rowOff>85725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2480" y="1562100"/>
          <a:ext cx="107707" cy="2847975"/>
        </a:xfrm>
        <a:prstGeom prst="leftBrace">
          <a:avLst>
            <a:gd name="adj1" fmla="val 706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35</xdr:row>
      <xdr:rowOff>76200</xdr:rowOff>
    </xdr:from>
    <xdr:to>
      <xdr:col>2</xdr:col>
      <xdr:colOff>0</xdr:colOff>
      <xdr:row>44</xdr:row>
      <xdr:rowOff>85725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257175" y="4638675"/>
          <a:ext cx="85725" cy="1133475"/>
        </a:xfrm>
        <a:prstGeom prst="leftBrace">
          <a:avLst>
            <a:gd name="adj1" fmla="val 1177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76200</xdr:rowOff>
    </xdr:from>
    <xdr:to>
      <xdr:col>1</xdr:col>
      <xdr:colOff>76200</xdr:colOff>
      <xdr:row>60</xdr:row>
      <xdr:rowOff>85725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257175" y="5991225"/>
          <a:ext cx="76200" cy="1819275"/>
        </a:xfrm>
        <a:prstGeom prst="leftBrace">
          <a:avLst>
            <a:gd name="adj1" fmla="val 18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zoomScaleNormal="100" workbookViewId="0"/>
  </sheetViews>
  <sheetFormatPr defaultColWidth="10.125" defaultRowHeight="10.5"/>
  <cols>
    <col min="1" max="1" width="1.625" style="27" customWidth="1"/>
    <col min="2" max="2" width="11.375" style="1" customWidth="1"/>
    <col min="3" max="3" width="1.625" style="27" customWidth="1"/>
    <col min="4" max="4" width="14.375" style="27" customWidth="1"/>
    <col min="5" max="5" width="14.125" style="27" customWidth="1"/>
    <col min="6" max="6" width="14.375" style="27" customWidth="1"/>
    <col min="7" max="8" width="7.25" style="27" customWidth="1"/>
    <col min="9" max="9" width="9.25" style="27" bestFit="1" customWidth="1"/>
    <col min="10" max="10" width="6.875" style="27" customWidth="1"/>
    <col min="11" max="16384" width="10.125" style="27"/>
  </cols>
  <sheetData>
    <row r="1" spans="1:8" s="1" customFormat="1" ht="14.25" customHeight="1" thickBot="1">
      <c r="B1" s="1" t="s">
        <v>0</v>
      </c>
      <c r="F1" s="29" t="s">
        <v>44</v>
      </c>
    </row>
    <row r="2" spans="1:8" s="5" customFormat="1" ht="15" customHeight="1" thickTop="1">
      <c r="A2" s="2"/>
      <c r="B2" s="236" t="s">
        <v>1</v>
      </c>
      <c r="C2" s="3"/>
      <c r="D2" s="4"/>
      <c r="E2" s="168" t="s">
        <v>2</v>
      </c>
      <c r="F2" s="168"/>
    </row>
    <row r="3" spans="1:8" s="5" customFormat="1" ht="15" customHeight="1">
      <c r="A3" s="6"/>
      <c r="B3" s="237"/>
      <c r="C3" s="169"/>
      <c r="D3" s="7" t="s">
        <v>3</v>
      </c>
      <c r="E3" s="8" t="s">
        <v>4</v>
      </c>
      <c r="F3" s="9" t="s">
        <v>5</v>
      </c>
    </row>
    <row r="4" spans="1:8" s="13" customFormat="1" ht="7.5" customHeight="1">
      <c r="A4" s="10"/>
      <c r="B4" s="20"/>
      <c r="C4" s="21"/>
      <c r="D4" s="11"/>
      <c r="E4" s="11"/>
      <c r="F4" s="12"/>
    </row>
    <row r="5" spans="1:8" s="13" customFormat="1" ht="12.6" customHeight="1">
      <c r="B5" s="14" t="s">
        <v>6</v>
      </c>
      <c r="C5" s="15"/>
      <c r="D5" s="16">
        <v>204668.07</v>
      </c>
      <c r="E5" s="17">
        <v>17353.36</v>
      </c>
      <c r="F5" s="17">
        <v>187314.70999999993</v>
      </c>
    </row>
    <row r="6" spans="1:8" s="13" customFormat="1" ht="12.6" customHeight="1">
      <c r="B6" s="14" t="s">
        <v>7</v>
      </c>
      <c r="C6" s="15"/>
      <c r="D6" s="16">
        <v>108485.63099999999</v>
      </c>
      <c r="E6" s="17">
        <v>10544.159</v>
      </c>
      <c r="F6" s="17">
        <v>97941.471999999994</v>
      </c>
    </row>
    <row r="7" spans="1:8" s="13" customFormat="1" ht="12.6" customHeight="1">
      <c r="B7" s="14" t="s">
        <v>8</v>
      </c>
      <c r="C7" s="15"/>
      <c r="D7" s="16">
        <v>117251.27648026399</v>
      </c>
      <c r="E7" s="17">
        <v>10566.983000000004</v>
      </c>
      <c r="F7" s="17">
        <v>106684.29348026396</v>
      </c>
      <c r="H7" s="18"/>
    </row>
    <row r="8" spans="1:8" s="13" customFormat="1" ht="6.75" customHeight="1">
      <c r="B8" s="19"/>
      <c r="C8" s="15"/>
      <c r="D8" s="17"/>
      <c r="E8" s="17"/>
      <c r="F8" s="17"/>
      <c r="H8" s="18"/>
    </row>
    <row r="9" spans="1:8" s="13" customFormat="1" ht="12" customHeight="1">
      <c r="B9" s="20" t="s">
        <v>9</v>
      </c>
      <c r="C9" s="21"/>
      <c r="D9" s="30">
        <v>23431.145</v>
      </c>
      <c r="E9" s="30">
        <v>4204.5640000000003</v>
      </c>
      <c r="F9" s="30">
        <v>19226.580999999998</v>
      </c>
      <c r="H9" s="18"/>
    </row>
    <row r="10" spans="1:8" s="13" customFormat="1" ht="12" customHeight="1">
      <c r="B10" s="20" t="s">
        <v>10</v>
      </c>
      <c r="C10" s="21"/>
      <c r="D10" s="30">
        <v>11994.94</v>
      </c>
      <c r="E10" s="31">
        <v>570.34400000000005</v>
      </c>
      <c r="F10" s="30">
        <v>11424.596</v>
      </c>
      <c r="H10" s="18"/>
    </row>
    <row r="11" spans="1:8" s="13" customFormat="1" ht="12" customHeight="1">
      <c r="B11" s="22" t="s">
        <v>11</v>
      </c>
      <c r="C11" s="23"/>
      <c r="D11" s="30">
        <v>5218.3999999999996</v>
      </c>
      <c r="E11" s="30">
        <v>515.74800000000005</v>
      </c>
      <c r="F11" s="30">
        <v>4702.652</v>
      </c>
      <c r="H11" s="18"/>
    </row>
    <row r="12" spans="1:8" s="13" customFormat="1" ht="12" customHeight="1">
      <c r="B12" s="20" t="s">
        <v>12</v>
      </c>
      <c r="C12" s="21"/>
      <c r="D12" s="30">
        <v>5616.2759999999998</v>
      </c>
      <c r="E12" s="30">
        <v>313.041</v>
      </c>
      <c r="F12" s="30">
        <v>5303.2349999999997</v>
      </c>
      <c r="H12" s="18"/>
    </row>
    <row r="13" spans="1:8" s="13" customFormat="1" ht="12" customHeight="1">
      <c r="B13" s="20" t="s">
        <v>13</v>
      </c>
      <c r="C13" s="21"/>
      <c r="D13" s="30">
        <v>4638.2299999999996</v>
      </c>
      <c r="E13" s="30">
        <v>47.875</v>
      </c>
      <c r="F13" s="30">
        <v>4590.3549999999996</v>
      </c>
      <c r="H13" s="18"/>
    </row>
    <row r="14" spans="1:8" s="13" customFormat="1" ht="5.25" customHeight="1">
      <c r="B14" s="20"/>
      <c r="C14" s="21"/>
      <c r="D14" s="30"/>
      <c r="E14" s="30"/>
      <c r="F14" s="30"/>
      <c r="H14" s="18"/>
    </row>
    <row r="15" spans="1:8" s="13" customFormat="1" ht="12" customHeight="1">
      <c r="B15" s="20" t="s">
        <v>14</v>
      </c>
      <c r="C15" s="21"/>
      <c r="D15" s="30">
        <v>6565.268</v>
      </c>
      <c r="E15" s="30">
        <v>270.51</v>
      </c>
      <c r="F15" s="30">
        <v>6294.7579999999998</v>
      </c>
      <c r="H15" s="18"/>
    </row>
    <row r="16" spans="1:8" s="13" customFormat="1" ht="12" customHeight="1">
      <c r="B16" s="20" t="s">
        <v>15</v>
      </c>
      <c r="C16" s="21"/>
      <c r="D16" s="30">
        <v>13357.272999999999</v>
      </c>
      <c r="E16" s="30">
        <v>477.09100000000001</v>
      </c>
      <c r="F16" s="30">
        <v>12880.182000000001</v>
      </c>
      <c r="H16" s="18"/>
    </row>
    <row r="17" spans="2:8" s="13" customFormat="1" ht="12" customHeight="1">
      <c r="B17" s="20" t="s">
        <v>16</v>
      </c>
      <c r="C17" s="21"/>
      <c r="D17" s="30">
        <v>5290.670000000001</v>
      </c>
      <c r="E17" s="30">
        <v>310.89999999999998</v>
      </c>
      <c r="F17" s="30">
        <v>4979.7700000000013</v>
      </c>
      <c r="H17" s="18"/>
    </row>
    <row r="18" spans="2:8" s="13" customFormat="1" ht="12" customHeight="1">
      <c r="B18" s="20" t="s">
        <v>17</v>
      </c>
      <c r="C18" s="21"/>
      <c r="D18" s="30">
        <v>2092.4899999999998</v>
      </c>
      <c r="E18" s="30">
        <v>62.920999999999999</v>
      </c>
      <c r="F18" s="30">
        <v>2029.569</v>
      </c>
      <c r="H18" s="18"/>
    </row>
    <row r="19" spans="2:8" s="13" customFormat="1" ht="12" customHeight="1">
      <c r="B19" s="22" t="s">
        <v>18</v>
      </c>
      <c r="C19" s="23"/>
      <c r="D19" s="30">
        <v>589.04200000000003</v>
      </c>
      <c r="E19" s="30">
        <v>11.510999999999999</v>
      </c>
      <c r="F19" s="30">
        <v>577.53099999999995</v>
      </c>
      <c r="H19" s="18"/>
    </row>
    <row r="20" spans="2:8" s="13" customFormat="1" ht="5.25" customHeight="1">
      <c r="B20" s="22"/>
      <c r="C20" s="23"/>
      <c r="D20" s="30"/>
      <c r="E20" s="30"/>
      <c r="F20" s="30"/>
      <c r="H20" s="18"/>
    </row>
    <row r="21" spans="2:8" s="13" customFormat="1" ht="12" customHeight="1">
      <c r="B21" s="20" t="s">
        <v>19</v>
      </c>
      <c r="C21" s="21"/>
      <c r="D21" s="30">
        <v>4208.2</v>
      </c>
      <c r="E21" s="31">
        <v>149.19999999999999</v>
      </c>
      <c r="F21" s="30">
        <v>4059</v>
      </c>
      <c r="H21" s="18"/>
    </row>
    <row r="22" spans="2:8" s="13" customFormat="1" ht="12" customHeight="1">
      <c r="B22" s="20" t="s">
        <v>20</v>
      </c>
      <c r="C22" s="21"/>
      <c r="D22" s="30">
        <v>3664.2930000000001</v>
      </c>
      <c r="E22" s="30">
        <v>69.569999999999993</v>
      </c>
      <c r="F22" s="30">
        <v>3594.723</v>
      </c>
      <c r="H22" s="18"/>
    </row>
    <row r="23" spans="2:8" s="13" customFormat="1" ht="12" customHeight="1">
      <c r="B23" s="20" t="s">
        <v>21</v>
      </c>
      <c r="C23" s="21"/>
      <c r="D23" s="30">
        <v>1294.8989999999999</v>
      </c>
      <c r="E23" s="30">
        <v>213.892</v>
      </c>
      <c r="F23" s="30">
        <v>1081.0070000000001</v>
      </c>
      <c r="H23" s="18"/>
    </row>
    <row r="24" spans="2:8" s="13" customFormat="1" ht="12" customHeight="1">
      <c r="B24" s="20" t="s">
        <v>22</v>
      </c>
      <c r="C24" s="21"/>
      <c r="D24" s="30">
        <v>228.75399999999999</v>
      </c>
      <c r="E24" s="31">
        <v>69.495000000000005</v>
      </c>
      <c r="F24" s="30">
        <v>159.25899999999999</v>
      </c>
      <c r="H24" s="18"/>
    </row>
    <row r="25" spans="2:8" s="13" customFormat="1" ht="12" customHeight="1">
      <c r="B25" s="20" t="s">
        <v>23</v>
      </c>
      <c r="C25" s="21"/>
      <c r="D25" s="30">
        <v>1411.6420000000001</v>
      </c>
      <c r="E25" s="30">
        <v>84.221000000000004</v>
      </c>
      <c r="F25" s="30">
        <v>1327.421</v>
      </c>
      <c r="H25" s="18"/>
    </row>
    <row r="26" spans="2:8" s="13" customFormat="1" ht="5.25" customHeight="1">
      <c r="B26" s="20"/>
      <c r="C26" s="21"/>
      <c r="D26" s="30"/>
      <c r="E26" s="30"/>
      <c r="F26" s="30"/>
      <c r="H26" s="18"/>
    </row>
    <row r="27" spans="2:8" s="13" customFormat="1" ht="12" customHeight="1">
      <c r="B27" s="20" t="s">
        <v>24</v>
      </c>
      <c r="C27" s="21"/>
      <c r="D27" s="30">
        <v>13.744</v>
      </c>
      <c r="E27" s="31" t="s">
        <v>25</v>
      </c>
      <c r="F27" s="30">
        <v>13.744</v>
      </c>
      <c r="H27" s="18"/>
    </row>
    <row r="28" spans="2:8" s="13" customFormat="1" ht="12" customHeight="1">
      <c r="B28" s="20" t="s">
        <v>26</v>
      </c>
      <c r="C28" s="21"/>
      <c r="D28" s="30">
        <v>109.79</v>
      </c>
      <c r="E28" s="31" t="s">
        <v>25</v>
      </c>
      <c r="F28" s="30">
        <v>109.79</v>
      </c>
      <c r="H28" s="18"/>
    </row>
    <row r="29" spans="2:8" s="13" customFormat="1" ht="12" customHeight="1">
      <c r="B29" s="20" t="s">
        <v>27</v>
      </c>
      <c r="C29" s="21"/>
      <c r="D29" s="30">
        <v>965.71948026396797</v>
      </c>
      <c r="E29" s="30">
        <v>37.558999999999997</v>
      </c>
      <c r="F29" s="30">
        <v>928.160480263968</v>
      </c>
      <c r="H29" s="18"/>
    </row>
    <row r="30" spans="2:8" s="13" customFormat="1" ht="12" customHeight="1">
      <c r="B30" s="20" t="s">
        <v>28</v>
      </c>
      <c r="C30" s="21"/>
      <c r="D30" s="30">
        <v>3.3029999999999999</v>
      </c>
      <c r="E30" s="31" t="s">
        <v>25</v>
      </c>
      <c r="F30" s="30">
        <v>3.3029999999999999</v>
      </c>
      <c r="H30" s="18"/>
    </row>
    <row r="31" spans="2:8" s="13" customFormat="1" ht="6" customHeight="1">
      <c r="B31" s="20"/>
      <c r="C31" s="21"/>
      <c r="D31" s="30"/>
      <c r="E31" s="31"/>
      <c r="F31" s="30"/>
      <c r="H31" s="18"/>
    </row>
    <row r="32" spans="2:8" s="13" customFormat="1" ht="12" customHeight="1">
      <c r="B32" s="20" t="s">
        <v>29</v>
      </c>
      <c r="C32" s="21"/>
      <c r="D32" s="30">
        <v>518.88900000000001</v>
      </c>
      <c r="E32" s="31">
        <v>23.872</v>
      </c>
      <c r="F32" s="30">
        <v>495.017</v>
      </c>
      <c r="H32" s="18"/>
    </row>
    <row r="33" spans="2:9" s="13" customFormat="1" ht="12" customHeight="1">
      <c r="B33" s="20" t="s">
        <v>30</v>
      </c>
      <c r="C33" s="21"/>
      <c r="D33" s="30">
        <v>1684.04</v>
      </c>
      <c r="E33" s="31" t="s">
        <v>25</v>
      </c>
      <c r="F33" s="30">
        <v>1684.04</v>
      </c>
      <c r="H33" s="18"/>
    </row>
    <row r="34" spans="2:9" s="13" customFormat="1" ht="12" customHeight="1">
      <c r="B34" s="20" t="s">
        <v>31</v>
      </c>
      <c r="C34" s="21"/>
      <c r="D34" s="30">
        <v>648.95399999999995</v>
      </c>
      <c r="E34" s="31">
        <v>105.902</v>
      </c>
      <c r="F34" s="30">
        <v>543.05200000000002</v>
      </c>
      <c r="H34" s="18"/>
    </row>
    <row r="35" spans="2:9" s="13" customFormat="1" ht="12" customHeight="1">
      <c r="B35" s="20" t="s">
        <v>32</v>
      </c>
      <c r="C35" s="21"/>
      <c r="D35" s="30">
        <v>497.43400000000003</v>
      </c>
      <c r="E35" s="31" t="s">
        <v>25</v>
      </c>
      <c r="F35" s="32">
        <v>497.43400000000003</v>
      </c>
      <c r="H35" s="18"/>
    </row>
    <row r="36" spans="2:9" s="13" customFormat="1" ht="12" customHeight="1">
      <c r="B36" s="20" t="s">
        <v>33</v>
      </c>
      <c r="C36" s="21"/>
      <c r="D36" s="30">
        <v>214.83099999999999</v>
      </c>
      <c r="E36" s="31" t="s">
        <v>25</v>
      </c>
      <c r="F36" s="30">
        <v>214.83099999999999</v>
      </c>
      <c r="H36" s="18"/>
    </row>
    <row r="37" spans="2:9" s="13" customFormat="1" ht="5.25" customHeight="1">
      <c r="B37" s="20"/>
      <c r="C37" s="21"/>
      <c r="D37" s="30"/>
      <c r="E37" s="31"/>
      <c r="F37" s="30"/>
      <c r="H37" s="18"/>
    </row>
    <row r="38" spans="2:9" s="13" customFormat="1" ht="12" customHeight="1">
      <c r="B38" s="20" t="s">
        <v>34</v>
      </c>
      <c r="C38" s="21"/>
      <c r="D38" s="30">
        <v>356.04300000000001</v>
      </c>
      <c r="E38" s="31" t="s">
        <v>25</v>
      </c>
      <c r="F38" s="30">
        <v>356.04300000000001</v>
      </c>
      <c r="H38" s="18"/>
    </row>
    <row r="39" spans="2:9" s="13" customFormat="1" ht="12" customHeight="1">
      <c r="B39" s="20" t="s">
        <v>35</v>
      </c>
      <c r="C39" s="21"/>
      <c r="D39" s="30">
        <v>373.74400000000003</v>
      </c>
      <c r="E39" s="31">
        <v>3.5979999999999999</v>
      </c>
      <c r="F39" s="30">
        <v>370.14600000000002</v>
      </c>
      <c r="H39" s="18"/>
    </row>
    <row r="40" spans="2:9" s="13" customFormat="1" ht="12" customHeight="1">
      <c r="B40" s="20" t="s">
        <v>36</v>
      </c>
      <c r="C40" s="21"/>
      <c r="D40" s="30">
        <v>1172.357</v>
      </c>
      <c r="E40" s="31">
        <v>34.320999999999998</v>
      </c>
      <c r="F40" s="30">
        <v>1138.0360000000001</v>
      </c>
      <c r="H40" s="18"/>
    </row>
    <row r="41" spans="2:9" s="13" customFormat="1" ht="12" customHeight="1">
      <c r="B41" s="20" t="s">
        <v>37</v>
      </c>
      <c r="C41" s="21"/>
      <c r="D41" s="30">
        <v>19.79</v>
      </c>
      <c r="E41" s="31" t="s">
        <v>25</v>
      </c>
      <c r="F41" s="30">
        <v>19.79</v>
      </c>
      <c r="H41" s="18"/>
    </row>
    <row r="42" spans="2:9" s="13" customFormat="1" ht="12" customHeight="1">
      <c r="B42" s="20" t="s">
        <v>38</v>
      </c>
      <c r="C42" s="21"/>
      <c r="D42" s="30">
        <v>13500</v>
      </c>
      <c r="E42" s="31">
        <v>2540.991</v>
      </c>
      <c r="F42" s="30">
        <v>10959.009</v>
      </c>
      <c r="H42" s="18"/>
    </row>
    <row r="43" spans="2:9" s="13" customFormat="1" ht="6.75" customHeight="1">
      <c r="B43" s="20"/>
      <c r="C43" s="21"/>
      <c r="D43" s="30"/>
      <c r="E43" s="31"/>
      <c r="F43" s="30"/>
      <c r="H43" s="18"/>
    </row>
    <row r="44" spans="2:9" s="13" customFormat="1" ht="12" customHeight="1">
      <c r="B44" s="20" t="s">
        <v>39</v>
      </c>
      <c r="C44" s="21"/>
      <c r="D44" s="30">
        <v>1062.2739999999999</v>
      </c>
      <c r="E44" s="30">
        <v>11.468</v>
      </c>
      <c r="F44" s="30">
        <v>1050.806</v>
      </c>
      <c r="H44" s="18"/>
    </row>
    <row r="45" spans="2:9" s="13" customFormat="1" ht="12" customHeight="1">
      <c r="B45" s="20" t="s">
        <v>40</v>
      </c>
      <c r="C45" s="21"/>
      <c r="D45" s="30">
        <v>3499.846</v>
      </c>
      <c r="E45" s="31">
        <v>407.42700000000002</v>
      </c>
      <c r="F45" s="30">
        <v>3092.4189999999999</v>
      </c>
      <c r="H45" s="18"/>
    </row>
    <row r="46" spans="2:9" s="13" customFormat="1" ht="12" customHeight="1">
      <c r="B46" s="20" t="s">
        <v>41</v>
      </c>
      <c r="C46" s="21"/>
      <c r="D46" s="30">
        <v>606.47400000000005</v>
      </c>
      <c r="E46" s="31">
        <v>21.771000000000001</v>
      </c>
      <c r="F46" s="30">
        <v>584.70299999999997</v>
      </c>
      <c r="H46" s="18"/>
    </row>
    <row r="47" spans="2:9" s="13" customFormat="1" ht="12" customHeight="1">
      <c r="B47" s="20" t="s">
        <v>42</v>
      </c>
      <c r="C47" s="21"/>
      <c r="D47" s="30">
        <v>2402.5219999999999</v>
      </c>
      <c r="E47" s="31">
        <v>9.1910000000000007</v>
      </c>
      <c r="F47" s="30">
        <v>2393.3310000000001</v>
      </c>
      <c r="H47" s="18"/>
      <c r="I47" s="18"/>
    </row>
    <row r="48" spans="2:9" s="13" customFormat="1" ht="6.75" customHeight="1">
      <c r="B48" s="20"/>
      <c r="C48" s="21"/>
    </row>
    <row r="49" spans="1:6" ht="3.75" customHeight="1" thickBot="1">
      <c r="A49" s="24"/>
      <c r="B49" s="25"/>
      <c r="C49" s="26"/>
      <c r="D49" s="24"/>
      <c r="E49" s="24"/>
      <c r="F49" s="24"/>
    </row>
    <row r="50" spans="1:6" ht="3.75" customHeight="1" thickTop="1"/>
    <row r="51" spans="1:6">
      <c r="A51" s="5" t="s">
        <v>43</v>
      </c>
      <c r="D51" s="28"/>
      <c r="E51" s="28"/>
      <c r="F51" s="28"/>
    </row>
    <row r="53" spans="1:6">
      <c r="D53" s="28"/>
      <c r="E53" s="28"/>
    </row>
    <row r="54" spans="1:6">
      <c r="F54" s="28"/>
    </row>
    <row r="57" spans="1:6">
      <c r="E57" s="28"/>
      <c r="F57" s="28"/>
    </row>
    <row r="58" spans="1:6">
      <c r="D58" s="28"/>
    </row>
  </sheetData>
  <mergeCells count="1">
    <mergeCell ref="B2:B3"/>
  </mergeCells>
  <phoneticPr fontId="3"/>
  <printOptions horizontalCentered="1"/>
  <pageMargins left="0.86614173228346458" right="0.78740157480314965" top="1.1811023622047245" bottom="0.98425196850393704" header="0.70866141732283472" footer="0.51181102362204722"/>
  <pageSetup paperSize="9" scale="120" orientation="portrait" r:id="rId1"/>
  <headerFooter alignWithMargins="0">
    <oddHeader>&amp;L&amp;9観光客数&amp;R&amp;"ＭＳ ゴシック,標準"&amp;9&amp;F　(&amp;A)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11"/>
  <sheetViews>
    <sheetView zoomScaleNormal="100" workbookViewId="0"/>
  </sheetViews>
  <sheetFormatPr defaultColWidth="9" defaultRowHeight="9.75"/>
  <cols>
    <col min="1" max="1" width="0.75" style="134" customWidth="1"/>
    <col min="2" max="2" width="13.375" style="134" customWidth="1"/>
    <col min="3" max="3" width="0.75" style="134" customWidth="1"/>
    <col min="4" max="7" width="10" style="134" customWidth="1"/>
    <col min="8" max="8" width="2.625" style="134" customWidth="1"/>
    <col min="9" max="16384" width="9" style="134"/>
  </cols>
  <sheetData>
    <row r="1" spans="1:10" ht="14.25" customHeight="1" thickBot="1">
      <c r="A1" s="146"/>
      <c r="B1" s="146"/>
      <c r="C1" s="146"/>
      <c r="D1" s="146"/>
      <c r="E1" s="146"/>
      <c r="F1" s="146"/>
      <c r="G1" s="145" t="s">
        <v>351</v>
      </c>
    </row>
    <row r="2" spans="1:10" s="33" customFormat="1" ht="15" customHeight="1" thickTop="1">
      <c r="A2" s="303" t="s">
        <v>350</v>
      </c>
      <c r="B2" s="303"/>
      <c r="C2" s="304"/>
      <c r="D2" s="307" t="s">
        <v>349</v>
      </c>
      <c r="E2" s="308"/>
      <c r="F2" s="308"/>
      <c r="G2" s="308"/>
      <c r="H2" s="86"/>
    </row>
    <row r="3" spans="1:10" s="33" customFormat="1" ht="15" customHeight="1">
      <c r="A3" s="305"/>
      <c r="B3" s="305"/>
      <c r="C3" s="306"/>
      <c r="D3" s="49" t="s">
        <v>348</v>
      </c>
      <c r="E3" s="49" t="s">
        <v>347</v>
      </c>
      <c r="F3" s="49" t="s">
        <v>346</v>
      </c>
      <c r="G3" s="144" t="s">
        <v>345</v>
      </c>
    </row>
    <row r="4" spans="1:10" s="33" customFormat="1" ht="3" customHeight="1">
      <c r="A4" s="48"/>
      <c r="B4" s="48"/>
      <c r="C4" s="48"/>
      <c r="D4" s="143"/>
      <c r="E4" s="48"/>
      <c r="F4" s="48"/>
      <c r="G4" s="48"/>
    </row>
    <row r="5" spans="1:10" s="33" customFormat="1" ht="14.25" customHeight="1">
      <c r="A5" s="34"/>
      <c r="B5" s="142" t="s">
        <v>6</v>
      </c>
      <c r="C5" s="41"/>
      <c r="D5" s="140">
        <v>2491949</v>
      </c>
      <c r="E5" s="139">
        <v>860475</v>
      </c>
      <c r="F5" s="139">
        <v>1588414</v>
      </c>
      <c r="G5" s="139">
        <v>43060</v>
      </c>
      <c r="H5" s="138"/>
    </row>
    <row r="6" spans="1:10" s="33" customFormat="1" ht="14.25" customHeight="1">
      <c r="A6" s="34"/>
      <c r="B6" s="141" t="s">
        <v>344</v>
      </c>
      <c r="C6" s="34"/>
      <c r="D6" s="140">
        <v>2286310</v>
      </c>
      <c r="E6" s="139">
        <v>761707</v>
      </c>
      <c r="F6" s="139">
        <v>1486457</v>
      </c>
      <c r="G6" s="139">
        <v>38146</v>
      </c>
      <c r="H6" s="138"/>
    </row>
    <row r="7" spans="1:10" s="33" customFormat="1" ht="14.25" customHeight="1">
      <c r="A7" s="34"/>
      <c r="B7" s="141" t="s">
        <v>343</v>
      </c>
      <c r="C7" s="34"/>
      <c r="D7" s="140">
        <v>2127157</v>
      </c>
      <c r="E7" s="139">
        <v>680510</v>
      </c>
      <c r="F7" s="139">
        <v>1415618</v>
      </c>
      <c r="G7" s="139">
        <v>31029</v>
      </c>
      <c r="H7" s="138"/>
    </row>
    <row r="8" spans="1:10" ht="3.75" customHeight="1" thickBot="1">
      <c r="A8" s="136"/>
      <c r="B8" s="136"/>
      <c r="C8" s="137"/>
      <c r="D8" s="136"/>
      <c r="E8" s="136"/>
      <c r="F8" s="136"/>
      <c r="G8" s="136"/>
    </row>
    <row r="9" spans="1:10" ht="5.25" customHeight="1" thickTop="1"/>
    <row r="11" spans="1:10">
      <c r="B11" s="135"/>
      <c r="C11" s="135"/>
      <c r="D11" s="135"/>
      <c r="E11" s="135"/>
      <c r="F11" s="135"/>
      <c r="G11" s="135"/>
      <c r="H11" s="135"/>
      <c r="I11" s="135"/>
      <c r="J11" s="135"/>
    </row>
  </sheetData>
  <mergeCells count="2">
    <mergeCell ref="A2:C3"/>
    <mergeCell ref="D2:G2"/>
  </mergeCells>
  <phoneticPr fontId="3"/>
  <printOptions horizontalCentered="1"/>
  <pageMargins left="0.59055118110236227" right="0.59055118110236227" top="0.94488188976377963" bottom="0.47244094488188981" header="0.51181102362204722" footer="0"/>
  <pageSetup paperSize="9" scale="120" orientation="portrait" r:id="rId1"/>
  <headerFooter alignWithMargins="0">
    <oddHeader>&amp;L&amp;9新聞発行部数&amp;R&amp;9&amp;F  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zoomScaleNormal="100" workbookViewId="0"/>
  </sheetViews>
  <sheetFormatPr defaultColWidth="7" defaultRowHeight="10.5"/>
  <cols>
    <col min="1" max="1" width="3.375" style="92" customWidth="1"/>
    <col min="2" max="2" width="1.125" style="92" customWidth="1"/>
    <col min="3" max="3" width="10.375" style="92" customWidth="1"/>
    <col min="4" max="4" width="1.125" style="92" customWidth="1"/>
    <col min="5" max="13" width="5" style="92" customWidth="1"/>
    <col min="14" max="14" width="10.875" style="92" customWidth="1"/>
    <col min="15" max="15" width="0.875" style="92" customWidth="1"/>
    <col min="16" max="16" width="16.625" style="92" customWidth="1"/>
    <col min="17" max="17" width="9.875" style="92" bestFit="1" customWidth="1"/>
    <col min="18" max="16384" width="7" style="92"/>
  </cols>
  <sheetData>
    <row r="1" spans="1:20" ht="14.25" customHeight="1" thickBot="1">
      <c r="C1" s="93"/>
      <c r="P1" s="94" t="s">
        <v>255</v>
      </c>
    </row>
    <row r="2" spans="1:20" ht="30.75" customHeight="1" thickTop="1">
      <c r="A2" s="248" t="s">
        <v>256</v>
      </c>
      <c r="B2" s="249"/>
      <c r="C2" s="249"/>
      <c r="D2" s="249"/>
      <c r="E2" s="252" t="s">
        <v>257</v>
      </c>
      <c r="F2" s="254" t="s">
        <v>258</v>
      </c>
      <c r="G2" s="255"/>
      <c r="H2" s="256" t="s">
        <v>259</v>
      </c>
      <c r="I2" s="258" t="s">
        <v>260</v>
      </c>
      <c r="J2" s="259"/>
      <c r="K2" s="259"/>
      <c r="L2" s="248"/>
      <c r="M2" s="260" t="s">
        <v>261</v>
      </c>
      <c r="N2" s="267" t="s">
        <v>262</v>
      </c>
      <c r="O2" s="238" t="s">
        <v>263</v>
      </c>
      <c r="P2" s="239"/>
    </row>
    <row r="3" spans="1:20" ht="0.95" customHeight="1">
      <c r="A3" s="250"/>
      <c r="B3" s="251"/>
      <c r="C3" s="251"/>
      <c r="D3" s="251"/>
      <c r="E3" s="253"/>
      <c r="F3" s="244" t="s">
        <v>264</v>
      </c>
      <c r="G3" s="244" t="s">
        <v>265</v>
      </c>
      <c r="H3" s="257"/>
      <c r="I3" s="95"/>
      <c r="J3" s="95"/>
      <c r="K3" s="95"/>
      <c r="L3" s="95"/>
      <c r="M3" s="261"/>
      <c r="N3" s="268"/>
      <c r="O3" s="240"/>
      <c r="P3" s="241"/>
    </row>
    <row r="4" spans="1:20" ht="11.1" customHeight="1">
      <c r="A4" s="250"/>
      <c r="B4" s="251"/>
      <c r="C4" s="251"/>
      <c r="D4" s="251"/>
      <c r="E4" s="253"/>
      <c r="F4" s="244"/>
      <c r="G4" s="244"/>
      <c r="H4" s="257"/>
      <c r="I4" s="96">
        <v>25</v>
      </c>
      <c r="J4" s="96">
        <v>25</v>
      </c>
      <c r="K4" s="96">
        <v>42</v>
      </c>
      <c r="L4" s="245" t="s">
        <v>266</v>
      </c>
      <c r="M4" s="261"/>
      <c r="N4" s="268"/>
      <c r="O4" s="240"/>
      <c r="P4" s="241"/>
    </row>
    <row r="5" spans="1:20" ht="11.1" customHeight="1">
      <c r="A5" s="250"/>
      <c r="B5" s="251"/>
      <c r="C5" s="251"/>
      <c r="D5" s="251"/>
      <c r="E5" s="253"/>
      <c r="F5" s="244"/>
      <c r="G5" s="244"/>
      <c r="H5" s="257"/>
      <c r="I5" s="96" t="s">
        <v>267</v>
      </c>
      <c r="J5" s="97" t="s">
        <v>268</v>
      </c>
      <c r="K5" s="96" t="s">
        <v>267</v>
      </c>
      <c r="L5" s="245"/>
      <c r="M5" s="261"/>
      <c r="N5" s="268"/>
      <c r="O5" s="240"/>
      <c r="P5" s="241"/>
    </row>
    <row r="6" spans="1:20" ht="11.1" customHeight="1">
      <c r="A6" s="250"/>
      <c r="B6" s="251"/>
      <c r="C6" s="251"/>
      <c r="D6" s="251"/>
      <c r="E6" s="253"/>
      <c r="F6" s="244"/>
      <c r="G6" s="244"/>
      <c r="H6" s="257"/>
      <c r="I6" s="96" t="s">
        <v>269</v>
      </c>
      <c r="J6" s="96">
        <v>42</v>
      </c>
      <c r="K6" s="96" t="s">
        <v>270</v>
      </c>
      <c r="L6" s="245"/>
      <c r="M6" s="261"/>
      <c r="N6" s="268"/>
      <c r="O6" s="240"/>
      <c r="P6" s="241"/>
    </row>
    <row r="7" spans="1:20" ht="11.1" customHeight="1">
      <c r="A7" s="250"/>
      <c r="B7" s="251"/>
      <c r="C7" s="251"/>
      <c r="D7" s="251"/>
      <c r="E7" s="253"/>
      <c r="F7" s="244"/>
      <c r="G7" s="244"/>
      <c r="H7" s="257"/>
      <c r="I7" s="96" t="s">
        <v>271</v>
      </c>
      <c r="J7" s="96" t="s">
        <v>267</v>
      </c>
      <c r="K7" s="96" t="s">
        <v>272</v>
      </c>
      <c r="L7" s="245"/>
      <c r="M7" s="261"/>
      <c r="N7" s="268"/>
      <c r="O7" s="240"/>
      <c r="P7" s="241"/>
    </row>
    <row r="8" spans="1:20" ht="6.75" customHeight="1">
      <c r="A8" s="250"/>
      <c r="B8" s="251"/>
      <c r="C8" s="251"/>
      <c r="D8" s="251"/>
      <c r="E8" s="253"/>
      <c r="F8" s="244"/>
      <c r="G8" s="244"/>
      <c r="H8" s="257"/>
      <c r="I8" s="98"/>
      <c r="J8" s="98"/>
      <c r="K8" s="98"/>
      <c r="L8" s="99"/>
      <c r="M8" s="262"/>
      <c r="N8" s="269"/>
      <c r="O8" s="242"/>
      <c r="P8" s="243"/>
    </row>
    <row r="9" spans="1:20" ht="3.75" customHeight="1">
      <c r="A9" s="100"/>
      <c r="B9" s="100"/>
      <c r="C9" s="100"/>
      <c r="D9" s="101"/>
      <c r="E9" s="165"/>
      <c r="F9" s="166"/>
      <c r="G9" s="166"/>
      <c r="H9" s="102"/>
      <c r="I9" s="103"/>
      <c r="J9" s="103"/>
      <c r="K9" s="103"/>
      <c r="L9" s="104"/>
      <c r="M9" s="165"/>
      <c r="N9" s="105"/>
      <c r="O9" s="106"/>
      <c r="P9" s="100"/>
    </row>
    <row r="10" spans="1:20" s="111" customFormat="1" ht="12.95" customHeight="1">
      <c r="A10" s="246" t="s">
        <v>95</v>
      </c>
      <c r="B10" s="246"/>
      <c r="C10" s="246"/>
      <c r="D10" s="247"/>
      <c r="E10" s="107">
        <f t="shared" ref="E10:N10" si="0">SUM(E12:E61)</f>
        <v>610</v>
      </c>
      <c r="F10" s="107">
        <f t="shared" si="0"/>
        <v>77</v>
      </c>
      <c r="G10" s="107">
        <f t="shared" si="0"/>
        <v>372</v>
      </c>
      <c r="H10" s="107">
        <f t="shared" si="0"/>
        <v>161</v>
      </c>
      <c r="I10" s="107">
        <f t="shared" si="0"/>
        <v>79</v>
      </c>
      <c r="J10" s="107">
        <f t="shared" si="0"/>
        <v>126</v>
      </c>
      <c r="K10" s="107">
        <f t="shared" si="0"/>
        <v>254</v>
      </c>
      <c r="L10" s="107">
        <f t="shared" si="0"/>
        <v>22</v>
      </c>
      <c r="M10" s="107">
        <f t="shared" si="0"/>
        <v>568</v>
      </c>
      <c r="N10" s="108">
        <f t="shared" si="0"/>
        <v>3447488</v>
      </c>
      <c r="O10" s="109"/>
      <c r="P10" s="110"/>
      <c r="T10" s="112"/>
    </row>
    <row r="11" spans="1:20" s="111" customFormat="1" ht="7.5" customHeight="1">
      <c r="A11" s="110"/>
      <c r="B11" s="110"/>
      <c r="C11" s="110"/>
      <c r="D11" s="113"/>
      <c r="E11" s="114"/>
      <c r="F11" s="114"/>
      <c r="G11" s="114"/>
      <c r="H11" s="114"/>
      <c r="I11" s="114"/>
      <c r="J11" s="114"/>
      <c r="K11" s="114"/>
      <c r="L11" s="114"/>
      <c r="M11" s="114"/>
      <c r="N11" s="115"/>
      <c r="O11" s="116"/>
      <c r="P11" s="110"/>
    </row>
    <row r="12" spans="1:20" ht="10.5" customHeight="1">
      <c r="A12" s="263" t="s">
        <v>273</v>
      </c>
      <c r="B12" s="165"/>
      <c r="C12" s="117" t="s">
        <v>274</v>
      </c>
      <c r="D12" s="105"/>
      <c r="E12" s="118">
        <v>75</v>
      </c>
      <c r="F12" s="118">
        <v>2</v>
      </c>
      <c r="G12" s="118">
        <v>67</v>
      </c>
      <c r="H12" s="118">
        <v>6</v>
      </c>
      <c r="I12" s="118">
        <v>1</v>
      </c>
      <c r="J12" s="118">
        <v>17</v>
      </c>
      <c r="K12" s="118">
        <v>47</v>
      </c>
      <c r="L12" s="118" t="s">
        <v>98</v>
      </c>
      <c r="M12" s="118">
        <v>46</v>
      </c>
      <c r="N12" s="264">
        <v>2540991</v>
      </c>
      <c r="O12" s="119"/>
      <c r="P12" s="120" t="s">
        <v>275</v>
      </c>
    </row>
    <row r="13" spans="1:20">
      <c r="A13" s="263"/>
      <c r="B13" s="165"/>
      <c r="C13" s="117" t="s">
        <v>276</v>
      </c>
      <c r="D13" s="105"/>
      <c r="E13" s="118">
        <v>11</v>
      </c>
      <c r="F13" s="118" t="s">
        <v>98</v>
      </c>
      <c r="G13" s="118">
        <v>9</v>
      </c>
      <c r="H13" s="118">
        <v>2</v>
      </c>
      <c r="I13" s="118" t="s">
        <v>98</v>
      </c>
      <c r="J13" s="118">
        <v>3</v>
      </c>
      <c r="K13" s="118">
        <v>7</v>
      </c>
      <c r="L13" s="118" t="s">
        <v>98</v>
      </c>
      <c r="M13" s="118">
        <v>9</v>
      </c>
      <c r="N13" s="264"/>
      <c r="O13" s="119"/>
      <c r="P13" s="120" t="s">
        <v>275</v>
      </c>
    </row>
    <row r="14" spans="1:20">
      <c r="A14" s="263"/>
      <c r="B14" s="165"/>
      <c r="C14" s="117" t="s">
        <v>277</v>
      </c>
      <c r="D14" s="105"/>
      <c r="E14" s="118">
        <v>9</v>
      </c>
      <c r="F14" s="118" t="s">
        <v>98</v>
      </c>
      <c r="G14" s="118">
        <v>4</v>
      </c>
      <c r="H14" s="118">
        <v>5</v>
      </c>
      <c r="I14" s="118">
        <v>1</v>
      </c>
      <c r="J14" s="118">
        <v>2</v>
      </c>
      <c r="K14" s="118">
        <v>5</v>
      </c>
      <c r="L14" s="118" t="s">
        <v>98</v>
      </c>
      <c r="M14" s="118">
        <v>25</v>
      </c>
      <c r="N14" s="264"/>
      <c r="O14" s="119"/>
      <c r="P14" s="120" t="s">
        <v>278</v>
      </c>
      <c r="Q14" s="121"/>
    </row>
    <row r="15" spans="1:20">
      <c r="A15" s="263"/>
      <c r="B15" s="165"/>
      <c r="C15" s="117" t="s">
        <v>279</v>
      </c>
      <c r="D15" s="105"/>
      <c r="E15" s="118">
        <v>35</v>
      </c>
      <c r="F15" s="118">
        <v>17</v>
      </c>
      <c r="G15" s="118">
        <v>2</v>
      </c>
      <c r="H15" s="118">
        <v>16</v>
      </c>
      <c r="I15" s="118" t="s">
        <v>98</v>
      </c>
      <c r="J15" s="118">
        <v>1</v>
      </c>
      <c r="K15" s="118">
        <v>25</v>
      </c>
      <c r="L15" s="118" t="s">
        <v>98</v>
      </c>
      <c r="M15" s="118">
        <v>1</v>
      </c>
      <c r="N15" s="264"/>
      <c r="O15" s="119"/>
      <c r="P15" s="120" t="s">
        <v>278</v>
      </c>
      <c r="Q15" s="122"/>
      <c r="R15" s="123"/>
    </row>
    <row r="16" spans="1:20">
      <c r="A16" s="263"/>
      <c r="B16" s="165"/>
      <c r="C16" s="117" t="s">
        <v>280</v>
      </c>
      <c r="D16" s="105"/>
      <c r="E16" s="118">
        <v>7</v>
      </c>
      <c r="F16" s="118" t="s">
        <v>99</v>
      </c>
      <c r="G16" s="118" t="s">
        <v>25</v>
      </c>
      <c r="H16" s="118">
        <v>7</v>
      </c>
      <c r="I16" s="118" t="s">
        <v>98</v>
      </c>
      <c r="J16" s="118">
        <v>2</v>
      </c>
      <c r="K16" s="118">
        <v>1</v>
      </c>
      <c r="L16" s="118" t="s">
        <v>98</v>
      </c>
      <c r="M16" s="118" t="s">
        <v>98</v>
      </c>
      <c r="N16" s="264"/>
      <c r="O16" s="119"/>
      <c r="P16" s="120" t="s">
        <v>278</v>
      </c>
    </row>
    <row r="17" spans="1:18" s="111" customFormat="1" ht="4.5" customHeight="1">
      <c r="A17" s="263"/>
      <c r="B17" s="110"/>
      <c r="C17" s="110"/>
      <c r="D17" s="113"/>
      <c r="E17" s="114"/>
      <c r="F17" s="114"/>
      <c r="G17" s="114"/>
      <c r="H17" s="114"/>
      <c r="I17" s="114"/>
      <c r="J17" s="114"/>
      <c r="K17" s="114"/>
      <c r="L17" s="114"/>
      <c r="M17" s="114"/>
      <c r="N17" s="264"/>
      <c r="O17" s="116"/>
      <c r="P17" s="110"/>
    </row>
    <row r="18" spans="1:18">
      <c r="A18" s="263"/>
      <c r="B18" s="165"/>
      <c r="C18" s="117" t="s">
        <v>281</v>
      </c>
      <c r="D18" s="105"/>
      <c r="E18" s="118">
        <v>21</v>
      </c>
      <c r="F18" s="118">
        <v>1</v>
      </c>
      <c r="G18" s="118">
        <v>15</v>
      </c>
      <c r="H18" s="118">
        <v>5</v>
      </c>
      <c r="I18" s="118" t="s">
        <v>282</v>
      </c>
      <c r="J18" s="118">
        <v>6</v>
      </c>
      <c r="K18" s="118">
        <v>13</v>
      </c>
      <c r="L18" s="118" t="s">
        <v>98</v>
      </c>
      <c r="M18" s="118">
        <v>17</v>
      </c>
      <c r="N18" s="264"/>
      <c r="O18" s="119"/>
      <c r="P18" s="120" t="s">
        <v>278</v>
      </c>
    </row>
    <row r="19" spans="1:18">
      <c r="A19" s="263"/>
      <c r="B19" s="165"/>
      <c r="C19" s="117" t="s">
        <v>283</v>
      </c>
      <c r="D19" s="105"/>
      <c r="E19" s="118">
        <v>4</v>
      </c>
      <c r="F19" s="118" t="s">
        <v>98</v>
      </c>
      <c r="G19" s="118">
        <v>3</v>
      </c>
      <c r="H19" s="118">
        <v>1</v>
      </c>
      <c r="I19" s="118" t="s">
        <v>98</v>
      </c>
      <c r="J19" s="118">
        <v>1</v>
      </c>
      <c r="K19" s="118">
        <v>3</v>
      </c>
      <c r="L19" s="118" t="s">
        <v>98</v>
      </c>
      <c r="M19" s="118">
        <v>21</v>
      </c>
      <c r="N19" s="264"/>
      <c r="O19" s="119"/>
      <c r="P19" s="120" t="s">
        <v>284</v>
      </c>
      <c r="Q19" s="94"/>
    </row>
    <row r="20" spans="1:18" ht="11.25" customHeight="1">
      <c r="A20" s="263"/>
      <c r="B20" s="165"/>
      <c r="C20" s="117" t="s">
        <v>285</v>
      </c>
      <c r="D20" s="105"/>
      <c r="E20" s="118">
        <v>22</v>
      </c>
      <c r="F20" s="118" t="s">
        <v>98</v>
      </c>
      <c r="G20" s="118">
        <v>17</v>
      </c>
      <c r="H20" s="118">
        <v>5</v>
      </c>
      <c r="I20" s="118">
        <v>1</v>
      </c>
      <c r="J20" s="118">
        <v>3</v>
      </c>
      <c r="K20" s="118">
        <v>14</v>
      </c>
      <c r="L20" s="118" t="s">
        <v>98</v>
      </c>
      <c r="M20" s="118">
        <v>18</v>
      </c>
      <c r="N20" s="264"/>
      <c r="O20" s="119"/>
      <c r="P20" s="120" t="s">
        <v>278</v>
      </c>
    </row>
    <row r="21" spans="1:18" ht="11.25" customHeight="1">
      <c r="A21" s="263"/>
      <c r="B21" s="165"/>
      <c r="C21" s="117" t="s">
        <v>286</v>
      </c>
      <c r="D21" s="105"/>
      <c r="E21" s="118">
        <v>32</v>
      </c>
      <c r="F21" s="118">
        <v>8</v>
      </c>
      <c r="G21" s="118">
        <v>15</v>
      </c>
      <c r="H21" s="118">
        <v>9</v>
      </c>
      <c r="I21" s="118" t="s">
        <v>98</v>
      </c>
      <c r="J21" s="118">
        <v>4</v>
      </c>
      <c r="K21" s="118">
        <v>17</v>
      </c>
      <c r="L21" s="118">
        <v>9</v>
      </c>
      <c r="M21" s="118">
        <v>13</v>
      </c>
      <c r="N21" s="264"/>
      <c r="O21" s="119"/>
      <c r="P21" s="120" t="s">
        <v>278</v>
      </c>
    </row>
    <row r="22" spans="1:18" ht="11.25" customHeight="1">
      <c r="A22" s="263"/>
      <c r="B22" s="165"/>
      <c r="C22" s="117" t="s">
        <v>287</v>
      </c>
      <c r="D22" s="105"/>
      <c r="E22" s="118">
        <v>30</v>
      </c>
      <c r="F22" s="118">
        <v>1</v>
      </c>
      <c r="G22" s="118">
        <v>21</v>
      </c>
      <c r="H22" s="118">
        <v>8</v>
      </c>
      <c r="I22" s="118" t="s">
        <v>282</v>
      </c>
      <c r="J22" s="118">
        <v>2</v>
      </c>
      <c r="K22" s="118">
        <v>20</v>
      </c>
      <c r="L22" s="118">
        <v>2</v>
      </c>
      <c r="M22" s="118">
        <v>97</v>
      </c>
      <c r="N22" s="264"/>
      <c r="O22" s="119"/>
      <c r="P22" s="120" t="s">
        <v>278</v>
      </c>
    </row>
    <row r="23" spans="1:18" s="111" customFormat="1" ht="4.5" customHeight="1">
      <c r="A23" s="263"/>
      <c r="B23" s="110"/>
      <c r="C23" s="110"/>
      <c r="D23" s="113"/>
      <c r="E23" s="114"/>
      <c r="F23" s="114"/>
      <c r="G23" s="114"/>
      <c r="H23" s="114"/>
      <c r="I23" s="114"/>
      <c r="J23" s="114"/>
      <c r="K23" s="114"/>
      <c r="L23" s="114"/>
      <c r="M23" s="114"/>
      <c r="N23" s="264"/>
      <c r="O23" s="116"/>
      <c r="P23" s="110"/>
    </row>
    <row r="24" spans="1:18" ht="11.25" customHeight="1">
      <c r="A24" s="263"/>
      <c r="B24" s="165"/>
      <c r="C24" s="117" t="s">
        <v>288</v>
      </c>
      <c r="D24" s="105"/>
      <c r="E24" s="118">
        <v>15</v>
      </c>
      <c r="F24" s="118">
        <v>2</v>
      </c>
      <c r="G24" s="118">
        <v>6</v>
      </c>
      <c r="H24" s="118">
        <v>7</v>
      </c>
      <c r="I24" s="118" t="s">
        <v>98</v>
      </c>
      <c r="J24" s="118">
        <v>3</v>
      </c>
      <c r="K24" s="118">
        <v>5</v>
      </c>
      <c r="L24" s="118" t="s">
        <v>98</v>
      </c>
      <c r="M24" s="118">
        <v>4</v>
      </c>
      <c r="N24" s="264"/>
      <c r="O24" s="119"/>
      <c r="P24" s="120" t="s">
        <v>278</v>
      </c>
    </row>
    <row r="25" spans="1:18" ht="11.25" customHeight="1">
      <c r="A25" s="263"/>
      <c r="B25" s="165"/>
      <c r="C25" s="117" t="s">
        <v>289</v>
      </c>
      <c r="D25" s="105"/>
      <c r="E25" s="118">
        <v>9</v>
      </c>
      <c r="F25" s="118" t="s">
        <v>98</v>
      </c>
      <c r="G25" s="118">
        <v>6</v>
      </c>
      <c r="H25" s="118">
        <v>3</v>
      </c>
      <c r="I25" s="118">
        <v>1</v>
      </c>
      <c r="J25" s="118">
        <v>3</v>
      </c>
      <c r="K25" s="118">
        <v>4</v>
      </c>
      <c r="L25" s="118" t="s">
        <v>98</v>
      </c>
      <c r="M25" s="118">
        <v>130</v>
      </c>
      <c r="N25" s="264"/>
      <c r="O25" s="119"/>
      <c r="P25" s="120" t="s">
        <v>290</v>
      </c>
      <c r="Q25" s="94"/>
    </row>
    <row r="26" spans="1:18" ht="11.25" customHeight="1">
      <c r="A26" s="263"/>
      <c r="B26" s="165"/>
      <c r="C26" s="117" t="s">
        <v>291</v>
      </c>
      <c r="D26" s="105"/>
      <c r="E26" s="118">
        <v>44</v>
      </c>
      <c r="F26" s="118">
        <v>29</v>
      </c>
      <c r="G26" s="118" t="s">
        <v>98</v>
      </c>
      <c r="H26" s="118">
        <v>15</v>
      </c>
      <c r="I26" s="118">
        <v>1</v>
      </c>
      <c r="J26" s="118">
        <v>4</v>
      </c>
      <c r="K26" s="118">
        <v>1</v>
      </c>
      <c r="L26" s="118">
        <v>7</v>
      </c>
      <c r="M26" s="118" t="s">
        <v>98</v>
      </c>
      <c r="N26" s="264"/>
      <c r="O26" s="119"/>
      <c r="P26" s="120" t="s">
        <v>292</v>
      </c>
    </row>
    <row r="27" spans="1:18" ht="11.25" customHeight="1">
      <c r="A27" s="263"/>
      <c r="B27" s="165"/>
      <c r="C27" s="117" t="s">
        <v>293</v>
      </c>
      <c r="D27" s="105"/>
      <c r="E27" s="118">
        <v>15</v>
      </c>
      <c r="F27" s="118">
        <v>3</v>
      </c>
      <c r="G27" s="118">
        <v>10</v>
      </c>
      <c r="H27" s="118">
        <v>2</v>
      </c>
      <c r="I27" s="118" t="s">
        <v>98</v>
      </c>
      <c r="J27" s="118">
        <v>3</v>
      </c>
      <c r="K27" s="118">
        <v>10</v>
      </c>
      <c r="L27" s="118">
        <v>2</v>
      </c>
      <c r="M27" s="118">
        <v>19</v>
      </c>
      <c r="N27" s="264"/>
      <c r="O27" s="119"/>
      <c r="P27" s="124" t="s">
        <v>294</v>
      </c>
      <c r="Q27" s="94"/>
      <c r="R27" s="125"/>
    </row>
    <row r="28" spans="1:18" ht="11.25" customHeight="1">
      <c r="A28" s="263"/>
      <c r="B28" s="165"/>
      <c r="C28" s="117" t="s">
        <v>295</v>
      </c>
      <c r="D28" s="105"/>
      <c r="E28" s="118">
        <v>4</v>
      </c>
      <c r="F28" s="118" t="s">
        <v>98</v>
      </c>
      <c r="G28" s="118">
        <v>3</v>
      </c>
      <c r="H28" s="118">
        <v>1</v>
      </c>
      <c r="I28" s="118" t="s">
        <v>98</v>
      </c>
      <c r="J28" s="118">
        <v>2</v>
      </c>
      <c r="K28" s="118">
        <v>1</v>
      </c>
      <c r="L28" s="118" t="s">
        <v>98</v>
      </c>
      <c r="M28" s="118">
        <v>4</v>
      </c>
      <c r="N28" s="264"/>
      <c r="O28" s="119"/>
      <c r="P28" s="124" t="s">
        <v>296</v>
      </c>
      <c r="Q28" s="94"/>
    </row>
    <row r="29" spans="1:18" s="111" customFormat="1" ht="4.5" customHeight="1">
      <c r="A29" s="263"/>
      <c r="B29" s="110"/>
      <c r="C29" s="110"/>
      <c r="D29" s="113"/>
      <c r="E29" s="114"/>
      <c r="F29" s="114"/>
      <c r="G29" s="114"/>
      <c r="H29" s="114"/>
      <c r="I29" s="114"/>
      <c r="J29" s="114"/>
      <c r="K29" s="114"/>
      <c r="L29" s="114"/>
      <c r="M29" s="114"/>
      <c r="N29" s="264"/>
      <c r="O29" s="116"/>
      <c r="P29" s="110"/>
    </row>
    <row r="30" spans="1:18" ht="11.25" customHeight="1">
      <c r="A30" s="263"/>
      <c r="B30" s="165"/>
      <c r="C30" s="117" t="s">
        <v>297</v>
      </c>
      <c r="D30" s="105"/>
      <c r="E30" s="118">
        <v>1</v>
      </c>
      <c r="F30" s="118" t="s">
        <v>98</v>
      </c>
      <c r="G30" s="118">
        <v>1</v>
      </c>
      <c r="H30" s="118" t="s">
        <v>98</v>
      </c>
      <c r="I30" s="118" t="s">
        <v>25</v>
      </c>
      <c r="J30" s="118">
        <v>1</v>
      </c>
      <c r="K30" s="118" t="s">
        <v>98</v>
      </c>
      <c r="L30" s="118" t="s">
        <v>98</v>
      </c>
      <c r="M30" s="118">
        <v>27</v>
      </c>
      <c r="N30" s="264"/>
      <c r="O30" s="119"/>
      <c r="P30" s="120" t="s">
        <v>298</v>
      </c>
    </row>
    <row r="31" spans="1:18" ht="11.25" customHeight="1">
      <c r="A31" s="263"/>
      <c r="B31" s="165"/>
      <c r="C31" s="117" t="s">
        <v>299</v>
      </c>
      <c r="D31" s="105"/>
      <c r="E31" s="118">
        <v>10</v>
      </c>
      <c r="F31" s="118">
        <v>3</v>
      </c>
      <c r="G31" s="118">
        <v>2</v>
      </c>
      <c r="H31" s="118">
        <v>5</v>
      </c>
      <c r="I31" s="118">
        <v>1</v>
      </c>
      <c r="J31" s="118">
        <v>4</v>
      </c>
      <c r="K31" s="118">
        <v>2</v>
      </c>
      <c r="L31" s="118" t="s">
        <v>98</v>
      </c>
      <c r="M31" s="118">
        <v>3</v>
      </c>
      <c r="N31" s="264"/>
      <c r="O31" s="119"/>
      <c r="P31" s="120" t="s">
        <v>300</v>
      </c>
    </row>
    <row r="32" spans="1:18" ht="11.25" customHeight="1">
      <c r="A32" s="263"/>
      <c r="B32" s="165"/>
      <c r="C32" s="117" t="s">
        <v>301</v>
      </c>
      <c r="D32" s="105"/>
      <c r="E32" s="118">
        <v>4</v>
      </c>
      <c r="F32" s="118">
        <v>2</v>
      </c>
      <c r="G32" s="118" t="s">
        <v>98</v>
      </c>
      <c r="H32" s="118">
        <v>2</v>
      </c>
      <c r="I32" s="118" t="s">
        <v>98</v>
      </c>
      <c r="J32" s="118">
        <v>2</v>
      </c>
      <c r="K32" s="118" t="s">
        <v>282</v>
      </c>
      <c r="L32" s="118">
        <v>2</v>
      </c>
      <c r="M32" s="118">
        <v>1</v>
      </c>
      <c r="N32" s="264"/>
      <c r="O32" s="119"/>
      <c r="P32" s="120" t="s">
        <v>300</v>
      </c>
    </row>
    <row r="33" spans="1:18" ht="11.25" customHeight="1">
      <c r="A33" s="263"/>
      <c r="B33" s="165"/>
      <c r="C33" s="117" t="s">
        <v>302</v>
      </c>
      <c r="D33" s="105"/>
      <c r="E33" s="118">
        <v>110</v>
      </c>
      <c r="F33" s="118" t="s">
        <v>98</v>
      </c>
      <c r="G33" s="118">
        <v>78</v>
      </c>
      <c r="H33" s="118">
        <v>32</v>
      </c>
      <c r="I33" s="118">
        <v>1</v>
      </c>
      <c r="J33" s="118">
        <v>21</v>
      </c>
      <c r="K33" s="118">
        <v>75</v>
      </c>
      <c r="L33" s="118" t="s">
        <v>98</v>
      </c>
      <c r="M33" s="118">
        <v>100</v>
      </c>
      <c r="N33" s="167">
        <v>397865</v>
      </c>
      <c r="O33" s="126"/>
      <c r="P33" s="120" t="s">
        <v>303</v>
      </c>
    </row>
    <row r="34" spans="1:18" ht="11.25" customHeight="1">
      <c r="A34" s="263"/>
      <c r="B34" s="165"/>
      <c r="C34" s="117" t="s">
        <v>304</v>
      </c>
      <c r="D34" s="105"/>
      <c r="E34" s="118">
        <v>7</v>
      </c>
      <c r="F34" s="118" t="s">
        <v>98</v>
      </c>
      <c r="G34" s="118">
        <v>5</v>
      </c>
      <c r="H34" s="118">
        <v>2</v>
      </c>
      <c r="I34" s="118">
        <v>2</v>
      </c>
      <c r="J34" s="118">
        <v>2</v>
      </c>
      <c r="K34" s="118" t="s">
        <v>25</v>
      </c>
      <c r="L34" s="118" t="s">
        <v>98</v>
      </c>
      <c r="M34" s="118">
        <v>3</v>
      </c>
      <c r="N34" s="167">
        <v>129738</v>
      </c>
      <c r="O34" s="126"/>
      <c r="P34" s="120" t="s">
        <v>305</v>
      </c>
      <c r="Q34" s="123"/>
    </row>
    <row r="35" spans="1:18" ht="7.5" customHeight="1">
      <c r="A35" s="106"/>
      <c r="B35" s="106"/>
      <c r="C35" s="106"/>
      <c r="D35" s="105"/>
      <c r="E35" s="118"/>
      <c r="F35" s="118"/>
      <c r="G35" s="118"/>
      <c r="H35" s="118"/>
      <c r="I35" s="118"/>
      <c r="J35" s="118"/>
      <c r="K35" s="118"/>
      <c r="L35" s="118"/>
      <c r="M35" s="118"/>
      <c r="N35" s="127"/>
      <c r="O35" s="126"/>
      <c r="P35" s="120"/>
    </row>
    <row r="36" spans="1:18" ht="10.5" customHeight="1">
      <c r="A36" s="265" t="s">
        <v>306</v>
      </c>
      <c r="B36" s="166"/>
      <c r="C36" s="117" t="s">
        <v>307</v>
      </c>
      <c r="D36" s="105"/>
      <c r="E36" s="118">
        <v>7</v>
      </c>
      <c r="F36" s="118">
        <v>4</v>
      </c>
      <c r="G36" s="118">
        <v>2</v>
      </c>
      <c r="H36" s="118">
        <v>1</v>
      </c>
      <c r="I36" s="118">
        <v>1</v>
      </c>
      <c r="J36" s="118">
        <v>6</v>
      </c>
      <c r="K36" s="118" t="s">
        <v>98</v>
      </c>
      <c r="L36" s="118" t="s">
        <v>98</v>
      </c>
      <c r="M36" s="118">
        <v>5</v>
      </c>
      <c r="N36" s="127">
        <v>16181</v>
      </c>
      <c r="O36" s="126"/>
      <c r="P36" s="120" t="s">
        <v>308</v>
      </c>
    </row>
    <row r="37" spans="1:18" ht="10.5" customHeight="1">
      <c r="A37" s="265"/>
      <c r="B37" s="166"/>
      <c r="C37" s="117" t="s">
        <v>309</v>
      </c>
      <c r="D37" s="105"/>
      <c r="E37" s="118">
        <v>2</v>
      </c>
      <c r="F37" s="118" t="s">
        <v>98</v>
      </c>
      <c r="G37" s="118">
        <v>2</v>
      </c>
      <c r="H37" s="118" t="s">
        <v>98</v>
      </c>
      <c r="I37" s="118">
        <v>2</v>
      </c>
      <c r="J37" s="118" t="s">
        <v>98</v>
      </c>
      <c r="K37" s="118" t="s">
        <v>98</v>
      </c>
      <c r="L37" s="118" t="s">
        <v>98</v>
      </c>
      <c r="M37" s="118">
        <v>1</v>
      </c>
      <c r="N37" s="127" t="s">
        <v>282</v>
      </c>
      <c r="O37" s="126"/>
      <c r="P37" s="120" t="s">
        <v>310</v>
      </c>
    </row>
    <row r="38" spans="1:18" ht="10.5" customHeight="1">
      <c r="A38" s="265"/>
      <c r="B38" s="166"/>
      <c r="C38" s="117" t="s">
        <v>311</v>
      </c>
      <c r="D38" s="105"/>
      <c r="E38" s="118">
        <v>1</v>
      </c>
      <c r="F38" s="118" t="s">
        <v>98</v>
      </c>
      <c r="G38" s="118">
        <v>1</v>
      </c>
      <c r="H38" s="118" t="s">
        <v>98</v>
      </c>
      <c r="I38" s="118" t="s">
        <v>98</v>
      </c>
      <c r="J38" s="118">
        <v>1</v>
      </c>
      <c r="K38" s="118" t="s">
        <v>98</v>
      </c>
      <c r="L38" s="118" t="s">
        <v>98</v>
      </c>
      <c r="M38" s="118">
        <v>1</v>
      </c>
      <c r="N38" s="127">
        <v>4048</v>
      </c>
      <c r="O38" s="126"/>
      <c r="P38" s="120" t="s">
        <v>300</v>
      </c>
    </row>
    <row r="39" spans="1:18">
      <c r="A39" s="265"/>
      <c r="B39" s="166"/>
      <c r="C39" s="117" t="s">
        <v>312</v>
      </c>
      <c r="D39" s="105"/>
      <c r="E39" s="118">
        <v>7</v>
      </c>
      <c r="F39" s="118">
        <v>2</v>
      </c>
      <c r="G39" s="118">
        <v>4</v>
      </c>
      <c r="H39" s="118">
        <v>1</v>
      </c>
      <c r="I39" s="118">
        <v>3</v>
      </c>
      <c r="J39" s="118">
        <v>4</v>
      </c>
      <c r="K39" s="118" t="s">
        <v>98</v>
      </c>
      <c r="L39" s="118" t="s">
        <v>98</v>
      </c>
      <c r="M39" s="118">
        <v>4</v>
      </c>
      <c r="N39" s="127">
        <v>23916</v>
      </c>
      <c r="O39" s="126"/>
      <c r="P39" s="120" t="s">
        <v>313</v>
      </c>
    </row>
    <row r="40" spans="1:18">
      <c r="A40" s="265"/>
      <c r="B40" s="166"/>
      <c r="C40" s="117" t="s">
        <v>314</v>
      </c>
      <c r="D40" s="105"/>
      <c r="E40" s="118">
        <v>4</v>
      </c>
      <c r="F40" s="118" t="s">
        <v>98</v>
      </c>
      <c r="G40" s="118">
        <v>1</v>
      </c>
      <c r="H40" s="118">
        <v>3</v>
      </c>
      <c r="I40" s="118" t="s">
        <v>282</v>
      </c>
      <c r="J40" s="118">
        <v>1</v>
      </c>
      <c r="K40" s="118" t="s">
        <v>98</v>
      </c>
      <c r="L40" s="118" t="s">
        <v>98</v>
      </c>
      <c r="M40" s="118" t="s">
        <v>282</v>
      </c>
      <c r="N40" s="127" t="s">
        <v>282</v>
      </c>
      <c r="O40" s="126"/>
      <c r="P40" s="120" t="s">
        <v>310</v>
      </c>
    </row>
    <row r="41" spans="1:18" s="111" customFormat="1" ht="4.5" customHeight="1">
      <c r="A41" s="265"/>
      <c r="B41" s="110"/>
      <c r="C41" s="110"/>
      <c r="D41" s="113"/>
      <c r="E41" s="114"/>
      <c r="F41" s="114"/>
      <c r="G41" s="114"/>
      <c r="H41" s="114"/>
      <c r="I41" s="114"/>
      <c r="J41" s="114"/>
      <c r="K41" s="114"/>
      <c r="L41" s="114"/>
      <c r="M41" s="114"/>
      <c r="N41" s="127"/>
      <c r="O41" s="116"/>
      <c r="P41" s="110"/>
    </row>
    <row r="42" spans="1:18">
      <c r="A42" s="265"/>
      <c r="B42" s="166"/>
      <c r="C42" s="117" t="s">
        <v>315</v>
      </c>
      <c r="D42" s="105"/>
      <c r="E42" s="118">
        <v>5</v>
      </c>
      <c r="F42" s="118">
        <v>1</v>
      </c>
      <c r="G42" s="118">
        <v>3</v>
      </c>
      <c r="H42" s="118">
        <v>1</v>
      </c>
      <c r="I42" s="118">
        <v>3</v>
      </c>
      <c r="J42" s="118" t="s">
        <v>98</v>
      </c>
      <c r="K42" s="118" t="s">
        <v>98</v>
      </c>
      <c r="L42" s="118" t="s">
        <v>98</v>
      </c>
      <c r="M42" s="118">
        <v>4</v>
      </c>
      <c r="N42" s="127">
        <v>12551</v>
      </c>
      <c r="O42" s="126"/>
      <c r="P42" s="120" t="s">
        <v>310</v>
      </c>
    </row>
    <row r="43" spans="1:18">
      <c r="A43" s="265"/>
      <c r="B43" s="166"/>
      <c r="C43" s="117" t="s">
        <v>316</v>
      </c>
      <c r="D43" s="105"/>
      <c r="E43" s="118">
        <v>4</v>
      </c>
      <c r="F43" s="118" t="s">
        <v>98</v>
      </c>
      <c r="G43" s="118" t="s">
        <v>99</v>
      </c>
      <c r="H43" s="118">
        <v>4</v>
      </c>
      <c r="I43" s="118" t="s">
        <v>99</v>
      </c>
      <c r="J43" s="118" t="s">
        <v>98</v>
      </c>
      <c r="K43" s="118" t="s">
        <v>98</v>
      </c>
      <c r="L43" s="118" t="s">
        <v>98</v>
      </c>
      <c r="M43" s="118" t="s">
        <v>98</v>
      </c>
      <c r="N43" s="127" t="s">
        <v>98</v>
      </c>
      <c r="O43" s="126"/>
      <c r="P43" s="120" t="s">
        <v>317</v>
      </c>
      <c r="Q43" s="94"/>
    </row>
    <row r="44" spans="1:18">
      <c r="A44" s="265"/>
      <c r="B44" s="166"/>
      <c r="C44" s="117" t="s">
        <v>318</v>
      </c>
      <c r="D44" s="105"/>
      <c r="E44" s="118">
        <v>2</v>
      </c>
      <c r="F44" s="118" t="s">
        <v>98</v>
      </c>
      <c r="G44" s="118">
        <v>1</v>
      </c>
      <c r="H44" s="118">
        <v>1</v>
      </c>
      <c r="I44" s="118">
        <v>1</v>
      </c>
      <c r="J44" s="118" t="s">
        <v>98</v>
      </c>
      <c r="K44" s="118" t="s">
        <v>98</v>
      </c>
      <c r="L44" s="118" t="s">
        <v>98</v>
      </c>
      <c r="M44" s="118">
        <v>1</v>
      </c>
      <c r="N44" s="127">
        <v>7324</v>
      </c>
      <c r="O44" s="126"/>
      <c r="P44" s="120" t="s">
        <v>310</v>
      </c>
      <c r="Q44" s="123"/>
    </row>
    <row r="45" spans="1:18">
      <c r="A45" s="266"/>
      <c r="B45" s="166"/>
      <c r="C45" s="117" t="s">
        <v>319</v>
      </c>
      <c r="D45" s="105"/>
      <c r="E45" s="118">
        <v>4</v>
      </c>
      <c r="F45" s="118" t="s">
        <v>98</v>
      </c>
      <c r="G45" s="118">
        <v>4</v>
      </c>
      <c r="H45" s="118" t="s">
        <v>98</v>
      </c>
      <c r="I45" s="118">
        <v>4</v>
      </c>
      <c r="J45" s="118" t="s">
        <v>99</v>
      </c>
      <c r="K45" s="118" t="s">
        <v>98</v>
      </c>
      <c r="L45" s="118" t="s">
        <v>98</v>
      </c>
      <c r="M45" s="118" t="s">
        <v>98</v>
      </c>
      <c r="N45" s="127" t="s">
        <v>98</v>
      </c>
      <c r="O45" s="126"/>
      <c r="P45" s="120" t="s">
        <v>310</v>
      </c>
    </row>
    <row r="46" spans="1:18" ht="7.5" customHeight="1">
      <c r="A46" s="106"/>
      <c r="B46" s="106"/>
      <c r="C46" s="117"/>
      <c r="D46" s="105"/>
      <c r="E46" s="118"/>
      <c r="F46" s="118"/>
      <c r="G46" s="118"/>
      <c r="H46" s="118"/>
      <c r="I46" s="118"/>
      <c r="J46" s="118"/>
      <c r="K46" s="118"/>
      <c r="L46" s="118"/>
      <c r="M46" s="118"/>
      <c r="N46" s="127"/>
      <c r="O46" s="126"/>
      <c r="P46" s="120"/>
    </row>
    <row r="47" spans="1:18" ht="12" customHeight="1">
      <c r="A47" s="265" t="s">
        <v>320</v>
      </c>
      <c r="B47" s="166"/>
      <c r="C47" s="117" t="s">
        <v>321</v>
      </c>
      <c r="D47" s="105"/>
      <c r="E47" s="118">
        <v>41</v>
      </c>
      <c r="F47" s="118" t="s">
        <v>98</v>
      </c>
      <c r="G47" s="118">
        <v>35</v>
      </c>
      <c r="H47" s="118">
        <v>6</v>
      </c>
      <c r="I47" s="118">
        <v>24</v>
      </c>
      <c r="J47" s="118">
        <v>8</v>
      </c>
      <c r="K47" s="118">
        <v>2</v>
      </c>
      <c r="L47" s="118" t="s">
        <v>98</v>
      </c>
      <c r="M47" s="118">
        <v>3</v>
      </c>
      <c r="N47" s="127">
        <v>72517</v>
      </c>
      <c r="O47" s="126"/>
      <c r="P47" s="120" t="s">
        <v>322</v>
      </c>
      <c r="Q47" s="94"/>
      <c r="R47" s="106"/>
    </row>
    <row r="48" spans="1:18" ht="12">
      <c r="A48" s="265"/>
      <c r="B48" s="166"/>
      <c r="C48" s="117" t="s">
        <v>323</v>
      </c>
      <c r="D48" s="105"/>
      <c r="E48" s="118">
        <v>26</v>
      </c>
      <c r="F48" s="118" t="s">
        <v>98</v>
      </c>
      <c r="G48" s="118">
        <v>21</v>
      </c>
      <c r="H48" s="118">
        <v>5</v>
      </c>
      <c r="I48" s="118">
        <v>17</v>
      </c>
      <c r="J48" s="118">
        <v>4</v>
      </c>
      <c r="K48" s="118">
        <v>2</v>
      </c>
      <c r="L48" s="118" t="s">
        <v>98</v>
      </c>
      <c r="M48" s="118">
        <v>3</v>
      </c>
      <c r="N48" s="127">
        <v>54182</v>
      </c>
      <c r="O48" s="126"/>
      <c r="P48" s="120" t="s">
        <v>324</v>
      </c>
      <c r="Q48" s="94"/>
    </row>
    <row r="49" spans="1:18">
      <c r="A49" s="265"/>
      <c r="B49" s="166"/>
      <c r="C49" s="117" t="s">
        <v>325</v>
      </c>
      <c r="D49" s="105"/>
      <c r="E49" s="118">
        <v>11</v>
      </c>
      <c r="F49" s="118">
        <v>2</v>
      </c>
      <c r="G49" s="118">
        <v>8</v>
      </c>
      <c r="H49" s="118">
        <v>1</v>
      </c>
      <c r="I49" s="118">
        <v>4</v>
      </c>
      <c r="J49" s="118">
        <v>2</v>
      </c>
      <c r="K49" s="118" t="s">
        <v>98</v>
      </c>
      <c r="L49" s="118" t="s">
        <v>98</v>
      </c>
      <c r="M49" s="118">
        <v>3</v>
      </c>
      <c r="N49" s="127">
        <v>680</v>
      </c>
      <c r="O49" s="126"/>
      <c r="P49" s="120" t="s">
        <v>278</v>
      </c>
    </row>
    <row r="50" spans="1:18" ht="12">
      <c r="A50" s="265"/>
      <c r="B50" s="166"/>
      <c r="C50" s="117" t="s">
        <v>326</v>
      </c>
      <c r="D50" s="105"/>
      <c r="E50" s="118">
        <v>8</v>
      </c>
      <c r="F50" s="118" t="s">
        <v>98</v>
      </c>
      <c r="G50" s="118">
        <v>6</v>
      </c>
      <c r="H50" s="118">
        <v>2</v>
      </c>
      <c r="I50" s="118">
        <v>2</v>
      </c>
      <c r="J50" s="118">
        <v>4</v>
      </c>
      <c r="K50" s="118" t="s">
        <v>99</v>
      </c>
      <c r="L50" s="118" t="s">
        <v>98</v>
      </c>
      <c r="M50" s="118" t="s">
        <v>98</v>
      </c>
      <c r="N50" s="127" t="s">
        <v>98</v>
      </c>
      <c r="O50" s="126"/>
      <c r="P50" s="120" t="s">
        <v>327</v>
      </c>
    </row>
    <row r="51" spans="1:18">
      <c r="A51" s="265"/>
      <c r="B51" s="166"/>
      <c r="C51" s="117" t="s">
        <v>328</v>
      </c>
      <c r="D51" s="105"/>
      <c r="E51" s="118">
        <v>2</v>
      </c>
      <c r="F51" s="118" t="s">
        <v>98</v>
      </c>
      <c r="G51" s="118">
        <v>2</v>
      </c>
      <c r="H51" s="118" t="s">
        <v>98</v>
      </c>
      <c r="I51" s="118">
        <v>2</v>
      </c>
      <c r="J51" s="118" t="s">
        <v>282</v>
      </c>
      <c r="K51" s="118" t="s">
        <v>98</v>
      </c>
      <c r="L51" s="118" t="s">
        <v>98</v>
      </c>
      <c r="M51" s="118" t="s">
        <v>98</v>
      </c>
      <c r="N51" s="127" t="s">
        <v>98</v>
      </c>
      <c r="O51" s="126"/>
      <c r="P51" s="120" t="s">
        <v>329</v>
      </c>
      <c r="Q51" s="121"/>
    </row>
    <row r="52" spans="1:18" s="111" customFormat="1" ht="4.5" customHeight="1">
      <c r="A52" s="265"/>
      <c r="B52" s="110"/>
      <c r="C52" s="110"/>
      <c r="D52" s="113"/>
      <c r="E52" s="114"/>
      <c r="F52" s="114"/>
      <c r="G52" s="114"/>
      <c r="H52" s="114"/>
      <c r="I52" s="114"/>
      <c r="J52" s="114"/>
      <c r="K52" s="114"/>
      <c r="L52" s="114"/>
      <c r="M52" s="114"/>
      <c r="N52" s="127"/>
      <c r="O52" s="116"/>
      <c r="P52" s="110"/>
    </row>
    <row r="53" spans="1:18" ht="12">
      <c r="A53" s="265"/>
      <c r="B53" s="166"/>
      <c r="C53" s="117" t="s">
        <v>330</v>
      </c>
      <c r="D53" s="105"/>
      <c r="E53" s="118">
        <v>3</v>
      </c>
      <c r="F53" s="118" t="s">
        <v>98</v>
      </c>
      <c r="G53" s="118">
        <v>3</v>
      </c>
      <c r="H53" s="118" t="s">
        <v>99</v>
      </c>
      <c r="I53" s="118">
        <v>2</v>
      </c>
      <c r="J53" s="118">
        <v>1</v>
      </c>
      <c r="K53" s="118" t="s">
        <v>98</v>
      </c>
      <c r="L53" s="118" t="s">
        <v>98</v>
      </c>
      <c r="M53" s="118" t="s">
        <v>98</v>
      </c>
      <c r="N53" s="127" t="s">
        <v>98</v>
      </c>
      <c r="O53" s="126"/>
      <c r="P53" s="120" t="s">
        <v>331</v>
      </c>
    </row>
    <row r="54" spans="1:18">
      <c r="A54" s="265"/>
      <c r="B54" s="166"/>
      <c r="C54" s="117" t="s">
        <v>332</v>
      </c>
      <c r="D54" s="105"/>
      <c r="E54" s="118">
        <v>5</v>
      </c>
      <c r="F54" s="118" t="s">
        <v>98</v>
      </c>
      <c r="G54" s="118">
        <v>3</v>
      </c>
      <c r="H54" s="118">
        <v>2</v>
      </c>
      <c r="I54" s="118">
        <v>2</v>
      </c>
      <c r="J54" s="118" t="s">
        <v>98</v>
      </c>
      <c r="K54" s="118" t="s">
        <v>98</v>
      </c>
      <c r="L54" s="118" t="s">
        <v>98</v>
      </c>
      <c r="M54" s="118">
        <v>1</v>
      </c>
      <c r="N54" s="127">
        <v>14131</v>
      </c>
      <c r="O54" s="126"/>
      <c r="P54" s="120" t="s">
        <v>333</v>
      </c>
      <c r="R54" s="106"/>
    </row>
    <row r="55" spans="1:18">
      <c r="A55" s="265"/>
      <c r="B55" s="166"/>
      <c r="C55" s="117" t="s">
        <v>334</v>
      </c>
      <c r="D55" s="105"/>
      <c r="E55" s="118">
        <v>4</v>
      </c>
      <c r="F55" s="118" t="s">
        <v>98</v>
      </c>
      <c r="G55" s="118">
        <v>4</v>
      </c>
      <c r="H55" s="118" t="s">
        <v>98</v>
      </c>
      <c r="I55" s="118" t="s">
        <v>99</v>
      </c>
      <c r="J55" s="118">
        <v>4</v>
      </c>
      <c r="K55" s="118" t="s">
        <v>98</v>
      </c>
      <c r="L55" s="118" t="s">
        <v>98</v>
      </c>
      <c r="M55" s="118">
        <v>2</v>
      </c>
      <c r="N55" s="127">
        <v>48649</v>
      </c>
      <c r="O55" s="126"/>
      <c r="P55" s="120" t="s">
        <v>335</v>
      </c>
    </row>
    <row r="56" spans="1:18">
      <c r="A56" s="265"/>
      <c r="B56" s="166"/>
      <c r="C56" s="117" t="s">
        <v>336</v>
      </c>
      <c r="D56" s="105"/>
      <c r="E56" s="118">
        <v>1</v>
      </c>
      <c r="F56" s="118" t="s">
        <v>98</v>
      </c>
      <c r="G56" s="118">
        <v>1</v>
      </c>
      <c r="H56" s="118" t="s">
        <v>98</v>
      </c>
      <c r="I56" s="118">
        <v>1</v>
      </c>
      <c r="J56" s="118" t="s">
        <v>98</v>
      </c>
      <c r="K56" s="118" t="s">
        <v>98</v>
      </c>
      <c r="L56" s="118" t="s">
        <v>98</v>
      </c>
      <c r="M56" s="118" t="s">
        <v>98</v>
      </c>
      <c r="N56" s="127" t="s">
        <v>98</v>
      </c>
      <c r="O56" s="126"/>
      <c r="P56" s="120" t="s">
        <v>310</v>
      </c>
    </row>
    <row r="57" spans="1:18">
      <c r="A57" s="265"/>
      <c r="B57" s="166"/>
      <c r="C57" s="117" t="s">
        <v>337</v>
      </c>
      <c r="D57" s="105"/>
      <c r="E57" s="118">
        <v>3</v>
      </c>
      <c r="F57" s="118" t="s">
        <v>98</v>
      </c>
      <c r="G57" s="118">
        <v>2</v>
      </c>
      <c r="H57" s="118">
        <v>1</v>
      </c>
      <c r="I57" s="118" t="s">
        <v>98</v>
      </c>
      <c r="J57" s="118">
        <v>2</v>
      </c>
      <c r="K57" s="118" t="s">
        <v>98</v>
      </c>
      <c r="L57" s="118" t="s">
        <v>98</v>
      </c>
      <c r="M57" s="118" t="s">
        <v>98</v>
      </c>
      <c r="N57" s="127" t="s">
        <v>98</v>
      </c>
      <c r="O57" s="126"/>
      <c r="P57" s="120" t="s">
        <v>278</v>
      </c>
    </row>
    <row r="58" spans="1:18" s="111" customFormat="1" ht="4.5" customHeight="1">
      <c r="A58" s="265"/>
      <c r="B58" s="110"/>
      <c r="C58" s="110"/>
      <c r="D58" s="113"/>
      <c r="E58" s="114"/>
      <c r="F58" s="114"/>
      <c r="G58" s="114"/>
      <c r="H58" s="114"/>
      <c r="I58" s="114"/>
      <c r="J58" s="114"/>
      <c r="K58" s="114"/>
      <c r="L58" s="114"/>
      <c r="M58" s="114"/>
      <c r="N58" s="127"/>
      <c r="O58" s="116"/>
      <c r="P58" s="110"/>
    </row>
    <row r="59" spans="1:18" ht="12">
      <c r="A59" s="265"/>
      <c r="B59" s="166"/>
      <c r="C59" s="117" t="s">
        <v>338</v>
      </c>
      <c r="D59" s="105"/>
      <c r="E59" s="118">
        <v>1</v>
      </c>
      <c r="F59" s="118" t="s">
        <v>98</v>
      </c>
      <c r="G59" s="118">
        <v>1</v>
      </c>
      <c r="H59" s="118" t="s">
        <v>98</v>
      </c>
      <c r="I59" s="118" t="s">
        <v>98</v>
      </c>
      <c r="J59" s="118">
        <v>1</v>
      </c>
      <c r="K59" s="118" t="s">
        <v>98</v>
      </c>
      <c r="L59" s="118" t="s">
        <v>98</v>
      </c>
      <c r="M59" s="118" t="s">
        <v>98</v>
      </c>
      <c r="N59" s="127" t="s">
        <v>98</v>
      </c>
      <c r="O59" s="126"/>
      <c r="P59" s="120" t="s">
        <v>339</v>
      </c>
    </row>
    <row r="60" spans="1:18">
      <c r="A60" s="265"/>
      <c r="B60" s="166"/>
      <c r="C60" s="117" t="s">
        <v>340</v>
      </c>
      <c r="D60" s="105"/>
      <c r="E60" s="118">
        <v>2</v>
      </c>
      <c r="F60" s="118" t="s">
        <v>98</v>
      </c>
      <c r="G60" s="118">
        <v>2</v>
      </c>
      <c r="H60" s="118" t="s">
        <v>282</v>
      </c>
      <c r="I60" s="118">
        <v>1</v>
      </c>
      <c r="J60" s="118">
        <v>1</v>
      </c>
      <c r="K60" s="118" t="s">
        <v>98</v>
      </c>
      <c r="L60" s="118" t="s">
        <v>98</v>
      </c>
      <c r="M60" s="118">
        <v>2</v>
      </c>
      <c r="N60" s="127">
        <v>124715</v>
      </c>
      <c r="O60" s="126"/>
      <c r="P60" s="120" t="s">
        <v>341</v>
      </c>
    </row>
    <row r="61" spans="1:18" s="128" customFormat="1" ht="10.5" customHeight="1">
      <c r="A61" s="265"/>
      <c r="B61" s="166"/>
      <c r="C61" s="117" t="s">
        <v>342</v>
      </c>
      <c r="D61" s="105"/>
      <c r="E61" s="118">
        <v>2</v>
      </c>
      <c r="F61" s="118" t="s">
        <v>98</v>
      </c>
      <c r="G61" s="118">
        <v>2</v>
      </c>
      <c r="H61" s="118" t="s">
        <v>98</v>
      </c>
      <c r="I61" s="118">
        <v>1</v>
      </c>
      <c r="J61" s="118">
        <v>1</v>
      </c>
      <c r="K61" s="118" t="s">
        <v>98</v>
      </c>
      <c r="L61" s="118" t="s">
        <v>98</v>
      </c>
      <c r="M61" s="118" t="s">
        <v>98</v>
      </c>
      <c r="N61" s="127" t="s">
        <v>98</v>
      </c>
      <c r="O61" s="126"/>
      <c r="P61" s="120" t="s">
        <v>341</v>
      </c>
    </row>
    <row r="62" spans="1:18" ht="6.75" customHeight="1" thickBot="1">
      <c r="A62" s="129"/>
      <c r="B62" s="129"/>
      <c r="C62" s="129"/>
      <c r="D62" s="130"/>
      <c r="E62" s="131"/>
      <c r="F62" s="131"/>
      <c r="G62" s="131"/>
      <c r="H62" s="131"/>
      <c r="I62" s="131"/>
      <c r="J62" s="131"/>
      <c r="K62" s="131"/>
      <c r="L62" s="131"/>
      <c r="M62" s="131"/>
      <c r="N62" s="130"/>
      <c r="O62" s="131"/>
      <c r="P62" s="132"/>
    </row>
    <row r="63" spans="1:18" ht="3.75" customHeight="1" thickTop="1">
      <c r="P63" s="133"/>
    </row>
    <row r="64" spans="1:18">
      <c r="A64" s="92" t="s">
        <v>354</v>
      </c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</row>
    <row r="65" spans="16:16">
      <c r="P65" s="133"/>
    </row>
    <row r="66" spans="16:16">
      <c r="P66" s="133"/>
    </row>
  </sheetData>
  <mergeCells count="16">
    <mergeCell ref="A12:A34"/>
    <mergeCell ref="N12:N32"/>
    <mergeCell ref="A36:A45"/>
    <mergeCell ref="A47:A61"/>
    <mergeCell ref="N2:N8"/>
    <mergeCell ref="O2:P8"/>
    <mergeCell ref="F3:F8"/>
    <mergeCell ref="G3:G8"/>
    <mergeCell ref="L4:L7"/>
    <mergeCell ref="A10:D10"/>
    <mergeCell ref="A2:D8"/>
    <mergeCell ref="E2:E8"/>
    <mergeCell ref="F2:G2"/>
    <mergeCell ref="H2:H8"/>
    <mergeCell ref="I2:L2"/>
    <mergeCell ref="M2:M8"/>
  </mergeCells>
  <phoneticPr fontId="3"/>
  <pageMargins left="0.78740157480314965" right="0.59055118110236227" top="0.82677165354330717" bottom="0.78740157480314965" header="0.43307086614173229" footer="0"/>
  <pageSetup paperSize="9" fitToWidth="0" fitToHeight="0" orientation="portrait" r:id="rId1"/>
  <headerFooter alignWithMargins="0">
    <oddHeader>&amp;L&amp;10温泉利用状況&amp;R&amp;9&amp;F　(&amp;A)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95"/>
  <sheetViews>
    <sheetView zoomScaleNormal="100" zoomScaleSheetLayoutView="89" workbookViewId="0"/>
  </sheetViews>
  <sheetFormatPr defaultColWidth="9" defaultRowHeight="9.75"/>
  <cols>
    <col min="1" max="1" width="0.75" style="47" customWidth="1"/>
    <col min="2" max="2" width="2" style="47" customWidth="1"/>
    <col min="3" max="3" width="8.75" style="47" customWidth="1"/>
    <col min="4" max="4" width="0.75" style="47" customWidth="1"/>
    <col min="5" max="5" width="7.625" style="47" bestFit="1" customWidth="1"/>
    <col min="6" max="7" width="6.5" style="47" customWidth="1"/>
    <col min="8" max="8" width="5.5" style="47" customWidth="1"/>
    <col min="9" max="10" width="6.5" style="47" customWidth="1"/>
    <col min="11" max="13" width="5.5" style="47" customWidth="1"/>
    <col min="14" max="16384" width="9" style="47"/>
  </cols>
  <sheetData>
    <row r="1" spans="1:14" ht="14.25" customHeight="1" thickBot="1">
      <c r="A1" s="51"/>
      <c r="B1" s="51"/>
      <c r="C1" s="170"/>
      <c r="D1" s="51"/>
      <c r="E1" s="51"/>
      <c r="F1" s="51"/>
      <c r="G1" s="51"/>
      <c r="H1" s="51"/>
      <c r="I1" s="51"/>
      <c r="J1" s="51"/>
      <c r="K1" s="51"/>
      <c r="L1" s="51"/>
      <c r="M1" s="50" t="s">
        <v>97</v>
      </c>
    </row>
    <row r="2" spans="1:14" ht="14.25" customHeight="1" thickTop="1">
      <c r="A2" s="273" t="s">
        <v>96</v>
      </c>
      <c r="B2" s="273"/>
      <c r="C2" s="273"/>
      <c r="D2" s="274"/>
      <c r="E2" s="277" t="s">
        <v>95</v>
      </c>
      <c r="F2" s="279" t="s">
        <v>94</v>
      </c>
      <c r="G2" s="280"/>
      <c r="H2" s="281"/>
      <c r="I2" s="279" t="s">
        <v>93</v>
      </c>
      <c r="J2" s="280"/>
      <c r="K2" s="281"/>
      <c r="L2" s="282" t="s">
        <v>92</v>
      </c>
      <c r="M2" s="271" t="s">
        <v>91</v>
      </c>
    </row>
    <row r="3" spans="1:14" ht="14.25" customHeight="1">
      <c r="A3" s="275"/>
      <c r="B3" s="275"/>
      <c r="C3" s="275"/>
      <c r="D3" s="276"/>
      <c r="E3" s="278"/>
      <c r="F3" s="171" t="s">
        <v>89</v>
      </c>
      <c r="G3" s="171" t="s">
        <v>90</v>
      </c>
      <c r="H3" s="171" t="s">
        <v>87</v>
      </c>
      <c r="I3" s="171" t="s">
        <v>89</v>
      </c>
      <c r="J3" s="171" t="s">
        <v>88</v>
      </c>
      <c r="K3" s="171" t="s">
        <v>87</v>
      </c>
      <c r="L3" s="283"/>
      <c r="M3" s="272"/>
    </row>
    <row r="4" spans="1:14" ht="4.5" customHeight="1">
      <c r="A4" s="69"/>
      <c r="B4" s="69"/>
      <c r="C4" s="69"/>
      <c r="D4" s="70"/>
      <c r="E4" s="69"/>
      <c r="F4" s="172"/>
      <c r="G4" s="172"/>
      <c r="H4" s="172"/>
      <c r="I4" s="172"/>
      <c r="J4" s="172"/>
      <c r="K4" s="172"/>
      <c r="L4" s="69"/>
      <c r="M4" s="172"/>
    </row>
    <row r="5" spans="1:14" s="63" customFormat="1" ht="15" customHeight="1">
      <c r="A5" s="66"/>
      <c r="B5" s="284" t="s">
        <v>86</v>
      </c>
      <c r="C5" s="284"/>
      <c r="D5" s="46"/>
      <c r="E5" s="45">
        <v>3767</v>
      </c>
      <c r="F5" s="45">
        <v>1237</v>
      </c>
      <c r="G5" s="45">
        <v>1132</v>
      </c>
      <c r="H5" s="45">
        <v>105</v>
      </c>
      <c r="I5" s="45">
        <v>1922</v>
      </c>
      <c r="J5" s="45">
        <v>1859</v>
      </c>
      <c r="K5" s="45">
        <v>63</v>
      </c>
      <c r="L5" s="45">
        <v>262</v>
      </c>
      <c r="M5" s="45">
        <v>346</v>
      </c>
      <c r="N5" s="173"/>
    </row>
    <row r="6" spans="1:14" s="63" customFormat="1" ht="15" customHeight="1">
      <c r="A6" s="66"/>
      <c r="B6" s="284" t="s">
        <v>85</v>
      </c>
      <c r="C6" s="284"/>
      <c r="D6" s="46"/>
      <c r="E6" s="45">
        <v>3766</v>
      </c>
      <c r="F6" s="45">
        <v>1236</v>
      </c>
      <c r="G6" s="45">
        <v>1132</v>
      </c>
      <c r="H6" s="45">
        <v>104</v>
      </c>
      <c r="I6" s="45">
        <v>1922</v>
      </c>
      <c r="J6" s="45">
        <v>1861</v>
      </c>
      <c r="K6" s="45">
        <v>61</v>
      </c>
      <c r="L6" s="45">
        <v>268</v>
      </c>
      <c r="M6" s="45">
        <v>340</v>
      </c>
      <c r="N6" s="173"/>
    </row>
    <row r="7" spans="1:14" s="63" customFormat="1" ht="15" customHeight="1">
      <c r="A7" s="66"/>
      <c r="B7" s="284" t="s">
        <v>84</v>
      </c>
      <c r="C7" s="284"/>
      <c r="D7" s="46"/>
      <c r="E7" s="45">
        <f>SUM(F7,I7,L7:M7)</f>
        <v>3751</v>
      </c>
      <c r="F7" s="45">
        <f t="shared" ref="F7:M7" si="0">SUM(F9,F32,F42,F47:F67,F70,F73,F77,F84,F89)</f>
        <v>1234</v>
      </c>
      <c r="G7" s="45">
        <f t="shared" si="0"/>
        <v>1132</v>
      </c>
      <c r="H7" s="45">
        <f t="shared" si="0"/>
        <v>102</v>
      </c>
      <c r="I7" s="45">
        <f t="shared" si="0"/>
        <v>1922</v>
      </c>
      <c r="J7" s="45">
        <f t="shared" si="0"/>
        <v>1861</v>
      </c>
      <c r="K7" s="45">
        <f t="shared" si="0"/>
        <v>61</v>
      </c>
      <c r="L7" s="45">
        <f t="shared" si="0"/>
        <v>269</v>
      </c>
      <c r="M7" s="45">
        <f t="shared" si="0"/>
        <v>326</v>
      </c>
      <c r="N7" s="174"/>
    </row>
    <row r="8" spans="1:14" s="63" customFormat="1" ht="7.5" customHeight="1">
      <c r="A8" s="66"/>
      <c r="B8" s="175"/>
      <c r="C8" s="175"/>
      <c r="D8" s="46"/>
      <c r="E8" s="45"/>
      <c r="F8" s="45"/>
      <c r="G8" s="45"/>
      <c r="H8" s="44"/>
      <c r="I8" s="45"/>
      <c r="J8" s="45"/>
      <c r="K8" s="44"/>
      <c r="L8" s="44"/>
      <c r="M8" s="44"/>
      <c r="N8" s="173"/>
    </row>
    <row r="9" spans="1:14" ht="12" customHeight="1">
      <c r="A9" s="62"/>
      <c r="B9" s="270" t="s">
        <v>9</v>
      </c>
      <c r="C9" s="270"/>
      <c r="D9" s="60"/>
      <c r="E9" s="40">
        <f t="shared" ref="E9:M9" si="1">SUM(E10:E30)</f>
        <v>1087</v>
      </c>
      <c r="F9" s="40">
        <f t="shared" si="1"/>
        <v>311</v>
      </c>
      <c r="G9" s="40">
        <f t="shared" si="1"/>
        <v>293</v>
      </c>
      <c r="H9" s="40">
        <f t="shared" si="1"/>
        <v>18</v>
      </c>
      <c r="I9" s="40">
        <f t="shared" si="1"/>
        <v>531</v>
      </c>
      <c r="J9" s="40">
        <f t="shared" si="1"/>
        <v>500</v>
      </c>
      <c r="K9" s="40">
        <f t="shared" si="1"/>
        <v>31</v>
      </c>
      <c r="L9" s="40">
        <f t="shared" si="1"/>
        <v>106</v>
      </c>
      <c r="M9" s="40">
        <f t="shared" si="1"/>
        <v>139</v>
      </c>
      <c r="N9" s="43"/>
    </row>
    <row r="10" spans="1:14" ht="12" customHeight="1">
      <c r="A10" s="62"/>
      <c r="B10" s="62"/>
      <c r="C10" s="61" t="s">
        <v>83</v>
      </c>
      <c r="D10" s="60"/>
      <c r="E10" s="40">
        <f>SUM(F10,I10,L10:M10)</f>
        <v>106</v>
      </c>
      <c r="F10" s="40">
        <f>SUM(G10:H10)</f>
        <v>38</v>
      </c>
      <c r="G10" s="40">
        <v>33</v>
      </c>
      <c r="H10" s="40">
        <v>5</v>
      </c>
      <c r="I10" s="40">
        <f>SUM(J10:K10)</f>
        <v>45</v>
      </c>
      <c r="J10" s="40">
        <v>44</v>
      </c>
      <c r="K10" s="40">
        <v>1</v>
      </c>
      <c r="L10" s="40">
        <v>5</v>
      </c>
      <c r="M10" s="40">
        <v>18</v>
      </c>
      <c r="N10" s="43"/>
    </row>
    <row r="11" spans="1:14" ht="12" customHeight="1">
      <c r="A11" s="62"/>
      <c r="B11" s="62"/>
      <c r="C11" s="61" t="s">
        <v>82</v>
      </c>
      <c r="D11" s="60"/>
      <c r="E11" s="40">
        <f>SUM(F11,I11,L11:M11)</f>
        <v>93</v>
      </c>
      <c r="F11" s="40">
        <f>SUM(G11:H11)</f>
        <v>19</v>
      </c>
      <c r="G11" s="40">
        <v>17</v>
      </c>
      <c r="H11" s="40">
        <v>2</v>
      </c>
      <c r="I11" s="40">
        <f>SUM(J11:K11)</f>
        <v>44</v>
      </c>
      <c r="J11" s="40">
        <v>42</v>
      </c>
      <c r="K11" s="40">
        <v>2</v>
      </c>
      <c r="L11" s="40">
        <v>11</v>
      </c>
      <c r="M11" s="40">
        <v>19</v>
      </c>
      <c r="N11" s="43"/>
    </row>
    <row r="12" spans="1:14" ht="12" customHeight="1">
      <c r="A12" s="62"/>
      <c r="B12" s="62"/>
      <c r="C12" s="61" t="s">
        <v>81</v>
      </c>
      <c r="D12" s="60"/>
      <c r="E12" s="40">
        <f>SUM(F12,I12,L12:M12)</f>
        <v>54</v>
      </c>
      <c r="F12" s="40">
        <f>SUM(G12:H12)</f>
        <v>6</v>
      </c>
      <c r="G12" s="40">
        <v>6</v>
      </c>
      <c r="H12" s="40">
        <v>0</v>
      </c>
      <c r="I12" s="40">
        <f>SUM(J12:K12)</f>
        <v>32</v>
      </c>
      <c r="J12" s="40">
        <v>23</v>
      </c>
      <c r="K12" s="40">
        <v>9</v>
      </c>
      <c r="L12" s="40">
        <v>8</v>
      </c>
      <c r="M12" s="40">
        <v>8</v>
      </c>
      <c r="N12" s="43"/>
    </row>
    <row r="13" spans="1:14" ht="12" customHeight="1">
      <c r="A13" s="62"/>
      <c r="B13" s="62"/>
      <c r="C13" s="61" t="s">
        <v>80</v>
      </c>
      <c r="D13" s="60"/>
      <c r="E13" s="40">
        <f>SUM(F13,I13,L13:M13)</f>
        <v>52</v>
      </c>
      <c r="F13" s="40">
        <f>SUM(G13:H13)</f>
        <v>11</v>
      </c>
      <c r="G13" s="40">
        <v>9</v>
      </c>
      <c r="H13" s="40">
        <v>2</v>
      </c>
      <c r="I13" s="40">
        <f>SUM(J13:K13)</f>
        <v>25</v>
      </c>
      <c r="J13" s="40">
        <v>20</v>
      </c>
      <c r="K13" s="40">
        <v>5</v>
      </c>
      <c r="L13" s="40">
        <v>13</v>
      </c>
      <c r="M13" s="40">
        <v>3</v>
      </c>
      <c r="N13" s="43"/>
    </row>
    <row r="14" spans="1:14" ht="12" customHeight="1">
      <c r="A14" s="62"/>
      <c r="B14" s="62"/>
      <c r="C14" s="61" t="s">
        <v>79</v>
      </c>
      <c r="D14" s="60"/>
      <c r="E14" s="40">
        <f>SUM(F14,I14,L14:M14)</f>
        <v>106</v>
      </c>
      <c r="F14" s="40">
        <f>SUM(G14:H14)</f>
        <v>14</v>
      </c>
      <c r="G14" s="40">
        <v>13</v>
      </c>
      <c r="H14" s="40">
        <v>1</v>
      </c>
      <c r="I14" s="40">
        <f>SUM(J14:K14)</f>
        <v>54</v>
      </c>
      <c r="J14" s="40">
        <v>47</v>
      </c>
      <c r="K14" s="40">
        <v>7</v>
      </c>
      <c r="L14" s="40">
        <v>7</v>
      </c>
      <c r="M14" s="40">
        <v>31</v>
      </c>
      <c r="N14" s="43"/>
    </row>
    <row r="15" spans="1:14" ht="7.5" customHeight="1">
      <c r="A15" s="62"/>
      <c r="B15" s="62"/>
      <c r="C15" s="61"/>
      <c r="D15" s="60"/>
      <c r="E15" s="40"/>
      <c r="F15" s="42"/>
      <c r="G15" s="42"/>
      <c r="H15" s="42"/>
      <c r="I15" s="42"/>
      <c r="J15" s="42"/>
      <c r="K15" s="42"/>
      <c r="L15" s="42"/>
      <c r="M15" s="42"/>
      <c r="N15" s="43"/>
    </row>
    <row r="16" spans="1:14" ht="12" customHeight="1">
      <c r="A16" s="62"/>
      <c r="B16" s="62"/>
      <c r="C16" s="61" t="s">
        <v>78</v>
      </c>
      <c r="D16" s="60"/>
      <c r="E16" s="40">
        <f>SUM(F16,I16,L16:M16)</f>
        <v>49</v>
      </c>
      <c r="F16" s="40">
        <f>SUM(G16:H16)</f>
        <v>8</v>
      </c>
      <c r="G16" s="40">
        <v>8</v>
      </c>
      <c r="H16" s="40">
        <v>0</v>
      </c>
      <c r="I16" s="40">
        <f>SUM(J16:K16)</f>
        <v>28</v>
      </c>
      <c r="J16" s="40">
        <v>28</v>
      </c>
      <c r="K16" s="40">
        <v>0</v>
      </c>
      <c r="L16" s="40">
        <v>7</v>
      </c>
      <c r="M16" s="40">
        <v>6</v>
      </c>
      <c r="N16" s="43"/>
    </row>
    <row r="17" spans="1:14" ht="12" customHeight="1">
      <c r="A17" s="62"/>
      <c r="B17" s="62"/>
      <c r="C17" s="56" t="s">
        <v>77</v>
      </c>
      <c r="D17" s="60"/>
      <c r="E17" s="40">
        <f>SUM(F17,I17,L17:M17)</f>
        <v>52</v>
      </c>
      <c r="F17" s="40">
        <f>SUM(G17:H17)</f>
        <v>16</v>
      </c>
      <c r="G17" s="40">
        <v>14</v>
      </c>
      <c r="H17" s="40">
        <v>2</v>
      </c>
      <c r="I17" s="40">
        <f>SUM(J17:K17)</f>
        <v>22</v>
      </c>
      <c r="J17" s="40">
        <v>20</v>
      </c>
      <c r="K17" s="40">
        <v>2</v>
      </c>
      <c r="L17" s="40">
        <v>6</v>
      </c>
      <c r="M17" s="40">
        <v>8</v>
      </c>
      <c r="N17" s="43"/>
    </row>
    <row r="18" spans="1:14" ht="12" customHeight="1">
      <c r="A18" s="62"/>
      <c r="B18" s="62"/>
      <c r="C18" s="61" t="s">
        <v>76</v>
      </c>
      <c r="D18" s="60"/>
      <c r="E18" s="40">
        <f>SUM(F18,I18,L18:M18)</f>
        <v>46</v>
      </c>
      <c r="F18" s="40">
        <f>SUM(G18:H18)</f>
        <v>16</v>
      </c>
      <c r="G18" s="40">
        <v>16</v>
      </c>
      <c r="H18" s="40">
        <v>0</v>
      </c>
      <c r="I18" s="40">
        <f>SUM(J18:K18)</f>
        <v>16</v>
      </c>
      <c r="J18" s="40">
        <v>16</v>
      </c>
      <c r="K18" s="40">
        <v>0</v>
      </c>
      <c r="L18" s="40">
        <v>6</v>
      </c>
      <c r="M18" s="40">
        <v>8</v>
      </c>
      <c r="N18" s="43"/>
    </row>
    <row r="19" spans="1:14" ht="12" customHeight="1">
      <c r="A19" s="62"/>
      <c r="B19" s="62"/>
      <c r="C19" s="61" t="s">
        <v>75</v>
      </c>
      <c r="D19" s="60"/>
      <c r="E19" s="40">
        <f>SUM(F19,I19,L19:M19)</f>
        <v>54</v>
      </c>
      <c r="F19" s="40">
        <f>SUM(G19:H19)</f>
        <v>15</v>
      </c>
      <c r="G19" s="40">
        <v>15</v>
      </c>
      <c r="H19" s="40">
        <v>0</v>
      </c>
      <c r="I19" s="40">
        <f>SUM(J19:K19)</f>
        <v>20</v>
      </c>
      <c r="J19" s="40">
        <v>20</v>
      </c>
      <c r="K19" s="40">
        <v>0</v>
      </c>
      <c r="L19" s="40">
        <v>12</v>
      </c>
      <c r="M19" s="40">
        <v>7</v>
      </c>
      <c r="N19" s="43"/>
    </row>
    <row r="20" spans="1:14" ht="12" customHeight="1">
      <c r="A20" s="62"/>
      <c r="B20" s="62"/>
      <c r="C20" s="61" t="s">
        <v>74</v>
      </c>
      <c r="D20" s="60"/>
      <c r="E20" s="40">
        <f>SUM(F20,I20,L20:M20)</f>
        <v>48</v>
      </c>
      <c r="F20" s="40">
        <f>SUM(G20:H20)</f>
        <v>11</v>
      </c>
      <c r="G20" s="40">
        <v>11</v>
      </c>
      <c r="H20" s="40">
        <v>0</v>
      </c>
      <c r="I20" s="40">
        <f>SUM(J20:K20)</f>
        <v>31</v>
      </c>
      <c r="J20" s="40">
        <v>30</v>
      </c>
      <c r="K20" s="40">
        <v>1</v>
      </c>
      <c r="L20" s="40">
        <v>3</v>
      </c>
      <c r="M20" s="40">
        <v>3</v>
      </c>
      <c r="N20" s="43"/>
    </row>
    <row r="21" spans="1:14" ht="7.5" customHeight="1">
      <c r="A21" s="62"/>
      <c r="B21" s="62"/>
      <c r="C21" s="61"/>
      <c r="D21" s="60"/>
      <c r="E21" s="40"/>
      <c r="F21" s="42"/>
      <c r="G21" s="42"/>
      <c r="H21" s="42"/>
      <c r="I21" s="42"/>
      <c r="J21" s="42"/>
      <c r="K21" s="42"/>
      <c r="L21" s="42"/>
      <c r="M21" s="42"/>
      <c r="N21" s="43"/>
    </row>
    <row r="22" spans="1:14" ht="12" customHeight="1">
      <c r="A22" s="62"/>
      <c r="B22" s="62"/>
      <c r="C22" s="61" t="s">
        <v>73</v>
      </c>
      <c r="D22" s="60"/>
      <c r="E22" s="40">
        <f>SUM(F22,I22,L22:M22)</f>
        <v>88</v>
      </c>
      <c r="F22" s="40">
        <f>SUM(G22:H22)</f>
        <v>25</v>
      </c>
      <c r="G22" s="40">
        <v>24</v>
      </c>
      <c r="H22" s="40">
        <v>1</v>
      </c>
      <c r="I22" s="40">
        <f>SUM(J22:K22)</f>
        <v>51</v>
      </c>
      <c r="J22" s="40">
        <v>49</v>
      </c>
      <c r="K22" s="40">
        <v>2</v>
      </c>
      <c r="L22" s="40">
        <v>5</v>
      </c>
      <c r="M22" s="40">
        <v>7</v>
      </c>
      <c r="N22" s="43"/>
    </row>
    <row r="23" spans="1:14" ht="12" customHeight="1">
      <c r="A23" s="62"/>
      <c r="B23" s="62"/>
      <c r="C23" s="61" t="s">
        <v>72</v>
      </c>
      <c r="D23" s="60"/>
      <c r="E23" s="40">
        <f>SUM(F23,I23,L23:M23)</f>
        <v>50</v>
      </c>
      <c r="F23" s="40">
        <f>SUM(G23:H23)</f>
        <v>16</v>
      </c>
      <c r="G23" s="40">
        <v>16</v>
      </c>
      <c r="H23" s="40">
        <v>0</v>
      </c>
      <c r="I23" s="40">
        <f>SUM(J23:K23)</f>
        <v>28</v>
      </c>
      <c r="J23" s="40">
        <v>28</v>
      </c>
      <c r="K23" s="40">
        <v>0</v>
      </c>
      <c r="L23" s="40">
        <v>4</v>
      </c>
      <c r="M23" s="40">
        <v>2</v>
      </c>
      <c r="N23" s="43"/>
    </row>
    <row r="24" spans="1:14" ht="12" customHeight="1">
      <c r="A24" s="62"/>
      <c r="B24" s="62"/>
      <c r="C24" s="61" t="s">
        <v>71</v>
      </c>
      <c r="D24" s="60"/>
      <c r="E24" s="40">
        <f>SUM(F24,I24,L24:M24)</f>
        <v>57</v>
      </c>
      <c r="F24" s="40">
        <f>SUM(G24:H24)</f>
        <v>25</v>
      </c>
      <c r="G24" s="40">
        <v>24</v>
      </c>
      <c r="H24" s="40">
        <v>1</v>
      </c>
      <c r="I24" s="40">
        <f>SUM(J24:K24)</f>
        <v>21</v>
      </c>
      <c r="J24" s="40">
        <v>21</v>
      </c>
      <c r="K24" s="40">
        <v>0</v>
      </c>
      <c r="L24" s="40">
        <v>6</v>
      </c>
      <c r="M24" s="40">
        <v>5</v>
      </c>
      <c r="N24" s="43"/>
    </row>
    <row r="25" spans="1:14" ht="12" customHeight="1">
      <c r="A25" s="62"/>
      <c r="B25" s="62"/>
      <c r="C25" s="61" t="s">
        <v>70</v>
      </c>
      <c r="D25" s="60"/>
      <c r="E25" s="40">
        <f>SUM(F25,I25,L25:M25)</f>
        <v>50</v>
      </c>
      <c r="F25" s="40">
        <f>SUM(G25:H25)</f>
        <v>12</v>
      </c>
      <c r="G25" s="40">
        <v>12</v>
      </c>
      <c r="H25" s="40">
        <v>0</v>
      </c>
      <c r="I25" s="40">
        <f>SUM(J25:K25)</f>
        <v>33</v>
      </c>
      <c r="J25" s="40">
        <v>33</v>
      </c>
      <c r="K25" s="40">
        <v>0</v>
      </c>
      <c r="L25" s="40">
        <v>3</v>
      </c>
      <c r="M25" s="40">
        <v>2</v>
      </c>
      <c r="N25" s="43"/>
    </row>
    <row r="26" spans="1:14" ht="12" customHeight="1">
      <c r="A26" s="62"/>
      <c r="B26" s="62"/>
      <c r="C26" s="61" t="s">
        <v>69</v>
      </c>
      <c r="D26" s="60"/>
      <c r="E26" s="40">
        <f>SUM(F26,I26,L26:M26)</f>
        <v>85</v>
      </c>
      <c r="F26" s="40">
        <f>SUM(G26:H26)</f>
        <v>34</v>
      </c>
      <c r="G26" s="40">
        <v>32</v>
      </c>
      <c r="H26" s="40">
        <v>2</v>
      </c>
      <c r="I26" s="40">
        <f>SUM(J26:K26)</f>
        <v>41</v>
      </c>
      <c r="J26" s="40">
        <v>40</v>
      </c>
      <c r="K26" s="40">
        <v>1</v>
      </c>
      <c r="L26" s="40">
        <v>5</v>
      </c>
      <c r="M26" s="40">
        <v>5</v>
      </c>
      <c r="N26" s="43"/>
    </row>
    <row r="27" spans="1:14" ht="7.5" customHeight="1">
      <c r="A27" s="62"/>
      <c r="B27" s="62"/>
      <c r="C27" s="61"/>
      <c r="D27" s="60"/>
      <c r="E27" s="40"/>
      <c r="F27" s="42"/>
      <c r="G27" s="42"/>
      <c r="H27" s="42"/>
      <c r="I27" s="42"/>
      <c r="J27" s="42"/>
      <c r="K27" s="42"/>
      <c r="L27" s="42"/>
      <c r="M27" s="42"/>
      <c r="N27" s="43"/>
    </row>
    <row r="28" spans="1:14" ht="12" customHeight="1">
      <c r="A28" s="62"/>
      <c r="B28" s="62"/>
      <c r="C28" s="61" t="s">
        <v>68</v>
      </c>
      <c r="D28" s="60"/>
      <c r="E28" s="40">
        <f>SUM(F28,I28,L28:M28)</f>
        <v>34</v>
      </c>
      <c r="F28" s="40">
        <f>SUM(G28:H28)</f>
        <v>16</v>
      </c>
      <c r="G28" s="40">
        <v>15</v>
      </c>
      <c r="H28" s="40">
        <v>1</v>
      </c>
      <c r="I28" s="40">
        <f>SUM(J28:K28)</f>
        <v>16</v>
      </c>
      <c r="J28" s="40">
        <v>15</v>
      </c>
      <c r="K28" s="40">
        <v>1</v>
      </c>
      <c r="L28" s="40">
        <v>0</v>
      </c>
      <c r="M28" s="40">
        <v>2</v>
      </c>
      <c r="N28" s="43"/>
    </row>
    <row r="29" spans="1:14" ht="12" customHeight="1">
      <c r="A29" s="62"/>
      <c r="B29" s="62"/>
      <c r="C29" s="61" t="s">
        <v>67</v>
      </c>
      <c r="D29" s="60"/>
      <c r="E29" s="40">
        <f>SUM(F29,I29,L29:M29)</f>
        <v>40</v>
      </c>
      <c r="F29" s="40">
        <f>SUM(G29:H29)</f>
        <v>21</v>
      </c>
      <c r="G29" s="40">
        <v>20</v>
      </c>
      <c r="H29" s="40">
        <v>1</v>
      </c>
      <c r="I29" s="40">
        <f>SUM(J29:K29)</f>
        <v>15</v>
      </c>
      <c r="J29" s="40">
        <v>15</v>
      </c>
      <c r="K29" s="40">
        <v>0</v>
      </c>
      <c r="L29" s="40">
        <v>3</v>
      </c>
      <c r="M29" s="40">
        <v>1</v>
      </c>
      <c r="N29" s="43"/>
    </row>
    <row r="30" spans="1:14" ht="12" customHeight="1">
      <c r="A30" s="62"/>
      <c r="B30" s="62"/>
      <c r="C30" s="61" t="s">
        <v>66</v>
      </c>
      <c r="D30" s="60"/>
      <c r="E30" s="40">
        <f>SUM(F30,I30,L30:M30)</f>
        <v>23</v>
      </c>
      <c r="F30" s="40">
        <f>SUM(G30:H30)</f>
        <v>8</v>
      </c>
      <c r="G30" s="40">
        <v>8</v>
      </c>
      <c r="H30" s="40">
        <v>0</v>
      </c>
      <c r="I30" s="40">
        <f>SUM(J30:K30)</f>
        <v>9</v>
      </c>
      <c r="J30" s="40">
        <v>9</v>
      </c>
      <c r="K30" s="40">
        <v>0</v>
      </c>
      <c r="L30" s="40">
        <v>2</v>
      </c>
      <c r="M30" s="40">
        <v>4</v>
      </c>
      <c r="N30" s="43"/>
    </row>
    <row r="31" spans="1:14" ht="7.5" customHeight="1">
      <c r="A31" s="62"/>
      <c r="B31" s="62"/>
      <c r="C31" s="61"/>
      <c r="D31" s="60"/>
      <c r="E31" s="40"/>
      <c r="F31" s="40"/>
      <c r="G31" s="40"/>
      <c r="H31" s="40"/>
      <c r="I31" s="40"/>
      <c r="J31" s="40"/>
      <c r="K31" s="40"/>
      <c r="L31" s="40"/>
      <c r="M31" s="40"/>
      <c r="N31" s="43"/>
    </row>
    <row r="32" spans="1:14" ht="12" customHeight="1">
      <c r="A32" s="62"/>
      <c r="B32" s="270" t="s">
        <v>10</v>
      </c>
      <c r="C32" s="270"/>
      <c r="D32" s="60"/>
      <c r="E32" s="40">
        <f t="shared" ref="E32:M32" si="2">SUM(E33:E40)</f>
        <v>333</v>
      </c>
      <c r="F32" s="40">
        <f t="shared" si="2"/>
        <v>104</v>
      </c>
      <c r="G32" s="40">
        <f t="shared" si="2"/>
        <v>99</v>
      </c>
      <c r="H32" s="40">
        <f t="shared" si="2"/>
        <v>5</v>
      </c>
      <c r="I32" s="40">
        <f t="shared" si="2"/>
        <v>155</v>
      </c>
      <c r="J32" s="40">
        <f t="shared" si="2"/>
        <v>148</v>
      </c>
      <c r="K32" s="40">
        <f t="shared" si="2"/>
        <v>7</v>
      </c>
      <c r="L32" s="40">
        <f t="shared" si="2"/>
        <v>34</v>
      </c>
      <c r="M32" s="40">
        <f t="shared" si="2"/>
        <v>40</v>
      </c>
      <c r="N32" s="43"/>
    </row>
    <row r="33" spans="1:14" ht="12" customHeight="1">
      <c r="A33" s="62"/>
      <c r="B33" s="61"/>
      <c r="C33" s="61" t="s">
        <v>65</v>
      </c>
      <c r="D33" s="60"/>
      <c r="E33" s="40">
        <f>SUM(F33,I33,L33:M33)</f>
        <v>62</v>
      </c>
      <c r="F33" s="40">
        <f>SUM(G33:H33)</f>
        <v>16</v>
      </c>
      <c r="G33" s="40">
        <v>16</v>
      </c>
      <c r="H33" s="40">
        <v>0</v>
      </c>
      <c r="I33" s="40">
        <f>SUM(J33:K33)</f>
        <v>29</v>
      </c>
      <c r="J33" s="40">
        <v>27</v>
      </c>
      <c r="K33" s="40">
        <v>2</v>
      </c>
      <c r="L33" s="40">
        <v>7</v>
      </c>
      <c r="M33" s="40">
        <v>10</v>
      </c>
      <c r="N33" s="43"/>
    </row>
    <row r="34" spans="1:14" ht="12" customHeight="1">
      <c r="A34" s="62"/>
      <c r="B34" s="61"/>
      <c r="C34" s="61" t="s">
        <v>64</v>
      </c>
      <c r="D34" s="60"/>
      <c r="E34" s="40">
        <f>SUM(F34,I34,L34:M34)</f>
        <v>44</v>
      </c>
      <c r="F34" s="40">
        <f>SUM(G34:H34)</f>
        <v>15</v>
      </c>
      <c r="G34" s="40">
        <v>15</v>
      </c>
      <c r="H34" s="40">
        <v>0</v>
      </c>
      <c r="I34" s="40">
        <f>SUM(J34:K34)</f>
        <v>18</v>
      </c>
      <c r="J34" s="40">
        <v>17</v>
      </c>
      <c r="K34" s="40">
        <v>1</v>
      </c>
      <c r="L34" s="40">
        <v>4</v>
      </c>
      <c r="M34" s="40">
        <v>7</v>
      </c>
      <c r="N34" s="43"/>
    </row>
    <row r="35" spans="1:14" ht="12" customHeight="1">
      <c r="A35" s="62"/>
      <c r="B35" s="61"/>
      <c r="C35" s="61" t="s">
        <v>63</v>
      </c>
      <c r="D35" s="60"/>
      <c r="E35" s="40">
        <f>SUM(F35,I35,L35:M35)</f>
        <v>59</v>
      </c>
      <c r="F35" s="40">
        <f>SUM(G35:H35)</f>
        <v>20</v>
      </c>
      <c r="G35" s="40">
        <v>16</v>
      </c>
      <c r="H35" s="40">
        <v>4</v>
      </c>
      <c r="I35" s="40">
        <f>SUM(J35:K35)</f>
        <v>29</v>
      </c>
      <c r="J35" s="40">
        <v>27</v>
      </c>
      <c r="K35" s="40">
        <v>2</v>
      </c>
      <c r="L35" s="40">
        <v>4</v>
      </c>
      <c r="M35" s="40">
        <v>6</v>
      </c>
      <c r="N35" s="43"/>
    </row>
    <row r="36" spans="1:14" ht="12" customHeight="1">
      <c r="A36" s="62"/>
      <c r="B36" s="61"/>
      <c r="C36" s="61" t="s">
        <v>62</v>
      </c>
      <c r="D36" s="60"/>
      <c r="E36" s="40">
        <f>SUM(F36,I36,L36:M36)</f>
        <v>55</v>
      </c>
      <c r="F36" s="40">
        <f>SUM(G36:H36)</f>
        <v>20</v>
      </c>
      <c r="G36" s="40">
        <v>20</v>
      </c>
      <c r="H36" s="40">
        <v>0</v>
      </c>
      <c r="I36" s="40">
        <f>SUM(J36:K36)</f>
        <v>27</v>
      </c>
      <c r="J36" s="40">
        <v>26</v>
      </c>
      <c r="K36" s="40">
        <v>1</v>
      </c>
      <c r="L36" s="40">
        <v>5</v>
      </c>
      <c r="M36" s="40">
        <v>3</v>
      </c>
      <c r="N36" s="43"/>
    </row>
    <row r="37" spans="1:14" ht="12" customHeight="1">
      <c r="A37" s="62"/>
      <c r="B37" s="61"/>
      <c r="C37" s="61" t="s">
        <v>61</v>
      </c>
      <c r="D37" s="60"/>
      <c r="E37" s="40">
        <f>SUM(F37,I37,L37:M37)</f>
        <v>28</v>
      </c>
      <c r="F37" s="40">
        <f>SUM(G37:H37)</f>
        <v>7</v>
      </c>
      <c r="G37" s="40">
        <v>7</v>
      </c>
      <c r="H37" s="40">
        <v>0</v>
      </c>
      <c r="I37" s="40">
        <f>SUM(J37:K37)</f>
        <v>15</v>
      </c>
      <c r="J37" s="40">
        <v>14</v>
      </c>
      <c r="K37" s="40">
        <v>1</v>
      </c>
      <c r="L37" s="40">
        <v>1</v>
      </c>
      <c r="M37" s="40">
        <v>5</v>
      </c>
      <c r="N37" s="43"/>
    </row>
    <row r="38" spans="1:14" ht="7.5" customHeight="1">
      <c r="A38" s="62"/>
      <c r="B38" s="61"/>
      <c r="C38" s="61"/>
      <c r="D38" s="60"/>
      <c r="E38" s="40"/>
      <c r="F38" s="42"/>
      <c r="G38" s="42"/>
      <c r="H38" s="42"/>
      <c r="I38" s="42"/>
      <c r="J38" s="42"/>
      <c r="K38" s="42"/>
      <c r="L38" s="42"/>
      <c r="M38" s="42"/>
      <c r="N38" s="43"/>
    </row>
    <row r="39" spans="1:14" ht="12" customHeight="1">
      <c r="A39" s="62"/>
      <c r="B39" s="61"/>
      <c r="C39" s="61" t="s">
        <v>60</v>
      </c>
      <c r="D39" s="60"/>
      <c r="E39" s="40">
        <f>SUM(F39,I39,L39:M39)</f>
        <v>47</v>
      </c>
      <c r="F39" s="40">
        <f>SUM(G39:H39)</f>
        <v>13</v>
      </c>
      <c r="G39" s="40">
        <v>13</v>
      </c>
      <c r="H39" s="40">
        <v>0</v>
      </c>
      <c r="I39" s="40">
        <f>SUM(J39:K39)</f>
        <v>20</v>
      </c>
      <c r="J39" s="40">
        <v>20</v>
      </c>
      <c r="K39" s="40">
        <v>0</v>
      </c>
      <c r="L39" s="40">
        <v>9</v>
      </c>
      <c r="M39" s="40">
        <v>5</v>
      </c>
      <c r="N39" s="43"/>
    </row>
    <row r="40" spans="1:14" ht="12" customHeight="1">
      <c r="A40" s="62"/>
      <c r="B40" s="61"/>
      <c r="C40" s="61" t="s">
        <v>59</v>
      </c>
      <c r="D40" s="60"/>
      <c r="E40" s="40">
        <f>SUM(F40,I40,L40:M40)</f>
        <v>38</v>
      </c>
      <c r="F40" s="40">
        <f>SUM(G40:H40)</f>
        <v>13</v>
      </c>
      <c r="G40" s="40">
        <v>12</v>
      </c>
      <c r="H40" s="40">
        <v>1</v>
      </c>
      <c r="I40" s="40">
        <f>SUM(J40:K40)</f>
        <v>17</v>
      </c>
      <c r="J40" s="40">
        <v>17</v>
      </c>
      <c r="K40" s="40">
        <v>0</v>
      </c>
      <c r="L40" s="40">
        <v>4</v>
      </c>
      <c r="M40" s="40">
        <v>4</v>
      </c>
      <c r="N40" s="43"/>
    </row>
    <row r="41" spans="1:14" ht="7.5" customHeight="1">
      <c r="A41" s="62"/>
      <c r="B41" s="61"/>
      <c r="C41" s="61"/>
      <c r="D41" s="60"/>
      <c r="E41" s="40"/>
      <c r="F41" s="40"/>
      <c r="G41" s="40"/>
      <c r="H41" s="40"/>
      <c r="I41" s="40"/>
      <c r="J41" s="40"/>
      <c r="K41" s="40"/>
      <c r="L41" s="40"/>
      <c r="M41" s="40"/>
      <c r="N41" s="43"/>
    </row>
    <row r="42" spans="1:14" s="51" customFormat="1" ht="12" customHeight="1">
      <c r="A42" s="62"/>
      <c r="B42" s="270" t="s">
        <v>11</v>
      </c>
      <c r="C42" s="270"/>
      <c r="D42" s="60"/>
      <c r="E42" s="40">
        <f t="shared" ref="E42:M42" si="3">SUM(E43:E45)</f>
        <v>213</v>
      </c>
      <c r="F42" s="40">
        <f t="shared" si="3"/>
        <v>87</v>
      </c>
      <c r="G42" s="40">
        <f t="shared" si="3"/>
        <v>84</v>
      </c>
      <c r="H42" s="40">
        <f t="shared" si="3"/>
        <v>3</v>
      </c>
      <c r="I42" s="40">
        <f t="shared" si="3"/>
        <v>93</v>
      </c>
      <c r="J42" s="40">
        <f t="shared" si="3"/>
        <v>93</v>
      </c>
      <c r="K42" s="40">
        <f t="shared" si="3"/>
        <v>0</v>
      </c>
      <c r="L42" s="40">
        <f t="shared" si="3"/>
        <v>16</v>
      </c>
      <c r="M42" s="40">
        <f t="shared" si="3"/>
        <v>17</v>
      </c>
      <c r="N42" s="76"/>
    </row>
    <row r="43" spans="1:14" ht="12" customHeight="1">
      <c r="A43" s="62"/>
      <c r="B43" s="61"/>
      <c r="C43" s="61" t="s">
        <v>58</v>
      </c>
      <c r="D43" s="60"/>
      <c r="E43" s="40">
        <f>SUM(F43,I43,L43:M43)</f>
        <v>126</v>
      </c>
      <c r="F43" s="40">
        <f>SUM(G43:H43)</f>
        <v>54</v>
      </c>
      <c r="G43" s="40">
        <v>52</v>
      </c>
      <c r="H43" s="40">
        <v>2</v>
      </c>
      <c r="I43" s="40">
        <f>SUM(J43:K43)</f>
        <v>65</v>
      </c>
      <c r="J43" s="40">
        <v>65</v>
      </c>
      <c r="K43" s="40">
        <v>0</v>
      </c>
      <c r="L43" s="40">
        <v>3</v>
      </c>
      <c r="M43" s="40">
        <v>4</v>
      </c>
      <c r="N43" s="43"/>
    </row>
    <row r="44" spans="1:14" ht="12" customHeight="1">
      <c r="A44" s="62"/>
      <c r="B44" s="61"/>
      <c r="C44" s="61" t="s">
        <v>57</v>
      </c>
      <c r="D44" s="60"/>
      <c r="E44" s="40">
        <f>SUM(F44,I44,L44:M44)</f>
        <v>35</v>
      </c>
      <c r="F44" s="40">
        <f>SUM(G44:H44)</f>
        <v>9</v>
      </c>
      <c r="G44" s="40">
        <v>9</v>
      </c>
      <c r="H44" s="40">
        <v>0</v>
      </c>
      <c r="I44" s="40">
        <f>SUM(J44:K44)</f>
        <v>12</v>
      </c>
      <c r="J44" s="40">
        <v>12</v>
      </c>
      <c r="K44" s="40">
        <v>0</v>
      </c>
      <c r="L44" s="40">
        <v>6</v>
      </c>
      <c r="M44" s="40">
        <v>8</v>
      </c>
      <c r="N44" s="43"/>
    </row>
    <row r="45" spans="1:14" ht="12" customHeight="1">
      <c r="A45" s="62"/>
      <c r="B45" s="61"/>
      <c r="C45" s="61" t="s">
        <v>56</v>
      </c>
      <c r="D45" s="60"/>
      <c r="E45" s="40">
        <f>SUM(F45,I45,L45:M45)</f>
        <v>52</v>
      </c>
      <c r="F45" s="40">
        <f>SUM(G45:H45)</f>
        <v>24</v>
      </c>
      <c r="G45" s="40">
        <v>23</v>
      </c>
      <c r="H45" s="40">
        <v>1</v>
      </c>
      <c r="I45" s="40">
        <f>SUM(J45:K45)</f>
        <v>16</v>
      </c>
      <c r="J45" s="40">
        <v>16</v>
      </c>
      <c r="K45" s="40">
        <v>0</v>
      </c>
      <c r="L45" s="40">
        <v>7</v>
      </c>
      <c r="M45" s="40">
        <v>5</v>
      </c>
      <c r="N45" s="43"/>
    </row>
    <row r="46" spans="1:14" s="51" customFormat="1" ht="7.5" customHeight="1">
      <c r="A46" s="62"/>
      <c r="B46" s="61"/>
      <c r="C46" s="61"/>
      <c r="D46" s="60"/>
      <c r="E46" s="40"/>
      <c r="F46" s="40"/>
      <c r="G46" s="40"/>
      <c r="H46" s="40"/>
      <c r="I46" s="40"/>
      <c r="J46" s="40"/>
      <c r="K46" s="40"/>
      <c r="L46" s="40"/>
      <c r="M46" s="40"/>
      <c r="N46" s="76"/>
    </row>
    <row r="47" spans="1:14" ht="12" customHeight="1">
      <c r="A47" s="62"/>
      <c r="B47" s="270" t="s">
        <v>12</v>
      </c>
      <c r="C47" s="270"/>
      <c r="D47" s="60"/>
      <c r="E47" s="40">
        <f>SUM(F47,I47,L47:M47)</f>
        <v>237</v>
      </c>
      <c r="F47" s="40">
        <f>SUM(G47:H47)</f>
        <v>62</v>
      </c>
      <c r="G47" s="40">
        <v>55</v>
      </c>
      <c r="H47" s="40">
        <v>7</v>
      </c>
      <c r="I47" s="40">
        <f>SUM(J47:K47)</f>
        <v>127</v>
      </c>
      <c r="J47" s="40">
        <v>120</v>
      </c>
      <c r="K47" s="40">
        <v>7</v>
      </c>
      <c r="L47" s="40">
        <v>15</v>
      </c>
      <c r="M47" s="40">
        <v>33</v>
      </c>
      <c r="N47" s="43"/>
    </row>
    <row r="48" spans="1:14" ht="12" customHeight="1">
      <c r="A48" s="62"/>
      <c r="B48" s="270" t="s">
        <v>13</v>
      </c>
      <c r="C48" s="270"/>
      <c r="D48" s="60"/>
      <c r="E48" s="40">
        <f>SUM(F48,I48,L48:M48)</f>
        <v>174</v>
      </c>
      <c r="F48" s="40">
        <f>SUM(G48:H48)</f>
        <v>54</v>
      </c>
      <c r="G48" s="40">
        <v>53</v>
      </c>
      <c r="H48" s="40">
        <v>1</v>
      </c>
      <c r="I48" s="40">
        <f>SUM(J48:K48)</f>
        <v>100</v>
      </c>
      <c r="J48" s="40">
        <v>100</v>
      </c>
      <c r="K48" s="40">
        <v>0</v>
      </c>
      <c r="L48" s="40">
        <v>11</v>
      </c>
      <c r="M48" s="40">
        <v>9</v>
      </c>
      <c r="N48" s="43"/>
    </row>
    <row r="49" spans="1:14" ht="12" customHeight="1">
      <c r="A49" s="62"/>
      <c r="B49" s="270" t="s">
        <v>14</v>
      </c>
      <c r="C49" s="270"/>
      <c r="D49" s="60"/>
      <c r="E49" s="40">
        <f>SUM(F49,I49,L49:M49)</f>
        <v>174</v>
      </c>
      <c r="F49" s="40">
        <f>SUM(G49:H49)</f>
        <v>43</v>
      </c>
      <c r="G49" s="40">
        <v>41</v>
      </c>
      <c r="H49" s="40">
        <v>2</v>
      </c>
      <c r="I49" s="40">
        <f>SUM(J49:K49)</f>
        <v>121</v>
      </c>
      <c r="J49" s="40">
        <v>120</v>
      </c>
      <c r="K49" s="40">
        <v>1</v>
      </c>
      <c r="L49" s="40">
        <v>8</v>
      </c>
      <c r="M49" s="40">
        <v>2</v>
      </c>
      <c r="N49" s="43"/>
    </row>
    <row r="50" spans="1:14" ht="12" customHeight="1">
      <c r="A50" s="62"/>
      <c r="B50" s="270" t="s">
        <v>15</v>
      </c>
      <c r="C50" s="270"/>
      <c r="D50" s="60"/>
      <c r="E50" s="40">
        <f>SUM(F50,I50,L50:M50)</f>
        <v>145</v>
      </c>
      <c r="F50" s="40">
        <f>SUM(G50:H50)</f>
        <v>58</v>
      </c>
      <c r="G50" s="40">
        <v>55</v>
      </c>
      <c r="H50" s="40">
        <v>3</v>
      </c>
      <c r="I50" s="40">
        <f>SUM(J50:K50)</f>
        <v>63</v>
      </c>
      <c r="J50" s="40">
        <v>62</v>
      </c>
      <c r="K50" s="40">
        <v>1</v>
      </c>
      <c r="L50" s="40">
        <v>17</v>
      </c>
      <c r="M50" s="40">
        <v>7</v>
      </c>
      <c r="N50" s="43"/>
    </row>
    <row r="51" spans="1:14" ht="12" customHeight="1">
      <c r="A51" s="62"/>
      <c r="B51" s="270" t="s">
        <v>16</v>
      </c>
      <c r="C51" s="270"/>
      <c r="D51" s="60"/>
      <c r="E51" s="40">
        <f>SUM(F51,I51,L51:M51)</f>
        <v>257</v>
      </c>
      <c r="F51" s="40">
        <f>SUM(G51:H51)</f>
        <v>63</v>
      </c>
      <c r="G51" s="40">
        <v>59</v>
      </c>
      <c r="H51" s="40">
        <v>4</v>
      </c>
      <c r="I51" s="40">
        <f>SUM(J51:K51)</f>
        <v>170</v>
      </c>
      <c r="J51" s="40">
        <v>167</v>
      </c>
      <c r="K51" s="40">
        <v>3</v>
      </c>
      <c r="L51" s="40">
        <v>9</v>
      </c>
      <c r="M51" s="40">
        <v>15</v>
      </c>
      <c r="N51" s="43"/>
    </row>
    <row r="52" spans="1:14" s="51" customFormat="1" ht="7.5" customHeight="1">
      <c r="A52" s="62"/>
      <c r="B52" s="61"/>
      <c r="C52" s="61"/>
      <c r="D52" s="60"/>
      <c r="E52" s="40"/>
      <c r="F52" s="40"/>
      <c r="G52" s="40"/>
      <c r="H52" s="40"/>
      <c r="I52" s="40"/>
      <c r="J52" s="40"/>
      <c r="K52" s="40"/>
      <c r="L52" s="40"/>
      <c r="M52" s="40"/>
      <c r="N52" s="76"/>
    </row>
    <row r="53" spans="1:14" s="177" customFormat="1" ht="12" customHeight="1">
      <c r="A53" s="85"/>
      <c r="B53" s="285" t="s">
        <v>17</v>
      </c>
      <c r="C53" s="285"/>
      <c r="D53" s="176"/>
      <c r="E53" s="35">
        <f>SUM(F53,I53,L53:M53)</f>
        <v>93</v>
      </c>
      <c r="F53" s="35">
        <f>SUM(G53:H53)</f>
        <v>31</v>
      </c>
      <c r="G53" s="35">
        <v>31</v>
      </c>
      <c r="H53" s="35">
        <v>0</v>
      </c>
      <c r="I53" s="35">
        <f>SUM(J53:K53)</f>
        <v>43</v>
      </c>
      <c r="J53" s="35">
        <v>43</v>
      </c>
      <c r="K53" s="35">
        <v>0</v>
      </c>
      <c r="L53" s="35">
        <v>10</v>
      </c>
      <c r="M53" s="35">
        <v>9</v>
      </c>
      <c r="N53" s="39"/>
    </row>
    <row r="54" spans="1:14" s="177" customFormat="1" ht="12" customHeight="1">
      <c r="A54" s="85"/>
      <c r="B54" s="285" t="s">
        <v>18</v>
      </c>
      <c r="C54" s="285"/>
      <c r="D54" s="176"/>
      <c r="E54" s="35">
        <f>SUM(F54,I54,L54:M54)</f>
        <v>37</v>
      </c>
      <c r="F54" s="35">
        <f>SUM(G54:H54)</f>
        <v>10</v>
      </c>
      <c r="G54" s="35">
        <v>8</v>
      </c>
      <c r="H54" s="35">
        <v>2</v>
      </c>
      <c r="I54" s="35">
        <f>SUM(J54:K54)</f>
        <v>20</v>
      </c>
      <c r="J54" s="35">
        <v>19</v>
      </c>
      <c r="K54" s="35">
        <v>1</v>
      </c>
      <c r="L54" s="35">
        <v>3</v>
      </c>
      <c r="M54" s="35">
        <v>4</v>
      </c>
      <c r="N54" s="39"/>
    </row>
    <row r="55" spans="1:14" s="5" customFormat="1" ht="12" customHeight="1">
      <c r="A55" s="85"/>
      <c r="B55" s="285" t="s">
        <v>19</v>
      </c>
      <c r="C55" s="285"/>
      <c r="D55" s="176"/>
      <c r="E55" s="35">
        <f>SUM(F55,I55,L55:M55)</f>
        <v>65</v>
      </c>
      <c r="F55" s="35">
        <f>SUM(G55:H55)</f>
        <v>18</v>
      </c>
      <c r="G55" s="35">
        <v>18</v>
      </c>
      <c r="H55" s="35">
        <v>0</v>
      </c>
      <c r="I55" s="35">
        <f>SUM(J55:K55)</f>
        <v>42</v>
      </c>
      <c r="J55" s="35">
        <v>38</v>
      </c>
      <c r="K55" s="35">
        <v>4</v>
      </c>
      <c r="L55" s="35">
        <v>1</v>
      </c>
      <c r="M55" s="35">
        <v>4</v>
      </c>
      <c r="N55" s="38"/>
    </row>
    <row r="56" spans="1:14" s="5" customFormat="1" ht="12" customHeight="1">
      <c r="A56" s="85"/>
      <c r="B56" s="285" t="s">
        <v>20</v>
      </c>
      <c r="C56" s="285"/>
      <c r="D56" s="176"/>
      <c r="E56" s="35">
        <f>SUM(F56,I56,L56:M56)</f>
        <v>110</v>
      </c>
      <c r="F56" s="35">
        <f>SUM(G56:H56)</f>
        <v>50</v>
      </c>
      <c r="G56" s="35">
        <v>45</v>
      </c>
      <c r="H56" s="35">
        <v>5</v>
      </c>
      <c r="I56" s="35">
        <f>SUM(J56:K56)</f>
        <v>52</v>
      </c>
      <c r="J56" s="35">
        <v>52</v>
      </c>
      <c r="K56" s="35">
        <v>0</v>
      </c>
      <c r="L56" s="35">
        <v>4</v>
      </c>
      <c r="M56" s="35">
        <v>4</v>
      </c>
      <c r="N56" s="38"/>
    </row>
    <row r="57" spans="1:14" s="5" customFormat="1" ht="7.5" customHeight="1">
      <c r="D57" s="176"/>
      <c r="E57" s="37"/>
      <c r="F57" s="37"/>
      <c r="G57" s="37"/>
      <c r="H57" s="37"/>
      <c r="I57" s="37"/>
      <c r="J57" s="37"/>
      <c r="K57" s="37"/>
      <c r="L57" s="37"/>
      <c r="M57" s="37"/>
    </row>
    <row r="58" spans="1:14" s="5" customFormat="1" ht="12" customHeight="1">
      <c r="A58" s="85"/>
      <c r="B58" s="285" t="s">
        <v>21</v>
      </c>
      <c r="C58" s="285"/>
      <c r="D58" s="176"/>
      <c r="E58" s="35">
        <f>SUM(F58,I58,L58:M58)</f>
        <v>138</v>
      </c>
      <c r="F58" s="35">
        <f>SUM(G58:H58)</f>
        <v>57</v>
      </c>
      <c r="G58" s="35">
        <v>57</v>
      </c>
      <c r="H58" s="35">
        <v>0</v>
      </c>
      <c r="I58" s="35">
        <f>SUM(J58:K58)</f>
        <v>70</v>
      </c>
      <c r="J58" s="35">
        <v>69</v>
      </c>
      <c r="K58" s="35">
        <v>1</v>
      </c>
      <c r="L58" s="35">
        <v>6</v>
      </c>
      <c r="M58" s="35">
        <v>5</v>
      </c>
    </row>
    <row r="59" spans="1:14" s="5" customFormat="1" ht="12" customHeight="1">
      <c r="A59" s="85"/>
      <c r="B59" s="285" t="s">
        <v>55</v>
      </c>
      <c r="C59" s="285"/>
      <c r="D59" s="176"/>
      <c r="E59" s="35">
        <f>SUM(F59,I59,L59:M59)</f>
        <v>38</v>
      </c>
      <c r="F59" s="35">
        <f>SUM(G59:H59)</f>
        <v>14</v>
      </c>
      <c r="G59" s="35">
        <v>13</v>
      </c>
      <c r="H59" s="35">
        <v>1</v>
      </c>
      <c r="I59" s="35">
        <f>SUM(J59:K59)</f>
        <v>13</v>
      </c>
      <c r="J59" s="35">
        <v>13</v>
      </c>
      <c r="K59" s="35">
        <v>0</v>
      </c>
      <c r="L59" s="35">
        <v>6</v>
      </c>
      <c r="M59" s="35">
        <v>5</v>
      </c>
    </row>
    <row r="60" spans="1:14" s="5" customFormat="1" ht="12" customHeight="1">
      <c r="A60" s="85"/>
      <c r="B60" s="285" t="s">
        <v>23</v>
      </c>
      <c r="C60" s="285"/>
      <c r="D60" s="176"/>
      <c r="E60" s="35">
        <f>SUM(F60,I60,L60:M60)</f>
        <v>168</v>
      </c>
      <c r="F60" s="35">
        <f>SUM(G60:H60)</f>
        <v>92</v>
      </c>
      <c r="G60" s="35">
        <v>44</v>
      </c>
      <c r="H60" s="35">
        <v>48</v>
      </c>
      <c r="I60" s="35">
        <f>SUM(J60:K60)</f>
        <v>71</v>
      </c>
      <c r="J60" s="35">
        <v>70</v>
      </c>
      <c r="K60" s="35">
        <v>1</v>
      </c>
      <c r="L60" s="35">
        <v>3</v>
      </c>
      <c r="M60" s="35">
        <v>2</v>
      </c>
    </row>
    <row r="61" spans="1:14" s="5" customFormat="1" ht="12" customHeight="1">
      <c r="A61" s="85"/>
      <c r="B61" s="285" t="s">
        <v>24</v>
      </c>
      <c r="C61" s="285"/>
      <c r="D61" s="176"/>
      <c r="E61" s="35">
        <f>SUM(F61,I61,L61:M61)</f>
        <v>50</v>
      </c>
      <c r="F61" s="35">
        <f>SUM(G61:H61)</f>
        <v>14</v>
      </c>
      <c r="G61" s="35">
        <v>14</v>
      </c>
      <c r="H61" s="35">
        <v>0</v>
      </c>
      <c r="I61" s="35">
        <f>SUM(J61:K61)</f>
        <v>31</v>
      </c>
      <c r="J61" s="35">
        <v>31</v>
      </c>
      <c r="K61" s="35">
        <v>0</v>
      </c>
      <c r="L61" s="35">
        <v>4</v>
      </c>
      <c r="M61" s="35">
        <v>1</v>
      </c>
    </row>
    <row r="62" spans="1:14" s="5" customFormat="1" ht="12" customHeight="1">
      <c r="A62" s="85"/>
      <c r="B62" s="285" t="s">
        <v>26</v>
      </c>
      <c r="C62" s="285"/>
      <c r="D62" s="176"/>
      <c r="E62" s="35">
        <f>SUM(F62,I62,L62:M62)</f>
        <v>19</v>
      </c>
      <c r="F62" s="35">
        <f>SUM(G62:H62)</f>
        <v>6</v>
      </c>
      <c r="G62" s="35">
        <v>6</v>
      </c>
      <c r="H62" s="35">
        <v>0</v>
      </c>
      <c r="I62" s="35">
        <f>SUM(J62:K62)</f>
        <v>10</v>
      </c>
      <c r="J62" s="35">
        <v>10</v>
      </c>
      <c r="K62" s="35">
        <v>0</v>
      </c>
      <c r="L62" s="35">
        <v>0</v>
      </c>
      <c r="M62" s="35">
        <v>3</v>
      </c>
    </row>
    <row r="63" spans="1:14" s="5" customFormat="1" ht="7.5" customHeight="1">
      <c r="A63" s="85"/>
      <c r="B63" s="20"/>
      <c r="C63" s="20"/>
      <c r="D63" s="176"/>
      <c r="E63" s="35"/>
      <c r="F63" s="36"/>
      <c r="G63" s="36"/>
      <c r="H63" s="36"/>
      <c r="I63" s="36"/>
      <c r="J63" s="36"/>
      <c r="K63" s="36"/>
      <c r="L63" s="36"/>
      <c r="M63" s="36"/>
    </row>
    <row r="64" spans="1:14" s="5" customFormat="1" ht="12" customHeight="1">
      <c r="A64" s="85"/>
      <c r="B64" s="285" t="s">
        <v>27</v>
      </c>
      <c r="C64" s="285"/>
      <c r="D64" s="176"/>
      <c r="E64" s="35">
        <f>SUM(F64,I64,L64:M64)</f>
        <v>50</v>
      </c>
      <c r="F64" s="35">
        <f>SUM(G64:H64)</f>
        <v>13</v>
      </c>
      <c r="G64" s="35">
        <v>13</v>
      </c>
      <c r="H64" s="35">
        <v>0</v>
      </c>
      <c r="I64" s="35">
        <f>SUM(J64:K64)</f>
        <v>34</v>
      </c>
      <c r="J64" s="35">
        <v>34</v>
      </c>
      <c r="K64" s="35">
        <v>0</v>
      </c>
      <c r="L64" s="35">
        <v>0</v>
      </c>
      <c r="M64" s="35">
        <v>3</v>
      </c>
    </row>
    <row r="65" spans="1:13" s="5" customFormat="1" ht="12" customHeight="1">
      <c r="A65" s="85"/>
      <c r="B65" s="285" t="s">
        <v>54</v>
      </c>
      <c r="C65" s="285"/>
      <c r="D65" s="176"/>
      <c r="E65" s="35">
        <f>SUM(F65,I65,L65:M65)</f>
        <v>23</v>
      </c>
      <c r="F65" s="35">
        <f>SUM(G65:H65)</f>
        <v>8</v>
      </c>
      <c r="G65" s="35">
        <v>8</v>
      </c>
      <c r="H65" s="35">
        <v>0</v>
      </c>
      <c r="I65" s="35">
        <f>SUM(J65:K65)</f>
        <v>9</v>
      </c>
      <c r="J65" s="35">
        <v>9</v>
      </c>
      <c r="K65" s="35">
        <v>0</v>
      </c>
      <c r="L65" s="35">
        <v>2</v>
      </c>
      <c r="M65" s="35">
        <v>4</v>
      </c>
    </row>
    <row r="66" spans="1:13" s="5" customFormat="1" ht="7.5" customHeight="1">
      <c r="A66" s="85"/>
      <c r="B66" s="20"/>
      <c r="C66" s="20"/>
      <c r="D66" s="176"/>
      <c r="E66" s="35"/>
      <c r="F66" s="36"/>
      <c r="G66" s="36"/>
      <c r="H66" s="36"/>
      <c r="I66" s="36"/>
      <c r="J66" s="36"/>
      <c r="K66" s="36"/>
      <c r="L66" s="36"/>
      <c r="M66" s="36"/>
    </row>
    <row r="67" spans="1:13" s="5" customFormat="1" ht="12" customHeight="1">
      <c r="A67" s="85"/>
      <c r="B67" s="285" t="s">
        <v>53</v>
      </c>
      <c r="C67" s="285"/>
      <c r="D67" s="176"/>
      <c r="E67" s="35">
        <f t="shared" ref="E67:M67" si="4">SUM(E68)</f>
        <v>27</v>
      </c>
      <c r="F67" s="35">
        <f t="shared" si="4"/>
        <v>8</v>
      </c>
      <c r="G67" s="35">
        <f t="shared" si="4"/>
        <v>8</v>
      </c>
      <c r="H67" s="35">
        <f t="shared" si="4"/>
        <v>0</v>
      </c>
      <c r="I67" s="35">
        <f t="shared" si="4"/>
        <v>17</v>
      </c>
      <c r="J67" s="35">
        <f t="shared" si="4"/>
        <v>17</v>
      </c>
      <c r="K67" s="35">
        <f t="shared" si="4"/>
        <v>0</v>
      </c>
      <c r="L67" s="35">
        <f t="shared" si="4"/>
        <v>1</v>
      </c>
      <c r="M67" s="35">
        <f t="shared" si="4"/>
        <v>1</v>
      </c>
    </row>
    <row r="68" spans="1:13" s="5" customFormat="1" ht="12" customHeight="1">
      <c r="A68" s="85"/>
      <c r="B68" s="20"/>
      <c r="C68" s="20" t="s">
        <v>29</v>
      </c>
      <c r="D68" s="176"/>
      <c r="E68" s="35">
        <f>SUM(F68,I68,L68:M68)</f>
        <v>27</v>
      </c>
      <c r="F68" s="35">
        <f>SUM(G68:H68)</f>
        <v>8</v>
      </c>
      <c r="G68" s="35">
        <v>8</v>
      </c>
      <c r="H68" s="35">
        <v>0</v>
      </c>
      <c r="I68" s="35">
        <f>SUM(J68:K68)</f>
        <v>17</v>
      </c>
      <c r="J68" s="35">
        <v>17</v>
      </c>
      <c r="K68" s="35">
        <v>0</v>
      </c>
      <c r="L68" s="35">
        <v>1</v>
      </c>
      <c r="M68" s="35">
        <v>1</v>
      </c>
    </row>
    <row r="69" spans="1:13" s="5" customFormat="1" ht="7.5" customHeight="1">
      <c r="A69" s="85"/>
      <c r="B69" s="20"/>
      <c r="C69" s="20"/>
      <c r="D69" s="176"/>
      <c r="E69" s="35"/>
      <c r="F69" s="36"/>
      <c r="G69" s="36"/>
      <c r="H69" s="36"/>
      <c r="I69" s="36"/>
      <c r="J69" s="36"/>
      <c r="K69" s="36"/>
      <c r="L69" s="36"/>
      <c r="M69" s="36"/>
    </row>
    <row r="70" spans="1:13" s="5" customFormat="1" ht="12" customHeight="1">
      <c r="A70" s="85"/>
      <c r="B70" s="285" t="s">
        <v>52</v>
      </c>
      <c r="C70" s="285"/>
      <c r="D70" s="176"/>
      <c r="E70" s="35">
        <f t="shared" ref="E70:M70" si="5">SUM(E71)</f>
        <v>22</v>
      </c>
      <c r="F70" s="35">
        <f t="shared" si="5"/>
        <v>8</v>
      </c>
      <c r="G70" s="35">
        <f t="shared" si="5"/>
        <v>8</v>
      </c>
      <c r="H70" s="35">
        <f t="shared" si="5"/>
        <v>0</v>
      </c>
      <c r="I70" s="35">
        <f t="shared" si="5"/>
        <v>12</v>
      </c>
      <c r="J70" s="35">
        <f t="shared" si="5"/>
        <v>12</v>
      </c>
      <c r="K70" s="35">
        <f t="shared" si="5"/>
        <v>0</v>
      </c>
      <c r="L70" s="35">
        <f t="shared" si="5"/>
        <v>0</v>
      </c>
      <c r="M70" s="35">
        <f t="shared" si="5"/>
        <v>2</v>
      </c>
    </row>
    <row r="71" spans="1:13" s="5" customFormat="1" ht="12" customHeight="1">
      <c r="A71" s="85"/>
      <c r="B71" s="20"/>
      <c r="C71" s="20" t="s">
        <v>30</v>
      </c>
      <c r="D71" s="176"/>
      <c r="E71" s="35">
        <f>SUM(F71,I71,L71:M71)</f>
        <v>22</v>
      </c>
      <c r="F71" s="35">
        <f>SUM(G71:H71)</f>
        <v>8</v>
      </c>
      <c r="G71" s="35">
        <v>8</v>
      </c>
      <c r="H71" s="35">
        <v>0</v>
      </c>
      <c r="I71" s="35">
        <f>SUM(J71:K71)</f>
        <v>12</v>
      </c>
      <c r="J71" s="35">
        <v>12</v>
      </c>
      <c r="K71" s="35">
        <v>0</v>
      </c>
      <c r="L71" s="35">
        <v>0</v>
      </c>
      <c r="M71" s="35">
        <v>2</v>
      </c>
    </row>
    <row r="72" spans="1:13" s="5" customFormat="1" ht="7.5" customHeight="1">
      <c r="A72" s="85"/>
      <c r="B72" s="20"/>
      <c r="C72" s="20"/>
      <c r="D72" s="176"/>
      <c r="E72" s="35"/>
      <c r="F72" s="36"/>
      <c r="G72" s="36"/>
      <c r="H72" s="36"/>
      <c r="I72" s="36"/>
      <c r="J72" s="36"/>
      <c r="K72" s="36"/>
      <c r="L72" s="36"/>
      <c r="M72" s="36"/>
    </row>
    <row r="73" spans="1:13" s="5" customFormat="1" ht="12" customHeight="1">
      <c r="A73" s="85"/>
      <c r="B73" s="285" t="s">
        <v>51</v>
      </c>
      <c r="C73" s="285"/>
      <c r="D73" s="176"/>
      <c r="E73" s="35">
        <f t="shared" ref="E73:M73" si="6">SUM(E74:E75)</f>
        <v>91</v>
      </c>
      <c r="F73" s="36">
        <f t="shared" si="6"/>
        <v>43</v>
      </c>
      <c r="G73" s="36">
        <f t="shared" si="6"/>
        <v>41</v>
      </c>
      <c r="H73" s="36">
        <f t="shared" si="6"/>
        <v>2</v>
      </c>
      <c r="I73" s="36">
        <f t="shared" si="6"/>
        <v>37</v>
      </c>
      <c r="J73" s="36">
        <f t="shared" si="6"/>
        <v>36</v>
      </c>
      <c r="K73" s="36">
        <f t="shared" si="6"/>
        <v>1</v>
      </c>
      <c r="L73" s="36">
        <f t="shared" si="6"/>
        <v>5</v>
      </c>
      <c r="M73" s="36">
        <f t="shared" si="6"/>
        <v>6</v>
      </c>
    </row>
    <row r="74" spans="1:13" s="5" customFormat="1" ht="12" customHeight="1">
      <c r="A74" s="85"/>
      <c r="B74" s="20"/>
      <c r="C74" s="20" t="s">
        <v>31</v>
      </c>
      <c r="D74" s="176"/>
      <c r="E74" s="35">
        <f>SUM(F74,I74,L74:M74)</f>
        <v>57</v>
      </c>
      <c r="F74" s="35">
        <f>SUM(G74:H74)</f>
        <v>27</v>
      </c>
      <c r="G74" s="35">
        <v>25</v>
      </c>
      <c r="H74" s="35">
        <v>2</v>
      </c>
      <c r="I74" s="35">
        <f>SUM(J74:K74)</f>
        <v>24</v>
      </c>
      <c r="J74" s="35">
        <v>23</v>
      </c>
      <c r="K74" s="35">
        <v>1</v>
      </c>
      <c r="L74" s="35">
        <v>3</v>
      </c>
      <c r="M74" s="35">
        <v>3</v>
      </c>
    </row>
    <row r="75" spans="1:13" s="5" customFormat="1" ht="12" customHeight="1">
      <c r="A75" s="85"/>
      <c r="B75" s="20"/>
      <c r="C75" s="20" t="s">
        <v>32</v>
      </c>
      <c r="D75" s="176"/>
      <c r="E75" s="35">
        <f>SUM(F75,I75,L75:M75)</f>
        <v>34</v>
      </c>
      <c r="F75" s="35">
        <f>SUM(G75:H75)</f>
        <v>16</v>
      </c>
      <c r="G75" s="35">
        <v>16</v>
      </c>
      <c r="H75" s="35">
        <v>0</v>
      </c>
      <c r="I75" s="35">
        <f>SUM(J75:K75)</f>
        <v>13</v>
      </c>
      <c r="J75" s="35">
        <v>13</v>
      </c>
      <c r="K75" s="35">
        <v>0</v>
      </c>
      <c r="L75" s="35">
        <v>2</v>
      </c>
      <c r="M75" s="35">
        <v>3</v>
      </c>
    </row>
    <row r="76" spans="1:13" s="5" customFormat="1" ht="7.5" customHeight="1">
      <c r="A76" s="85"/>
      <c r="B76" s="20"/>
      <c r="C76" s="20"/>
      <c r="D76" s="176"/>
      <c r="E76" s="35"/>
      <c r="F76" s="36"/>
      <c r="G76" s="36"/>
      <c r="H76" s="36"/>
      <c r="I76" s="36"/>
      <c r="J76" s="36"/>
      <c r="K76" s="36"/>
      <c r="L76" s="36"/>
      <c r="M76" s="36"/>
    </row>
    <row r="77" spans="1:13" s="5" customFormat="1" ht="12" customHeight="1">
      <c r="A77" s="85"/>
      <c r="B77" s="285" t="s">
        <v>50</v>
      </c>
      <c r="C77" s="285"/>
      <c r="D77" s="176"/>
      <c r="E77" s="35">
        <f t="shared" ref="E77:M77" si="7">SUM(E78:E82)</f>
        <v>102</v>
      </c>
      <c r="F77" s="35">
        <f t="shared" si="7"/>
        <v>43</v>
      </c>
      <c r="G77" s="35">
        <f t="shared" si="7"/>
        <v>43</v>
      </c>
      <c r="H77" s="35">
        <f t="shared" si="7"/>
        <v>0</v>
      </c>
      <c r="I77" s="35">
        <f t="shared" si="7"/>
        <v>51</v>
      </c>
      <c r="J77" s="35">
        <f t="shared" si="7"/>
        <v>50</v>
      </c>
      <c r="K77" s="35">
        <f t="shared" si="7"/>
        <v>1</v>
      </c>
      <c r="L77" s="35">
        <f t="shared" si="7"/>
        <v>4</v>
      </c>
      <c r="M77" s="35">
        <f t="shared" si="7"/>
        <v>4</v>
      </c>
    </row>
    <row r="78" spans="1:13" s="5" customFormat="1" ht="12" customHeight="1">
      <c r="A78" s="85"/>
      <c r="B78" s="20"/>
      <c r="C78" s="20" t="s">
        <v>49</v>
      </c>
      <c r="D78" s="176"/>
      <c r="E78" s="35">
        <f>SUM(F78,I78,L78:M78)</f>
        <v>23</v>
      </c>
      <c r="F78" s="35">
        <f>SUM(G78:H78)</f>
        <v>13</v>
      </c>
      <c r="G78" s="35">
        <v>13</v>
      </c>
      <c r="H78" s="35">
        <v>0</v>
      </c>
      <c r="I78" s="35">
        <f>SUM(J78:K78)</f>
        <v>8</v>
      </c>
      <c r="J78" s="35">
        <v>8</v>
      </c>
      <c r="K78" s="35">
        <v>0</v>
      </c>
      <c r="L78" s="35">
        <v>2</v>
      </c>
      <c r="M78" s="36">
        <v>0</v>
      </c>
    </row>
    <row r="79" spans="1:13" s="5" customFormat="1" ht="12" customHeight="1">
      <c r="A79" s="85"/>
      <c r="B79" s="20"/>
      <c r="C79" s="20" t="s">
        <v>48</v>
      </c>
      <c r="D79" s="176"/>
      <c r="E79" s="35">
        <f>SUM(F79,I79,L79:M79)</f>
        <v>24</v>
      </c>
      <c r="F79" s="35">
        <f>SUM(G79:H79)</f>
        <v>12</v>
      </c>
      <c r="G79" s="35">
        <v>12</v>
      </c>
      <c r="H79" s="35">
        <v>0</v>
      </c>
      <c r="I79" s="35">
        <f>SUM(J79:K79)</f>
        <v>11</v>
      </c>
      <c r="J79" s="35">
        <v>11</v>
      </c>
      <c r="K79" s="35">
        <v>0</v>
      </c>
      <c r="L79" s="35">
        <v>0</v>
      </c>
      <c r="M79" s="35">
        <v>1</v>
      </c>
    </row>
    <row r="80" spans="1:13" s="5" customFormat="1" ht="12" customHeight="1">
      <c r="A80" s="85"/>
      <c r="B80" s="20"/>
      <c r="C80" s="20" t="s">
        <v>35</v>
      </c>
      <c r="D80" s="176"/>
      <c r="E80" s="35">
        <f>SUM(F80,I80,L80:M80)</f>
        <v>12</v>
      </c>
      <c r="F80" s="35">
        <f>SUM(G80:H80)</f>
        <v>3</v>
      </c>
      <c r="G80" s="35">
        <v>3</v>
      </c>
      <c r="H80" s="35">
        <v>0</v>
      </c>
      <c r="I80" s="35">
        <f>SUM(J80:K80)</f>
        <v>6</v>
      </c>
      <c r="J80" s="35">
        <v>6</v>
      </c>
      <c r="K80" s="35">
        <v>0</v>
      </c>
      <c r="L80" s="35">
        <v>1</v>
      </c>
      <c r="M80" s="35">
        <v>2</v>
      </c>
    </row>
    <row r="81" spans="1:14" s="5" customFormat="1" ht="12" customHeight="1">
      <c r="A81" s="85"/>
      <c r="B81" s="20"/>
      <c r="C81" s="20" t="s">
        <v>36</v>
      </c>
      <c r="D81" s="176"/>
      <c r="E81" s="35">
        <f>SUM(F81,I81,L81:M81)</f>
        <v>33</v>
      </c>
      <c r="F81" s="35">
        <f>SUM(G81:H81)</f>
        <v>13</v>
      </c>
      <c r="G81" s="35">
        <v>13</v>
      </c>
      <c r="H81" s="35">
        <v>0</v>
      </c>
      <c r="I81" s="35">
        <f>SUM(J81:K81)</f>
        <v>18</v>
      </c>
      <c r="J81" s="35">
        <v>18</v>
      </c>
      <c r="K81" s="35">
        <v>0</v>
      </c>
      <c r="L81" s="35">
        <v>1</v>
      </c>
      <c r="M81" s="35">
        <v>1</v>
      </c>
    </row>
    <row r="82" spans="1:14" s="5" customFormat="1" ht="12" customHeight="1">
      <c r="A82" s="85"/>
      <c r="B82" s="20"/>
      <c r="C82" s="20" t="s">
        <v>47</v>
      </c>
      <c r="D82" s="176"/>
      <c r="E82" s="35">
        <f>SUM(F82,I82,L82:M82)</f>
        <v>10</v>
      </c>
      <c r="F82" s="35">
        <f>SUM(G82:H82)</f>
        <v>2</v>
      </c>
      <c r="G82" s="35">
        <v>2</v>
      </c>
      <c r="H82" s="35">
        <v>0</v>
      </c>
      <c r="I82" s="35">
        <f>SUM(J82:K82)</f>
        <v>8</v>
      </c>
      <c r="J82" s="35">
        <v>7</v>
      </c>
      <c r="K82" s="35">
        <v>1</v>
      </c>
      <c r="L82" s="35">
        <v>0</v>
      </c>
      <c r="M82" s="35">
        <v>0</v>
      </c>
    </row>
    <row r="83" spans="1:14" s="5" customFormat="1" ht="7.5" customHeight="1">
      <c r="A83" s="85"/>
      <c r="B83" s="20"/>
      <c r="C83" s="20"/>
      <c r="D83" s="176"/>
      <c r="E83" s="35"/>
      <c r="F83" s="36"/>
      <c r="G83" s="36"/>
      <c r="H83" s="36"/>
      <c r="I83" s="36"/>
      <c r="J83" s="36"/>
      <c r="K83" s="36"/>
      <c r="L83" s="36"/>
      <c r="M83" s="36"/>
    </row>
    <row r="84" spans="1:14" s="5" customFormat="1" ht="12" customHeight="1">
      <c r="A84" s="85"/>
      <c r="B84" s="285" t="s">
        <v>46</v>
      </c>
      <c r="C84" s="285"/>
      <c r="D84" s="176"/>
      <c r="E84" s="35">
        <f t="shared" ref="E84:M84" si="8">SUM(E85:E87)</f>
        <v>64</v>
      </c>
      <c r="F84" s="35">
        <f t="shared" si="8"/>
        <v>24</v>
      </c>
      <c r="G84" s="35">
        <f t="shared" si="8"/>
        <v>23</v>
      </c>
      <c r="H84" s="35">
        <f t="shared" si="8"/>
        <v>1</v>
      </c>
      <c r="I84" s="35">
        <f t="shared" si="8"/>
        <v>33</v>
      </c>
      <c r="J84" s="35">
        <f t="shared" si="8"/>
        <v>32</v>
      </c>
      <c r="K84" s="35">
        <f t="shared" si="8"/>
        <v>1</v>
      </c>
      <c r="L84" s="35">
        <f t="shared" si="8"/>
        <v>2</v>
      </c>
      <c r="M84" s="35">
        <f t="shared" si="8"/>
        <v>5</v>
      </c>
    </row>
    <row r="85" spans="1:14" s="5" customFormat="1" ht="12" customHeight="1">
      <c r="A85" s="85"/>
      <c r="B85" s="20"/>
      <c r="C85" s="20" t="s">
        <v>38</v>
      </c>
      <c r="D85" s="176"/>
      <c r="E85" s="35">
        <f>SUM(F85,I85,L85:M85)</f>
        <v>33</v>
      </c>
      <c r="F85" s="35">
        <f>SUM(G85:H85)</f>
        <v>13</v>
      </c>
      <c r="G85" s="35">
        <v>13</v>
      </c>
      <c r="H85" s="35">
        <v>0</v>
      </c>
      <c r="I85" s="35">
        <f>SUM(J85:K85)</f>
        <v>17</v>
      </c>
      <c r="J85" s="35">
        <v>17</v>
      </c>
      <c r="K85" s="35">
        <v>0</v>
      </c>
      <c r="L85" s="35">
        <v>1</v>
      </c>
      <c r="M85" s="35">
        <v>2</v>
      </c>
    </row>
    <row r="86" spans="1:14" s="5" customFormat="1" ht="12" customHeight="1">
      <c r="A86" s="85"/>
      <c r="B86" s="20"/>
      <c r="C86" s="20" t="s">
        <v>39</v>
      </c>
      <c r="D86" s="176"/>
      <c r="E86" s="35">
        <f>SUM(F86,I86,L86:M86)</f>
        <v>9</v>
      </c>
      <c r="F86" s="35">
        <f>SUM(G86:H86)</f>
        <v>2</v>
      </c>
      <c r="G86" s="35">
        <v>2</v>
      </c>
      <c r="H86" s="35">
        <v>0</v>
      </c>
      <c r="I86" s="35">
        <f>SUM(J86:K86)</f>
        <v>5</v>
      </c>
      <c r="J86" s="35">
        <v>5</v>
      </c>
      <c r="K86" s="35">
        <v>0</v>
      </c>
      <c r="L86" s="35">
        <v>0</v>
      </c>
      <c r="M86" s="35">
        <v>2</v>
      </c>
    </row>
    <row r="87" spans="1:14" s="5" customFormat="1" ht="12" customHeight="1">
      <c r="A87" s="85"/>
      <c r="B87" s="20"/>
      <c r="C87" s="20" t="s">
        <v>40</v>
      </c>
      <c r="D87" s="176"/>
      <c r="E87" s="35">
        <f>SUM(F87,I87,L87:M87)</f>
        <v>22</v>
      </c>
      <c r="F87" s="35">
        <f>SUM(G87:H87)</f>
        <v>9</v>
      </c>
      <c r="G87" s="35">
        <v>8</v>
      </c>
      <c r="H87" s="35">
        <v>1</v>
      </c>
      <c r="I87" s="35">
        <f>SUM(J87:K87)</f>
        <v>11</v>
      </c>
      <c r="J87" s="35">
        <v>10</v>
      </c>
      <c r="K87" s="35">
        <v>1</v>
      </c>
      <c r="L87" s="35">
        <v>1</v>
      </c>
      <c r="M87" s="35">
        <v>1</v>
      </c>
    </row>
    <row r="88" spans="1:14" s="5" customFormat="1" ht="7.5" customHeight="1">
      <c r="A88" s="85"/>
      <c r="B88" s="20"/>
      <c r="C88" s="20"/>
      <c r="D88" s="176"/>
      <c r="E88" s="35"/>
      <c r="F88" s="35"/>
      <c r="G88" s="35"/>
      <c r="H88" s="35"/>
      <c r="I88" s="35"/>
      <c r="J88" s="35"/>
      <c r="K88" s="35"/>
      <c r="L88" s="35"/>
      <c r="M88" s="35"/>
    </row>
    <row r="89" spans="1:14" s="5" customFormat="1" ht="12" customHeight="1">
      <c r="A89" s="85"/>
      <c r="B89" s="285" t="s">
        <v>45</v>
      </c>
      <c r="C89" s="285"/>
      <c r="D89" s="176"/>
      <c r="E89" s="35">
        <f t="shared" ref="E89:M89" si="9">SUM(E90:E91)</f>
        <v>34</v>
      </c>
      <c r="F89" s="35">
        <f t="shared" si="9"/>
        <v>13</v>
      </c>
      <c r="G89" s="35">
        <f t="shared" si="9"/>
        <v>13</v>
      </c>
      <c r="H89" s="35">
        <f t="shared" si="9"/>
        <v>0</v>
      </c>
      <c r="I89" s="35">
        <f t="shared" si="9"/>
        <v>17</v>
      </c>
      <c r="J89" s="35">
        <f t="shared" si="9"/>
        <v>16</v>
      </c>
      <c r="K89" s="35">
        <f t="shared" si="9"/>
        <v>1</v>
      </c>
      <c r="L89" s="35">
        <f t="shared" si="9"/>
        <v>2</v>
      </c>
      <c r="M89" s="35">
        <f t="shared" si="9"/>
        <v>2</v>
      </c>
    </row>
    <row r="90" spans="1:14" s="5" customFormat="1" ht="12" customHeight="1">
      <c r="A90" s="85"/>
      <c r="B90" s="20"/>
      <c r="C90" s="20" t="s">
        <v>41</v>
      </c>
      <c r="D90" s="176"/>
      <c r="E90" s="35">
        <f>SUM(F90,I90,L90:M90)</f>
        <v>29</v>
      </c>
      <c r="F90" s="35">
        <f>SUM(G90:H90)</f>
        <v>11</v>
      </c>
      <c r="G90" s="35">
        <v>11</v>
      </c>
      <c r="H90" s="35">
        <v>0</v>
      </c>
      <c r="I90" s="35">
        <f>SUM(J90:K90)</f>
        <v>14</v>
      </c>
      <c r="J90" s="35">
        <v>13</v>
      </c>
      <c r="K90" s="35">
        <v>1</v>
      </c>
      <c r="L90" s="35">
        <v>2</v>
      </c>
      <c r="M90" s="35">
        <v>2</v>
      </c>
    </row>
    <row r="91" spans="1:14" s="5" customFormat="1" ht="12" customHeight="1">
      <c r="A91" s="85"/>
      <c r="B91" s="20"/>
      <c r="C91" s="20" t="s">
        <v>42</v>
      </c>
      <c r="D91" s="176"/>
      <c r="E91" s="35">
        <f>SUM(F91,I91,L91:M91)</f>
        <v>5</v>
      </c>
      <c r="F91" s="35">
        <f>SUM(G91:H91)</f>
        <v>2</v>
      </c>
      <c r="G91" s="35">
        <v>2</v>
      </c>
      <c r="H91" s="35">
        <v>0</v>
      </c>
      <c r="I91" s="35">
        <f>SUM(J91:K91)</f>
        <v>3</v>
      </c>
      <c r="J91" s="35">
        <v>3</v>
      </c>
      <c r="K91" s="35">
        <v>0</v>
      </c>
      <c r="L91" s="35">
        <v>0</v>
      </c>
      <c r="M91" s="35">
        <v>0</v>
      </c>
    </row>
    <row r="92" spans="1:14" ht="4.5" customHeight="1" thickBot="1">
      <c r="A92" s="178"/>
      <c r="B92" s="179"/>
      <c r="C92" s="179"/>
      <c r="D92" s="180"/>
      <c r="E92" s="181"/>
      <c r="F92" s="181"/>
      <c r="G92" s="181"/>
      <c r="H92" s="181"/>
      <c r="I92" s="181"/>
      <c r="J92" s="181"/>
      <c r="K92" s="181"/>
      <c r="L92" s="181"/>
      <c r="M92" s="181"/>
      <c r="N92" s="53"/>
    </row>
    <row r="93" spans="1:14" ht="4.5" customHeight="1" thickTop="1">
      <c r="A93" s="62"/>
      <c r="B93" s="61"/>
      <c r="C93" s="61"/>
      <c r="D93" s="182"/>
      <c r="E93" s="40"/>
      <c r="F93" s="40"/>
      <c r="G93" s="40"/>
      <c r="H93" s="40"/>
      <c r="I93" s="40"/>
      <c r="J93" s="40"/>
      <c r="K93" s="40"/>
      <c r="L93" s="40"/>
      <c r="M93" s="40"/>
      <c r="N93" s="53"/>
    </row>
    <row r="95" spans="1:14" ht="11.25">
      <c r="C95" s="286"/>
      <c r="D95" s="286"/>
      <c r="E95" s="286"/>
      <c r="F95" s="286"/>
      <c r="G95" s="286"/>
    </row>
  </sheetData>
  <mergeCells count="35">
    <mergeCell ref="B84:C84"/>
    <mergeCell ref="B89:C89"/>
    <mergeCell ref="C95:G95"/>
    <mergeCell ref="B62:C62"/>
    <mergeCell ref="B64:C64"/>
    <mergeCell ref="B65:C65"/>
    <mergeCell ref="B67:C67"/>
    <mergeCell ref="B73:C73"/>
    <mergeCell ref="B77:C77"/>
    <mergeCell ref="B50:C50"/>
    <mergeCell ref="B51:C51"/>
    <mergeCell ref="B70:C70"/>
    <mergeCell ref="B54:C54"/>
    <mergeCell ref="B55:C55"/>
    <mergeCell ref="B56:C56"/>
    <mergeCell ref="B58:C58"/>
    <mergeCell ref="B59:C59"/>
    <mergeCell ref="B60:C60"/>
    <mergeCell ref="B61:C61"/>
    <mergeCell ref="B53:C53"/>
    <mergeCell ref="B42:C42"/>
    <mergeCell ref="B47:C47"/>
    <mergeCell ref="B48:C48"/>
    <mergeCell ref="B49:C49"/>
    <mergeCell ref="M2:M3"/>
    <mergeCell ref="A2:D3"/>
    <mergeCell ref="E2:E3"/>
    <mergeCell ref="F2:H2"/>
    <mergeCell ref="I2:K2"/>
    <mergeCell ref="L2:L3"/>
    <mergeCell ref="B5:C5"/>
    <mergeCell ref="B6:C6"/>
    <mergeCell ref="B7:C7"/>
    <mergeCell ref="B9:C9"/>
    <mergeCell ref="B32:C32"/>
  </mergeCells>
  <phoneticPr fontId="3"/>
  <printOptions horizontalCentered="1"/>
  <pageMargins left="0.78740157480314965" right="0.78740157480314965" top="0.6692913385826772" bottom="0.23622047244094491" header="0.39370078740157483" footer="0.15748031496062992"/>
  <pageSetup paperSize="9" orientation="portrait" r:id="rId1"/>
  <headerFooter alignWithMargins="0">
    <oddHeader>&amp;L&amp;9神奈川県知事所轄宗教法人数&amp;R&amp;"ＭＳ ゴシック,標準"&amp;9&amp;F （&amp;A）</oddHeader>
  </headerFooter>
  <rowBreaks count="1" manualBreakCount="1">
    <brk id="6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H40"/>
  <sheetViews>
    <sheetView zoomScaleNormal="100" workbookViewId="0"/>
  </sheetViews>
  <sheetFormatPr defaultColWidth="9" defaultRowHeight="10.5"/>
  <cols>
    <col min="1" max="1" width="0.75" style="51" customWidth="1"/>
    <col min="2" max="2" width="7.625" style="73" customWidth="1"/>
    <col min="3" max="3" width="0.75" style="51" customWidth="1"/>
    <col min="4" max="4" width="6.625" style="51" customWidth="1"/>
    <col min="5" max="14" width="6.75" style="51" customWidth="1"/>
    <col min="15" max="27" width="6.75" style="13" customWidth="1"/>
    <col min="28" max="16384" width="9" style="51"/>
  </cols>
  <sheetData>
    <row r="1" spans="1:60" ht="14.25" customHeight="1" thickBot="1">
      <c r="A1" s="178" t="s">
        <v>187</v>
      </c>
      <c r="B1" s="178"/>
      <c r="C1" s="178"/>
      <c r="D1" s="1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287" t="s">
        <v>352</v>
      </c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</row>
    <row r="2" spans="1:60" ht="23.1" customHeight="1" thickTop="1">
      <c r="A2" s="273" t="s">
        <v>186</v>
      </c>
      <c r="B2" s="273"/>
      <c r="C2" s="274"/>
      <c r="D2" s="288" t="s">
        <v>185</v>
      </c>
      <c r="E2" s="290" t="s">
        <v>184</v>
      </c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2"/>
      <c r="Y2" s="293" t="s">
        <v>183</v>
      </c>
      <c r="Z2" s="293" t="s">
        <v>182</v>
      </c>
      <c r="AA2" s="295" t="s">
        <v>181</v>
      </c>
    </row>
    <row r="3" spans="1:60" ht="50.1" customHeight="1">
      <c r="A3" s="275"/>
      <c r="B3" s="275"/>
      <c r="C3" s="276"/>
      <c r="D3" s="289"/>
      <c r="E3" s="183" t="s">
        <v>180</v>
      </c>
      <c r="F3" s="90" t="s">
        <v>179</v>
      </c>
      <c r="G3" s="183" t="s">
        <v>178</v>
      </c>
      <c r="H3" s="90" t="s">
        <v>177</v>
      </c>
      <c r="I3" s="183" t="s">
        <v>176</v>
      </c>
      <c r="J3" s="183" t="s">
        <v>175</v>
      </c>
      <c r="K3" s="183" t="s">
        <v>174</v>
      </c>
      <c r="L3" s="90" t="s">
        <v>173</v>
      </c>
      <c r="M3" s="183" t="s">
        <v>172</v>
      </c>
      <c r="N3" s="184" t="s">
        <v>171</v>
      </c>
      <c r="O3" s="88" t="s">
        <v>170</v>
      </c>
      <c r="P3" s="88" t="s">
        <v>169</v>
      </c>
      <c r="Q3" s="88" t="s">
        <v>168</v>
      </c>
      <c r="R3" s="185" t="s">
        <v>167</v>
      </c>
      <c r="S3" s="88" t="s">
        <v>166</v>
      </c>
      <c r="T3" s="88" t="s">
        <v>165</v>
      </c>
      <c r="U3" s="88" t="s">
        <v>164</v>
      </c>
      <c r="V3" s="88" t="s">
        <v>163</v>
      </c>
      <c r="W3" s="88" t="s">
        <v>162</v>
      </c>
      <c r="X3" s="186" t="s">
        <v>161</v>
      </c>
      <c r="Y3" s="294"/>
      <c r="Z3" s="294"/>
      <c r="AA3" s="296"/>
    </row>
    <row r="4" spans="1:60" ht="9" customHeight="1">
      <c r="A4" s="62"/>
      <c r="B4" s="61"/>
      <c r="C4" s="62"/>
      <c r="D4" s="187" t="s">
        <v>160</v>
      </c>
      <c r="E4" s="62"/>
      <c r="F4" s="62"/>
      <c r="G4" s="62"/>
      <c r="H4" s="62"/>
      <c r="I4" s="62"/>
      <c r="J4" s="62"/>
      <c r="K4" s="62"/>
      <c r="L4" s="62"/>
      <c r="M4" s="62"/>
      <c r="N4" s="62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</row>
    <row r="5" spans="1:60" s="160" customFormat="1" ht="12" customHeight="1">
      <c r="A5" s="66"/>
      <c r="B5" s="65" t="s">
        <v>159</v>
      </c>
      <c r="C5" s="188"/>
      <c r="D5" s="147">
        <v>8216</v>
      </c>
      <c r="E5" s="148">
        <v>453</v>
      </c>
      <c r="F5" s="148">
        <v>84</v>
      </c>
      <c r="G5" s="148">
        <v>99</v>
      </c>
      <c r="H5" s="148">
        <v>46</v>
      </c>
      <c r="I5" s="148">
        <v>213</v>
      </c>
      <c r="J5" s="148">
        <v>40</v>
      </c>
      <c r="K5" s="148">
        <v>81</v>
      </c>
      <c r="L5" s="148">
        <v>3</v>
      </c>
      <c r="M5" s="148">
        <v>20</v>
      </c>
      <c r="N5" s="148">
        <v>26</v>
      </c>
      <c r="O5" s="149">
        <v>33</v>
      </c>
      <c r="P5" s="149">
        <v>123</v>
      </c>
      <c r="Q5" s="149">
        <v>92</v>
      </c>
      <c r="R5" s="149">
        <v>15</v>
      </c>
      <c r="S5" s="149">
        <v>48</v>
      </c>
      <c r="T5" s="149">
        <v>14</v>
      </c>
      <c r="U5" s="149">
        <v>4</v>
      </c>
      <c r="V5" s="149">
        <v>19</v>
      </c>
      <c r="W5" s="149">
        <v>9</v>
      </c>
      <c r="X5" s="149">
        <v>16</v>
      </c>
      <c r="Y5" s="149">
        <v>637</v>
      </c>
      <c r="Z5" s="149">
        <v>430</v>
      </c>
      <c r="AA5" s="149">
        <v>374</v>
      </c>
    </row>
    <row r="6" spans="1:60" s="160" customFormat="1" ht="7.5" customHeight="1">
      <c r="A6" s="66"/>
      <c r="B6" s="65"/>
      <c r="C6" s="64"/>
      <c r="D6" s="45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</row>
    <row r="7" spans="1:60" s="160" customFormat="1" ht="12" customHeight="1">
      <c r="A7" s="66"/>
      <c r="B7" s="61" t="s">
        <v>156</v>
      </c>
      <c r="C7" s="64"/>
      <c r="D7" s="76">
        <v>390</v>
      </c>
      <c r="E7" s="150">
        <v>518</v>
      </c>
      <c r="F7" s="150">
        <v>75</v>
      </c>
      <c r="G7" s="150">
        <v>96</v>
      </c>
      <c r="H7" s="150">
        <v>38</v>
      </c>
      <c r="I7" s="151" t="s">
        <v>25</v>
      </c>
      <c r="J7" s="150">
        <v>318</v>
      </c>
      <c r="K7" s="150">
        <v>3</v>
      </c>
      <c r="L7" s="151" t="s">
        <v>25</v>
      </c>
      <c r="M7" s="152">
        <v>0</v>
      </c>
      <c r="N7" s="150">
        <v>9</v>
      </c>
      <c r="O7" s="153">
        <v>33</v>
      </c>
      <c r="P7" s="153">
        <v>76</v>
      </c>
      <c r="Q7" s="153">
        <v>90</v>
      </c>
      <c r="R7" s="153">
        <v>51</v>
      </c>
      <c r="S7" s="153">
        <v>50</v>
      </c>
      <c r="T7" s="153">
        <v>53</v>
      </c>
      <c r="U7" s="153">
        <v>1</v>
      </c>
      <c r="V7" s="153">
        <v>15</v>
      </c>
      <c r="W7" s="153">
        <v>1</v>
      </c>
      <c r="X7" s="153">
        <v>15</v>
      </c>
      <c r="Y7" s="153">
        <v>689</v>
      </c>
      <c r="Z7" s="153">
        <v>368</v>
      </c>
      <c r="AA7" s="153">
        <v>384</v>
      </c>
    </row>
    <row r="8" spans="1:60" ht="12" customHeight="1">
      <c r="A8" s="62"/>
      <c r="B8" s="61" t="s">
        <v>155</v>
      </c>
      <c r="C8" s="78"/>
      <c r="D8" s="154">
        <v>924</v>
      </c>
      <c r="E8" s="152">
        <v>456</v>
      </c>
      <c r="F8" s="152">
        <v>79</v>
      </c>
      <c r="G8" s="152">
        <v>86</v>
      </c>
      <c r="H8" s="152">
        <v>79</v>
      </c>
      <c r="I8" s="152">
        <v>130</v>
      </c>
      <c r="J8" s="152">
        <v>211</v>
      </c>
      <c r="K8" s="152">
        <v>11</v>
      </c>
      <c r="L8" s="152">
        <v>0</v>
      </c>
      <c r="M8" s="152">
        <v>3</v>
      </c>
      <c r="N8" s="152">
        <v>13</v>
      </c>
      <c r="O8" s="155">
        <v>31</v>
      </c>
      <c r="P8" s="155">
        <v>55</v>
      </c>
      <c r="Q8" s="155">
        <v>111</v>
      </c>
      <c r="R8" s="155">
        <v>42</v>
      </c>
      <c r="S8" s="155">
        <v>69</v>
      </c>
      <c r="T8" s="155">
        <v>20</v>
      </c>
      <c r="U8" s="155">
        <v>4</v>
      </c>
      <c r="V8" s="155">
        <v>24</v>
      </c>
      <c r="W8" s="155">
        <v>2</v>
      </c>
      <c r="X8" s="155">
        <v>12</v>
      </c>
      <c r="Y8" s="155">
        <v>621</v>
      </c>
      <c r="Z8" s="155">
        <v>447</v>
      </c>
      <c r="AA8" s="155">
        <v>372</v>
      </c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</row>
    <row r="9" spans="1:60" ht="12" customHeight="1">
      <c r="A9" s="62"/>
      <c r="B9" s="61" t="s">
        <v>154</v>
      </c>
      <c r="C9" s="78"/>
      <c r="D9" s="154">
        <v>1037</v>
      </c>
      <c r="E9" s="152">
        <v>471</v>
      </c>
      <c r="F9" s="152">
        <v>70</v>
      </c>
      <c r="G9" s="152">
        <v>84</v>
      </c>
      <c r="H9" s="152">
        <v>60</v>
      </c>
      <c r="I9" s="152">
        <v>321</v>
      </c>
      <c r="J9" s="152">
        <v>1</v>
      </c>
      <c r="K9" s="152">
        <v>63</v>
      </c>
      <c r="L9" s="152">
        <v>2</v>
      </c>
      <c r="M9" s="152">
        <v>74</v>
      </c>
      <c r="N9" s="152">
        <v>20</v>
      </c>
      <c r="O9" s="155">
        <v>29</v>
      </c>
      <c r="P9" s="155">
        <v>51</v>
      </c>
      <c r="Q9" s="155">
        <v>81</v>
      </c>
      <c r="R9" s="155">
        <v>12</v>
      </c>
      <c r="S9" s="155">
        <v>57</v>
      </c>
      <c r="T9" s="155">
        <v>4</v>
      </c>
      <c r="U9" s="155">
        <v>0</v>
      </c>
      <c r="V9" s="155">
        <v>21</v>
      </c>
      <c r="W9" s="155">
        <v>5</v>
      </c>
      <c r="X9" s="155">
        <v>14</v>
      </c>
      <c r="Y9" s="155">
        <v>625</v>
      </c>
      <c r="Z9" s="155">
        <v>541</v>
      </c>
      <c r="AA9" s="155">
        <v>275</v>
      </c>
    </row>
    <row r="10" spans="1:60" ht="12" customHeight="1">
      <c r="A10" s="62"/>
      <c r="B10" s="61" t="s">
        <v>153</v>
      </c>
      <c r="C10" s="78"/>
      <c r="D10" s="154">
        <v>1382</v>
      </c>
      <c r="E10" s="152">
        <v>440</v>
      </c>
      <c r="F10" s="152">
        <v>79</v>
      </c>
      <c r="G10" s="152">
        <v>92</v>
      </c>
      <c r="H10" s="152">
        <v>57</v>
      </c>
      <c r="I10" s="152">
        <v>313</v>
      </c>
      <c r="J10" s="152">
        <v>2</v>
      </c>
      <c r="K10" s="152">
        <v>82</v>
      </c>
      <c r="L10" s="152">
        <v>2</v>
      </c>
      <c r="M10" s="152">
        <v>44</v>
      </c>
      <c r="N10" s="152">
        <v>27</v>
      </c>
      <c r="O10" s="155">
        <v>36</v>
      </c>
      <c r="P10" s="155">
        <v>68</v>
      </c>
      <c r="Q10" s="155">
        <v>94</v>
      </c>
      <c r="R10" s="155">
        <v>8</v>
      </c>
      <c r="S10" s="155">
        <v>42</v>
      </c>
      <c r="T10" s="155">
        <v>6</v>
      </c>
      <c r="U10" s="155">
        <v>3</v>
      </c>
      <c r="V10" s="155">
        <v>22</v>
      </c>
      <c r="W10" s="155">
        <v>13</v>
      </c>
      <c r="X10" s="155">
        <v>12</v>
      </c>
      <c r="Y10" s="155">
        <v>611</v>
      </c>
      <c r="Z10" s="155">
        <v>527</v>
      </c>
      <c r="AA10" s="155">
        <v>302</v>
      </c>
    </row>
    <row r="11" spans="1:60" ht="12" customHeight="1">
      <c r="A11" s="62"/>
      <c r="B11" s="61" t="s">
        <v>152</v>
      </c>
      <c r="C11" s="78"/>
      <c r="D11" s="154">
        <v>1376</v>
      </c>
      <c r="E11" s="152">
        <v>418</v>
      </c>
      <c r="F11" s="152">
        <v>84</v>
      </c>
      <c r="G11" s="152">
        <v>94</v>
      </c>
      <c r="H11" s="152">
        <v>56</v>
      </c>
      <c r="I11" s="152">
        <v>336</v>
      </c>
      <c r="J11" s="151">
        <v>4</v>
      </c>
      <c r="K11" s="152">
        <v>102</v>
      </c>
      <c r="L11" s="152">
        <v>3</v>
      </c>
      <c r="M11" s="152">
        <v>7</v>
      </c>
      <c r="N11" s="152">
        <v>26</v>
      </c>
      <c r="O11" s="155">
        <v>30</v>
      </c>
      <c r="P11" s="155">
        <v>94</v>
      </c>
      <c r="Q11" s="155">
        <v>89</v>
      </c>
      <c r="R11" s="155">
        <v>9</v>
      </c>
      <c r="S11" s="155">
        <v>39</v>
      </c>
      <c r="T11" s="155">
        <v>8</v>
      </c>
      <c r="U11" s="155">
        <v>3</v>
      </c>
      <c r="V11" s="155">
        <v>16</v>
      </c>
      <c r="W11" s="155">
        <v>8</v>
      </c>
      <c r="X11" s="155">
        <v>13</v>
      </c>
      <c r="Y11" s="155">
        <v>596</v>
      </c>
      <c r="Z11" s="155">
        <v>535</v>
      </c>
      <c r="AA11" s="155">
        <v>309</v>
      </c>
    </row>
    <row r="12" spans="1:60" ht="12" customHeight="1">
      <c r="A12" s="62"/>
      <c r="B12" s="61" t="s">
        <v>151</v>
      </c>
      <c r="C12" s="78"/>
      <c r="D12" s="154">
        <v>1019</v>
      </c>
      <c r="E12" s="152">
        <v>421</v>
      </c>
      <c r="F12" s="152">
        <v>92</v>
      </c>
      <c r="G12" s="152">
        <v>102</v>
      </c>
      <c r="H12" s="152">
        <v>49</v>
      </c>
      <c r="I12" s="152">
        <v>249</v>
      </c>
      <c r="J12" s="152">
        <v>1</v>
      </c>
      <c r="K12" s="152">
        <v>107</v>
      </c>
      <c r="L12" s="152">
        <v>6</v>
      </c>
      <c r="M12" s="152">
        <v>2</v>
      </c>
      <c r="N12" s="152">
        <v>32</v>
      </c>
      <c r="O12" s="155">
        <v>38</v>
      </c>
      <c r="P12" s="155">
        <v>155</v>
      </c>
      <c r="Q12" s="155">
        <v>79</v>
      </c>
      <c r="R12" s="155">
        <v>7</v>
      </c>
      <c r="S12" s="155">
        <v>39</v>
      </c>
      <c r="T12" s="155">
        <v>11</v>
      </c>
      <c r="U12" s="155">
        <v>5</v>
      </c>
      <c r="V12" s="155">
        <v>17</v>
      </c>
      <c r="W12" s="155">
        <v>8</v>
      </c>
      <c r="X12" s="155">
        <v>21</v>
      </c>
      <c r="Y12" s="155">
        <v>615</v>
      </c>
      <c r="Z12" s="155">
        <v>447</v>
      </c>
      <c r="AA12" s="155">
        <v>379</v>
      </c>
    </row>
    <row r="13" spans="1:60" ht="12" customHeight="1">
      <c r="A13" s="62"/>
      <c r="B13" s="61" t="s">
        <v>150</v>
      </c>
      <c r="C13" s="78"/>
      <c r="D13" s="154">
        <v>1162</v>
      </c>
      <c r="E13" s="152">
        <v>456</v>
      </c>
      <c r="F13" s="152">
        <v>88</v>
      </c>
      <c r="G13" s="152">
        <v>118</v>
      </c>
      <c r="H13" s="152">
        <v>18</v>
      </c>
      <c r="I13" s="152">
        <v>106</v>
      </c>
      <c r="J13" s="152">
        <v>1</v>
      </c>
      <c r="K13" s="152">
        <v>115</v>
      </c>
      <c r="L13" s="152">
        <v>5</v>
      </c>
      <c r="M13" s="152">
        <v>7</v>
      </c>
      <c r="N13" s="152">
        <v>36</v>
      </c>
      <c r="O13" s="155">
        <v>38</v>
      </c>
      <c r="P13" s="155">
        <v>219</v>
      </c>
      <c r="Q13" s="155">
        <v>90</v>
      </c>
      <c r="R13" s="155">
        <v>13</v>
      </c>
      <c r="S13" s="155">
        <v>54</v>
      </c>
      <c r="T13" s="155">
        <v>20</v>
      </c>
      <c r="U13" s="155">
        <v>7</v>
      </c>
      <c r="V13" s="155">
        <v>17</v>
      </c>
      <c r="W13" s="155">
        <v>11</v>
      </c>
      <c r="X13" s="155">
        <v>24</v>
      </c>
      <c r="Y13" s="155">
        <v>662</v>
      </c>
      <c r="Z13" s="155">
        <v>286</v>
      </c>
      <c r="AA13" s="155">
        <v>492</v>
      </c>
    </row>
    <row r="14" spans="1:60" ht="12" customHeight="1">
      <c r="A14" s="62"/>
      <c r="B14" s="61" t="s">
        <v>149</v>
      </c>
      <c r="C14" s="78"/>
      <c r="D14" s="154">
        <v>926</v>
      </c>
      <c r="E14" s="152">
        <v>507</v>
      </c>
      <c r="F14" s="152">
        <v>103</v>
      </c>
      <c r="G14" s="152">
        <v>125</v>
      </c>
      <c r="H14" s="152">
        <v>5</v>
      </c>
      <c r="I14" s="152">
        <v>28</v>
      </c>
      <c r="J14" s="152">
        <v>1</v>
      </c>
      <c r="K14" s="152">
        <v>101</v>
      </c>
      <c r="L14" s="152">
        <v>4</v>
      </c>
      <c r="M14" s="152">
        <v>1</v>
      </c>
      <c r="N14" s="152">
        <v>32</v>
      </c>
      <c r="O14" s="155">
        <v>33</v>
      </c>
      <c r="P14" s="155">
        <v>259</v>
      </c>
      <c r="Q14" s="155">
        <v>110</v>
      </c>
      <c r="R14" s="155">
        <v>12</v>
      </c>
      <c r="S14" s="155">
        <v>44</v>
      </c>
      <c r="T14" s="155">
        <v>17</v>
      </c>
      <c r="U14" s="155">
        <v>6</v>
      </c>
      <c r="V14" s="155">
        <v>14</v>
      </c>
      <c r="W14" s="155">
        <v>17</v>
      </c>
      <c r="X14" s="155">
        <v>21</v>
      </c>
      <c r="Y14" s="155">
        <v>735</v>
      </c>
      <c r="Z14" s="155">
        <v>173</v>
      </c>
      <c r="AA14" s="155">
        <v>532</v>
      </c>
    </row>
    <row r="15" spans="1:60" ht="7.5" customHeight="1">
      <c r="A15" s="62"/>
      <c r="B15" s="61"/>
      <c r="C15" s="78"/>
      <c r="D15" s="156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</row>
    <row r="16" spans="1:60" ht="12" customHeight="1">
      <c r="A16" s="62"/>
      <c r="B16" s="61" t="s">
        <v>158</v>
      </c>
      <c r="C16" s="62"/>
      <c r="D16" s="154">
        <v>4111</v>
      </c>
      <c r="E16" s="152">
        <v>457</v>
      </c>
      <c r="F16" s="152">
        <v>73</v>
      </c>
      <c r="G16" s="152">
        <v>97</v>
      </c>
      <c r="H16" s="152">
        <v>60</v>
      </c>
      <c r="I16" s="152">
        <v>292</v>
      </c>
      <c r="J16" s="152">
        <v>40</v>
      </c>
      <c r="K16" s="152">
        <v>18</v>
      </c>
      <c r="L16" s="152">
        <v>1</v>
      </c>
      <c r="M16" s="152">
        <v>5</v>
      </c>
      <c r="N16" s="152">
        <v>18</v>
      </c>
      <c r="O16" s="155">
        <v>32</v>
      </c>
      <c r="P16" s="155">
        <v>125</v>
      </c>
      <c r="Q16" s="155">
        <v>92</v>
      </c>
      <c r="R16" s="155">
        <v>16</v>
      </c>
      <c r="S16" s="155">
        <v>58</v>
      </c>
      <c r="T16" s="155">
        <v>17</v>
      </c>
      <c r="U16" s="155">
        <v>3</v>
      </c>
      <c r="V16" s="155">
        <v>17</v>
      </c>
      <c r="W16" s="155">
        <v>7</v>
      </c>
      <c r="X16" s="155">
        <v>13</v>
      </c>
      <c r="Y16" s="155">
        <v>627</v>
      </c>
      <c r="Z16" s="155">
        <v>434</v>
      </c>
      <c r="AA16" s="155">
        <v>379</v>
      </c>
    </row>
    <row r="17" spans="1:112" ht="7.5" customHeight="1">
      <c r="A17" s="62"/>
      <c r="B17" s="61"/>
      <c r="C17" s="60"/>
      <c r="D17" s="157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</row>
    <row r="18" spans="1:112" ht="12" customHeight="1">
      <c r="A18" s="62"/>
      <c r="B18" s="61" t="s">
        <v>156</v>
      </c>
      <c r="C18" s="60"/>
      <c r="D18" s="76">
        <v>199</v>
      </c>
      <c r="E18" s="150">
        <v>517</v>
      </c>
      <c r="F18" s="150">
        <v>76</v>
      </c>
      <c r="G18" s="150">
        <v>96</v>
      </c>
      <c r="H18" s="150">
        <v>34</v>
      </c>
      <c r="I18" s="151" t="s">
        <v>25</v>
      </c>
      <c r="J18" s="150">
        <v>306</v>
      </c>
      <c r="K18" s="150">
        <v>2</v>
      </c>
      <c r="L18" s="151" t="s">
        <v>25</v>
      </c>
      <c r="M18" s="152" t="s">
        <v>25</v>
      </c>
      <c r="N18" s="150">
        <v>5</v>
      </c>
      <c r="O18" s="153">
        <v>28</v>
      </c>
      <c r="P18" s="153">
        <v>88</v>
      </c>
      <c r="Q18" s="153">
        <v>84</v>
      </c>
      <c r="R18" s="153">
        <v>54</v>
      </c>
      <c r="S18" s="153">
        <v>54</v>
      </c>
      <c r="T18" s="153">
        <v>64</v>
      </c>
      <c r="U18" s="153">
        <v>0</v>
      </c>
      <c r="V18" s="153">
        <v>15</v>
      </c>
      <c r="W18" s="153">
        <v>2</v>
      </c>
      <c r="X18" s="153">
        <v>17</v>
      </c>
      <c r="Y18" s="153">
        <v>689</v>
      </c>
      <c r="Z18" s="153">
        <v>347</v>
      </c>
      <c r="AA18" s="153">
        <v>404</v>
      </c>
    </row>
    <row r="19" spans="1:112" ht="12" customHeight="1">
      <c r="A19" s="62"/>
      <c r="B19" s="61" t="s">
        <v>155</v>
      </c>
      <c r="C19" s="78"/>
      <c r="D19" s="154">
        <v>481</v>
      </c>
      <c r="E19" s="152">
        <v>467</v>
      </c>
      <c r="F19" s="152">
        <v>64</v>
      </c>
      <c r="G19" s="152">
        <v>84</v>
      </c>
      <c r="H19" s="152">
        <v>77</v>
      </c>
      <c r="I19" s="152">
        <v>127</v>
      </c>
      <c r="J19" s="152">
        <v>205</v>
      </c>
      <c r="K19" s="152">
        <v>7</v>
      </c>
      <c r="L19" s="152" t="s">
        <v>25</v>
      </c>
      <c r="M19" s="152">
        <v>0</v>
      </c>
      <c r="N19" s="152">
        <v>11</v>
      </c>
      <c r="O19" s="155">
        <v>32</v>
      </c>
      <c r="P19" s="155">
        <v>56</v>
      </c>
      <c r="Q19" s="155">
        <v>118</v>
      </c>
      <c r="R19" s="155">
        <v>41</v>
      </c>
      <c r="S19" s="155">
        <v>89</v>
      </c>
      <c r="T19" s="155">
        <v>24</v>
      </c>
      <c r="U19" s="155">
        <v>1</v>
      </c>
      <c r="V19" s="155">
        <v>22</v>
      </c>
      <c r="W19" s="155">
        <v>2</v>
      </c>
      <c r="X19" s="155">
        <v>11</v>
      </c>
      <c r="Y19" s="155">
        <v>616</v>
      </c>
      <c r="Z19" s="155">
        <v>427</v>
      </c>
      <c r="AA19" s="155">
        <v>397</v>
      </c>
    </row>
    <row r="20" spans="1:112" ht="12" customHeight="1">
      <c r="A20" s="62"/>
      <c r="B20" s="61" t="s">
        <v>154</v>
      </c>
      <c r="C20" s="78"/>
      <c r="D20" s="156">
        <v>538</v>
      </c>
      <c r="E20" s="152">
        <v>480</v>
      </c>
      <c r="F20" s="152">
        <v>57</v>
      </c>
      <c r="G20" s="152">
        <v>78</v>
      </c>
      <c r="H20" s="152">
        <v>74</v>
      </c>
      <c r="I20" s="152">
        <v>427</v>
      </c>
      <c r="J20" s="152">
        <v>2</v>
      </c>
      <c r="K20" s="152">
        <v>10</v>
      </c>
      <c r="L20" s="152">
        <v>1</v>
      </c>
      <c r="M20" s="152">
        <v>11</v>
      </c>
      <c r="N20" s="152">
        <v>15</v>
      </c>
      <c r="O20" s="155">
        <v>28</v>
      </c>
      <c r="P20" s="155">
        <v>44</v>
      </c>
      <c r="Q20" s="155">
        <v>78</v>
      </c>
      <c r="R20" s="155">
        <v>16</v>
      </c>
      <c r="S20" s="155">
        <v>76</v>
      </c>
      <c r="T20" s="155">
        <v>6</v>
      </c>
      <c r="U20" s="155">
        <v>0</v>
      </c>
      <c r="V20" s="155">
        <v>25</v>
      </c>
      <c r="W20" s="155">
        <v>3</v>
      </c>
      <c r="X20" s="155">
        <v>9</v>
      </c>
      <c r="Y20" s="155">
        <v>615</v>
      </c>
      <c r="Z20" s="155">
        <v>540</v>
      </c>
      <c r="AA20" s="155">
        <v>285</v>
      </c>
    </row>
    <row r="21" spans="1:112" ht="12" customHeight="1">
      <c r="A21" s="62"/>
      <c r="B21" s="61" t="s">
        <v>153</v>
      </c>
      <c r="C21" s="78"/>
      <c r="D21" s="156">
        <v>710</v>
      </c>
      <c r="E21" s="152">
        <v>424</v>
      </c>
      <c r="F21" s="152">
        <v>69</v>
      </c>
      <c r="G21" s="152">
        <v>87</v>
      </c>
      <c r="H21" s="152">
        <v>83</v>
      </c>
      <c r="I21" s="152">
        <v>445</v>
      </c>
      <c r="J21" s="152">
        <v>1</v>
      </c>
      <c r="K21" s="152">
        <v>14</v>
      </c>
      <c r="L21" s="152">
        <v>0</v>
      </c>
      <c r="M21" s="152">
        <v>15</v>
      </c>
      <c r="N21" s="152">
        <v>19</v>
      </c>
      <c r="O21" s="155">
        <v>32</v>
      </c>
      <c r="P21" s="155">
        <v>62</v>
      </c>
      <c r="Q21" s="155">
        <v>92</v>
      </c>
      <c r="R21" s="155">
        <v>10</v>
      </c>
      <c r="S21" s="155">
        <v>42</v>
      </c>
      <c r="T21" s="155">
        <v>7</v>
      </c>
      <c r="U21" s="155">
        <v>1</v>
      </c>
      <c r="V21" s="155">
        <v>17</v>
      </c>
      <c r="W21" s="155">
        <v>10</v>
      </c>
      <c r="X21" s="155">
        <v>9</v>
      </c>
      <c r="Y21" s="155">
        <v>580</v>
      </c>
      <c r="Z21" s="155">
        <v>578</v>
      </c>
      <c r="AA21" s="155">
        <v>282</v>
      </c>
    </row>
    <row r="22" spans="1:112" ht="12" customHeight="1">
      <c r="A22" s="62"/>
      <c r="B22" s="61" t="s">
        <v>152</v>
      </c>
      <c r="C22" s="78"/>
      <c r="D22" s="156">
        <v>715</v>
      </c>
      <c r="E22" s="152">
        <v>426</v>
      </c>
      <c r="F22" s="152">
        <v>74</v>
      </c>
      <c r="G22" s="152">
        <v>94</v>
      </c>
      <c r="H22" s="152">
        <v>72</v>
      </c>
      <c r="I22" s="152">
        <v>431</v>
      </c>
      <c r="J22" s="151">
        <v>3</v>
      </c>
      <c r="K22" s="152">
        <v>15</v>
      </c>
      <c r="L22" s="152">
        <v>2</v>
      </c>
      <c r="M22" s="152">
        <v>3</v>
      </c>
      <c r="N22" s="152">
        <v>17</v>
      </c>
      <c r="O22" s="155">
        <v>26</v>
      </c>
      <c r="P22" s="155">
        <v>98</v>
      </c>
      <c r="Q22" s="155">
        <v>87</v>
      </c>
      <c r="R22" s="155">
        <v>8</v>
      </c>
      <c r="S22" s="155">
        <v>47</v>
      </c>
      <c r="T22" s="155">
        <v>8</v>
      </c>
      <c r="U22" s="155">
        <v>2</v>
      </c>
      <c r="V22" s="155">
        <v>16</v>
      </c>
      <c r="W22" s="155">
        <v>4</v>
      </c>
      <c r="X22" s="155">
        <v>8</v>
      </c>
      <c r="Y22" s="155">
        <v>594</v>
      </c>
      <c r="Z22" s="155">
        <v>543</v>
      </c>
      <c r="AA22" s="155">
        <v>303</v>
      </c>
    </row>
    <row r="23" spans="1:112" ht="12" customHeight="1">
      <c r="A23" s="62"/>
      <c r="B23" s="61" t="s">
        <v>151</v>
      </c>
      <c r="C23" s="78"/>
      <c r="D23" s="156">
        <v>516</v>
      </c>
      <c r="E23" s="152">
        <v>429</v>
      </c>
      <c r="F23" s="152">
        <v>82</v>
      </c>
      <c r="G23" s="152">
        <v>98</v>
      </c>
      <c r="H23" s="152">
        <v>71</v>
      </c>
      <c r="I23" s="152">
        <v>354</v>
      </c>
      <c r="J23" s="152">
        <v>0</v>
      </c>
      <c r="K23" s="152">
        <v>15</v>
      </c>
      <c r="L23" s="152">
        <v>2</v>
      </c>
      <c r="M23" s="152">
        <v>1</v>
      </c>
      <c r="N23" s="152">
        <v>21</v>
      </c>
      <c r="O23" s="155">
        <v>37</v>
      </c>
      <c r="P23" s="155">
        <v>152</v>
      </c>
      <c r="Q23" s="155">
        <v>76</v>
      </c>
      <c r="R23" s="155">
        <v>4</v>
      </c>
      <c r="S23" s="155">
        <v>45</v>
      </c>
      <c r="T23" s="155">
        <v>11</v>
      </c>
      <c r="U23" s="155">
        <v>4</v>
      </c>
      <c r="V23" s="155">
        <v>11</v>
      </c>
      <c r="W23" s="155">
        <v>7</v>
      </c>
      <c r="X23" s="155">
        <v>18</v>
      </c>
      <c r="Y23" s="155">
        <v>609</v>
      </c>
      <c r="Z23" s="155">
        <v>465</v>
      </c>
      <c r="AA23" s="155">
        <v>365</v>
      </c>
    </row>
    <row r="24" spans="1:112" ht="12" customHeight="1">
      <c r="A24" s="62"/>
      <c r="B24" s="61" t="s">
        <v>150</v>
      </c>
      <c r="C24" s="78"/>
      <c r="D24" s="156">
        <v>555</v>
      </c>
      <c r="E24" s="152">
        <v>475</v>
      </c>
      <c r="F24" s="152">
        <v>75</v>
      </c>
      <c r="G24" s="152">
        <v>120</v>
      </c>
      <c r="H24" s="152">
        <v>26</v>
      </c>
      <c r="I24" s="152">
        <v>156</v>
      </c>
      <c r="J24" s="152">
        <v>0</v>
      </c>
      <c r="K24" s="152">
        <v>35</v>
      </c>
      <c r="L24" s="152">
        <v>2</v>
      </c>
      <c r="M24" s="152">
        <v>3</v>
      </c>
      <c r="N24" s="152">
        <v>22</v>
      </c>
      <c r="O24" s="155">
        <v>37</v>
      </c>
      <c r="P24" s="155">
        <v>238</v>
      </c>
      <c r="Q24" s="155">
        <v>99</v>
      </c>
      <c r="R24" s="155">
        <v>14</v>
      </c>
      <c r="S24" s="155">
        <v>64</v>
      </c>
      <c r="T24" s="155">
        <v>26</v>
      </c>
      <c r="U24" s="155">
        <v>7</v>
      </c>
      <c r="V24" s="155">
        <v>12</v>
      </c>
      <c r="W24" s="155">
        <v>8</v>
      </c>
      <c r="X24" s="155">
        <v>21</v>
      </c>
      <c r="Y24" s="155">
        <v>670</v>
      </c>
      <c r="Z24" s="155">
        <v>245</v>
      </c>
      <c r="AA24" s="155">
        <v>525</v>
      </c>
    </row>
    <row r="25" spans="1:112" ht="12" customHeight="1">
      <c r="A25" s="62"/>
      <c r="B25" s="61" t="s">
        <v>149</v>
      </c>
      <c r="C25" s="78"/>
      <c r="D25" s="156">
        <v>396</v>
      </c>
      <c r="E25" s="152">
        <v>508</v>
      </c>
      <c r="F25" s="152">
        <v>98</v>
      </c>
      <c r="G25" s="152">
        <v>125</v>
      </c>
      <c r="H25" s="152">
        <v>6</v>
      </c>
      <c r="I25" s="152">
        <v>39</v>
      </c>
      <c r="J25" s="151">
        <v>1</v>
      </c>
      <c r="K25" s="152">
        <v>39</v>
      </c>
      <c r="L25" s="152">
        <v>2</v>
      </c>
      <c r="M25" s="152">
        <v>1</v>
      </c>
      <c r="N25" s="152">
        <v>28</v>
      </c>
      <c r="O25" s="155">
        <v>35</v>
      </c>
      <c r="P25" s="155">
        <v>300</v>
      </c>
      <c r="Q25" s="155">
        <v>100</v>
      </c>
      <c r="R25" s="155">
        <v>17</v>
      </c>
      <c r="S25" s="155">
        <v>53</v>
      </c>
      <c r="T25" s="155">
        <v>28</v>
      </c>
      <c r="U25" s="155">
        <v>8</v>
      </c>
      <c r="V25" s="155">
        <v>13</v>
      </c>
      <c r="W25" s="155">
        <v>20</v>
      </c>
      <c r="X25" s="155">
        <v>20</v>
      </c>
      <c r="Y25" s="155">
        <v>731</v>
      </c>
      <c r="Z25" s="155">
        <v>116</v>
      </c>
      <c r="AA25" s="155">
        <v>593</v>
      </c>
    </row>
    <row r="26" spans="1:112" ht="7.5" customHeight="1">
      <c r="A26" s="62"/>
      <c r="B26" s="61"/>
      <c r="C26" s="78"/>
      <c r="D26" s="156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</row>
    <row r="27" spans="1:112" ht="12" customHeight="1">
      <c r="A27" s="62"/>
      <c r="B27" s="61" t="s">
        <v>157</v>
      </c>
      <c r="C27" s="62"/>
      <c r="D27" s="154">
        <v>4105</v>
      </c>
      <c r="E27" s="152">
        <v>449</v>
      </c>
      <c r="F27" s="152">
        <v>95</v>
      </c>
      <c r="G27" s="152">
        <v>102</v>
      </c>
      <c r="H27" s="152">
        <v>32</v>
      </c>
      <c r="I27" s="152">
        <v>134</v>
      </c>
      <c r="J27" s="152">
        <v>41</v>
      </c>
      <c r="K27" s="152">
        <v>144</v>
      </c>
      <c r="L27" s="152">
        <v>5</v>
      </c>
      <c r="M27" s="152">
        <v>34</v>
      </c>
      <c r="N27" s="152">
        <v>34</v>
      </c>
      <c r="O27" s="155">
        <v>35</v>
      </c>
      <c r="P27" s="155">
        <v>121</v>
      </c>
      <c r="Q27" s="155">
        <v>93</v>
      </c>
      <c r="R27" s="155">
        <v>14</v>
      </c>
      <c r="S27" s="158">
        <v>39</v>
      </c>
      <c r="T27" s="158">
        <v>10</v>
      </c>
      <c r="U27" s="158">
        <v>5</v>
      </c>
      <c r="V27" s="158">
        <v>21</v>
      </c>
      <c r="W27" s="158">
        <v>11</v>
      </c>
      <c r="X27" s="158">
        <v>19</v>
      </c>
      <c r="Y27" s="158">
        <v>647</v>
      </c>
      <c r="Z27" s="158">
        <v>425</v>
      </c>
      <c r="AA27" s="158">
        <v>369</v>
      </c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</row>
    <row r="28" spans="1:112" ht="7.5" customHeight="1">
      <c r="A28" s="62"/>
      <c r="B28" s="61"/>
      <c r="C28" s="60"/>
      <c r="D28" s="157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5"/>
      <c r="P28" s="155"/>
      <c r="Q28" s="155"/>
      <c r="R28" s="155"/>
      <c r="S28" s="158"/>
      <c r="T28" s="158"/>
      <c r="U28" s="158"/>
      <c r="V28" s="158"/>
      <c r="W28" s="158"/>
      <c r="X28" s="158"/>
      <c r="Y28" s="158"/>
      <c r="Z28" s="158"/>
      <c r="AA28" s="158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</row>
    <row r="29" spans="1:112" ht="12" customHeight="1">
      <c r="A29" s="62"/>
      <c r="B29" s="61" t="s">
        <v>156</v>
      </c>
      <c r="C29" s="60"/>
      <c r="D29" s="76">
        <v>191</v>
      </c>
      <c r="E29" s="150">
        <v>520</v>
      </c>
      <c r="F29" s="150">
        <v>74</v>
      </c>
      <c r="G29" s="150">
        <v>95</v>
      </c>
      <c r="H29" s="150">
        <v>43</v>
      </c>
      <c r="I29" s="151" t="s">
        <v>25</v>
      </c>
      <c r="J29" s="150">
        <v>331</v>
      </c>
      <c r="K29" s="150">
        <v>4</v>
      </c>
      <c r="L29" s="151" t="s">
        <v>25</v>
      </c>
      <c r="M29" s="152">
        <v>0</v>
      </c>
      <c r="N29" s="150">
        <v>12</v>
      </c>
      <c r="O29" s="153">
        <v>37</v>
      </c>
      <c r="P29" s="153">
        <v>64</v>
      </c>
      <c r="Q29" s="153">
        <v>96</v>
      </c>
      <c r="R29" s="153">
        <v>48</v>
      </c>
      <c r="S29" s="153">
        <v>45</v>
      </c>
      <c r="T29" s="155">
        <v>41</v>
      </c>
      <c r="U29" s="155">
        <v>2</v>
      </c>
      <c r="V29" s="155">
        <v>14</v>
      </c>
      <c r="W29" s="153">
        <v>1</v>
      </c>
      <c r="X29" s="153">
        <v>13</v>
      </c>
      <c r="Y29" s="153">
        <v>689</v>
      </c>
      <c r="Z29" s="153">
        <v>389</v>
      </c>
      <c r="AA29" s="153">
        <v>362</v>
      </c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</row>
    <row r="30" spans="1:112" ht="12" customHeight="1">
      <c r="A30" s="62"/>
      <c r="B30" s="61" t="s">
        <v>155</v>
      </c>
      <c r="C30" s="78"/>
      <c r="D30" s="154">
        <v>444</v>
      </c>
      <c r="E30" s="152">
        <v>445</v>
      </c>
      <c r="F30" s="152">
        <v>95</v>
      </c>
      <c r="G30" s="152">
        <v>87</v>
      </c>
      <c r="H30" s="152">
        <v>80</v>
      </c>
      <c r="I30" s="152">
        <v>133</v>
      </c>
      <c r="J30" s="152">
        <v>218</v>
      </c>
      <c r="K30" s="152">
        <v>16</v>
      </c>
      <c r="L30" s="152">
        <v>0</v>
      </c>
      <c r="M30" s="152">
        <v>6</v>
      </c>
      <c r="N30" s="152">
        <v>16</v>
      </c>
      <c r="O30" s="155">
        <v>30</v>
      </c>
      <c r="P30" s="155">
        <v>54</v>
      </c>
      <c r="Q30" s="155">
        <v>103</v>
      </c>
      <c r="R30" s="155">
        <v>43</v>
      </c>
      <c r="S30" s="158">
        <v>48</v>
      </c>
      <c r="T30" s="158">
        <v>17</v>
      </c>
      <c r="U30" s="158">
        <v>7</v>
      </c>
      <c r="V30" s="158">
        <v>26</v>
      </c>
      <c r="W30" s="158">
        <v>3</v>
      </c>
      <c r="X30" s="158">
        <v>14</v>
      </c>
      <c r="Y30" s="158">
        <v>627</v>
      </c>
      <c r="Z30" s="158">
        <v>469</v>
      </c>
      <c r="AA30" s="158">
        <v>344</v>
      </c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</row>
    <row r="31" spans="1:112" ht="12" customHeight="1">
      <c r="A31" s="62"/>
      <c r="B31" s="61" t="s">
        <v>154</v>
      </c>
      <c r="C31" s="78"/>
      <c r="D31" s="154">
        <v>499</v>
      </c>
      <c r="E31" s="152">
        <v>460</v>
      </c>
      <c r="F31" s="152">
        <v>85</v>
      </c>
      <c r="G31" s="152">
        <v>90</v>
      </c>
      <c r="H31" s="152">
        <v>45</v>
      </c>
      <c r="I31" s="152">
        <v>207</v>
      </c>
      <c r="J31" s="152">
        <v>0</v>
      </c>
      <c r="K31" s="151">
        <v>120</v>
      </c>
      <c r="L31" s="151">
        <v>4</v>
      </c>
      <c r="M31" s="151">
        <v>141</v>
      </c>
      <c r="N31" s="151">
        <v>25</v>
      </c>
      <c r="O31" s="158">
        <v>30</v>
      </c>
      <c r="P31" s="155">
        <v>58</v>
      </c>
      <c r="Q31" s="155">
        <v>84</v>
      </c>
      <c r="R31" s="155">
        <v>8</v>
      </c>
      <c r="S31" s="158">
        <v>36</v>
      </c>
      <c r="T31" s="158">
        <v>2</v>
      </c>
      <c r="U31" s="158">
        <v>1</v>
      </c>
      <c r="V31" s="158">
        <v>18</v>
      </c>
      <c r="W31" s="158">
        <v>9</v>
      </c>
      <c r="X31" s="158">
        <v>19</v>
      </c>
      <c r="Y31" s="158">
        <v>635</v>
      </c>
      <c r="Z31" s="158">
        <v>541</v>
      </c>
      <c r="AA31" s="158">
        <v>264</v>
      </c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</row>
    <row r="32" spans="1:112" ht="12" customHeight="1">
      <c r="A32" s="62"/>
      <c r="B32" s="61" t="s">
        <v>153</v>
      </c>
      <c r="C32" s="78"/>
      <c r="D32" s="154">
        <v>672</v>
      </c>
      <c r="E32" s="152">
        <v>457</v>
      </c>
      <c r="F32" s="152">
        <v>90</v>
      </c>
      <c r="G32" s="152">
        <v>97</v>
      </c>
      <c r="H32" s="152">
        <v>29</v>
      </c>
      <c r="I32" s="152">
        <v>172</v>
      </c>
      <c r="J32" s="151">
        <v>4</v>
      </c>
      <c r="K32" s="151">
        <v>154</v>
      </c>
      <c r="L32" s="151">
        <v>5</v>
      </c>
      <c r="M32" s="151">
        <v>74</v>
      </c>
      <c r="N32" s="151">
        <v>36</v>
      </c>
      <c r="O32" s="158">
        <v>40</v>
      </c>
      <c r="P32" s="158">
        <v>74</v>
      </c>
      <c r="Q32" s="155">
        <v>95</v>
      </c>
      <c r="R32" s="155">
        <v>6</v>
      </c>
      <c r="S32" s="158">
        <v>41</v>
      </c>
      <c r="T32" s="158">
        <v>4</v>
      </c>
      <c r="U32" s="158">
        <v>5</v>
      </c>
      <c r="V32" s="158">
        <v>27</v>
      </c>
      <c r="W32" s="158">
        <v>16</v>
      </c>
      <c r="X32" s="158">
        <v>15</v>
      </c>
      <c r="Y32" s="158">
        <v>643</v>
      </c>
      <c r="Z32" s="158">
        <v>473</v>
      </c>
      <c r="AA32" s="158">
        <v>323</v>
      </c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</row>
    <row r="33" spans="1:112" ht="12" customHeight="1">
      <c r="A33" s="62"/>
      <c r="B33" s="61" t="s">
        <v>152</v>
      </c>
      <c r="C33" s="78"/>
      <c r="D33" s="154">
        <v>661</v>
      </c>
      <c r="E33" s="152">
        <v>408</v>
      </c>
      <c r="F33" s="152">
        <v>96</v>
      </c>
      <c r="G33" s="152">
        <v>95</v>
      </c>
      <c r="H33" s="152">
        <v>39</v>
      </c>
      <c r="I33" s="152">
        <v>233</v>
      </c>
      <c r="J33" s="151">
        <v>6</v>
      </c>
      <c r="K33" s="151">
        <v>195</v>
      </c>
      <c r="L33" s="151">
        <v>4</v>
      </c>
      <c r="M33" s="151">
        <v>12</v>
      </c>
      <c r="N33" s="151">
        <v>36</v>
      </c>
      <c r="O33" s="158">
        <v>34</v>
      </c>
      <c r="P33" s="158">
        <v>90</v>
      </c>
      <c r="Q33" s="155">
        <v>91</v>
      </c>
      <c r="R33" s="155">
        <v>9</v>
      </c>
      <c r="S33" s="158">
        <v>30</v>
      </c>
      <c r="T33" s="158">
        <v>8</v>
      </c>
      <c r="U33" s="158">
        <v>4</v>
      </c>
      <c r="V33" s="158">
        <v>17</v>
      </c>
      <c r="W33" s="158">
        <v>13</v>
      </c>
      <c r="X33" s="158">
        <v>19</v>
      </c>
      <c r="Y33" s="158">
        <v>599</v>
      </c>
      <c r="Z33" s="158">
        <v>526</v>
      </c>
      <c r="AA33" s="158">
        <v>315</v>
      </c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</row>
    <row r="34" spans="1:112" ht="12" customHeight="1">
      <c r="A34" s="62"/>
      <c r="B34" s="61" t="s">
        <v>151</v>
      </c>
      <c r="C34" s="78"/>
      <c r="D34" s="154">
        <v>504</v>
      </c>
      <c r="E34" s="152">
        <v>412</v>
      </c>
      <c r="F34" s="152">
        <v>102</v>
      </c>
      <c r="G34" s="152">
        <v>106</v>
      </c>
      <c r="H34" s="152">
        <v>27</v>
      </c>
      <c r="I34" s="152">
        <v>141</v>
      </c>
      <c r="J34" s="152">
        <v>2</v>
      </c>
      <c r="K34" s="151">
        <v>201</v>
      </c>
      <c r="L34" s="151">
        <v>10</v>
      </c>
      <c r="M34" s="151">
        <v>3</v>
      </c>
      <c r="N34" s="151">
        <v>44</v>
      </c>
      <c r="O34" s="158">
        <v>38</v>
      </c>
      <c r="P34" s="158">
        <v>158</v>
      </c>
      <c r="Q34" s="155">
        <v>83</v>
      </c>
      <c r="R34" s="155">
        <v>10</v>
      </c>
      <c r="S34" s="158">
        <v>32</v>
      </c>
      <c r="T34" s="158">
        <v>10</v>
      </c>
      <c r="U34" s="158">
        <v>6</v>
      </c>
      <c r="V34" s="158">
        <v>23</v>
      </c>
      <c r="W34" s="158">
        <v>9</v>
      </c>
      <c r="X34" s="158">
        <v>24</v>
      </c>
      <c r="Y34" s="158">
        <v>620</v>
      </c>
      <c r="Z34" s="158">
        <v>428</v>
      </c>
      <c r="AA34" s="158">
        <v>392</v>
      </c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</row>
    <row r="35" spans="1:112" ht="12" customHeight="1">
      <c r="A35" s="62"/>
      <c r="B35" s="61" t="s">
        <v>150</v>
      </c>
      <c r="C35" s="78"/>
      <c r="D35" s="154">
        <v>607</v>
      </c>
      <c r="E35" s="152">
        <v>439</v>
      </c>
      <c r="F35" s="152">
        <v>99</v>
      </c>
      <c r="G35" s="152">
        <v>116</v>
      </c>
      <c r="H35" s="152">
        <v>10</v>
      </c>
      <c r="I35" s="152">
        <v>59</v>
      </c>
      <c r="J35" s="152">
        <v>1</v>
      </c>
      <c r="K35" s="151">
        <v>188</v>
      </c>
      <c r="L35" s="151">
        <v>7</v>
      </c>
      <c r="M35" s="151">
        <v>10</v>
      </c>
      <c r="N35" s="151">
        <v>50</v>
      </c>
      <c r="O35" s="158">
        <v>39</v>
      </c>
      <c r="P35" s="158">
        <v>201</v>
      </c>
      <c r="Q35" s="155">
        <v>82</v>
      </c>
      <c r="R35" s="155">
        <v>12</v>
      </c>
      <c r="S35" s="158">
        <v>46</v>
      </c>
      <c r="T35" s="158">
        <v>15</v>
      </c>
      <c r="U35" s="158">
        <v>7</v>
      </c>
      <c r="V35" s="158">
        <v>21</v>
      </c>
      <c r="W35" s="158">
        <v>13</v>
      </c>
      <c r="X35" s="158">
        <v>26</v>
      </c>
      <c r="Y35" s="158">
        <v>654</v>
      </c>
      <c r="Z35" s="158">
        <v>324</v>
      </c>
      <c r="AA35" s="158">
        <v>461</v>
      </c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</row>
    <row r="36" spans="1:112" ht="12" customHeight="1">
      <c r="A36" s="62"/>
      <c r="B36" s="61" t="s">
        <v>149</v>
      </c>
      <c r="C36" s="78"/>
      <c r="D36" s="154">
        <v>530</v>
      </c>
      <c r="E36" s="152">
        <v>506</v>
      </c>
      <c r="F36" s="152">
        <v>106</v>
      </c>
      <c r="G36" s="152">
        <v>126</v>
      </c>
      <c r="H36" s="152">
        <v>4</v>
      </c>
      <c r="I36" s="152">
        <v>20</v>
      </c>
      <c r="J36" s="152">
        <v>0</v>
      </c>
      <c r="K36" s="151">
        <v>148</v>
      </c>
      <c r="L36" s="151">
        <v>6</v>
      </c>
      <c r="M36" s="151">
        <v>1</v>
      </c>
      <c r="N36" s="151">
        <v>35</v>
      </c>
      <c r="O36" s="158">
        <v>32</v>
      </c>
      <c r="P36" s="158">
        <v>228</v>
      </c>
      <c r="Q36" s="155">
        <v>116</v>
      </c>
      <c r="R36" s="155">
        <v>8</v>
      </c>
      <c r="S36" s="158">
        <v>38</v>
      </c>
      <c r="T36" s="158">
        <v>8</v>
      </c>
      <c r="U36" s="158">
        <v>4</v>
      </c>
      <c r="V36" s="158">
        <v>14</v>
      </c>
      <c r="W36" s="158">
        <v>16</v>
      </c>
      <c r="X36" s="158">
        <v>22</v>
      </c>
      <c r="Y36" s="158">
        <v>738</v>
      </c>
      <c r="Z36" s="158">
        <v>215</v>
      </c>
      <c r="AA36" s="158">
        <v>487</v>
      </c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</row>
    <row r="37" spans="1:112" ht="5.0999999999999996" customHeight="1" thickBot="1">
      <c r="A37" s="178"/>
      <c r="B37" s="179"/>
      <c r="C37" s="178"/>
      <c r="D37" s="189"/>
      <c r="E37" s="178"/>
      <c r="F37" s="178"/>
      <c r="G37" s="178" t="s">
        <v>148</v>
      </c>
      <c r="H37" s="178"/>
      <c r="I37" s="178"/>
      <c r="J37" s="178"/>
      <c r="K37" s="178"/>
      <c r="L37" s="178"/>
      <c r="M37" s="178"/>
      <c r="N37" s="178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</row>
    <row r="38" spans="1:112" s="190" customFormat="1" ht="15" customHeight="1" thickTop="1">
      <c r="A38" s="2" t="s">
        <v>147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12" ht="15" customHeight="1">
      <c r="A39" s="85" t="s">
        <v>146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</row>
    <row r="40" spans="1:112" ht="15" customHeight="1">
      <c r="A40" s="85" t="s">
        <v>145</v>
      </c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</row>
  </sheetData>
  <mergeCells count="7">
    <mergeCell ref="O1:AA1"/>
    <mergeCell ref="A2:C3"/>
    <mergeCell ref="D2:D3"/>
    <mergeCell ref="E2:X2"/>
    <mergeCell ref="Y2:Y3"/>
    <mergeCell ref="Z2:Z3"/>
    <mergeCell ref="AA2:AA3"/>
  </mergeCells>
  <phoneticPr fontId="3"/>
  <printOptions horizontalCentered="1"/>
  <pageMargins left="0.59055118110236227" right="0.62992125984251968" top="1.3385826771653544" bottom="0.47244094488188981" header="0.82677165354330717" footer="0"/>
  <pageSetup paperSize="8" scale="110" orientation="landscape" r:id="rId1"/>
  <headerFooter alignWithMargins="0">
    <oddHeader>&amp;L&amp;10男女、年齢、行動の種類別平均時間ー週全体平均ー&amp;R&amp;10&amp;F  (&amp;A)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A38"/>
  <sheetViews>
    <sheetView zoomScaleNormal="100" workbookViewId="0"/>
  </sheetViews>
  <sheetFormatPr defaultColWidth="9" defaultRowHeight="13.5"/>
  <cols>
    <col min="1" max="1" width="0.75" style="51" customWidth="1"/>
    <col min="2" max="2" width="7.625" style="47" customWidth="1"/>
    <col min="3" max="3" width="0.75" style="51" customWidth="1"/>
    <col min="4" max="4" width="6.625" style="51" customWidth="1"/>
    <col min="5" max="14" width="6.75" style="51" customWidth="1"/>
    <col min="15" max="27" width="6.75" style="203" customWidth="1"/>
    <col min="28" max="16384" width="9" style="51"/>
  </cols>
  <sheetData>
    <row r="1" spans="1:27" ht="14.25" customHeight="1" thickBot="1">
      <c r="A1" s="178" t="s">
        <v>213</v>
      </c>
      <c r="B1" s="178"/>
      <c r="C1" s="178"/>
      <c r="D1" s="1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287" t="s">
        <v>352</v>
      </c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</row>
    <row r="2" spans="1:27" ht="23.1" customHeight="1" thickTop="1">
      <c r="A2" s="273" t="s">
        <v>212</v>
      </c>
      <c r="B2" s="273"/>
      <c r="C2" s="274"/>
      <c r="D2" s="288" t="s">
        <v>185</v>
      </c>
      <c r="E2" s="297" t="s">
        <v>211</v>
      </c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</row>
    <row r="3" spans="1:27" ht="50.1" customHeight="1">
      <c r="A3" s="275"/>
      <c r="B3" s="275"/>
      <c r="C3" s="276"/>
      <c r="D3" s="289"/>
      <c r="E3" s="171" t="s">
        <v>210</v>
      </c>
      <c r="F3" s="90" t="s">
        <v>209</v>
      </c>
      <c r="G3" s="90" t="s">
        <v>208</v>
      </c>
      <c r="H3" s="90" t="s">
        <v>207</v>
      </c>
      <c r="I3" s="90" t="s">
        <v>206</v>
      </c>
      <c r="J3" s="90" t="s">
        <v>205</v>
      </c>
      <c r="K3" s="171" t="s">
        <v>204</v>
      </c>
      <c r="L3" s="90" t="s">
        <v>203</v>
      </c>
      <c r="M3" s="191" t="s">
        <v>202</v>
      </c>
      <c r="N3" s="89" t="s">
        <v>201</v>
      </c>
      <c r="O3" s="88" t="s">
        <v>200</v>
      </c>
      <c r="P3" s="88" t="s">
        <v>199</v>
      </c>
      <c r="Q3" s="88" t="s">
        <v>198</v>
      </c>
      <c r="R3" s="88" t="s">
        <v>197</v>
      </c>
      <c r="S3" s="192" t="s">
        <v>196</v>
      </c>
      <c r="T3" s="192" t="s">
        <v>195</v>
      </c>
      <c r="U3" s="193" t="s">
        <v>194</v>
      </c>
      <c r="V3" s="88" t="s">
        <v>193</v>
      </c>
      <c r="W3" s="88" t="s">
        <v>192</v>
      </c>
      <c r="X3" s="193" t="s">
        <v>191</v>
      </c>
      <c r="Y3" s="88" t="s">
        <v>190</v>
      </c>
      <c r="Z3" s="194" t="s">
        <v>189</v>
      </c>
      <c r="AA3" s="195" t="s">
        <v>161</v>
      </c>
    </row>
    <row r="4" spans="1:27" ht="9" customHeight="1">
      <c r="A4" s="69"/>
      <c r="B4" s="69"/>
      <c r="C4" s="70"/>
      <c r="D4" s="196"/>
      <c r="E4" s="69"/>
      <c r="F4" s="69"/>
      <c r="G4" s="197"/>
      <c r="H4" s="69"/>
      <c r="I4" s="69"/>
      <c r="J4" s="69"/>
      <c r="K4" s="197"/>
      <c r="L4" s="197"/>
      <c r="M4" s="69"/>
      <c r="N4" s="197"/>
      <c r="O4" s="198"/>
      <c r="P4" s="198"/>
      <c r="Q4" s="198"/>
      <c r="R4" s="198"/>
      <c r="S4" s="199"/>
      <c r="T4" s="200"/>
      <c r="U4" s="198"/>
      <c r="V4" s="198"/>
      <c r="W4" s="198"/>
      <c r="X4" s="198"/>
      <c r="Y4" s="198"/>
      <c r="Z4" s="198"/>
      <c r="AA4" s="201"/>
    </row>
    <row r="5" spans="1:27" s="160" customFormat="1" ht="12" customHeight="1">
      <c r="A5" s="66"/>
      <c r="B5" s="65" t="s">
        <v>159</v>
      </c>
      <c r="C5" s="64"/>
      <c r="D5" s="45">
        <v>8216</v>
      </c>
      <c r="E5" s="45">
        <v>5946</v>
      </c>
      <c r="F5" s="45">
        <v>678</v>
      </c>
      <c r="G5" s="45">
        <v>114</v>
      </c>
      <c r="H5" s="45">
        <v>313</v>
      </c>
      <c r="I5" s="45">
        <v>429</v>
      </c>
      <c r="J5" s="45">
        <v>659</v>
      </c>
      <c r="K5" s="45">
        <v>665</v>
      </c>
      <c r="L5" s="45">
        <v>526</v>
      </c>
      <c r="M5" s="45">
        <v>636</v>
      </c>
      <c r="N5" s="45">
        <v>667</v>
      </c>
      <c r="O5" s="159">
        <v>56</v>
      </c>
      <c r="P5" s="159">
        <v>42</v>
      </c>
      <c r="Q5" s="159">
        <v>24</v>
      </c>
      <c r="R5" s="159">
        <v>1048</v>
      </c>
      <c r="S5" s="159">
        <v>568</v>
      </c>
      <c r="T5" s="159">
        <v>1184</v>
      </c>
      <c r="U5" s="159">
        <v>481</v>
      </c>
      <c r="V5" s="159">
        <v>1148</v>
      </c>
      <c r="W5" s="159">
        <v>751</v>
      </c>
      <c r="X5" s="159">
        <v>1093</v>
      </c>
      <c r="Y5" s="159">
        <v>3692</v>
      </c>
      <c r="Z5" s="159">
        <v>1414</v>
      </c>
      <c r="AA5" s="159">
        <v>538</v>
      </c>
    </row>
    <row r="6" spans="1:27" s="160" customFormat="1" ht="7.5" customHeight="1">
      <c r="A6" s="66"/>
      <c r="B6" s="65"/>
      <c r="C6" s="64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</row>
    <row r="7" spans="1:27" ht="12" customHeight="1">
      <c r="A7" s="62"/>
      <c r="B7" s="61" t="s">
        <v>156</v>
      </c>
      <c r="C7" s="202"/>
      <c r="D7" s="157">
        <v>390</v>
      </c>
      <c r="E7" s="157">
        <v>369</v>
      </c>
      <c r="F7" s="157">
        <v>100</v>
      </c>
      <c r="G7" s="157">
        <v>21</v>
      </c>
      <c r="H7" s="157">
        <v>83</v>
      </c>
      <c r="I7" s="157">
        <v>118</v>
      </c>
      <c r="J7" s="157">
        <v>138</v>
      </c>
      <c r="K7" s="157">
        <v>104</v>
      </c>
      <c r="L7" s="157">
        <v>59</v>
      </c>
      <c r="M7" s="157">
        <v>113</v>
      </c>
      <c r="N7" s="157">
        <v>14</v>
      </c>
      <c r="O7" s="162">
        <v>17</v>
      </c>
      <c r="P7" s="162">
        <v>11</v>
      </c>
      <c r="Q7" s="162">
        <v>2</v>
      </c>
      <c r="R7" s="162">
        <v>91</v>
      </c>
      <c r="S7" s="162">
        <v>67</v>
      </c>
      <c r="T7" s="162">
        <v>206</v>
      </c>
      <c r="U7" s="162">
        <v>38</v>
      </c>
      <c r="V7" s="162">
        <v>47</v>
      </c>
      <c r="W7" s="162">
        <v>50</v>
      </c>
      <c r="X7" s="162">
        <v>95</v>
      </c>
      <c r="Y7" s="162">
        <v>107</v>
      </c>
      <c r="Z7" s="162">
        <v>58</v>
      </c>
      <c r="AA7" s="162">
        <v>54</v>
      </c>
    </row>
    <row r="8" spans="1:27" ht="12" customHeight="1">
      <c r="A8" s="62"/>
      <c r="B8" s="61" t="s">
        <v>155</v>
      </c>
      <c r="C8" s="202"/>
      <c r="D8" s="157">
        <v>924</v>
      </c>
      <c r="E8" s="157">
        <v>740</v>
      </c>
      <c r="F8" s="157">
        <v>144</v>
      </c>
      <c r="G8" s="157">
        <v>39</v>
      </c>
      <c r="H8" s="157">
        <v>111</v>
      </c>
      <c r="I8" s="157">
        <v>164</v>
      </c>
      <c r="J8" s="157">
        <v>166</v>
      </c>
      <c r="K8" s="157">
        <v>179</v>
      </c>
      <c r="L8" s="157">
        <v>130</v>
      </c>
      <c r="M8" s="157">
        <v>155</v>
      </c>
      <c r="N8" s="157">
        <v>41</v>
      </c>
      <c r="O8" s="162">
        <v>12</v>
      </c>
      <c r="P8" s="162">
        <v>17</v>
      </c>
      <c r="Q8" s="162">
        <v>3</v>
      </c>
      <c r="R8" s="162">
        <v>287</v>
      </c>
      <c r="S8" s="162">
        <v>64</v>
      </c>
      <c r="T8" s="162">
        <v>145</v>
      </c>
      <c r="U8" s="162">
        <v>118</v>
      </c>
      <c r="V8" s="162">
        <v>94</v>
      </c>
      <c r="W8" s="162">
        <v>105</v>
      </c>
      <c r="X8" s="162">
        <v>258</v>
      </c>
      <c r="Y8" s="162">
        <v>296</v>
      </c>
      <c r="Z8" s="162">
        <v>200</v>
      </c>
      <c r="AA8" s="162">
        <v>66</v>
      </c>
    </row>
    <row r="9" spans="1:27" ht="12" customHeight="1">
      <c r="A9" s="62"/>
      <c r="B9" s="61" t="s">
        <v>154</v>
      </c>
      <c r="C9" s="202"/>
      <c r="D9" s="157">
        <v>1037</v>
      </c>
      <c r="E9" s="157">
        <v>748</v>
      </c>
      <c r="F9" s="157">
        <v>135</v>
      </c>
      <c r="G9" s="157">
        <v>20</v>
      </c>
      <c r="H9" s="157">
        <v>31</v>
      </c>
      <c r="I9" s="157">
        <v>69</v>
      </c>
      <c r="J9" s="157">
        <v>138</v>
      </c>
      <c r="K9" s="157">
        <v>85</v>
      </c>
      <c r="L9" s="157">
        <v>74</v>
      </c>
      <c r="M9" s="157">
        <v>109</v>
      </c>
      <c r="N9" s="157">
        <v>60</v>
      </c>
      <c r="O9" s="162">
        <v>19</v>
      </c>
      <c r="P9" s="162">
        <v>2</v>
      </c>
      <c r="Q9" s="162">
        <v>2</v>
      </c>
      <c r="R9" s="162">
        <v>164</v>
      </c>
      <c r="S9" s="162">
        <v>95</v>
      </c>
      <c r="T9" s="162">
        <v>139</v>
      </c>
      <c r="U9" s="162">
        <v>84</v>
      </c>
      <c r="V9" s="162">
        <v>148</v>
      </c>
      <c r="W9" s="162">
        <v>115</v>
      </c>
      <c r="X9" s="162">
        <v>174</v>
      </c>
      <c r="Y9" s="162">
        <v>395</v>
      </c>
      <c r="Z9" s="162">
        <v>209</v>
      </c>
      <c r="AA9" s="162">
        <v>57</v>
      </c>
    </row>
    <row r="10" spans="1:27" ht="12" customHeight="1">
      <c r="A10" s="62"/>
      <c r="B10" s="61" t="s">
        <v>153</v>
      </c>
      <c r="C10" s="202"/>
      <c r="D10" s="157">
        <v>1382</v>
      </c>
      <c r="E10" s="157">
        <v>992</v>
      </c>
      <c r="F10" s="157">
        <v>162</v>
      </c>
      <c r="G10" s="157">
        <v>10</v>
      </c>
      <c r="H10" s="157">
        <v>39</v>
      </c>
      <c r="I10" s="157">
        <v>57</v>
      </c>
      <c r="J10" s="157">
        <v>156</v>
      </c>
      <c r="K10" s="157">
        <v>120</v>
      </c>
      <c r="L10" s="157">
        <v>87</v>
      </c>
      <c r="M10" s="157">
        <v>139</v>
      </c>
      <c r="N10" s="157">
        <v>128</v>
      </c>
      <c r="O10" s="162" t="s">
        <v>25</v>
      </c>
      <c r="P10" s="162">
        <v>1</v>
      </c>
      <c r="Q10" s="162" t="s">
        <v>25</v>
      </c>
      <c r="R10" s="162">
        <v>200</v>
      </c>
      <c r="S10" s="162">
        <v>107</v>
      </c>
      <c r="T10" s="162">
        <v>325</v>
      </c>
      <c r="U10" s="162">
        <v>126</v>
      </c>
      <c r="V10" s="162">
        <v>189</v>
      </c>
      <c r="W10" s="162">
        <v>169</v>
      </c>
      <c r="X10" s="162">
        <v>237</v>
      </c>
      <c r="Y10" s="162">
        <v>566</v>
      </c>
      <c r="Z10" s="162">
        <v>263</v>
      </c>
      <c r="AA10" s="162">
        <v>63</v>
      </c>
    </row>
    <row r="11" spans="1:27" ht="12" customHeight="1">
      <c r="A11" s="62"/>
      <c r="B11" s="61" t="s">
        <v>152</v>
      </c>
      <c r="C11" s="202"/>
      <c r="D11" s="157">
        <v>1376</v>
      </c>
      <c r="E11" s="157">
        <v>1034</v>
      </c>
      <c r="F11" s="157">
        <v>84</v>
      </c>
      <c r="G11" s="157">
        <v>8</v>
      </c>
      <c r="H11" s="157">
        <v>31</v>
      </c>
      <c r="I11" s="157">
        <v>14</v>
      </c>
      <c r="J11" s="157">
        <v>48</v>
      </c>
      <c r="K11" s="157">
        <v>89</v>
      </c>
      <c r="L11" s="157">
        <v>58</v>
      </c>
      <c r="M11" s="157">
        <v>79</v>
      </c>
      <c r="N11" s="157">
        <v>144</v>
      </c>
      <c r="O11" s="162">
        <v>4</v>
      </c>
      <c r="P11" s="162" t="s">
        <v>25</v>
      </c>
      <c r="Q11" s="162" t="s">
        <v>25</v>
      </c>
      <c r="R11" s="162">
        <v>180</v>
      </c>
      <c r="S11" s="162">
        <v>104</v>
      </c>
      <c r="T11" s="162">
        <v>161</v>
      </c>
      <c r="U11" s="162">
        <v>79</v>
      </c>
      <c r="V11" s="162">
        <v>240</v>
      </c>
      <c r="W11" s="162">
        <v>122</v>
      </c>
      <c r="X11" s="162">
        <v>170</v>
      </c>
      <c r="Y11" s="162">
        <v>711</v>
      </c>
      <c r="Z11" s="162">
        <v>247</v>
      </c>
      <c r="AA11" s="162">
        <v>113</v>
      </c>
    </row>
    <row r="12" spans="1:27" ht="12" customHeight="1">
      <c r="A12" s="62"/>
      <c r="B12" s="61" t="s">
        <v>151</v>
      </c>
      <c r="C12" s="202"/>
      <c r="D12" s="157">
        <v>1019</v>
      </c>
      <c r="E12" s="157">
        <v>704</v>
      </c>
      <c r="F12" s="157">
        <v>34</v>
      </c>
      <c r="G12" s="157">
        <v>7</v>
      </c>
      <c r="H12" s="157">
        <v>8</v>
      </c>
      <c r="I12" s="157">
        <v>2</v>
      </c>
      <c r="J12" s="157">
        <v>8</v>
      </c>
      <c r="K12" s="157">
        <v>34</v>
      </c>
      <c r="L12" s="157">
        <v>59</v>
      </c>
      <c r="M12" s="157">
        <v>27</v>
      </c>
      <c r="N12" s="157">
        <v>98</v>
      </c>
      <c r="O12" s="162">
        <v>2</v>
      </c>
      <c r="P12" s="162">
        <v>3</v>
      </c>
      <c r="Q12" s="162">
        <v>2</v>
      </c>
      <c r="R12" s="162">
        <v>65</v>
      </c>
      <c r="S12" s="162">
        <v>63</v>
      </c>
      <c r="T12" s="162">
        <v>79</v>
      </c>
      <c r="U12" s="162">
        <v>14</v>
      </c>
      <c r="V12" s="162">
        <v>158</v>
      </c>
      <c r="W12" s="162">
        <v>96</v>
      </c>
      <c r="X12" s="162">
        <v>84</v>
      </c>
      <c r="Y12" s="162">
        <v>520</v>
      </c>
      <c r="Z12" s="162">
        <v>168</v>
      </c>
      <c r="AA12" s="162">
        <v>68</v>
      </c>
    </row>
    <row r="13" spans="1:27" ht="12" customHeight="1">
      <c r="A13" s="62"/>
      <c r="B13" s="61" t="s">
        <v>150</v>
      </c>
      <c r="C13" s="202"/>
      <c r="D13" s="157">
        <v>1162</v>
      </c>
      <c r="E13" s="157">
        <v>870</v>
      </c>
      <c r="F13" s="157">
        <v>11</v>
      </c>
      <c r="G13" s="157">
        <v>8</v>
      </c>
      <c r="H13" s="157">
        <v>7</v>
      </c>
      <c r="I13" s="157" t="s">
        <v>25</v>
      </c>
      <c r="J13" s="157">
        <v>2</v>
      </c>
      <c r="K13" s="157">
        <v>30</v>
      </c>
      <c r="L13" s="157">
        <v>33</v>
      </c>
      <c r="M13" s="157">
        <v>10</v>
      </c>
      <c r="N13" s="157">
        <v>118</v>
      </c>
      <c r="O13" s="162" t="s">
        <v>25</v>
      </c>
      <c r="P13" s="162">
        <v>8</v>
      </c>
      <c r="Q13" s="162">
        <v>7</v>
      </c>
      <c r="R13" s="162">
        <v>34</v>
      </c>
      <c r="S13" s="162">
        <v>48</v>
      </c>
      <c r="T13" s="162">
        <v>92</v>
      </c>
      <c r="U13" s="162">
        <v>15</v>
      </c>
      <c r="V13" s="162">
        <v>212</v>
      </c>
      <c r="W13" s="162">
        <v>71</v>
      </c>
      <c r="X13" s="162">
        <v>60</v>
      </c>
      <c r="Y13" s="162">
        <v>707</v>
      </c>
      <c r="Z13" s="162">
        <v>178</v>
      </c>
      <c r="AA13" s="162">
        <v>74</v>
      </c>
    </row>
    <row r="14" spans="1:27" ht="12" customHeight="1">
      <c r="A14" s="62"/>
      <c r="B14" s="61" t="s">
        <v>149</v>
      </c>
      <c r="C14" s="202"/>
      <c r="D14" s="157">
        <v>926</v>
      </c>
      <c r="E14" s="157">
        <v>490</v>
      </c>
      <c r="F14" s="157">
        <v>7</v>
      </c>
      <c r="G14" s="157">
        <v>2</v>
      </c>
      <c r="H14" s="157">
        <v>2</v>
      </c>
      <c r="I14" s="157">
        <v>4</v>
      </c>
      <c r="J14" s="157">
        <v>2</v>
      </c>
      <c r="K14" s="157">
        <v>25</v>
      </c>
      <c r="L14" s="157">
        <v>27</v>
      </c>
      <c r="M14" s="157">
        <v>3</v>
      </c>
      <c r="N14" s="157">
        <v>65</v>
      </c>
      <c r="O14" s="162">
        <v>1</v>
      </c>
      <c r="P14" s="162">
        <v>1</v>
      </c>
      <c r="Q14" s="162">
        <v>8</v>
      </c>
      <c r="R14" s="162">
        <v>26</v>
      </c>
      <c r="S14" s="162">
        <v>20</v>
      </c>
      <c r="T14" s="162">
        <v>37</v>
      </c>
      <c r="U14" s="162">
        <v>6</v>
      </c>
      <c r="V14" s="162">
        <v>61</v>
      </c>
      <c r="W14" s="162">
        <v>22</v>
      </c>
      <c r="X14" s="162">
        <v>15</v>
      </c>
      <c r="Y14" s="162">
        <v>390</v>
      </c>
      <c r="Z14" s="162">
        <v>89</v>
      </c>
      <c r="AA14" s="162">
        <v>44</v>
      </c>
    </row>
    <row r="15" spans="1:27" ht="7.5" customHeight="1">
      <c r="A15" s="62"/>
      <c r="B15" s="61"/>
      <c r="C15" s="202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</row>
    <row r="16" spans="1:27" ht="12" customHeight="1">
      <c r="A16" s="62"/>
      <c r="B16" s="61" t="s">
        <v>158</v>
      </c>
      <c r="C16" s="60"/>
      <c r="D16" s="157">
        <v>4111</v>
      </c>
      <c r="E16" s="157">
        <v>3156</v>
      </c>
      <c r="F16" s="157">
        <v>520</v>
      </c>
      <c r="G16" s="157">
        <v>87</v>
      </c>
      <c r="H16" s="157">
        <v>128</v>
      </c>
      <c r="I16" s="157">
        <v>281</v>
      </c>
      <c r="J16" s="157">
        <v>513</v>
      </c>
      <c r="K16" s="157">
        <v>370</v>
      </c>
      <c r="L16" s="157">
        <v>296</v>
      </c>
      <c r="M16" s="157">
        <v>318</v>
      </c>
      <c r="N16" s="157">
        <v>542</v>
      </c>
      <c r="O16" s="162">
        <v>46</v>
      </c>
      <c r="P16" s="162">
        <v>25</v>
      </c>
      <c r="Q16" s="162">
        <v>15</v>
      </c>
      <c r="R16" s="162">
        <v>633</v>
      </c>
      <c r="S16" s="162">
        <v>420</v>
      </c>
      <c r="T16" s="162">
        <v>588</v>
      </c>
      <c r="U16" s="162">
        <v>283</v>
      </c>
      <c r="V16" s="162">
        <v>620</v>
      </c>
      <c r="W16" s="162">
        <v>478</v>
      </c>
      <c r="X16" s="162">
        <v>718</v>
      </c>
      <c r="Y16" s="162">
        <v>1697</v>
      </c>
      <c r="Z16" s="162">
        <v>780</v>
      </c>
      <c r="AA16" s="162">
        <v>259</v>
      </c>
    </row>
    <row r="17" spans="1:27" ht="7.5" customHeight="1">
      <c r="A17" s="62"/>
      <c r="B17" s="61"/>
      <c r="C17" s="60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</row>
    <row r="18" spans="1:27" ht="12" customHeight="1">
      <c r="A18" s="62"/>
      <c r="B18" s="61" t="s">
        <v>156</v>
      </c>
      <c r="C18" s="202"/>
      <c r="D18" s="157">
        <v>199</v>
      </c>
      <c r="E18" s="157">
        <v>195</v>
      </c>
      <c r="F18" s="157">
        <v>73</v>
      </c>
      <c r="G18" s="157">
        <v>10</v>
      </c>
      <c r="H18" s="157">
        <v>29</v>
      </c>
      <c r="I18" s="157">
        <v>63</v>
      </c>
      <c r="J18" s="157">
        <v>103</v>
      </c>
      <c r="K18" s="157">
        <v>57</v>
      </c>
      <c r="L18" s="157">
        <v>30</v>
      </c>
      <c r="M18" s="157">
        <v>54</v>
      </c>
      <c r="N18" s="157">
        <v>8</v>
      </c>
      <c r="O18" s="162">
        <v>10</v>
      </c>
      <c r="P18" s="162">
        <v>3</v>
      </c>
      <c r="Q18" s="162" t="s">
        <v>25</v>
      </c>
      <c r="R18" s="162">
        <v>57</v>
      </c>
      <c r="S18" s="162">
        <v>44</v>
      </c>
      <c r="T18" s="162">
        <v>101</v>
      </c>
      <c r="U18" s="162">
        <v>23</v>
      </c>
      <c r="V18" s="162">
        <v>29</v>
      </c>
      <c r="W18" s="162">
        <v>33</v>
      </c>
      <c r="X18" s="162">
        <v>43</v>
      </c>
      <c r="Y18" s="162">
        <v>52</v>
      </c>
      <c r="Z18" s="162">
        <v>27</v>
      </c>
      <c r="AA18" s="162">
        <v>21</v>
      </c>
    </row>
    <row r="19" spans="1:27" ht="12" customHeight="1">
      <c r="A19" s="62"/>
      <c r="B19" s="61" t="s">
        <v>155</v>
      </c>
      <c r="C19" s="202"/>
      <c r="D19" s="157">
        <v>481</v>
      </c>
      <c r="E19" s="157">
        <v>405</v>
      </c>
      <c r="F19" s="157">
        <v>133</v>
      </c>
      <c r="G19" s="157">
        <v>30</v>
      </c>
      <c r="H19" s="157">
        <v>54</v>
      </c>
      <c r="I19" s="157">
        <v>113</v>
      </c>
      <c r="J19" s="157">
        <v>134</v>
      </c>
      <c r="K19" s="157">
        <v>111</v>
      </c>
      <c r="L19" s="157">
        <v>85</v>
      </c>
      <c r="M19" s="157">
        <v>87</v>
      </c>
      <c r="N19" s="157">
        <v>28</v>
      </c>
      <c r="O19" s="162">
        <v>10</v>
      </c>
      <c r="P19" s="162">
        <v>10</v>
      </c>
      <c r="Q19" s="162">
        <v>3</v>
      </c>
      <c r="R19" s="162">
        <v>162</v>
      </c>
      <c r="S19" s="162">
        <v>48</v>
      </c>
      <c r="T19" s="162">
        <v>78</v>
      </c>
      <c r="U19" s="162">
        <v>68</v>
      </c>
      <c r="V19" s="162">
        <v>48</v>
      </c>
      <c r="W19" s="162">
        <v>70</v>
      </c>
      <c r="X19" s="162">
        <v>160</v>
      </c>
      <c r="Y19" s="162">
        <v>133</v>
      </c>
      <c r="Z19" s="162">
        <v>121</v>
      </c>
      <c r="AA19" s="162">
        <v>32</v>
      </c>
    </row>
    <row r="20" spans="1:27" ht="12" customHeight="1">
      <c r="A20" s="62"/>
      <c r="B20" s="61" t="s">
        <v>154</v>
      </c>
      <c r="C20" s="202"/>
      <c r="D20" s="157">
        <v>538</v>
      </c>
      <c r="E20" s="157">
        <v>417</v>
      </c>
      <c r="F20" s="157">
        <v>86</v>
      </c>
      <c r="G20" s="157">
        <v>19</v>
      </c>
      <c r="H20" s="157">
        <v>14</v>
      </c>
      <c r="I20" s="157">
        <v>52</v>
      </c>
      <c r="J20" s="157">
        <v>106</v>
      </c>
      <c r="K20" s="157">
        <v>57</v>
      </c>
      <c r="L20" s="157">
        <v>38</v>
      </c>
      <c r="M20" s="157">
        <v>51</v>
      </c>
      <c r="N20" s="157">
        <v>53</v>
      </c>
      <c r="O20" s="162">
        <v>19</v>
      </c>
      <c r="P20" s="162">
        <v>2</v>
      </c>
      <c r="Q20" s="162">
        <v>2</v>
      </c>
      <c r="R20" s="162">
        <v>113</v>
      </c>
      <c r="S20" s="162">
        <v>55</v>
      </c>
      <c r="T20" s="162">
        <v>69</v>
      </c>
      <c r="U20" s="162">
        <v>53</v>
      </c>
      <c r="V20" s="162">
        <v>77</v>
      </c>
      <c r="W20" s="162">
        <v>69</v>
      </c>
      <c r="X20" s="162">
        <v>108</v>
      </c>
      <c r="Y20" s="162">
        <v>152</v>
      </c>
      <c r="Z20" s="162">
        <v>145</v>
      </c>
      <c r="AA20" s="162">
        <v>27</v>
      </c>
    </row>
    <row r="21" spans="1:27" ht="12" customHeight="1">
      <c r="A21" s="62"/>
      <c r="B21" s="61" t="s">
        <v>153</v>
      </c>
      <c r="C21" s="202"/>
      <c r="D21" s="157">
        <v>710</v>
      </c>
      <c r="E21" s="157">
        <v>548</v>
      </c>
      <c r="F21" s="157">
        <v>118</v>
      </c>
      <c r="G21" s="157">
        <v>8</v>
      </c>
      <c r="H21" s="157">
        <v>12</v>
      </c>
      <c r="I21" s="157">
        <v>37</v>
      </c>
      <c r="J21" s="157">
        <v>120</v>
      </c>
      <c r="K21" s="157">
        <v>64</v>
      </c>
      <c r="L21" s="157">
        <v>49</v>
      </c>
      <c r="M21" s="157">
        <v>60</v>
      </c>
      <c r="N21" s="157">
        <v>109</v>
      </c>
      <c r="O21" s="162" t="s">
        <v>25</v>
      </c>
      <c r="P21" s="162">
        <v>1</v>
      </c>
      <c r="Q21" s="162" t="s">
        <v>25</v>
      </c>
      <c r="R21" s="162">
        <v>124</v>
      </c>
      <c r="S21" s="162">
        <v>72</v>
      </c>
      <c r="T21" s="162">
        <v>172</v>
      </c>
      <c r="U21" s="162">
        <v>57</v>
      </c>
      <c r="V21" s="162">
        <v>114</v>
      </c>
      <c r="W21" s="162">
        <v>99</v>
      </c>
      <c r="X21" s="162">
        <v>170</v>
      </c>
      <c r="Y21" s="162">
        <v>254</v>
      </c>
      <c r="Z21" s="162">
        <v>150</v>
      </c>
      <c r="AA21" s="162">
        <v>36</v>
      </c>
    </row>
    <row r="22" spans="1:27" ht="12" customHeight="1">
      <c r="A22" s="62"/>
      <c r="B22" s="61" t="s">
        <v>152</v>
      </c>
      <c r="C22" s="202"/>
      <c r="D22" s="157">
        <v>715</v>
      </c>
      <c r="E22" s="157">
        <v>533</v>
      </c>
      <c r="F22" s="157">
        <v>59</v>
      </c>
      <c r="G22" s="157">
        <v>8</v>
      </c>
      <c r="H22" s="157">
        <v>11</v>
      </c>
      <c r="I22" s="157">
        <v>10</v>
      </c>
      <c r="J22" s="157">
        <v>40</v>
      </c>
      <c r="K22" s="157">
        <v>39</v>
      </c>
      <c r="L22" s="157">
        <v>29</v>
      </c>
      <c r="M22" s="157">
        <v>48</v>
      </c>
      <c r="N22" s="157">
        <v>108</v>
      </c>
      <c r="O22" s="162">
        <v>4</v>
      </c>
      <c r="P22" s="162" t="s">
        <v>25</v>
      </c>
      <c r="Q22" s="162" t="s">
        <v>25</v>
      </c>
      <c r="R22" s="162">
        <v>93</v>
      </c>
      <c r="S22" s="162">
        <v>80</v>
      </c>
      <c r="T22" s="162">
        <v>84</v>
      </c>
      <c r="U22" s="162">
        <v>54</v>
      </c>
      <c r="V22" s="162">
        <v>133</v>
      </c>
      <c r="W22" s="162">
        <v>74</v>
      </c>
      <c r="X22" s="162">
        <v>132</v>
      </c>
      <c r="Y22" s="162">
        <v>316</v>
      </c>
      <c r="Z22" s="162">
        <v>137</v>
      </c>
      <c r="AA22" s="162">
        <v>63</v>
      </c>
    </row>
    <row r="23" spans="1:27" ht="12" customHeight="1">
      <c r="A23" s="62"/>
      <c r="B23" s="61" t="s">
        <v>151</v>
      </c>
      <c r="C23" s="202"/>
      <c r="D23" s="157">
        <v>516</v>
      </c>
      <c r="E23" s="157">
        <v>376</v>
      </c>
      <c r="F23" s="157">
        <v>33</v>
      </c>
      <c r="G23" s="157">
        <v>7</v>
      </c>
      <c r="H23" s="157">
        <v>6</v>
      </c>
      <c r="I23" s="157">
        <v>2</v>
      </c>
      <c r="J23" s="157">
        <v>8</v>
      </c>
      <c r="K23" s="157">
        <v>17</v>
      </c>
      <c r="L23" s="157">
        <v>27</v>
      </c>
      <c r="M23" s="157">
        <v>13</v>
      </c>
      <c r="N23" s="157">
        <v>79</v>
      </c>
      <c r="O23" s="162">
        <v>2</v>
      </c>
      <c r="P23" s="162">
        <v>3</v>
      </c>
      <c r="Q23" s="162">
        <v>2</v>
      </c>
      <c r="R23" s="162">
        <v>45</v>
      </c>
      <c r="S23" s="162">
        <v>57</v>
      </c>
      <c r="T23" s="162">
        <v>33</v>
      </c>
      <c r="U23" s="162">
        <v>12</v>
      </c>
      <c r="V23" s="162">
        <v>79</v>
      </c>
      <c r="W23" s="162">
        <v>64</v>
      </c>
      <c r="X23" s="162">
        <v>54</v>
      </c>
      <c r="Y23" s="162">
        <v>261</v>
      </c>
      <c r="Z23" s="162">
        <v>80</v>
      </c>
      <c r="AA23" s="162">
        <v>36</v>
      </c>
    </row>
    <row r="24" spans="1:27" ht="12" customHeight="1">
      <c r="A24" s="62"/>
      <c r="B24" s="61" t="s">
        <v>150</v>
      </c>
      <c r="C24" s="202"/>
      <c r="D24" s="157">
        <v>555</v>
      </c>
      <c r="E24" s="157">
        <v>428</v>
      </c>
      <c r="F24" s="157">
        <v>10</v>
      </c>
      <c r="G24" s="157">
        <v>5</v>
      </c>
      <c r="H24" s="157">
        <v>2</v>
      </c>
      <c r="I24" s="157" t="s">
        <v>25</v>
      </c>
      <c r="J24" s="157" t="s">
        <v>25</v>
      </c>
      <c r="K24" s="157">
        <v>16</v>
      </c>
      <c r="L24" s="157">
        <v>19</v>
      </c>
      <c r="M24" s="157">
        <v>3</v>
      </c>
      <c r="N24" s="157">
        <v>100</v>
      </c>
      <c r="O24" s="162" t="s">
        <v>25</v>
      </c>
      <c r="P24" s="162">
        <v>7</v>
      </c>
      <c r="Q24" s="162">
        <v>3</v>
      </c>
      <c r="R24" s="162">
        <v>21</v>
      </c>
      <c r="S24" s="162">
        <v>46</v>
      </c>
      <c r="T24" s="162">
        <v>40</v>
      </c>
      <c r="U24" s="162">
        <v>11</v>
      </c>
      <c r="V24" s="162">
        <v>105</v>
      </c>
      <c r="W24" s="162">
        <v>58</v>
      </c>
      <c r="X24" s="162">
        <v>43</v>
      </c>
      <c r="Y24" s="162">
        <v>332</v>
      </c>
      <c r="Z24" s="162">
        <v>74</v>
      </c>
      <c r="AA24" s="162">
        <v>26</v>
      </c>
    </row>
    <row r="25" spans="1:27" ht="12" customHeight="1">
      <c r="A25" s="62"/>
      <c r="B25" s="61" t="s">
        <v>149</v>
      </c>
      <c r="C25" s="202"/>
      <c r="D25" s="157">
        <v>396</v>
      </c>
      <c r="E25" s="157">
        <v>254</v>
      </c>
      <c r="F25" s="157">
        <v>7</v>
      </c>
      <c r="G25" s="157">
        <v>1</v>
      </c>
      <c r="H25" s="157" t="s">
        <v>25</v>
      </c>
      <c r="I25" s="157">
        <v>3</v>
      </c>
      <c r="J25" s="157">
        <v>2</v>
      </c>
      <c r="K25" s="157">
        <v>10</v>
      </c>
      <c r="L25" s="157">
        <v>19</v>
      </c>
      <c r="M25" s="157">
        <v>2</v>
      </c>
      <c r="N25" s="157">
        <v>58</v>
      </c>
      <c r="O25" s="162" t="s">
        <v>25</v>
      </c>
      <c r="P25" s="162" t="s">
        <v>25</v>
      </c>
      <c r="Q25" s="162">
        <v>6</v>
      </c>
      <c r="R25" s="162">
        <v>17</v>
      </c>
      <c r="S25" s="162">
        <v>17</v>
      </c>
      <c r="T25" s="162">
        <v>12</v>
      </c>
      <c r="U25" s="162">
        <v>6</v>
      </c>
      <c r="V25" s="162">
        <v>35</v>
      </c>
      <c r="W25" s="162">
        <v>11</v>
      </c>
      <c r="X25" s="162">
        <v>9</v>
      </c>
      <c r="Y25" s="162">
        <v>198</v>
      </c>
      <c r="Z25" s="162">
        <v>45</v>
      </c>
      <c r="AA25" s="162">
        <v>18</v>
      </c>
    </row>
    <row r="26" spans="1:27" ht="7.5" customHeight="1">
      <c r="A26" s="62"/>
      <c r="B26" s="61"/>
      <c r="C26" s="202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</row>
    <row r="27" spans="1:27" ht="12" customHeight="1">
      <c r="A27" s="62"/>
      <c r="B27" s="61" t="s">
        <v>157</v>
      </c>
      <c r="C27" s="60"/>
      <c r="D27" s="157">
        <v>4105</v>
      </c>
      <c r="E27" s="157">
        <v>2790</v>
      </c>
      <c r="F27" s="157">
        <v>158</v>
      </c>
      <c r="G27" s="157">
        <v>27</v>
      </c>
      <c r="H27" s="157">
        <v>186</v>
      </c>
      <c r="I27" s="157">
        <v>147</v>
      </c>
      <c r="J27" s="157">
        <v>146</v>
      </c>
      <c r="K27" s="157">
        <v>295</v>
      </c>
      <c r="L27" s="157">
        <v>230</v>
      </c>
      <c r="M27" s="157">
        <v>318</v>
      </c>
      <c r="N27" s="157">
        <v>125</v>
      </c>
      <c r="O27" s="162">
        <v>10</v>
      </c>
      <c r="P27" s="162">
        <v>17</v>
      </c>
      <c r="Q27" s="162">
        <v>9</v>
      </c>
      <c r="R27" s="162">
        <v>415</v>
      </c>
      <c r="S27" s="162">
        <v>148</v>
      </c>
      <c r="T27" s="162">
        <v>596</v>
      </c>
      <c r="U27" s="162">
        <v>199</v>
      </c>
      <c r="V27" s="162">
        <v>528</v>
      </c>
      <c r="W27" s="162">
        <v>273</v>
      </c>
      <c r="X27" s="162">
        <v>375</v>
      </c>
      <c r="Y27" s="162">
        <v>1995</v>
      </c>
      <c r="Z27" s="162">
        <v>634</v>
      </c>
      <c r="AA27" s="162">
        <v>278</v>
      </c>
    </row>
    <row r="28" spans="1:27" ht="7.5" customHeight="1">
      <c r="A28" s="62"/>
      <c r="B28" s="61"/>
      <c r="C28" s="60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</row>
    <row r="29" spans="1:27" ht="12" customHeight="1">
      <c r="A29" s="62"/>
      <c r="B29" s="61" t="s">
        <v>156</v>
      </c>
      <c r="C29" s="202"/>
      <c r="D29" s="157">
        <v>191</v>
      </c>
      <c r="E29" s="157">
        <v>173</v>
      </c>
      <c r="F29" s="157">
        <v>27</v>
      </c>
      <c r="G29" s="157">
        <v>11</v>
      </c>
      <c r="H29" s="157">
        <v>55</v>
      </c>
      <c r="I29" s="157">
        <v>55</v>
      </c>
      <c r="J29" s="157">
        <v>35</v>
      </c>
      <c r="K29" s="157">
        <v>47</v>
      </c>
      <c r="L29" s="157">
        <v>29</v>
      </c>
      <c r="M29" s="157">
        <v>59</v>
      </c>
      <c r="N29" s="157">
        <v>6</v>
      </c>
      <c r="O29" s="162">
        <v>7</v>
      </c>
      <c r="P29" s="162">
        <v>8</v>
      </c>
      <c r="Q29" s="162">
        <v>2</v>
      </c>
      <c r="R29" s="162">
        <v>34</v>
      </c>
      <c r="S29" s="162">
        <v>23</v>
      </c>
      <c r="T29" s="162">
        <v>105</v>
      </c>
      <c r="U29" s="162">
        <v>15</v>
      </c>
      <c r="V29" s="162">
        <v>18</v>
      </c>
      <c r="W29" s="162">
        <v>18</v>
      </c>
      <c r="X29" s="162">
        <v>53</v>
      </c>
      <c r="Y29" s="162">
        <v>55</v>
      </c>
      <c r="Z29" s="162">
        <v>31</v>
      </c>
      <c r="AA29" s="162">
        <v>32</v>
      </c>
    </row>
    <row r="30" spans="1:27" ht="12" customHeight="1">
      <c r="A30" s="62"/>
      <c r="B30" s="61" t="s">
        <v>155</v>
      </c>
      <c r="C30" s="202"/>
      <c r="D30" s="157">
        <v>444</v>
      </c>
      <c r="E30" s="157">
        <v>335</v>
      </c>
      <c r="F30" s="157">
        <v>11</v>
      </c>
      <c r="G30" s="157">
        <v>9</v>
      </c>
      <c r="H30" s="157">
        <v>57</v>
      </c>
      <c r="I30" s="157">
        <v>51</v>
      </c>
      <c r="J30" s="157">
        <v>32</v>
      </c>
      <c r="K30" s="157">
        <v>68</v>
      </c>
      <c r="L30" s="157">
        <v>45</v>
      </c>
      <c r="M30" s="157">
        <v>68</v>
      </c>
      <c r="N30" s="157">
        <v>12</v>
      </c>
      <c r="O30" s="162">
        <v>2</v>
      </c>
      <c r="P30" s="162">
        <v>7</v>
      </c>
      <c r="Q30" s="162" t="s">
        <v>25</v>
      </c>
      <c r="R30" s="162">
        <v>125</v>
      </c>
      <c r="S30" s="162">
        <v>16</v>
      </c>
      <c r="T30" s="162">
        <v>67</v>
      </c>
      <c r="U30" s="162">
        <v>50</v>
      </c>
      <c r="V30" s="162">
        <v>45</v>
      </c>
      <c r="W30" s="162">
        <v>35</v>
      </c>
      <c r="X30" s="162">
        <v>98</v>
      </c>
      <c r="Y30" s="162">
        <v>163</v>
      </c>
      <c r="Z30" s="162">
        <v>79</v>
      </c>
      <c r="AA30" s="162">
        <v>34</v>
      </c>
    </row>
    <row r="31" spans="1:27" ht="12" customHeight="1">
      <c r="A31" s="62"/>
      <c r="B31" s="61" t="s">
        <v>154</v>
      </c>
      <c r="C31" s="202"/>
      <c r="D31" s="157">
        <v>499</v>
      </c>
      <c r="E31" s="157">
        <v>331</v>
      </c>
      <c r="F31" s="157">
        <v>49</v>
      </c>
      <c r="G31" s="157">
        <v>1</v>
      </c>
      <c r="H31" s="157">
        <v>18</v>
      </c>
      <c r="I31" s="157">
        <v>17</v>
      </c>
      <c r="J31" s="157">
        <v>32</v>
      </c>
      <c r="K31" s="157">
        <v>28</v>
      </c>
      <c r="L31" s="157">
        <v>36</v>
      </c>
      <c r="M31" s="157">
        <v>58</v>
      </c>
      <c r="N31" s="157">
        <v>7</v>
      </c>
      <c r="O31" s="162" t="s">
        <v>25</v>
      </c>
      <c r="P31" s="162" t="s">
        <v>25</v>
      </c>
      <c r="Q31" s="162" t="s">
        <v>25</v>
      </c>
      <c r="R31" s="162">
        <v>51</v>
      </c>
      <c r="S31" s="162">
        <v>40</v>
      </c>
      <c r="T31" s="162">
        <v>71</v>
      </c>
      <c r="U31" s="162">
        <v>31</v>
      </c>
      <c r="V31" s="162">
        <v>71</v>
      </c>
      <c r="W31" s="162">
        <v>46</v>
      </c>
      <c r="X31" s="162">
        <v>66</v>
      </c>
      <c r="Y31" s="162">
        <v>243</v>
      </c>
      <c r="Z31" s="162">
        <v>64</v>
      </c>
      <c r="AA31" s="162">
        <v>30</v>
      </c>
    </row>
    <row r="32" spans="1:27" ht="12" customHeight="1">
      <c r="A32" s="62"/>
      <c r="B32" s="61" t="s">
        <v>153</v>
      </c>
      <c r="C32" s="202"/>
      <c r="D32" s="157">
        <v>672</v>
      </c>
      <c r="E32" s="157">
        <v>444</v>
      </c>
      <c r="F32" s="157">
        <v>44</v>
      </c>
      <c r="G32" s="157">
        <v>2</v>
      </c>
      <c r="H32" s="157">
        <v>28</v>
      </c>
      <c r="I32" s="157">
        <v>19</v>
      </c>
      <c r="J32" s="157">
        <v>36</v>
      </c>
      <c r="K32" s="157">
        <v>56</v>
      </c>
      <c r="L32" s="157">
        <v>38</v>
      </c>
      <c r="M32" s="157">
        <v>79</v>
      </c>
      <c r="N32" s="157">
        <v>19</v>
      </c>
      <c r="O32" s="162" t="s">
        <v>25</v>
      </c>
      <c r="P32" s="162" t="s">
        <v>25</v>
      </c>
      <c r="Q32" s="162" t="s">
        <v>25</v>
      </c>
      <c r="R32" s="162">
        <v>76</v>
      </c>
      <c r="S32" s="162">
        <v>34</v>
      </c>
      <c r="T32" s="162">
        <v>153</v>
      </c>
      <c r="U32" s="162">
        <v>70</v>
      </c>
      <c r="V32" s="162">
        <v>75</v>
      </c>
      <c r="W32" s="162">
        <v>70</v>
      </c>
      <c r="X32" s="162">
        <v>68</v>
      </c>
      <c r="Y32" s="162">
        <v>312</v>
      </c>
      <c r="Z32" s="162">
        <v>113</v>
      </c>
      <c r="AA32" s="162">
        <v>27</v>
      </c>
    </row>
    <row r="33" spans="1:27" ht="12" customHeight="1">
      <c r="A33" s="62"/>
      <c r="B33" s="61" t="s">
        <v>152</v>
      </c>
      <c r="C33" s="202"/>
      <c r="D33" s="157">
        <v>661</v>
      </c>
      <c r="E33" s="157">
        <v>501</v>
      </c>
      <c r="F33" s="157">
        <v>25</v>
      </c>
      <c r="G33" s="157" t="s">
        <v>25</v>
      </c>
      <c r="H33" s="157">
        <v>20</v>
      </c>
      <c r="I33" s="157">
        <v>4</v>
      </c>
      <c r="J33" s="157">
        <v>9</v>
      </c>
      <c r="K33" s="157">
        <v>50</v>
      </c>
      <c r="L33" s="157">
        <v>29</v>
      </c>
      <c r="M33" s="157">
        <v>31</v>
      </c>
      <c r="N33" s="157">
        <v>37</v>
      </c>
      <c r="O33" s="162" t="s">
        <v>25</v>
      </c>
      <c r="P33" s="162" t="s">
        <v>25</v>
      </c>
      <c r="Q33" s="162" t="s">
        <v>25</v>
      </c>
      <c r="R33" s="162">
        <v>87</v>
      </c>
      <c r="S33" s="162">
        <v>24</v>
      </c>
      <c r="T33" s="162">
        <v>77</v>
      </c>
      <c r="U33" s="162">
        <v>26</v>
      </c>
      <c r="V33" s="162">
        <v>106</v>
      </c>
      <c r="W33" s="162">
        <v>48</v>
      </c>
      <c r="X33" s="162">
        <v>38</v>
      </c>
      <c r="Y33" s="162">
        <v>395</v>
      </c>
      <c r="Z33" s="162">
        <v>110</v>
      </c>
      <c r="AA33" s="162">
        <v>50</v>
      </c>
    </row>
    <row r="34" spans="1:27" ht="12" customHeight="1">
      <c r="A34" s="62"/>
      <c r="B34" s="61" t="s">
        <v>151</v>
      </c>
      <c r="C34" s="202"/>
      <c r="D34" s="157">
        <v>504</v>
      </c>
      <c r="E34" s="157">
        <v>328</v>
      </c>
      <c r="F34" s="157">
        <v>1</v>
      </c>
      <c r="G34" s="157" t="s">
        <v>25</v>
      </c>
      <c r="H34" s="157">
        <v>2</v>
      </c>
      <c r="I34" s="157" t="s">
        <v>25</v>
      </c>
      <c r="J34" s="157">
        <v>1</v>
      </c>
      <c r="K34" s="157">
        <v>18</v>
      </c>
      <c r="L34" s="157">
        <v>32</v>
      </c>
      <c r="M34" s="157">
        <v>14</v>
      </c>
      <c r="N34" s="157">
        <v>19</v>
      </c>
      <c r="O34" s="162" t="s">
        <v>25</v>
      </c>
      <c r="P34" s="162" t="s">
        <v>25</v>
      </c>
      <c r="Q34" s="162" t="s">
        <v>25</v>
      </c>
      <c r="R34" s="162">
        <v>20</v>
      </c>
      <c r="S34" s="162">
        <v>6</v>
      </c>
      <c r="T34" s="162">
        <v>46</v>
      </c>
      <c r="U34" s="162">
        <v>3</v>
      </c>
      <c r="V34" s="162">
        <v>80</v>
      </c>
      <c r="W34" s="162">
        <v>32</v>
      </c>
      <c r="X34" s="162">
        <v>30</v>
      </c>
      <c r="Y34" s="162">
        <v>259</v>
      </c>
      <c r="Z34" s="162">
        <v>88</v>
      </c>
      <c r="AA34" s="162">
        <v>32</v>
      </c>
    </row>
    <row r="35" spans="1:27" ht="12" customHeight="1">
      <c r="A35" s="62"/>
      <c r="B35" s="61" t="s">
        <v>150</v>
      </c>
      <c r="C35" s="202"/>
      <c r="D35" s="157">
        <v>607</v>
      </c>
      <c r="E35" s="157">
        <v>442</v>
      </c>
      <c r="F35" s="157">
        <v>1</v>
      </c>
      <c r="G35" s="157">
        <v>3</v>
      </c>
      <c r="H35" s="157">
        <v>5</v>
      </c>
      <c r="I35" s="157" t="s">
        <v>25</v>
      </c>
      <c r="J35" s="157">
        <v>2</v>
      </c>
      <c r="K35" s="157">
        <v>14</v>
      </c>
      <c r="L35" s="157">
        <v>14</v>
      </c>
      <c r="M35" s="157">
        <v>8</v>
      </c>
      <c r="N35" s="157">
        <v>18</v>
      </c>
      <c r="O35" s="162" t="s">
        <v>25</v>
      </c>
      <c r="P35" s="162">
        <v>1</v>
      </c>
      <c r="Q35" s="162">
        <v>4</v>
      </c>
      <c r="R35" s="162">
        <v>13</v>
      </c>
      <c r="S35" s="162">
        <v>2</v>
      </c>
      <c r="T35" s="162">
        <v>53</v>
      </c>
      <c r="U35" s="162">
        <v>4</v>
      </c>
      <c r="V35" s="162">
        <v>107</v>
      </c>
      <c r="W35" s="162">
        <v>13</v>
      </c>
      <c r="X35" s="162">
        <v>17</v>
      </c>
      <c r="Y35" s="162">
        <v>375</v>
      </c>
      <c r="Z35" s="162">
        <v>104</v>
      </c>
      <c r="AA35" s="162">
        <v>48</v>
      </c>
    </row>
    <row r="36" spans="1:27" ht="12" customHeight="1">
      <c r="A36" s="62"/>
      <c r="B36" s="61" t="s">
        <v>149</v>
      </c>
      <c r="C36" s="202"/>
      <c r="D36" s="157">
        <v>530</v>
      </c>
      <c r="E36" s="157">
        <v>236</v>
      </c>
      <c r="F36" s="157" t="s">
        <v>25</v>
      </c>
      <c r="G36" s="157">
        <v>1</v>
      </c>
      <c r="H36" s="157">
        <v>2</v>
      </c>
      <c r="I36" s="157">
        <v>1</v>
      </c>
      <c r="J36" s="157" t="s">
        <v>25</v>
      </c>
      <c r="K36" s="157">
        <v>15</v>
      </c>
      <c r="L36" s="157">
        <v>8</v>
      </c>
      <c r="M36" s="157">
        <v>1</v>
      </c>
      <c r="N36" s="157">
        <v>7</v>
      </c>
      <c r="O36" s="162">
        <v>1</v>
      </c>
      <c r="P36" s="162">
        <v>1</v>
      </c>
      <c r="Q36" s="162">
        <v>2</v>
      </c>
      <c r="R36" s="162">
        <v>8</v>
      </c>
      <c r="S36" s="162">
        <v>4</v>
      </c>
      <c r="T36" s="162">
        <v>25</v>
      </c>
      <c r="U36" s="162" t="s">
        <v>25</v>
      </c>
      <c r="V36" s="162">
        <v>25</v>
      </c>
      <c r="W36" s="162">
        <v>11</v>
      </c>
      <c r="X36" s="162">
        <v>6</v>
      </c>
      <c r="Y36" s="162">
        <v>192</v>
      </c>
      <c r="Z36" s="162">
        <v>44</v>
      </c>
      <c r="AA36" s="162">
        <v>26</v>
      </c>
    </row>
    <row r="37" spans="1:27" ht="5.0999999999999996" customHeight="1" thickBot="1">
      <c r="A37" s="178"/>
      <c r="B37" s="178"/>
      <c r="C37" s="180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</row>
    <row r="38" spans="1:27" ht="15" customHeight="1" thickTop="1">
      <c r="A38" s="182" t="s">
        <v>188</v>
      </c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299"/>
      <c r="P38" s="299"/>
      <c r="Q38" s="299"/>
      <c r="R38" s="299"/>
      <c r="S38" s="299"/>
      <c r="T38" s="299"/>
      <c r="U38" s="299"/>
      <c r="V38" s="299"/>
      <c r="W38" s="299"/>
      <c r="X38" s="299"/>
      <c r="Y38" s="299"/>
      <c r="Z38" s="299"/>
      <c r="AA38" s="299"/>
    </row>
  </sheetData>
  <mergeCells count="5">
    <mergeCell ref="O1:AA1"/>
    <mergeCell ref="A2:C3"/>
    <mergeCell ref="D2:D3"/>
    <mergeCell ref="E2:AA2"/>
    <mergeCell ref="O38:AA38"/>
  </mergeCells>
  <phoneticPr fontId="3"/>
  <printOptions horizontalCentered="1"/>
  <pageMargins left="0.59055118110236227" right="0.62992125984251968" top="1.3385826771653544" bottom="0.47244094488188981" header="0.82677165354330717" footer="0"/>
  <pageSetup paperSize="8" scale="115" orientation="landscape" r:id="rId1"/>
  <headerFooter alignWithMargins="0">
    <oddHeader>&amp;L&amp;10男女、年齢、スポーツの種類別行動者数
&amp;R&amp;10&amp;F  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M44"/>
  <sheetViews>
    <sheetView zoomScaleNormal="100" zoomScaleSheetLayoutView="124" workbookViewId="0"/>
  </sheetViews>
  <sheetFormatPr defaultColWidth="9" defaultRowHeight="13.5"/>
  <cols>
    <col min="1" max="1" width="0.75" style="51" customWidth="1"/>
    <col min="2" max="2" width="7.625" style="47" customWidth="1"/>
    <col min="3" max="3" width="0.75" style="51" customWidth="1"/>
    <col min="4" max="12" width="6.625" style="51" customWidth="1"/>
    <col min="13" max="39" width="6.625" style="203" customWidth="1"/>
    <col min="40" max="16384" width="9" style="51"/>
  </cols>
  <sheetData>
    <row r="1" spans="1:39" ht="14.25" customHeight="1" thickBot="1">
      <c r="A1" s="178" t="s">
        <v>213</v>
      </c>
      <c r="B1" s="178"/>
      <c r="C1" s="178"/>
      <c r="D1" s="1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287" t="s">
        <v>352</v>
      </c>
      <c r="AE1" s="287"/>
      <c r="AF1" s="287"/>
      <c r="AG1" s="287"/>
      <c r="AH1" s="287"/>
      <c r="AI1" s="287"/>
      <c r="AJ1" s="287"/>
      <c r="AK1" s="287"/>
      <c r="AL1" s="287"/>
      <c r="AM1" s="287"/>
    </row>
    <row r="2" spans="1:39" ht="23.1" customHeight="1" thickTop="1">
      <c r="A2" s="273" t="s">
        <v>186</v>
      </c>
      <c r="B2" s="273"/>
      <c r="C2" s="274"/>
      <c r="D2" s="300" t="s">
        <v>254</v>
      </c>
      <c r="E2" s="290" t="s">
        <v>253</v>
      </c>
      <c r="F2" s="291"/>
      <c r="G2" s="291"/>
      <c r="H2" s="291"/>
      <c r="I2" s="291"/>
      <c r="J2" s="291"/>
      <c r="K2" s="291"/>
      <c r="L2" s="29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  <c r="AM2" s="301"/>
    </row>
    <row r="3" spans="1:39" ht="63">
      <c r="A3" s="275"/>
      <c r="B3" s="275"/>
      <c r="C3" s="276"/>
      <c r="D3" s="289"/>
      <c r="E3" s="91" t="s">
        <v>252</v>
      </c>
      <c r="F3" s="90" t="s">
        <v>251</v>
      </c>
      <c r="G3" s="91" t="s">
        <v>250</v>
      </c>
      <c r="H3" s="90" t="s">
        <v>249</v>
      </c>
      <c r="I3" s="91" t="s">
        <v>248</v>
      </c>
      <c r="J3" s="90" t="s">
        <v>247</v>
      </c>
      <c r="K3" s="90" t="s">
        <v>246</v>
      </c>
      <c r="L3" s="89" t="s">
        <v>245</v>
      </c>
      <c r="M3" s="88" t="s">
        <v>244</v>
      </c>
      <c r="N3" s="194" t="s">
        <v>243</v>
      </c>
      <c r="O3" s="88" t="s">
        <v>242</v>
      </c>
      <c r="P3" s="204" t="s">
        <v>241</v>
      </c>
      <c r="Q3" s="204" t="s">
        <v>240</v>
      </c>
      <c r="R3" s="204" t="s">
        <v>239</v>
      </c>
      <c r="S3" s="205" t="s">
        <v>238</v>
      </c>
      <c r="T3" s="206" t="s">
        <v>237</v>
      </c>
      <c r="U3" s="205" t="s">
        <v>236</v>
      </c>
      <c r="V3" s="194" t="s">
        <v>235</v>
      </c>
      <c r="W3" s="88" t="s">
        <v>234</v>
      </c>
      <c r="X3" s="88" t="s">
        <v>233</v>
      </c>
      <c r="Y3" s="88" t="s">
        <v>232</v>
      </c>
      <c r="Z3" s="206" t="s">
        <v>231</v>
      </c>
      <c r="AA3" s="206" t="s">
        <v>230</v>
      </c>
      <c r="AB3" s="206" t="s">
        <v>229</v>
      </c>
      <c r="AC3" s="194" t="s">
        <v>228</v>
      </c>
      <c r="AD3" s="88" t="s">
        <v>227</v>
      </c>
      <c r="AE3" s="88" t="s">
        <v>226</v>
      </c>
      <c r="AF3" s="88" t="s">
        <v>225</v>
      </c>
      <c r="AG3" s="88" t="s">
        <v>224</v>
      </c>
      <c r="AH3" s="206" t="s">
        <v>223</v>
      </c>
      <c r="AI3" s="206" t="s">
        <v>222</v>
      </c>
      <c r="AJ3" s="88" t="s">
        <v>221</v>
      </c>
      <c r="AK3" s="88" t="s">
        <v>220</v>
      </c>
      <c r="AL3" s="206" t="s">
        <v>219</v>
      </c>
      <c r="AM3" s="207" t="s">
        <v>161</v>
      </c>
    </row>
    <row r="4" spans="1:39" s="62" customFormat="1" ht="9" customHeight="1">
      <c r="A4" s="208"/>
      <c r="B4" s="208"/>
      <c r="C4" s="209"/>
      <c r="D4" s="210"/>
      <c r="E4" s="210"/>
      <c r="F4" s="210"/>
      <c r="G4" s="210"/>
      <c r="H4" s="210"/>
      <c r="I4" s="210"/>
      <c r="J4" s="210"/>
      <c r="K4" s="210"/>
      <c r="L4" s="210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</row>
    <row r="5" spans="1:39" s="160" customFormat="1" ht="12.6" customHeight="1">
      <c r="A5" s="66"/>
      <c r="B5" s="65" t="s">
        <v>159</v>
      </c>
      <c r="C5" s="64"/>
      <c r="D5" s="45">
        <v>8216</v>
      </c>
      <c r="E5" s="45">
        <v>7399</v>
      </c>
      <c r="F5" s="45">
        <v>2076</v>
      </c>
      <c r="G5" s="45">
        <v>1904</v>
      </c>
      <c r="H5" s="45">
        <v>1384</v>
      </c>
      <c r="I5" s="45">
        <v>3890</v>
      </c>
      <c r="J5" s="45">
        <v>1137</v>
      </c>
      <c r="K5" s="45">
        <v>1371</v>
      </c>
      <c r="L5" s="45">
        <v>4630</v>
      </c>
      <c r="M5" s="159">
        <v>4795</v>
      </c>
      <c r="N5" s="159">
        <v>1135</v>
      </c>
      <c r="O5" s="159">
        <v>282</v>
      </c>
      <c r="P5" s="159">
        <v>363</v>
      </c>
      <c r="Q5" s="159">
        <v>153</v>
      </c>
      <c r="R5" s="159">
        <v>163</v>
      </c>
      <c r="S5" s="159">
        <v>352</v>
      </c>
      <c r="T5" s="159">
        <v>150</v>
      </c>
      <c r="U5" s="159">
        <v>105</v>
      </c>
      <c r="V5" s="159">
        <v>641</v>
      </c>
      <c r="W5" s="159">
        <v>935</v>
      </c>
      <c r="X5" s="159">
        <v>1735</v>
      </c>
      <c r="Y5" s="159">
        <v>2057</v>
      </c>
      <c r="Z5" s="159">
        <v>920</v>
      </c>
      <c r="AA5" s="159">
        <v>377</v>
      </c>
      <c r="AB5" s="159">
        <v>222</v>
      </c>
      <c r="AC5" s="159">
        <v>2530</v>
      </c>
      <c r="AD5" s="159">
        <v>291</v>
      </c>
      <c r="AE5" s="159">
        <v>3610</v>
      </c>
      <c r="AF5" s="159">
        <v>116</v>
      </c>
      <c r="AG5" s="159">
        <v>282</v>
      </c>
      <c r="AH5" s="159">
        <v>555</v>
      </c>
      <c r="AI5" s="159">
        <v>2899</v>
      </c>
      <c r="AJ5" s="159">
        <v>3284</v>
      </c>
      <c r="AK5" s="159">
        <v>3245</v>
      </c>
      <c r="AL5" s="159">
        <v>638</v>
      </c>
      <c r="AM5" s="159">
        <v>369</v>
      </c>
    </row>
    <row r="6" spans="1:39" s="160" customFormat="1" ht="7.5" customHeight="1">
      <c r="A6" s="66"/>
      <c r="B6" s="65"/>
      <c r="C6" s="64"/>
      <c r="D6" s="45"/>
      <c r="E6" s="45"/>
      <c r="F6" s="45"/>
      <c r="G6" s="45"/>
      <c r="H6" s="45"/>
      <c r="I6" s="45"/>
      <c r="J6" s="44"/>
      <c r="K6" s="45"/>
      <c r="L6" s="45"/>
      <c r="M6" s="159"/>
      <c r="N6" s="159"/>
      <c r="O6" s="163"/>
      <c r="P6" s="163"/>
      <c r="Q6" s="163"/>
      <c r="R6" s="163"/>
      <c r="S6" s="163"/>
      <c r="T6" s="163"/>
      <c r="U6" s="163"/>
      <c r="V6" s="159"/>
      <c r="W6" s="163"/>
      <c r="X6" s="159"/>
      <c r="Y6" s="163"/>
      <c r="Z6" s="163"/>
      <c r="AA6" s="163"/>
      <c r="AB6" s="163"/>
      <c r="AC6" s="163"/>
      <c r="AD6" s="163"/>
      <c r="AE6" s="163"/>
      <c r="AF6" s="163"/>
      <c r="AG6" s="163"/>
      <c r="AH6" s="159"/>
      <c r="AI6" s="159"/>
      <c r="AJ6" s="159"/>
      <c r="AK6" s="159"/>
      <c r="AL6" s="159"/>
      <c r="AM6" s="159"/>
    </row>
    <row r="7" spans="1:39" s="160" customFormat="1" ht="12.6" customHeight="1">
      <c r="A7" s="66"/>
      <c r="B7" s="61" t="s">
        <v>156</v>
      </c>
      <c r="C7" s="64"/>
      <c r="D7" s="157">
        <v>390</v>
      </c>
      <c r="E7" s="157">
        <v>377</v>
      </c>
      <c r="F7" s="157">
        <v>170</v>
      </c>
      <c r="G7" s="157">
        <v>74</v>
      </c>
      <c r="H7" s="157">
        <v>80</v>
      </c>
      <c r="I7" s="157">
        <v>313</v>
      </c>
      <c r="J7" s="157">
        <v>88</v>
      </c>
      <c r="K7" s="157">
        <v>58</v>
      </c>
      <c r="L7" s="157">
        <v>283</v>
      </c>
      <c r="M7" s="162">
        <v>303</v>
      </c>
      <c r="N7" s="162">
        <v>140</v>
      </c>
      <c r="O7" s="162">
        <v>13</v>
      </c>
      <c r="P7" s="162">
        <v>38</v>
      </c>
      <c r="Q7" s="162">
        <v>28</v>
      </c>
      <c r="R7" s="162">
        <v>9</v>
      </c>
      <c r="S7" s="162">
        <v>81</v>
      </c>
      <c r="T7" s="162">
        <v>4</v>
      </c>
      <c r="U7" s="162">
        <v>9</v>
      </c>
      <c r="V7" s="162">
        <v>41</v>
      </c>
      <c r="W7" s="162">
        <v>73</v>
      </c>
      <c r="X7" s="162">
        <v>153</v>
      </c>
      <c r="Y7" s="162">
        <v>24</v>
      </c>
      <c r="Z7" s="162">
        <v>19</v>
      </c>
      <c r="AA7" s="162">
        <v>53</v>
      </c>
      <c r="AB7" s="162">
        <v>28</v>
      </c>
      <c r="AC7" s="162">
        <v>88</v>
      </c>
      <c r="AD7" s="162">
        <v>19</v>
      </c>
      <c r="AE7" s="162">
        <v>212</v>
      </c>
      <c r="AF7" s="162">
        <v>10</v>
      </c>
      <c r="AG7" s="162">
        <v>47</v>
      </c>
      <c r="AH7" s="162" t="s">
        <v>25</v>
      </c>
      <c r="AI7" s="162">
        <v>181</v>
      </c>
      <c r="AJ7" s="162">
        <v>312</v>
      </c>
      <c r="AK7" s="162">
        <v>221</v>
      </c>
      <c r="AL7" s="162">
        <v>92</v>
      </c>
      <c r="AM7" s="162">
        <v>15</v>
      </c>
    </row>
    <row r="8" spans="1:39" ht="12.6" customHeight="1">
      <c r="A8" s="62"/>
      <c r="B8" s="61" t="s">
        <v>155</v>
      </c>
      <c r="C8" s="202"/>
      <c r="D8" s="157">
        <v>924</v>
      </c>
      <c r="E8" s="157">
        <v>869</v>
      </c>
      <c r="F8" s="157">
        <v>291</v>
      </c>
      <c r="G8" s="157">
        <v>203</v>
      </c>
      <c r="H8" s="157">
        <v>193</v>
      </c>
      <c r="I8" s="157">
        <v>702</v>
      </c>
      <c r="J8" s="157">
        <v>136</v>
      </c>
      <c r="K8" s="157">
        <v>171</v>
      </c>
      <c r="L8" s="157">
        <v>782</v>
      </c>
      <c r="M8" s="162">
        <v>675</v>
      </c>
      <c r="N8" s="162">
        <v>268</v>
      </c>
      <c r="O8" s="162">
        <v>78</v>
      </c>
      <c r="P8" s="162">
        <v>74</v>
      </c>
      <c r="Q8" s="162">
        <v>28</v>
      </c>
      <c r="R8" s="162">
        <v>33</v>
      </c>
      <c r="S8" s="162">
        <v>39</v>
      </c>
      <c r="T8" s="162">
        <v>2</v>
      </c>
      <c r="U8" s="162">
        <v>9</v>
      </c>
      <c r="V8" s="162">
        <v>49</v>
      </c>
      <c r="W8" s="162">
        <v>63</v>
      </c>
      <c r="X8" s="162">
        <v>250</v>
      </c>
      <c r="Y8" s="162">
        <v>44</v>
      </c>
      <c r="Z8" s="162">
        <v>25</v>
      </c>
      <c r="AA8" s="162">
        <v>46</v>
      </c>
      <c r="AB8" s="162">
        <v>17</v>
      </c>
      <c r="AC8" s="162">
        <v>332</v>
      </c>
      <c r="AD8" s="162">
        <v>48</v>
      </c>
      <c r="AE8" s="162">
        <v>380</v>
      </c>
      <c r="AF8" s="162">
        <v>14</v>
      </c>
      <c r="AG8" s="162">
        <v>38</v>
      </c>
      <c r="AH8" s="162">
        <v>46</v>
      </c>
      <c r="AI8" s="162">
        <v>588</v>
      </c>
      <c r="AJ8" s="162">
        <v>601</v>
      </c>
      <c r="AK8" s="162">
        <v>425</v>
      </c>
      <c r="AL8" s="162">
        <v>99</v>
      </c>
      <c r="AM8" s="162">
        <v>32</v>
      </c>
    </row>
    <row r="9" spans="1:39" ht="12.6" customHeight="1">
      <c r="A9" s="62"/>
      <c r="B9" s="61" t="s">
        <v>154</v>
      </c>
      <c r="C9" s="202"/>
      <c r="D9" s="157">
        <v>1037</v>
      </c>
      <c r="E9" s="157">
        <v>987</v>
      </c>
      <c r="F9" s="157">
        <v>366</v>
      </c>
      <c r="G9" s="157">
        <v>251</v>
      </c>
      <c r="H9" s="157">
        <v>135</v>
      </c>
      <c r="I9" s="157">
        <v>568</v>
      </c>
      <c r="J9" s="157">
        <v>109</v>
      </c>
      <c r="K9" s="157">
        <v>172</v>
      </c>
      <c r="L9" s="157">
        <v>818</v>
      </c>
      <c r="M9" s="162">
        <v>694</v>
      </c>
      <c r="N9" s="162">
        <v>119</v>
      </c>
      <c r="O9" s="162">
        <v>62</v>
      </c>
      <c r="P9" s="162">
        <v>14</v>
      </c>
      <c r="Q9" s="162">
        <v>10</v>
      </c>
      <c r="R9" s="162">
        <v>10</v>
      </c>
      <c r="S9" s="162">
        <v>29</v>
      </c>
      <c r="T9" s="162">
        <v>28</v>
      </c>
      <c r="U9" s="162">
        <v>4</v>
      </c>
      <c r="V9" s="162">
        <v>54</v>
      </c>
      <c r="W9" s="162">
        <v>85</v>
      </c>
      <c r="X9" s="162">
        <v>293</v>
      </c>
      <c r="Y9" s="162">
        <v>124</v>
      </c>
      <c r="Z9" s="162">
        <v>80</v>
      </c>
      <c r="AA9" s="162">
        <v>56</v>
      </c>
      <c r="AB9" s="162">
        <v>24</v>
      </c>
      <c r="AC9" s="162">
        <v>400</v>
      </c>
      <c r="AD9" s="162">
        <v>21</v>
      </c>
      <c r="AE9" s="162">
        <v>409</v>
      </c>
      <c r="AF9" s="162">
        <v>10</v>
      </c>
      <c r="AG9" s="162">
        <v>30</v>
      </c>
      <c r="AH9" s="162">
        <v>101</v>
      </c>
      <c r="AI9" s="162">
        <v>475</v>
      </c>
      <c r="AJ9" s="162">
        <v>592</v>
      </c>
      <c r="AK9" s="162">
        <v>578</v>
      </c>
      <c r="AL9" s="162">
        <v>89</v>
      </c>
      <c r="AM9" s="162">
        <v>73</v>
      </c>
    </row>
    <row r="10" spans="1:39" ht="12.6" customHeight="1">
      <c r="A10" s="62"/>
      <c r="B10" s="61" t="s">
        <v>153</v>
      </c>
      <c r="C10" s="202"/>
      <c r="D10" s="157">
        <v>1382</v>
      </c>
      <c r="E10" s="157">
        <v>1299</v>
      </c>
      <c r="F10" s="157">
        <v>381</v>
      </c>
      <c r="G10" s="157">
        <v>227</v>
      </c>
      <c r="H10" s="157">
        <v>185</v>
      </c>
      <c r="I10" s="157">
        <v>771</v>
      </c>
      <c r="J10" s="157">
        <v>192</v>
      </c>
      <c r="K10" s="157">
        <v>196</v>
      </c>
      <c r="L10" s="157">
        <v>935</v>
      </c>
      <c r="M10" s="162">
        <v>884</v>
      </c>
      <c r="N10" s="162">
        <v>184</v>
      </c>
      <c r="O10" s="162">
        <v>31</v>
      </c>
      <c r="P10" s="162">
        <v>27</v>
      </c>
      <c r="Q10" s="162">
        <v>7</v>
      </c>
      <c r="R10" s="162">
        <v>17</v>
      </c>
      <c r="S10" s="162">
        <v>46</v>
      </c>
      <c r="T10" s="162">
        <v>12</v>
      </c>
      <c r="U10" s="162">
        <v>16</v>
      </c>
      <c r="V10" s="162">
        <v>110</v>
      </c>
      <c r="W10" s="162">
        <v>140</v>
      </c>
      <c r="X10" s="162">
        <v>342</v>
      </c>
      <c r="Y10" s="162">
        <v>248</v>
      </c>
      <c r="Z10" s="162">
        <v>198</v>
      </c>
      <c r="AA10" s="162">
        <v>37</v>
      </c>
      <c r="AB10" s="162">
        <v>48</v>
      </c>
      <c r="AC10" s="162">
        <v>542</v>
      </c>
      <c r="AD10" s="162">
        <v>43</v>
      </c>
      <c r="AE10" s="162">
        <v>667</v>
      </c>
      <c r="AF10" s="162">
        <v>8</v>
      </c>
      <c r="AG10" s="162">
        <v>44</v>
      </c>
      <c r="AH10" s="162">
        <v>134</v>
      </c>
      <c r="AI10" s="162">
        <v>526</v>
      </c>
      <c r="AJ10" s="162">
        <v>722</v>
      </c>
      <c r="AK10" s="162">
        <v>758</v>
      </c>
      <c r="AL10" s="162">
        <v>209</v>
      </c>
      <c r="AM10" s="162">
        <v>47</v>
      </c>
    </row>
    <row r="11" spans="1:39" ht="12.6" customHeight="1">
      <c r="A11" s="62"/>
      <c r="B11" s="61" t="s">
        <v>152</v>
      </c>
      <c r="C11" s="202"/>
      <c r="D11" s="157">
        <v>1376</v>
      </c>
      <c r="E11" s="157">
        <v>1249</v>
      </c>
      <c r="F11" s="157">
        <v>384</v>
      </c>
      <c r="G11" s="157">
        <v>361</v>
      </c>
      <c r="H11" s="157">
        <v>227</v>
      </c>
      <c r="I11" s="157">
        <v>634</v>
      </c>
      <c r="J11" s="157">
        <v>184</v>
      </c>
      <c r="K11" s="157">
        <v>295</v>
      </c>
      <c r="L11" s="157">
        <v>862</v>
      </c>
      <c r="M11" s="162">
        <v>928</v>
      </c>
      <c r="N11" s="162">
        <v>162</v>
      </c>
      <c r="O11" s="162">
        <v>26</v>
      </c>
      <c r="P11" s="162">
        <v>27</v>
      </c>
      <c r="Q11" s="162">
        <v>18</v>
      </c>
      <c r="R11" s="162">
        <v>20</v>
      </c>
      <c r="S11" s="162">
        <v>27</v>
      </c>
      <c r="T11" s="162">
        <v>14</v>
      </c>
      <c r="U11" s="162">
        <v>16</v>
      </c>
      <c r="V11" s="162">
        <v>113</v>
      </c>
      <c r="W11" s="162">
        <v>152</v>
      </c>
      <c r="X11" s="162">
        <v>268</v>
      </c>
      <c r="Y11" s="162">
        <v>408</v>
      </c>
      <c r="Z11" s="162">
        <v>191</v>
      </c>
      <c r="AA11" s="162">
        <v>45</v>
      </c>
      <c r="AB11" s="162">
        <v>39</v>
      </c>
      <c r="AC11" s="162">
        <v>500</v>
      </c>
      <c r="AD11" s="162">
        <v>36</v>
      </c>
      <c r="AE11" s="162">
        <v>633</v>
      </c>
      <c r="AF11" s="162">
        <v>9</v>
      </c>
      <c r="AG11" s="162">
        <v>39</v>
      </c>
      <c r="AH11" s="162">
        <v>118</v>
      </c>
      <c r="AI11" s="162">
        <v>473</v>
      </c>
      <c r="AJ11" s="162">
        <v>597</v>
      </c>
      <c r="AK11" s="162">
        <v>505</v>
      </c>
      <c r="AL11" s="162">
        <v>97</v>
      </c>
      <c r="AM11" s="162">
        <v>43</v>
      </c>
    </row>
    <row r="12" spans="1:39" ht="12.6" customHeight="1">
      <c r="A12" s="62"/>
      <c r="B12" s="61" t="s">
        <v>151</v>
      </c>
      <c r="C12" s="202"/>
      <c r="D12" s="157">
        <v>1019</v>
      </c>
      <c r="E12" s="157">
        <v>915</v>
      </c>
      <c r="F12" s="157">
        <v>196</v>
      </c>
      <c r="G12" s="157">
        <v>301</v>
      </c>
      <c r="H12" s="157">
        <v>186</v>
      </c>
      <c r="I12" s="157">
        <v>411</v>
      </c>
      <c r="J12" s="157">
        <v>141</v>
      </c>
      <c r="K12" s="157">
        <v>164</v>
      </c>
      <c r="L12" s="157">
        <v>485</v>
      </c>
      <c r="M12" s="162">
        <v>575</v>
      </c>
      <c r="N12" s="162">
        <v>120</v>
      </c>
      <c r="O12" s="162">
        <v>14</v>
      </c>
      <c r="P12" s="162">
        <v>24</v>
      </c>
      <c r="Q12" s="162">
        <v>20</v>
      </c>
      <c r="R12" s="162">
        <v>22</v>
      </c>
      <c r="S12" s="162">
        <v>36</v>
      </c>
      <c r="T12" s="162">
        <v>20</v>
      </c>
      <c r="U12" s="162">
        <v>15</v>
      </c>
      <c r="V12" s="162">
        <v>72</v>
      </c>
      <c r="W12" s="162">
        <v>133</v>
      </c>
      <c r="X12" s="162">
        <v>171</v>
      </c>
      <c r="Y12" s="162">
        <v>366</v>
      </c>
      <c r="Z12" s="162">
        <v>163</v>
      </c>
      <c r="AA12" s="162">
        <v>43</v>
      </c>
      <c r="AB12" s="162">
        <v>23</v>
      </c>
      <c r="AC12" s="162">
        <v>292</v>
      </c>
      <c r="AD12" s="162">
        <v>17</v>
      </c>
      <c r="AE12" s="162">
        <v>474</v>
      </c>
      <c r="AF12" s="162">
        <v>6</v>
      </c>
      <c r="AG12" s="162">
        <v>31</v>
      </c>
      <c r="AH12" s="162">
        <v>66</v>
      </c>
      <c r="AI12" s="162">
        <v>280</v>
      </c>
      <c r="AJ12" s="162">
        <v>251</v>
      </c>
      <c r="AK12" s="162">
        <v>305</v>
      </c>
      <c r="AL12" s="162">
        <v>32</v>
      </c>
      <c r="AM12" s="162">
        <v>49</v>
      </c>
    </row>
    <row r="13" spans="1:39" ht="12.6" customHeight="1">
      <c r="A13" s="62"/>
      <c r="B13" s="61" t="s">
        <v>150</v>
      </c>
      <c r="C13" s="202"/>
      <c r="D13" s="157">
        <v>1162</v>
      </c>
      <c r="E13" s="157">
        <v>1038</v>
      </c>
      <c r="F13" s="157">
        <v>213</v>
      </c>
      <c r="G13" s="157">
        <v>340</v>
      </c>
      <c r="H13" s="157">
        <v>254</v>
      </c>
      <c r="I13" s="157">
        <v>378</v>
      </c>
      <c r="J13" s="157">
        <v>169</v>
      </c>
      <c r="K13" s="157">
        <v>224</v>
      </c>
      <c r="L13" s="157">
        <v>347</v>
      </c>
      <c r="M13" s="162">
        <v>524</v>
      </c>
      <c r="N13" s="162">
        <v>102</v>
      </c>
      <c r="O13" s="162">
        <v>36</v>
      </c>
      <c r="P13" s="162">
        <v>95</v>
      </c>
      <c r="Q13" s="162">
        <v>14</v>
      </c>
      <c r="R13" s="162">
        <v>36</v>
      </c>
      <c r="S13" s="162">
        <v>45</v>
      </c>
      <c r="T13" s="162">
        <v>50</v>
      </c>
      <c r="U13" s="162">
        <v>16</v>
      </c>
      <c r="V13" s="162">
        <v>114</v>
      </c>
      <c r="W13" s="162">
        <v>172</v>
      </c>
      <c r="X13" s="162">
        <v>179</v>
      </c>
      <c r="Y13" s="162">
        <v>566</v>
      </c>
      <c r="Z13" s="162">
        <v>176</v>
      </c>
      <c r="AA13" s="162">
        <v>68</v>
      </c>
      <c r="AB13" s="162">
        <v>29</v>
      </c>
      <c r="AC13" s="162">
        <v>284</v>
      </c>
      <c r="AD13" s="162">
        <v>54</v>
      </c>
      <c r="AE13" s="162">
        <v>550</v>
      </c>
      <c r="AF13" s="162">
        <v>24</v>
      </c>
      <c r="AG13" s="162">
        <v>27</v>
      </c>
      <c r="AH13" s="162">
        <v>70</v>
      </c>
      <c r="AI13" s="162">
        <v>239</v>
      </c>
      <c r="AJ13" s="162">
        <v>156</v>
      </c>
      <c r="AK13" s="162">
        <v>340</v>
      </c>
      <c r="AL13" s="162">
        <v>18</v>
      </c>
      <c r="AM13" s="162">
        <v>54</v>
      </c>
    </row>
    <row r="14" spans="1:39" ht="12.6" customHeight="1">
      <c r="A14" s="62"/>
      <c r="B14" s="61" t="s">
        <v>149</v>
      </c>
      <c r="C14" s="202"/>
      <c r="D14" s="157">
        <v>926</v>
      </c>
      <c r="E14" s="157">
        <v>664</v>
      </c>
      <c r="F14" s="157">
        <v>76</v>
      </c>
      <c r="G14" s="157">
        <v>147</v>
      </c>
      <c r="H14" s="157">
        <v>125</v>
      </c>
      <c r="I14" s="157">
        <v>112</v>
      </c>
      <c r="J14" s="157">
        <v>118</v>
      </c>
      <c r="K14" s="157">
        <v>89</v>
      </c>
      <c r="L14" s="157">
        <v>118</v>
      </c>
      <c r="M14" s="162">
        <v>212</v>
      </c>
      <c r="N14" s="162">
        <v>40</v>
      </c>
      <c r="O14" s="162">
        <v>21</v>
      </c>
      <c r="P14" s="162">
        <v>63</v>
      </c>
      <c r="Q14" s="162">
        <v>28</v>
      </c>
      <c r="R14" s="162">
        <v>15</v>
      </c>
      <c r="S14" s="162">
        <v>49</v>
      </c>
      <c r="T14" s="162">
        <v>21</v>
      </c>
      <c r="U14" s="162">
        <v>21</v>
      </c>
      <c r="V14" s="162">
        <v>87</v>
      </c>
      <c r="W14" s="162">
        <v>117</v>
      </c>
      <c r="X14" s="162">
        <v>80</v>
      </c>
      <c r="Y14" s="162">
        <v>276</v>
      </c>
      <c r="Z14" s="162">
        <v>68</v>
      </c>
      <c r="AA14" s="162">
        <v>29</v>
      </c>
      <c r="AB14" s="162">
        <v>12</v>
      </c>
      <c r="AC14" s="162">
        <v>91</v>
      </c>
      <c r="AD14" s="162">
        <v>53</v>
      </c>
      <c r="AE14" s="162">
        <v>286</v>
      </c>
      <c r="AF14" s="162">
        <v>35</v>
      </c>
      <c r="AG14" s="162">
        <v>26</v>
      </c>
      <c r="AH14" s="162">
        <v>20</v>
      </c>
      <c r="AI14" s="162">
        <v>137</v>
      </c>
      <c r="AJ14" s="162">
        <v>54</v>
      </c>
      <c r="AK14" s="162">
        <v>113</v>
      </c>
      <c r="AL14" s="162">
        <v>3</v>
      </c>
      <c r="AM14" s="162">
        <v>55</v>
      </c>
    </row>
    <row r="15" spans="1:39" ht="7.5" customHeight="1">
      <c r="A15" s="62"/>
      <c r="B15" s="61"/>
      <c r="C15" s="202"/>
      <c r="D15" s="157"/>
      <c r="E15" s="157"/>
      <c r="F15" s="157"/>
      <c r="G15" s="157"/>
      <c r="H15" s="157"/>
      <c r="I15" s="157"/>
      <c r="J15" s="157"/>
      <c r="K15" s="157"/>
      <c r="L15" s="157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</row>
    <row r="16" spans="1:39" ht="12.6" customHeight="1">
      <c r="A16" s="62"/>
      <c r="B16" s="61" t="s">
        <v>158</v>
      </c>
      <c r="C16" s="60"/>
      <c r="D16" s="157">
        <v>4111</v>
      </c>
      <c r="E16" s="157">
        <v>3706</v>
      </c>
      <c r="F16" s="157">
        <v>1229</v>
      </c>
      <c r="G16" s="157">
        <v>738</v>
      </c>
      <c r="H16" s="157">
        <v>440</v>
      </c>
      <c r="I16" s="157">
        <v>1789</v>
      </c>
      <c r="J16" s="157">
        <v>394</v>
      </c>
      <c r="K16" s="157">
        <v>481</v>
      </c>
      <c r="L16" s="157">
        <v>2303</v>
      </c>
      <c r="M16" s="162">
        <v>2387</v>
      </c>
      <c r="N16" s="162">
        <v>423</v>
      </c>
      <c r="O16" s="162">
        <v>123</v>
      </c>
      <c r="P16" s="162">
        <v>77</v>
      </c>
      <c r="Q16" s="162">
        <v>32</v>
      </c>
      <c r="R16" s="162">
        <v>22</v>
      </c>
      <c r="S16" s="162">
        <v>96</v>
      </c>
      <c r="T16" s="162">
        <v>2</v>
      </c>
      <c r="U16" s="162">
        <v>20</v>
      </c>
      <c r="V16" s="162">
        <v>55</v>
      </c>
      <c r="W16" s="162">
        <v>44</v>
      </c>
      <c r="X16" s="162">
        <v>368</v>
      </c>
      <c r="Y16" s="162">
        <v>784</v>
      </c>
      <c r="Z16" s="162">
        <v>710</v>
      </c>
      <c r="AA16" s="162">
        <v>142</v>
      </c>
      <c r="AB16" s="162">
        <v>71</v>
      </c>
      <c r="AC16" s="162">
        <v>1123</v>
      </c>
      <c r="AD16" s="162">
        <v>113</v>
      </c>
      <c r="AE16" s="162">
        <v>1756</v>
      </c>
      <c r="AF16" s="162">
        <v>82</v>
      </c>
      <c r="AG16" s="162">
        <v>245</v>
      </c>
      <c r="AH16" s="162">
        <v>456</v>
      </c>
      <c r="AI16" s="162">
        <v>1533</v>
      </c>
      <c r="AJ16" s="162">
        <v>1876</v>
      </c>
      <c r="AK16" s="162">
        <v>1431</v>
      </c>
      <c r="AL16" s="162">
        <v>332</v>
      </c>
      <c r="AM16" s="162">
        <v>215</v>
      </c>
    </row>
    <row r="17" spans="1:39" ht="7.5" customHeight="1">
      <c r="A17" s="62"/>
      <c r="B17" s="61"/>
      <c r="C17" s="60"/>
      <c r="D17" s="157"/>
      <c r="E17" s="157"/>
      <c r="F17" s="157"/>
      <c r="G17" s="157"/>
      <c r="H17" s="157"/>
      <c r="I17" s="157"/>
      <c r="J17" s="157"/>
      <c r="K17" s="157"/>
      <c r="L17" s="157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</row>
    <row r="18" spans="1:39" ht="12.6" customHeight="1">
      <c r="A18" s="62"/>
      <c r="B18" s="61" t="s">
        <v>156</v>
      </c>
      <c r="C18" s="60"/>
      <c r="D18" s="157">
        <v>199</v>
      </c>
      <c r="E18" s="157">
        <v>191</v>
      </c>
      <c r="F18" s="157">
        <v>99</v>
      </c>
      <c r="G18" s="157">
        <v>28</v>
      </c>
      <c r="H18" s="157">
        <v>30</v>
      </c>
      <c r="I18" s="157">
        <v>157</v>
      </c>
      <c r="J18" s="157">
        <v>34</v>
      </c>
      <c r="K18" s="157">
        <v>19</v>
      </c>
      <c r="L18" s="157">
        <v>131</v>
      </c>
      <c r="M18" s="162">
        <v>156</v>
      </c>
      <c r="N18" s="162">
        <v>50</v>
      </c>
      <c r="O18" s="162">
        <v>6</v>
      </c>
      <c r="P18" s="162">
        <v>5</v>
      </c>
      <c r="Q18" s="162">
        <v>2</v>
      </c>
      <c r="R18" s="162">
        <v>2</v>
      </c>
      <c r="S18" s="162">
        <v>39</v>
      </c>
      <c r="T18" s="162" t="s">
        <v>25</v>
      </c>
      <c r="U18" s="162" t="s">
        <v>25</v>
      </c>
      <c r="V18" s="162">
        <v>7</v>
      </c>
      <c r="W18" s="162">
        <v>7</v>
      </c>
      <c r="X18" s="162">
        <v>36</v>
      </c>
      <c r="Y18" s="162">
        <v>5</v>
      </c>
      <c r="Z18" s="162">
        <v>10</v>
      </c>
      <c r="AA18" s="162">
        <v>22</v>
      </c>
      <c r="AB18" s="162">
        <v>9</v>
      </c>
      <c r="AC18" s="162">
        <v>26</v>
      </c>
      <c r="AD18" s="162">
        <v>5</v>
      </c>
      <c r="AE18" s="162">
        <v>105</v>
      </c>
      <c r="AF18" s="162">
        <v>5</v>
      </c>
      <c r="AG18" s="162">
        <v>34</v>
      </c>
      <c r="AH18" s="162" t="s">
        <v>25</v>
      </c>
      <c r="AI18" s="162">
        <v>79</v>
      </c>
      <c r="AJ18" s="162">
        <v>168</v>
      </c>
      <c r="AK18" s="162">
        <v>102</v>
      </c>
      <c r="AL18" s="162">
        <v>48</v>
      </c>
      <c r="AM18" s="162">
        <v>8</v>
      </c>
    </row>
    <row r="19" spans="1:39" ht="12.6" customHeight="1">
      <c r="A19" s="62"/>
      <c r="B19" s="61" t="s">
        <v>155</v>
      </c>
      <c r="C19" s="202"/>
      <c r="D19" s="157">
        <v>481</v>
      </c>
      <c r="E19" s="157">
        <v>459</v>
      </c>
      <c r="F19" s="157">
        <v>177</v>
      </c>
      <c r="G19" s="157">
        <v>57</v>
      </c>
      <c r="H19" s="157">
        <v>57</v>
      </c>
      <c r="I19" s="157">
        <v>343</v>
      </c>
      <c r="J19" s="157">
        <v>45</v>
      </c>
      <c r="K19" s="157">
        <v>49</v>
      </c>
      <c r="L19" s="157">
        <v>407</v>
      </c>
      <c r="M19" s="162">
        <v>334</v>
      </c>
      <c r="N19" s="162">
        <v>80</v>
      </c>
      <c r="O19" s="162">
        <v>31</v>
      </c>
      <c r="P19" s="162">
        <v>23</v>
      </c>
      <c r="Q19" s="162">
        <v>4</v>
      </c>
      <c r="R19" s="162">
        <v>1</v>
      </c>
      <c r="S19" s="162">
        <v>8</v>
      </c>
      <c r="T19" s="162" t="s">
        <v>25</v>
      </c>
      <c r="U19" s="162">
        <v>1</v>
      </c>
      <c r="V19" s="162">
        <v>13</v>
      </c>
      <c r="W19" s="162">
        <v>1</v>
      </c>
      <c r="X19" s="162">
        <v>56</v>
      </c>
      <c r="Y19" s="162">
        <v>19</v>
      </c>
      <c r="Z19" s="162">
        <v>13</v>
      </c>
      <c r="AA19" s="162">
        <v>11</v>
      </c>
      <c r="AB19" s="162">
        <v>8</v>
      </c>
      <c r="AC19" s="162">
        <v>124</v>
      </c>
      <c r="AD19" s="162">
        <v>18</v>
      </c>
      <c r="AE19" s="162">
        <v>189</v>
      </c>
      <c r="AF19" s="162">
        <v>12</v>
      </c>
      <c r="AG19" s="162">
        <v>37</v>
      </c>
      <c r="AH19" s="162">
        <v>42</v>
      </c>
      <c r="AI19" s="162">
        <v>301</v>
      </c>
      <c r="AJ19" s="162">
        <v>354</v>
      </c>
      <c r="AK19" s="162">
        <v>164</v>
      </c>
      <c r="AL19" s="162">
        <v>48</v>
      </c>
      <c r="AM19" s="162">
        <v>26</v>
      </c>
    </row>
    <row r="20" spans="1:39" ht="12.6" customHeight="1">
      <c r="A20" s="62"/>
      <c r="B20" s="61" t="s">
        <v>154</v>
      </c>
      <c r="C20" s="202"/>
      <c r="D20" s="157">
        <v>538</v>
      </c>
      <c r="E20" s="157">
        <v>508</v>
      </c>
      <c r="F20" s="157">
        <v>216</v>
      </c>
      <c r="G20" s="157">
        <v>95</v>
      </c>
      <c r="H20" s="157">
        <v>39</v>
      </c>
      <c r="I20" s="157">
        <v>266</v>
      </c>
      <c r="J20" s="157">
        <v>36</v>
      </c>
      <c r="K20" s="157">
        <v>73</v>
      </c>
      <c r="L20" s="157">
        <v>408</v>
      </c>
      <c r="M20" s="162">
        <v>335</v>
      </c>
      <c r="N20" s="162">
        <v>53</v>
      </c>
      <c r="O20" s="162">
        <v>36</v>
      </c>
      <c r="P20" s="162">
        <v>7</v>
      </c>
      <c r="Q20" s="162">
        <v>3</v>
      </c>
      <c r="R20" s="162">
        <v>2</v>
      </c>
      <c r="S20" s="162">
        <v>3</v>
      </c>
      <c r="T20" s="162" t="s">
        <v>25</v>
      </c>
      <c r="U20" s="162" t="s">
        <v>25</v>
      </c>
      <c r="V20" s="162" t="s">
        <v>25</v>
      </c>
      <c r="W20" s="162">
        <v>1</v>
      </c>
      <c r="X20" s="162">
        <v>54</v>
      </c>
      <c r="Y20" s="162">
        <v>40</v>
      </c>
      <c r="Z20" s="162">
        <v>64</v>
      </c>
      <c r="AA20" s="162">
        <v>11</v>
      </c>
      <c r="AB20" s="162">
        <v>8</v>
      </c>
      <c r="AC20" s="162">
        <v>140</v>
      </c>
      <c r="AD20" s="162">
        <v>13</v>
      </c>
      <c r="AE20" s="162">
        <v>216</v>
      </c>
      <c r="AF20" s="162">
        <v>4</v>
      </c>
      <c r="AG20" s="162">
        <v>26</v>
      </c>
      <c r="AH20" s="162">
        <v>83</v>
      </c>
      <c r="AI20" s="162">
        <v>256</v>
      </c>
      <c r="AJ20" s="162">
        <v>356</v>
      </c>
      <c r="AK20" s="162">
        <v>247</v>
      </c>
      <c r="AL20" s="162">
        <v>48</v>
      </c>
      <c r="AM20" s="162">
        <v>49</v>
      </c>
    </row>
    <row r="21" spans="1:39" ht="12.6" customHeight="1">
      <c r="A21" s="62"/>
      <c r="B21" s="61" t="s">
        <v>153</v>
      </c>
      <c r="C21" s="202"/>
      <c r="D21" s="157">
        <v>710</v>
      </c>
      <c r="E21" s="157">
        <v>660</v>
      </c>
      <c r="F21" s="157">
        <v>236</v>
      </c>
      <c r="G21" s="157">
        <v>82</v>
      </c>
      <c r="H21" s="157">
        <v>60</v>
      </c>
      <c r="I21" s="157">
        <v>347</v>
      </c>
      <c r="J21" s="157">
        <v>53</v>
      </c>
      <c r="K21" s="157">
        <v>75</v>
      </c>
      <c r="L21" s="157">
        <v>439</v>
      </c>
      <c r="M21" s="162">
        <v>423</v>
      </c>
      <c r="N21" s="162">
        <v>61</v>
      </c>
      <c r="O21" s="162">
        <v>18</v>
      </c>
      <c r="P21" s="162">
        <v>4</v>
      </c>
      <c r="Q21" s="162">
        <v>3</v>
      </c>
      <c r="R21" s="162">
        <v>4</v>
      </c>
      <c r="S21" s="162">
        <v>1</v>
      </c>
      <c r="T21" s="162" t="s">
        <v>25</v>
      </c>
      <c r="U21" s="162">
        <v>4</v>
      </c>
      <c r="V21" s="162">
        <v>3</v>
      </c>
      <c r="W21" s="162">
        <v>9</v>
      </c>
      <c r="X21" s="162">
        <v>64</v>
      </c>
      <c r="Y21" s="162">
        <v>83</v>
      </c>
      <c r="Z21" s="162">
        <v>128</v>
      </c>
      <c r="AA21" s="162">
        <v>4</v>
      </c>
      <c r="AB21" s="162">
        <v>7</v>
      </c>
      <c r="AC21" s="162">
        <v>204</v>
      </c>
      <c r="AD21" s="162">
        <v>8</v>
      </c>
      <c r="AE21" s="162">
        <v>336</v>
      </c>
      <c r="AF21" s="162">
        <v>5</v>
      </c>
      <c r="AG21" s="162">
        <v>39</v>
      </c>
      <c r="AH21" s="162">
        <v>101</v>
      </c>
      <c r="AI21" s="162">
        <v>260</v>
      </c>
      <c r="AJ21" s="162">
        <v>422</v>
      </c>
      <c r="AK21" s="162">
        <v>355</v>
      </c>
      <c r="AL21" s="162">
        <v>95</v>
      </c>
      <c r="AM21" s="162">
        <v>30</v>
      </c>
    </row>
    <row r="22" spans="1:39" ht="12.6" customHeight="1">
      <c r="A22" s="62"/>
      <c r="B22" s="61" t="s">
        <v>152</v>
      </c>
      <c r="C22" s="202"/>
      <c r="D22" s="157">
        <v>715</v>
      </c>
      <c r="E22" s="157">
        <v>653</v>
      </c>
      <c r="F22" s="157">
        <v>205</v>
      </c>
      <c r="G22" s="157">
        <v>147</v>
      </c>
      <c r="H22" s="157">
        <v>80</v>
      </c>
      <c r="I22" s="157">
        <v>297</v>
      </c>
      <c r="J22" s="157">
        <v>76</v>
      </c>
      <c r="K22" s="157">
        <v>112</v>
      </c>
      <c r="L22" s="157">
        <v>437</v>
      </c>
      <c r="M22" s="162">
        <v>500</v>
      </c>
      <c r="N22" s="162">
        <v>71</v>
      </c>
      <c r="O22" s="162">
        <v>15</v>
      </c>
      <c r="P22" s="162">
        <v>7</v>
      </c>
      <c r="Q22" s="162">
        <v>13</v>
      </c>
      <c r="R22" s="162">
        <v>1</v>
      </c>
      <c r="S22" s="162">
        <v>6</v>
      </c>
      <c r="T22" s="162" t="s">
        <v>25</v>
      </c>
      <c r="U22" s="162">
        <v>7</v>
      </c>
      <c r="V22" s="162">
        <v>26</v>
      </c>
      <c r="W22" s="162">
        <v>14</v>
      </c>
      <c r="X22" s="162">
        <v>77</v>
      </c>
      <c r="Y22" s="162">
        <v>152</v>
      </c>
      <c r="Z22" s="162">
        <v>147</v>
      </c>
      <c r="AA22" s="162">
        <v>25</v>
      </c>
      <c r="AB22" s="162">
        <v>17</v>
      </c>
      <c r="AC22" s="162">
        <v>250</v>
      </c>
      <c r="AD22" s="162">
        <v>27</v>
      </c>
      <c r="AE22" s="162">
        <v>291</v>
      </c>
      <c r="AF22" s="162">
        <v>1</v>
      </c>
      <c r="AG22" s="162">
        <v>31</v>
      </c>
      <c r="AH22" s="162">
        <v>100</v>
      </c>
      <c r="AI22" s="162">
        <v>270</v>
      </c>
      <c r="AJ22" s="162">
        <v>317</v>
      </c>
      <c r="AK22" s="162">
        <v>241</v>
      </c>
      <c r="AL22" s="162">
        <v>54</v>
      </c>
      <c r="AM22" s="162">
        <v>19</v>
      </c>
    </row>
    <row r="23" spans="1:39" ht="12.6" customHeight="1">
      <c r="A23" s="62"/>
      <c r="B23" s="61" t="s">
        <v>151</v>
      </c>
      <c r="C23" s="202"/>
      <c r="D23" s="157">
        <v>516</v>
      </c>
      <c r="E23" s="157">
        <v>463</v>
      </c>
      <c r="F23" s="157">
        <v>120</v>
      </c>
      <c r="G23" s="157">
        <v>125</v>
      </c>
      <c r="H23" s="157">
        <v>65</v>
      </c>
      <c r="I23" s="157">
        <v>178</v>
      </c>
      <c r="J23" s="157">
        <v>51</v>
      </c>
      <c r="K23" s="157">
        <v>54</v>
      </c>
      <c r="L23" s="157">
        <v>250</v>
      </c>
      <c r="M23" s="162">
        <v>276</v>
      </c>
      <c r="N23" s="162">
        <v>61</v>
      </c>
      <c r="O23" s="162">
        <v>4</v>
      </c>
      <c r="P23" s="162">
        <v>9</v>
      </c>
      <c r="Q23" s="162">
        <v>5</v>
      </c>
      <c r="R23" s="162" t="s">
        <v>25</v>
      </c>
      <c r="S23" s="162">
        <v>15</v>
      </c>
      <c r="T23" s="162" t="s">
        <v>25</v>
      </c>
      <c r="U23" s="162">
        <v>3</v>
      </c>
      <c r="V23" s="162">
        <v>3</v>
      </c>
      <c r="W23" s="162">
        <v>5</v>
      </c>
      <c r="X23" s="162">
        <v>39</v>
      </c>
      <c r="Y23" s="162">
        <v>137</v>
      </c>
      <c r="Z23" s="162">
        <v>130</v>
      </c>
      <c r="AA23" s="162">
        <v>22</v>
      </c>
      <c r="AB23" s="162">
        <v>9</v>
      </c>
      <c r="AC23" s="162">
        <v>152</v>
      </c>
      <c r="AD23" s="162">
        <v>5</v>
      </c>
      <c r="AE23" s="162">
        <v>224</v>
      </c>
      <c r="AF23" s="162">
        <v>4</v>
      </c>
      <c r="AG23" s="162">
        <v>27</v>
      </c>
      <c r="AH23" s="162">
        <v>56</v>
      </c>
      <c r="AI23" s="162">
        <v>155</v>
      </c>
      <c r="AJ23" s="162">
        <v>114</v>
      </c>
      <c r="AK23" s="162">
        <v>130</v>
      </c>
      <c r="AL23" s="162">
        <v>26</v>
      </c>
      <c r="AM23" s="162">
        <v>30</v>
      </c>
    </row>
    <row r="24" spans="1:39" ht="12.6" customHeight="1">
      <c r="A24" s="62"/>
      <c r="B24" s="61" t="s">
        <v>150</v>
      </c>
      <c r="C24" s="202"/>
      <c r="D24" s="157">
        <v>555</v>
      </c>
      <c r="E24" s="157">
        <v>486</v>
      </c>
      <c r="F24" s="157">
        <v>125</v>
      </c>
      <c r="G24" s="157">
        <v>133</v>
      </c>
      <c r="H24" s="157">
        <v>73</v>
      </c>
      <c r="I24" s="157">
        <v>155</v>
      </c>
      <c r="J24" s="157">
        <v>53</v>
      </c>
      <c r="K24" s="157">
        <v>64</v>
      </c>
      <c r="L24" s="157">
        <v>172</v>
      </c>
      <c r="M24" s="162">
        <v>253</v>
      </c>
      <c r="N24" s="162">
        <v>31</v>
      </c>
      <c r="O24" s="162">
        <v>8</v>
      </c>
      <c r="P24" s="162">
        <v>10</v>
      </c>
      <c r="Q24" s="162" t="s">
        <v>25</v>
      </c>
      <c r="R24" s="162">
        <v>4</v>
      </c>
      <c r="S24" s="162">
        <v>12</v>
      </c>
      <c r="T24" s="162">
        <v>1</v>
      </c>
      <c r="U24" s="162">
        <v>5</v>
      </c>
      <c r="V24" s="162">
        <v>3</v>
      </c>
      <c r="W24" s="162">
        <v>5</v>
      </c>
      <c r="X24" s="162">
        <v>25</v>
      </c>
      <c r="Y24" s="162">
        <v>228</v>
      </c>
      <c r="Z24" s="162">
        <v>155</v>
      </c>
      <c r="AA24" s="162">
        <v>27</v>
      </c>
      <c r="AB24" s="162">
        <v>11</v>
      </c>
      <c r="AC24" s="162">
        <v>166</v>
      </c>
      <c r="AD24" s="162">
        <v>18</v>
      </c>
      <c r="AE24" s="162">
        <v>262</v>
      </c>
      <c r="AF24" s="162">
        <v>23</v>
      </c>
      <c r="AG24" s="162">
        <v>25</v>
      </c>
      <c r="AH24" s="162">
        <v>58</v>
      </c>
      <c r="AI24" s="162">
        <v>139</v>
      </c>
      <c r="AJ24" s="162">
        <v>109</v>
      </c>
      <c r="AK24" s="162">
        <v>139</v>
      </c>
      <c r="AL24" s="162">
        <v>11</v>
      </c>
      <c r="AM24" s="162">
        <v>24</v>
      </c>
    </row>
    <row r="25" spans="1:39" ht="12.6" customHeight="1">
      <c r="A25" s="62"/>
      <c r="B25" s="61" t="s">
        <v>149</v>
      </c>
      <c r="C25" s="202"/>
      <c r="D25" s="157">
        <v>396</v>
      </c>
      <c r="E25" s="157">
        <v>286</v>
      </c>
      <c r="F25" s="157">
        <v>51</v>
      </c>
      <c r="G25" s="157">
        <v>70</v>
      </c>
      <c r="H25" s="157">
        <v>36</v>
      </c>
      <c r="I25" s="157">
        <v>45</v>
      </c>
      <c r="J25" s="157">
        <v>46</v>
      </c>
      <c r="K25" s="157">
        <v>35</v>
      </c>
      <c r="L25" s="157">
        <v>59</v>
      </c>
      <c r="M25" s="162">
        <v>110</v>
      </c>
      <c r="N25" s="162">
        <v>16</v>
      </c>
      <c r="O25" s="162">
        <v>4</v>
      </c>
      <c r="P25" s="162">
        <v>11</v>
      </c>
      <c r="Q25" s="162">
        <v>2</v>
      </c>
      <c r="R25" s="162">
        <v>8</v>
      </c>
      <c r="S25" s="162">
        <v>13</v>
      </c>
      <c r="T25" s="162">
        <v>1</v>
      </c>
      <c r="U25" s="162" t="s">
        <v>25</v>
      </c>
      <c r="V25" s="162" t="s">
        <v>25</v>
      </c>
      <c r="W25" s="162">
        <v>1</v>
      </c>
      <c r="X25" s="162">
        <v>16</v>
      </c>
      <c r="Y25" s="162">
        <v>119</v>
      </c>
      <c r="Z25" s="162">
        <v>62</v>
      </c>
      <c r="AA25" s="162">
        <v>20</v>
      </c>
      <c r="AB25" s="162">
        <v>3</v>
      </c>
      <c r="AC25" s="162">
        <v>61</v>
      </c>
      <c r="AD25" s="162">
        <v>18</v>
      </c>
      <c r="AE25" s="162">
        <v>133</v>
      </c>
      <c r="AF25" s="162">
        <v>28</v>
      </c>
      <c r="AG25" s="162">
        <v>26</v>
      </c>
      <c r="AH25" s="162">
        <v>17</v>
      </c>
      <c r="AI25" s="162">
        <v>73</v>
      </c>
      <c r="AJ25" s="162">
        <v>36</v>
      </c>
      <c r="AK25" s="162">
        <v>54</v>
      </c>
      <c r="AL25" s="162">
        <v>2</v>
      </c>
      <c r="AM25" s="162">
        <v>30</v>
      </c>
    </row>
    <row r="26" spans="1:39" ht="7.5" customHeight="1">
      <c r="A26" s="62"/>
      <c r="B26" s="61"/>
      <c r="C26" s="202"/>
      <c r="D26" s="157"/>
      <c r="E26" s="157"/>
      <c r="F26" s="157"/>
      <c r="G26" s="157"/>
      <c r="H26" s="157"/>
      <c r="I26" s="157"/>
      <c r="J26" s="157"/>
      <c r="K26" s="157"/>
      <c r="L26" s="157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</row>
    <row r="27" spans="1:39" ht="12.6" customHeight="1">
      <c r="A27" s="62"/>
      <c r="B27" s="61" t="s">
        <v>157</v>
      </c>
      <c r="C27" s="60"/>
      <c r="D27" s="157">
        <v>4105</v>
      </c>
      <c r="E27" s="157">
        <v>3693</v>
      </c>
      <c r="F27" s="157">
        <v>847</v>
      </c>
      <c r="G27" s="157">
        <v>1166</v>
      </c>
      <c r="H27" s="157">
        <v>944</v>
      </c>
      <c r="I27" s="157">
        <v>2102</v>
      </c>
      <c r="J27" s="157">
        <v>743</v>
      </c>
      <c r="K27" s="157">
        <v>890</v>
      </c>
      <c r="L27" s="157">
        <v>2327</v>
      </c>
      <c r="M27" s="162">
        <v>2408</v>
      </c>
      <c r="N27" s="162">
        <v>713</v>
      </c>
      <c r="O27" s="162">
        <v>159</v>
      </c>
      <c r="P27" s="162">
        <v>286</v>
      </c>
      <c r="Q27" s="162">
        <v>121</v>
      </c>
      <c r="R27" s="162">
        <v>141</v>
      </c>
      <c r="S27" s="162">
        <v>256</v>
      </c>
      <c r="T27" s="162">
        <v>148</v>
      </c>
      <c r="U27" s="162">
        <v>85</v>
      </c>
      <c r="V27" s="162">
        <v>586</v>
      </c>
      <c r="W27" s="162">
        <v>892</v>
      </c>
      <c r="X27" s="162">
        <v>1367</v>
      </c>
      <c r="Y27" s="162">
        <v>1273</v>
      </c>
      <c r="Z27" s="162">
        <v>210</v>
      </c>
      <c r="AA27" s="162">
        <v>235</v>
      </c>
      <c r="AB27" s="162">
        <v>151</v>
      </c>
      <c r="AC27" s="162">
        <v>1407</v>
      </c>
      <c r="AD27" s="162">
        <v>178</v>
      </c>
      <c r="AE27" s="162">
        <v>1854</v>
      </c>
      <c r="AF27" s="162">
        <v>34</v>
      </c>
      <c r="AG27" s="162">
        <v>37</v>
      </c>
      <c r="AH27" s="162">
        <v>99</v>
      </c>
      <c r="AI27" s="162">
        <v>1367</v>
      </c>
      <c r="AJ27" s="162">
        <v>1408</v>
      </c>
      <c r="AK27" s="162">
        <v>1813</v>
      </c>
      <c r="AL27" s="162">
        <v>306</v>
      </c>
      <c r="AM27" s="162">
        <v>154</v>
      </c>
    </row>
    <row r="28" spans="1:39" ht="7.5" customHeight="1">
      <c r="A28" s="62"/>
      <c r="B28" s="61"/>
      <c r="C28" s="60"/>
      <c r="D28" s="157"/>
      <c r="E28" s="157"/>
      <c r="F28" s="157"/>
      <c r="G28" s="157"/>
      <c r="H28" s="157"/>
      <c r="I28" s="157"/>
      <c r="J28" s="157"/>
      <c r="K28" s="157"/>
      <c r="L28" s="157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</row>
    <row r="29" spans="1:39" ht="12.6" customHeight="1">
      <c r="A29" s="62"/>
      <c r="B29" s="61" t="s">
        <v>156</v>
      </c>
      <c r="C29" s="60"/>
      <c r="D29" s="157">
        <v>191</v>
      </c>
      <c r="E29" s="157">
        <v>186</v>
      </c>
      <c r="F29" s="157">
        <v>71</v>
      </c>
      <c r="G29" s="157">
        <v>45</v>
      </c>
      <c r="H29" s="157">
        <v>50</v>
      </c>
      <c r="I29" s="157">
        <v>156</v>
      </c>
      <c r="J29" s="157">
        <v>54</v>
      </c>
      <c r="K29" s="157">
        <v>39</v>
      </c>
      <c r="L29" s="157">
        <v>151</v>
      </c>
      <c r="M29" s="162">
        <v>147</v>
      </c>
      <c r="N29" s="162">
        <v>90</v>
      </c>
      <c r="O29" s="162">
        <v>6</v>
      </c>
      <c r="P29" s="162">
        <v>33</v>
      </c>
      <c r="Q29" s="162">
        <v>26</v>
      </c>
      <c r="R29" s="162">
        <v>7</v>
      </c>
      <c r="S29" s="162">
        <v>42</v>
      </c>
      <c r="T29" s="162">
        <v>4</v>
      </c>
      <c r="U29" s="162">
        <v>9</v>
      </c>
      <c r="V29" s="162">
        <v>34</v>
      </c>
      <c r="W29" s="162">
        <v>66</v>
      </c>
      <c r="X29" s="162">
        <v>117</v>
      </c>
      <c r="Y29" s="162">
        <v>19</v>
      </c>
      <c r="Z29" s="162">
        <v>9</v>
      </c>
      <c r="AA29" s="162">
        <v>31</v>
      </c>
      <c r="AB29" s="162">
        <v>19</v>
      </c>
      <c r="AC29" s="162">
        <v>62</v>
      </c>
      <c r="AD29" s="162">
        <v>13</v>
      </c>
      <c r="AE29" s="162">
        <v>107</v>
      </c>
      <c r="AF29" s="162">
        <v>5</v>
      </c>
      <c r="AG29" s="162">
        <v>13</v>
      </c>
      <c r="AH29" s="162" t="s">
        <v>25</v>
      </c>
      <c r="AI29" s="162">
        <v>102</v>
      </c>
      <c r="AJ29" s="162">
        <v>143</v>
      </c>
      <c r="AK29" s="162">
        <v>119</v>
      </c>
      <c r="AL29" s="162">
        <v>44</v>
      </c>
      <c r="AM29" s="162">
        <v>7</v>
      </c>
    </row>
    <row r="30" spans="1:39" ht="12.6" customHeight="1">
      <c r="A30" s="62"/>
      <c r="B30" s="61" t="s">
        <v>155</v>
      </c>
      <c r="C30" s="202"/>
      <c r="D30" s="157">
        <v>444</v>
      </c>
      <c r="E30" s="157">
        <v>409</v>
      </c>
      <c r="F30" s="157">
        <v>114</v>
      </c>
      <c r="G30" s="157">
        <v>147</v>
      </c>
      <c r="H30" s="157">
        <v>135</v>
      </c>
      <c r="I30" s="157">
        <v>359</v>
      </c>
      <c r="J30" s="157">
        <v>92</v>
      </c>
      <c r="K30" s="157">
        <v>122</v>
      </c>
      <c r="L30" s="157">
        <v>375</v>
      </c>
      <c r="M30" s="162">
        <v>341</v>
      </c>
      <c r="N30" s="162">
        <v>188</v>
      </c>
      <c r="O30" s="162">
        <v>47</v>
      </c>
      <c r="P30" s="162">
        <v>51</v>
      </c>
      <c r="Q30" s="162">
        <v>24</v>
      </c>
      <c r="R30" s="162">
        <v>32</v>
      </c>
      <c r="S30" s="162">
        <v>31</v>
      </c>
      <c r="T30" s="162">
        <v>2</v>
      </c>
      <c r="U30" s="162">
        <v>8</v>
      </c>
      <c r="V30" s="162">
        <v>36</v>
      </c>
      <c r="W30" s="162">
        <v>61</v>
      </c>
      <c r="X30" s="162">
        <v>194</v>
      </c>
      <c r="Y30" s="162">
        <v>25</v>
      </c>
      <c r="Z30" s="162">
        <v>11</v>
      </c>
      <c r="AA30" s="162">
        <v>35</v>
      </c>
      <c r="AB30" s="162">
        <v>9</v>
      </c>
      <c r="AC30" s="162">
        <v>207</v>
      </c>
      <c r="AD30" s="162">
        <v>30</v>
      </c>
      <c r="AE30" s="162">
        <v>191</v>
      </c>
      <c r="AF30" s="162">
        <v>2</v>
      </c>
      <c r="AG30" s="162">
        <v>1</v>
      </c>
      <c r="AH30" s="162">
        <v>4</v>
      </c>
      <c r="AI30" s="162">
        <v>287</v>
      </c>
      <c r="AJ30" s="162">
        <v>247</v>
      </c>
      <c r="AK30" s="162">
        <v>261</v>
      </c>
      <c r="AL30" s="162">
        <v>51</v>
      </c>
      <c r="AM30" s="162">
        <v>6</v>
      </c>
    </row>
    <row r="31" spans="1:39" ht="12.6" customHeight="1">
      <c r="A31" s="62"/>
      <c r="B31" s="61" t="s">
        <v>154</v>
      </c>
      <c r="C31" s="202"/>
      <c r="D31" s="157">
        <v>499</v>
      </c>
      <c r="E31" s="157">
        <v>479</v>
      </c>
      <c r="F31" s="157">
        <v>150</v>
      </c>
      <c r="G31" s="157">
        <v>156</v>
      </c>
      <c r="H31" s="157">
        <v>96</v>
      </c>
      <c r="I31" s="157">
        <v>301</v>
      </c>
      <c r="J31" s="157">
        <v>72</v>
      </c>
      <c r="K31" s="157">
        <v>99</v>
      </c>
      <c r="L31" s="157">
        <v>410</v>
      </c>
      <c r="M31" s="162">
        <v>359</v>
      </c>
      <c r="N31" s="162">
        <v>66</v>
      </c>
      <c r="O31" s="162">
        <v>26</v>
      </c>
      <c r="P31" s="162">
        <v>7</v>
      </c>
      <c r="Q31" s="162">
        <v>7</v>
      </c>
      <c r="R31" s="162">
        <v>8</v>
      </c>
      <c r="S31" s="162">
        <v>26</v>
      </c>
      <c r="T31" s="162">
        <v>28</v>
      </c>
      <c r="U31" s="162">
        <v>4</v>
      </c>
      <c r="V31" s="162">
        <v>54</v>
      </c>
      <c r="W31" s="162">
        <v>84</v>
      </c>
      <c r="X31" s="162">
        <v>239</v>
      </c>
      <c r="Y31" s="162">
        <v>84</v>
      </c>
      <c r="Z31" s="162">
        <v>16</v>
      </c>
      <c r="AA31" s="162">
        <v>46</v>
      </c>
      <c r="AB31" s="162">
        <v>17</v>
      </c>
      <c r="AC31" s="162">
        <v>260</v>
      </c>
      <c r="AD31" s="162">
        <v>8</v>
      </c>
      <c r="AE31" s="162">
        <v>193</v>
      </c>
      <c r="AF31" s="162">
        <v>6</v>
      </c>
      <c r="AG31" s="162">
        <v>4</v>
      </c>
      <c r="AH31" s="162">
        <v>18</v>
      </c>
      <c r="AI31" s="162">
        <v>219</v>
      </c>
      <c r="AJ31" s="162">
        <v>236</v>
      </c>
      <c r="AK31" s="162">
        <v>331</v>
      </c>
      <c r="AL31" s="162">
        <v>40</v>
      </c>
      <c r="AM31" s="162">
        <v>25</v>
      </c>
    </row>
    <row r="32" spans="1:39" ht="12.6" customHeight="1">
      <c r="A32" s="62"/>
      <c r="B32" s="61" t="s">
        <v>153</v>
      </c>
      <c r="C32" s="202"/>
      <c r="D32" s="157">
        <v>672</v>
      </c>
      <c r="E32" s="157">
        <v>639</v>
      </c>
      <c r="F32" s="157">
        <v>145</v>
      </c>
      <c r="G32" s="157">
        <v>145</v>
      </c>
      <c r="H32" s="157">
        <v>124</v>
      </c>
      <c r="I32" s="157">
        <v>424</v>
      </c>
      <c r="J32" s="157">
        <v>139</v>
      </c>
      <c r="K32" s="157">
        <v>121</v>
      </c>
      <c r="L32" s="157">
        <v>496</v>
      </c>
      <c r="M32" s="162">
        <v>461</v>
      </c>
      <c r="N32" s="162">
        <v>123</v>
      </c>
      <c r="O32" s="162">
        <v>14</v>
      </c>
      <c r="P32" s="162">
        <v>23</v>
      </c>
      <c r="Q32" s="162">
        <v>4</v>
      </c>
      <c r="R32" s="162">
        <v>13</v>
      </c>
      <c r="S32" s="162">
        <v>45</v>
      </c>
      <c r="T32" s="162">
        <v>12</v>
      </c>
      <c r="U32" s="162">
        <v>12</v>
      </c>
      <c r="V32" s="162">
        <v>107</v>
      </c>
      <c r="W32" s="162">
        <v>131</v>
      </c>
      <c r="X32" s="162">
        <v>278</v>
      </c>
      <c r="Y32" s="162">
        <v>165</v>
      </c>
      <c r="Z32" s="162">
        <v>70</v>
      </c>
      <c r="AA32" s="162">
        <v>32</v>
      </c>
      <c r="AB32" s="162">
        <v>41</v>
      </c>
      <c r="AC32" s="162">
        <v>338</v>
      </c>
      <c r="AD32" s="162">
        <v>35</v>
      </c>
      <c r="AE32" s="162">
        <v>331</v>
      </c>
      <c r="AF32" s="162">
        <v>3</v>
      </c>
      <c r="AG32" s="162">
        <v>5</v>
      </c>
      <c r="AH32" s="162">
        <v>33</v>
      </c>
      <c r="AI32" s="162">
        <v>266</v>
      </c>
      <c r="AJ32" s="162">
        <v>299</v>
      </c>
      <c r="AK32" s="162">
        <v>403</v>
      </c>
      <c r="AL32" s="162">
        <v>114</v>
      </c>
      <c r="AM32" s="162">
        <v>17</v>
      </c>
    </row>
    <row r="33" spans="1:39" ht="12.6" customHeight="1">
      <c r="A33" s="62"/>
      <c r="B33" s="61" t="s">
        <v>152</v>
      </c>
      <c r="C33" s="202"/>
      <c r="D33" s="157">
        <v>661</v>
      </c>
      <c r="E33" s="157">
        <v>597</v>
      </c>
      <c r="F33" s="157">
        <v>179</v>
      </c>
      <c r="G33" s="157">
        <v>214</v>
      </c>
      <c r="H33" s="157">
        <v>146</v>
      </c>
      <c r="I33" s="157">
        <v>337</v>
      </c>
      <c r="J33" s="157">
        <v>108</v>
      </c>
      <c r="K33" s="157">
        <v>184</v>
      </c>
      <c r="L33" s="157">
        <v>425</v>
      </c>
      <c r="M33" s="162">
        <v>428</v>
      </c>
      <c r="N33" s="162">
        <v>91</v>
      </c>
      <c r="O33" s="162">
        <v>11</v>
      </c>
      <c r="P33" s="162">
        <v>21</v>
      </c>
      <c r="Q33" s="162">
        <v>5</v>
      </c>
      <c r="R33" s="162">
        <v>19</v>
      </c>
      <c r="S33" s="162">
        <v>21</v>
      </c>
      <c r="T33" s="162">
        <v>14</v>
      </c>
      <c r="U33" s="162">
        <v>9</v>
      </c>
      <c r="V33" s="162">
        <v>87</v>
      </c>
      <c r="W33" s="162">
        <v>137</v>
      </c>
      <c r="X33" s="162">
        <v>191</v>
      </c>
      <c r="Y33" s="162">
        <v>256</v>
      </c>
      <c r="Z33" s="162">
        <v>44</v>
      </c>
      <c r="AA33" s="162">
        <v>20</v>
      </c>
      <c r="AB33" s="162">
        <v>23</v>
      </c>
      <c r="AC33" s="162">
        <v>251</v>
      </c>
      <c r="AD33" s="162">
        <v>9</v>
      </c>
      <c r="AE33" s="162">
        <v>341</v>
      </c>
      <c r="AF33" s="162">
        <v>7</v>
      </c>
      <c r="AG33" s="162">
        <v>8</v>
      </c>
      <c r="AH33" s="162">
        <v>19</v>
      </c>
      <c r="AI33" s="162">
        <v>203</v>
      </c>
      <c r="AJ33" s="162">
        <v>280</v>
      </c>
      <c r="AK33" s="162">
        <v>264</v>
      </c>
      <c r="AL33" s="162">
        <v>43</v>
      </c>
      <c r="AM33" s="162">
        <v>24</v>
      </c>
    </row>
    <row r="34" spans="1:39" ht="12.6" customHeight="1">
      <c r="A34" s="62"/>
      <c r="B34" s="61" t="s">
        <v>151</v>
      </c>
      <c r="C34" s="202"/>
      <c r="D34" s="157">
        <v>504</v>
      </c>
      <c r="E34" s="157">
        <v>452</v>
      </c>
      <c r="F34" s="157">
        <v>76</v>
      </c>
      <c r="G34" s="157">
        <v>175</v>
      </c>
      <c r="H34" s="157">
        <v>121</v>
      </c>
      <c r="I34" s="157">
        <v>234</v>
      </c>
      <c r="J34" s="157">
        <v>91</v>
      </c>
      <c r="K34" s="157">
        <v>110</v>
      </c>
      <c r="L34" s="157">
        <v>235</v>
      </c>
      <c r="M34" s="162">
        <v>299</v>
      </c>
      <c r="N34" s="162">
        <v>59</v>
      </c>
      <c r="O34" s="162">
        <v>10</v>
      </c>
      <c r="P34" s="162">
        <v>15</v>
      </c>
      <c r="Q34" s="162">
        <v>15</v>
      </c>
      <c r="R34" s="162">
        <v>22</v>
      </c>
      <c r="S34" s="162">
        <v>21</v>
      </c>
      <c r="T34" s="162">
        <v>20</v>
      </c>
      <c r="U34" s="162">
        <v>12</v>
      </c>
      <c r="V34" s="162">
        <v>69</v>
      </c>
      <c r="W34" s="162">
        <v>129</v>
      </c>
      <c r="X34" s="162">
        <v>131</v>
      </c>
      <c r="Y34" s="162">
        <v>229</v>
      </c>
      <c r="Z34" s="162">
        <v>33</v>
      </c>
      <c r="AA34" s="162">
        <v>21</v>
      </c>
      <c r="AB34" s="162">
        <v>15</v>
      </c>
      <c r="AC34" s="162">
        <v>140</v>
      </c>
      <c r="AD34" s="162">
        <v>12</v>
      </c>
      <c r="AE34" s="162">
        <v>250</v>
      </c>
      <c r="AF34" s="162">
        <v>1</v>
      </c>
      <c r="AG34" s="162">
        <v>4</v>
      </c>
      <c r="AH34" s="162">
        <v>10</v>
      </c>
      <c r="AI34" s="162">
        <v>125</v>
      </c>
      <c r="AJ34" s="162">
        <v>137</v>
      </c>
      <c r="AK34" s="162">
        <v>174</v>
      </c>
      <c r="AL34" s="162">
        <v>6</v>
      </c>
      <c r="AM34" s="162">
        <v>20</v>
      </c>
    </row>
    <row r="35" spans="1:39" ht="12.6" customHeight="1">
      <c r="A35" s="62"/>
      <c r="B35" s="61" t="s">
        <v>150</v>
      </c>
      <c r="C35" s="202"/>
      <c r="D35" s="157">
        <v>607</v>
      </c>
      <c r="E35" s="157">
        <v>551</v>
      </c>
      <c r="F35" s="157">
        <v>88</v>
      </c>
      <c r="G35" s="157">
        <v>207</v>
      </c>
      <c r="H35" s="157">
        <v>181</v>
      </c>
      <c r="I35" s="157">
        <v>223</v>
      </c>
      <c r="J35" s="157">
        <v>116</v>
      </c>
      <c r="K35" s="157">
        <v>160</v>
      </c>
      <c r="L35" s="157">
        <v>175</v>
      </c>
      <c r="M35" s="162">
        <v>271</v>
      </c>
      <c r="N35" s="162">
        <v>71</v>
      </c>
      <c r="O35" s="162">
        <v>28</v>
      </c>
      <c r="P35" s="162">
        <v>85</v>
      </c>
      <c r="Q35" s="162">
        <v>14</v>
      </c>
      <c r="R35" s="162">
        <v>33</v>
      </c>
      <c r="S35" s="162">
        <v>33</v>
      </c>
      <c r="T35" s="162">
        <v>49</v>
      </c>
      <c r="U35" s="162">
        <v>11</v>
      </c>
      <c r="V35" s="162">
        <v>112</v>
      </c>
      <c r="W35" s="162">
        <v>167</v>
      </c>
      <c r="X35" s="162">
        <v>153</v>
      </c>
      <c r="Y35" s="162">
        <v>338</v>
      </c>
      <c r="Z35" s="162">
        <v>22</v>
      </c>
      <c r="AA35" s="162">
        <v>41</v>
      </c>
      <c r="AB35" s="162">
        <v>18</v>
      </c>
      <c r="AC35" s="162">
        <v>119</v>
      </c>
      <c r="AD35" s="162">
        <v>36</v>
      </c>
      <c r="AE35" s="162">
        <v>288</v>
      </c>
      <c r="AF35" s="162">
        <v>2</v>
      </c>
      <c r="AG35" s="162">
        <v>2</v>
      </c>
      <c r="AH35" s="162">
        <v>12</v>
      </c>
      <c r="AI35" s="162">
        <v>101</v>
      </c>
      <c r="AJ35" s="162">
        <v>47</v>
      </c>
      <c r="AK35" s="162">
        <v>200</v>
      </c>
      <c r="AL35" s="162">
        <v>7</v>
      </c>
      <c r="AM35" s="162">
        <v>30</v>
      </c>
    </row>
    <row r="36" spans="1:39" ht="12.6" customHeight="1">
      <c r="A36" s="62"/>
      <c r="B36" s="61" t="s">
        <v>149</v>
      </c>
      <c r="C36" s="202"/>
      <c r="D36" s="157">
        <v>530</v>
      </c>
      <c r="E36" s="157">
        <v>379</v>
      </c>
      <c r="F36" s="157">
        <v>25</v>
      </c>
      <c r="G36" s="157">
        <v>77</v>
      </c>
      <c r="H36" s="157">
        <v>89</v>
      </c>
      <c r="I36" s="157">
        <v>67</v>
      </c>
      <c r="J36" s="157">
        <v>71</v>
      </c>
      <c r="K36" s="157">
        <v>54</v>
      </c>
      <c r="L36" s="157">
        <v>59</v>
      </c>
      <c r="M36" s="162">
        <v>102</v>
      </c>
      <c r="N36" s="162">
        <v>24</v>
      </c>
      <c r="O36" s="162">
        <v>17</v>
      </c>
      <c r="P36" s="162">
        <v>52</v>
      </c>
      <c r="Q36" s="162">
        <v>27</v>
      </c>
      <c r="R36" s="162">
        <v>7</v>
      </c>
      <c r="S36" s="162">
        <v>36</v>
      </c>
      <c r="T36" s="162">
        <v>20</v>
      </c>
      <c r="U36" s="162">
        <v>21</v>
      </c>
      <c r="V36" s="162">
        <v>87</v>
      </c>
      <c r="W36" s="162">
        <v>116</v>
      </c>
      <c r="X36" s="162">
        <v>64</v>
      </c>
      <c r="Y36" s="162">
        <v>157</v>
      </c>
      <c r="Z36" s="162">
        <v>6</v>
      </c>
      <c r="AA36" s="162">
        <v>9</v>
      </c>
      <c r="AB36" s="162">
        <v>10</v>
      </c>
      <c r="AC36" s="162">
        <v>30</v>
      </c>
      <c r="AD36" s="162">
        <v>35</v>
      </c>
      <c r="AE36" s="162">
        <v>153</v>
      </c>
      <c r="AF36" s="162">
        <v>8</v>
      </c>
      <c r="AG36" s="162" t="s">
        <v>25</v>
      </c>
      <c r="AH36" s="162">
        <v>3</v>
      </c>
      <c r="AI36" s="162">
        <v>64</v>
      </c>
      <c r="AJ36" s="162">
        <v>18</v>
      </c>
      <c r="AK36" s="162">
        <v>59</v>
      </c>
      <c r="AL36" s="162">
        <v>1</v>
      </c>
      <c r="AM36" s="162">
        <v>25</v>
      </c>
    </row>
    <row r="37" spans="1:39" ht="5.0999999999999996" customHeight="1" thickBot="1">
      <c r="A37" s="178"/>
      <c r="B37" s="57"/>
      <c r="C37" s="180"/>
      <c r="D37" s="178"/>
      <c r="E37" s="178"/>
      <c r="F37" s="178"/>
      <c r="G37" s="178"/>
      <c r="H37" s="178"/>
      <c r="I37" s="178"/>
      <c r="J37" s="178"/>
      <c r="K37" s="178"/>
      <c r="L37" s="178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</row>
    <row r="38" spans="1:39" ht="13.5" customHeight="1" thickTop="1">
      <c r="A38" s="182" t="s">
        <v>218</v>
      </c>
      <c r="B38" s="213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4"/>
      <c r="N38" s="214"/>
      <c r="O38" s="214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</row>
    <row r="39" spans="1:39" ht="13.5" customHeight="1">
      <c r="A39" s="62" t="s">
        <v>217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87"/>
      <c r="N39" s="87"/>
      <c r="O39" s="87"/>
      <c r="P39" s="55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</row>
    <row r="40" spans="1:39" ht="13.5" customHeight="1">
      <c r="A40" s="62" t="s">
        <v>216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</row>
    <row r="41" spans="1:39" ht="13.5" customHeight="1">
      <c r="A41" s="51" t="s">
        <v>215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</row>
    <row r="42" spans="1:39" ht="13.5" customHeight="1">
      <c r="A42" s="51" t="s">
        <v>214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</row>
    <row r="44" spans="1:39">
      <c r="B44" s="51"/>
    </row>
  </sheetData>
  <mergeCells count="5">
    <mergeCell ref="F1:O1"/>
    <mergeCell ref="AD1:AM1"/>
    <mergeCell ref="A2:C3"/>
    <mergeCell ref="D2:D3"/>
    <mergeCell ref="E2:AM2"/>
  </mergeCells>
  <phoneticPr fontId="3"/>
  <pageMargins left="0.59055118110236227" right="0.62992125984251968" top="1.3385826771653544" bottom="0.47244094488188981" header="0.82677165354330717" footer="0"/>
  <pageSetup paperSize="8" scale="120" orientation="landscape" r:id="rId1"/>
  <headerFooter alignWithMargins="0">
    <oddHeader>&amp;L&amp;10男女、年齢、趣味・娯楽の種類別行動者数&amp;R&amp;10&amp;F  (&amp;A)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63"/>
  <sheetViews>
    <sheetView zoomScaleNormal="100" zoomScaleSheetLayoutView="106" workbookViewId="0"/>
  </sheetViews>
  <sheetFormatPr defaultColWidth="9" defaultRowHeight="10.5"/>
  <cols>
    <col min="1" max="1" width="0.75" style="51" customWidth="1"/>
    <col min="2" max="2" width="9.75" style="51" bestFit="1" customWidth="1"/>
    <col min="3" max="3" width="0.75" style="51" customWidth="1"/>
    <col min="4" max="4" width="6.625" style="51" customWidth="1"/>
    <col min="5" max="7" width="12.625" style="51" customWidth="1"/>
    <col min="8" max="8" width="10.25" style="51" bestFit="1" customWidth="1"/>
    <col min="9" max="9" width="8.25" style="51" bestFit="1" customWidth="1"/>
    <col min="10" max="10" width="6.625" style="51" customWidth="1"/>
    <col min="11" max="11" width="3.875" style="51" customWidth="1"/>
    <col min="12" max="16384" width="9" style="51"/>
  </cols>
  <sheetData>
    <row r="1" spans="1:11" ht="14.25" customHeight="1" thickBot="1">
      <c r="J1" s="50" t="s">
        <v>114</v>
      </c>
    </row>
    <row r="2" spans="1:11" s="220" customFormat="1" ht="39.200000000000003" customHeight="1" thickTop="1">
      <c r="A2" s="302" t="s">
        <v>113</v>
      </c>
      <c r="B2" s="302"/>
      <c r="C2" s="302"/>
      <c r="D2" s="215" t="s">
        <v>112</v>
      </c>
      <c r="E2" s="216" t="s">
        <v>111</v>
      </c>
      <c r="F2" s="217" t="s">
        <v>110</v>
      </c>
      <c r="G2" s="217" t="s">
        <v>109</v>
      </c>
      <c r="H2" s="218" t="s">
        <v>108</v>
      </c>
      <c r="I2" s="217" t="s">
        <v>107</v>
      </c>
      <c r="J2" s="218" t="s">
        <v>106</v>
      </c>
      <c r="K2" s="219"/>
    </row>
    <row r="3" spans="1:11" ht="11.25" customHeight="1">
      <c r="D3" s="221"/>
      <c r="E3" s="50" t="s">
        <v>104</v>
      </c>
      <c r="F3" s="50" t="s">
        <v>105</v>
      </c>
      <c r="G3" s="50" t="s">
        <v>104</v>
      </c>
      <c r="H3" s="50"/>
    </row>
    <row r="4" spans="1:11" s="224" customFormat="1" ht="20.25" customHeight="1">
      <c r="A4" s="222"/>
      <c r="B4" s="223" t="s">
        <v>103</v>
      </c>
      <c r="D4" s="225">
        <v>77</v>
      </c>
      <c r="E4" s="226">
        <v>18345455</v>
      </c>
      <c r="F4" s="226">
        <v>3456035</v>
      </c>
      <c r="G4" s="226">
        <v>34332128</v>
      </c>
      <c r="H4" s="226">
        <v>704496</v>
      </c>
      <c r="I4" s="226">
        <v>3935</v>
      </c>
      <c r="J4" s="226">
        <v>136</v>
      </c>
    </row>
    <row r="5" spans="1:11" s="224" customFormat="1" ht="20.25" customHeight="1">
      <c r="A5" s="222"/>
      <c r="B5" s="223" t="s">
        <v>102</v>
      </c>
      <c r="D5" s="225">
        <v>78</v>
      </c>
      <c r="E5" s="226">
        <v>18207403</v>
      </c>
      <c r="F5" s="226">
        <v>3093581</v>
      </c>
      <c r="G5" s="226">
        <v>28382204</v>
      </c>
      <c r="H5" s="226">
        <v>553914</v>
      </c>
      <c r="I5" s="226">
        <v>3285</v>
      </c>
      <c r="J5" s="226">
        <v>120</v>
      </c>
    </row>
    <row r="6" spans="1:11" s="224" customFormat="1" ht="20.25" customHeight="1">
      <c r="A6" s="222"/>
      <c r="B6" s="223" t="s">
        <v>101</v>
      </c>
      <c r="D6" s="225">
        <f t="shared" ref="D6:J6" si="0">SUM(D7:D47)</f>
        <v>78</v>
      </c>
      <c r="E6" s="226">
        <f t="shared" si="0"/>
        <v>18229222</v>
      </c>
      <c r="F6" s="226">
        <f t="shared" si="0"/>
        <v>3060316</v>
      </c>
      <c r="G6" s="226">
        <f t="shared" si="0"/>
        <v>36064788</v>
      </c>
      <c r="H6" s="226">
        <f t="shared" si="0"/>
        <v>614314</v>
      </c>
      <c r="I6" s="226">
        <f t="shared" si="0"/>
        <v>4838</v>
      </c>
      <c r="J6" s="226">
        <f t="shared" si="0"/>
        <v>120</v>
      </c>
      <c r="K6" s="74"/>
    </row>
    <row r="7" spans="1:11" ht="15.2" customHeight="1">
      <c r="B7" s="73" t="s">
        <v>100</v>
      </c>
      <c r="D7" s="227">
        <v>2</v>
      </c>
      <c r="E7" s="228">
        <v>1213217</v>
      </c>
      <c r="F7" s="228">
        <v>17365</v>
      </c>
      <c r="G7" s="228">
        <v>88648</v>
      </c>
      <c r="H7" s="228">
        <v>8356</v>
      </c>
      <c r="I7" s="228">
        <v>133</v>
      </c>
      <c r="J7" s="229" t="s">
        <v>98</v>
      </c>
      <c r="K7" s="230"/>
    </row>
    <row r="8" spans="1:11" ht="9" customHeight="1">
      <c r="B8" s="73"/>
      <c r="D8" s="227"/>
      <c r="E8" s="228"/>
      <c r="F8" s="228"/>
      <c r="G8" s="228"/>
      <c r="H8" s="228"/>
      <c r="I8" s="228"/>
      <c r="J8" s="229"/>
      <c r="K8" s="230"/>
    </row>
    <row r="9" spans="1:11" ht="15.2" customHeight="1">
      <c r="B9" s="73" t="s">
        <v>9</v>
      </c>
      <c r="D9" s="227">
        <v>18</v>
      </c>
      <c r="E9" s="228">
        <v>4055284</v>
      </c>
      <c r="F9" s="228">
        <v>879547</v>
      </c>
      <c r="G9" s="228">
        <v>10947111</v>
      </c>
      <c r="H9" s="228">
        <v>241822</v>
      </c>
      <c r="I9" s="228">
        <v>165</v>
      </c>
      <c r="J9" s="228">
        <v>21</v>
      </c>
    </row>
    <row r="10" spans="1:11" ht="15.2" customHeight="1">
      <c r="B10" s="73" t="s">
        <v>10</v>
      </c>
      <c r="D10" s="227">
        <v>7</v>
      </c>
      <c r="E10" s="228">
        <v>1953247</v>
      </c>
      <c r="F10" s="228">
        <v>383093</v>
      </c>
      <c r="G10" s="228">
        <v>6651939</v>
      </c>
      <c r="H10" s="228">
        <v>96206</v>
      </c>
      <c r="I10" s="228">
        <v>199</v>
      </c>
      <c r="J10" s="228">
        <v>21</v>
      </c>
    </row>
    <row r="11" spans="1:11" ht="15.2" customHeight="1">
      <c r="B11" s="73" t="s">
        <v>11</v>
      </c>
      <c r="D11" s="227">
        <v>3</v>
      </c>
      <c r="E11" s="228">
        <v>1456262</v>
      </c>
      <c r="F11" s="228">
        <v>152708</v>
      </c>
      <c r="G11" s="228">
        <v>2425103</v>
      </c>
      <c r="H11" s="228">
        <v>24438</v>
      </c>
      <c r="I11" s="228">
        <v>108</v>
      </c>
      <c r="J11" s="228" t="s">
        <v>98</v>
      </c>
    </row>
    <row r="12" spans="1:11" ht="15.2" customHeight="1">
      <c r="B12" s="73" t="s">
        <v>12</v>
      </c>
      <c r="D12" s="227">
        <v>4</v>
      </c>
      <c r="E12" s="228">
        <v>813640</v>
      </c>
      <c r="F12" s="228">
        <v>234860</v>
      </c>
      <c r="G12" s="228">
        <v>1305488</v>
      </c>
      <c r="H12" s="228">
        <v>21703</v>
      </c>
      <c r="I12" s="228">
        <v>72</v>
      </c>
      <c r="J12" s="228" t="s">
        <v>98</v>
      </c>
    </row>
    <row r="13" spans="1:11" ht="15.2" customHeight="1">
      <c r="B13" s="73" t="s">
        <v>13</v>
      </c>
      <c r="D13" s="227">
        <v>4</v>
      </c>
      <c r="E13" s="228">
        <v>765064</v>
      </c>
      <c r="F13" s="228">
        <v>86942</v>
      </c>
      <c r="G13" s="228">
        <v>1235781</v>
      </c>
      <c r="H13" s="228">
        <v>8689</v>
      </c>
      <c r="I13" s="228">
        <v>188</v>
      </c>
      <c r="J13" s="228">
        <v>13</v>
      </c>
    </row>
    <row r="14" spans="1:11" ht="9" customHeight="1">
      <c r="B14" s="73"/>
      <c r="D14" s="227"/>
      <c r="E14" s="228"/>
      <c r="F14" s="228"/>
      <c r="G14" s="228"/>
      <c r="H14" s="228"/>
      <c r="I14" s="228"/>
      <c r="J14" s="229"/>
      <c r="K14" s="230"/>
    </row>
    <row r="15" spans="1:11" ht="15.2" customHeight="1">
      <c r="B15" s="73" t="s">
        <v>14</v>
      </c>
      <c r="D15" s="227">
        <v>5</v>
      </c>
      <c r="E15" s="228">
        <v>568491</v>
      </c>
      <c r="F15" s="228">
        <v>75600</v>
      </c>
      <c r="G15" s="228">
        <v>1236748</v>
      </c>
      <c r="H15" s="228">
        <v>81375</v>
      </c>
      <c r="I15" s="228">
        <v>31</v>
      </c>
      <c r="J15" s="228" t="s">
        <v>98</v>
      </c>
    </row>
    <row r="16" spans="1:11" ht="15.2" customHeight="1">
      <c r="B16" s="73" t="s">
        <v>15</v>
      </c>
      <c r="D16" s="227">
        <v>4</v>
      </c>
      <c r="E16" s="228">
        <v>1249780</v>
      </c>
      <c r="F16" s="228">
        <v>145022</v>
      </c>
      <c r="G16" s="228">
        <v>3322429</v>
      </c>
      <c r="H16" s="228">
        <v>39791</v>
      </c>
      <c r="I16" s="228">
        <v>328</v>
      </c>
      <c r="J16" s="228" t="s">
        <v>98</v>
      </c>
    </row>
    <row r="17" spans="1:11" ht="15.2" customHeight="1">
      <c r="B17" s="73" t="s">
        <v>16</v>
      </c>
      <c r="D17" s="227">
        <v>2</v>
      </c>
      <c r="E17" s="228">
        <v>326660</v>
      </c>
      <c r="F17" s="228">
        <v>30056</v>
      </c>
      <c r="G17" s="228">
        <v>478846</v>
      </c>
      <c r="H17" s="228">
        <v>4093</v>
      </c>
      <c r="I17" s="228">
        <v>39</v>
      </c>
      <c r="J17" s="228" t="s">
        <v>98</v>
      </c>
    </row>
    <row r="18" spans="1:11" ht="15.2" customHeight="1">
      <c r="B18" s="73" t="s">
        <v>17</v>
      </c>
      <c r="D18" s="227">
        <v>1</v>
      </c>
      <c r="E18" s="228">
        <v>497835</v>
      </c>
      <c r="F18" s="228">
        <v>152888</v>
      </c>
      <c r="G18" s="228">
        <v>1037821</v>
      </c>
      <c r="H18" s="228">
        <v>4935</v>
      </c>
      <c r="I18" s="228">
        <v>107</v>
      </c>
      <c r="J18" s="228" t="s">
        <v>98</v>
      </c>
    </row>
    <row r="19" spans="1:11" ht="15.2" customHeight="1">
      <c r="B19" s="73" t="s">
        <v>18</v>
      </c>
      <c r="D19" s="227">
        <v>1</v>
      </c>
      <c r="E19" s="228">
        <v>231878</v>
      </c>
      <c r="F19" s="228">
        <v>40924</v>
      </c>
      <c r="G19" s="228">
        <v>449003</v>
      </c>
      <c r="H19" s="228">
        <v>5973</v>
      </c>
      <c r="I19" s="228">
        <v>39</v>
      </c>
      <c r="J19" s="228" t="s">
        <v>98</v>
      </c>
    </row>
    <row r="20" spans="1:11" ht="9" customHeight="1">
      <c r="B20" s="73"/>
      <c r="D20" s="227"/>
      <c r="E20" s="228"/>
      <c r="F20" s="228"/>
      <c r="G20" s="228"/>
      <c r="H20" s="228"/>
      <c r="I20" s="228"/>
      <c r="J20" s="229"/>
      <c r="K20" s="230"/>
    </row>
    <row r="21" spans="1:11" ht="15.2" customHeight="1">
      <c r="B21" s="73" t="s">
        <v>19</v>
      </c>
      <c r="D21" s="227">
        <v>1</v>
      </c>
      <c r="E21" s="228">
        <v>67256</v>
      </c>
      <c r="F21" s="228">
        <v>11933</v>
      </c>
      <c r="G21" s="228">
        <v>41392</v>
      </c>
      <c r="H21" s="229" t="s">
        <v>25</v>
      </c>
      <c r="I21" s="229">
        <v>1</v>
      </c>
      <c r="J21" s="228" t="s">
        <v>98</v>
      </c>
    </row>
    <row r="22" spans="1:11" ht="15.2" customHeight="1">
      <c r="B22" s="73" t="s">
        <v>20</v>
      </c>
      <c r="D22" s="227">
        <v>1</v>
      </c>
      <c r="E22" s="228">
        <v>519444</v>
      </c>
      <c r="F22" s="228">
        <v>56138</v>
      </c>
      <c r="G22" s="228">
        <v>538415</v>
      </c>
      <c r="H22" s="228">
        <v>9104</v>
      </c>
      <c r="I22" s="228">
        <v>29</v>
      </c>
      <c r="J22" s="228" t="s">
        <v>99</v>
      </c>
    </row>
    <row r="23" spans="1:11" ht="15.2" customHeight="1">
      <c r="B23" s="73" t="s">
        <v>21</v>
      </c>
      <c r="D23" s="227">
        <v>1</v>
      </c>
      <c r="E23" s="228">
        <v>722682</v>
      </c>
      <c r="F23" s="228">
        <v>163009</v>
      </c>
      <c r="G23" s="228">
        <v>930311</v>
      </c>
      <c r="H23" s="228">
        <v>30778</v>
      </c>
      <c r="I23" s="228">
        <v>384</v>
      </c>
      <c r="J23" s="228">
        <v>25</v>
      </c>
    </row>
    <row r="24" spans="1:11" ht="15.2" customHeight="1">
      <c r="B24" s="73" t="s">
        <v>55</v>
      </c>
      <c r="D24" s="227">
        <v>3</v>
      </c>
      <c r="E24" s="228">
        <v>622708</v>
      </c>
      <c r="F24" s="228">
        <v>120338</v>
      </c>
      <c r="G24" s="228">
        <v>1384148</v>
      </c>
      <c r="H24" s="228">
        <v>405</v>
      </c>
      <c r="I24" s="228">
        <v>18</v>
      </c>
      <c r="J24" s="228" t="s">
        <v>98</v>
      </c>
    </row>
    <row r="25" spans="1:11" ht="15.2" customHeight="1">
      <c r="B25" s="73" t="s">
        <v>23</v>
      </c>
      <c r="D25" s="227">
        <v>1</v>
      </c>
      <c r="E25" s="228">
        <v>307752</v>
      </c>
      <c r="F25" s="228">
        <v>24717</v>
      </c>
      <c r="G25" s="228">
        <v>519993</v>
      </c>
      <c r="H25" s="228">
        <v>8488</v>
      </c>
      <c r="I25" s="228">
        <v>491</v>
      </c>
      <c r="J25" s="228" t="s">
        <v>98</v>
      </c>
    </row>
    <row r="26" spans="1:11" ht="9" customHeight="1">
      <c r="B26" s="73"/>
      <c r="D26" s="227"/>
      <c r="E26" s="228"/>
      <c r="F26" s="228"/>
      <c r="G26" s="228"/>
      <c r="H26" s="228"/>
      <c r="I26" s="228"/>
      <c r="J26" s="229"/>
      <c r="K26" s="230"/>
    </row>
    <row r="27" spans="1:11" ht="15.2" customHeight="1">
      <c r="B27" s="73" t="s">
        <v>24</v>
      </c>
      <c r="D27" s="227">
        <v>2</v>
      </c>
      <c r="E27" s="228">
        <v>442809</v>
      </c>
      <c r="F27" s="228">
        <v>163417</v>
      </c>
      <c r="G27" s="228">
        <v>832096</v>
      </c>
      <c r="H27" s="228">
        <v>256</v>
      </c>
      <c r="I27" s="228">
        <v>32</v>
      </c>
      <c r="J27" s="228" t="s">
        <v>98</v>
      </c>
    </row>
    <row r="28" spans="1:11" ht="15.2" customHeight="1">
      <c r="B28" s="73" t="s">
        <v>26</v>
      </c>
      <c r="D28" s="227">
        <v>1</v>
      </c>
      <c r="E28" s="228">
        <v>414537</v>
      </c>
      <c r="F28" s="228">
        <v>103660</v>
      </c>
      <c r="G28" s="228">
        <v>934317</v>
      </c>
      <c r="H28" s="228">
        <v>89</v>
      </c>
      <c r="I28" s="228">
        <v>24</v>
      </c>
      <c r="J28" s="228">
        <v>15</v>
      </c>
    </row>
    <row r="29" spans="1:11" s="203" customFormat="1" ht="15.2" customHeight="1">
      <c r="A29" s="5"/>
      <c r="B29" s="231" t="s">
        <v>27</v>
      </c>
      <c r="C29" s="5"/>
      <c r="D29" s="232">
        <v>1</v>
      </c>
      <c r="E29" s="36">
        <v>227434</v>
      </c>
      <c r="F29" s="36">
        <v>18951</v>
      </c>
      <c r="G29" s="36">
        <v>143116</v>
      </c>
      <c r="H29" s="36">
        <v>915</v>
      </c>
      <c r="I29" s="36">
        <v>17</v>
      </c>
      <c r="J29" s="36" t="s">
        <v>98</v>
      </c>
      <c r="K29" s="233"/>
    </row>
    <row r="30" spans="1:11" s="203" customFormat="1" ht="15.2" customHeight="1">
      <c r="A30" s="5"/>
      <c r="B30" s="231" t="s">
        <v>54</v>
      </c>
      <c r="C30" s="5"/>
      <c r="D30" s="232">
        <v>1</v>
      </c>
      <c r="E30" s="36">
        <v>241734</v>
      </c>
      <c r="F30" s="36">
        <v>18591</v>
      </c>
      <c r="G30" s="36">
        <v>347051</v>
      </c>
      <c r="H30" s="36">
        <v>5153</v>
      </c>
      <c r="I30" s="36">
        <v>282</v>
      </c>
      <c r="J30" s="36" t="s">
        <v>98</v>
      </c>
    </row>
    <row r="31" spans="1:11" ht="9" customHeight="1">
      <c r="B31" s="73"/>
      <c r="D31" s="227"/>
      <c r="E31" s="228"/>
      <c r="F31" s="228"/>
      <c r="G31" s="228"/>
      <c r="H31" s="228"/>
      <c r="I31" s="228"/>
      <c r="J31" s="229"/>
      <c r="K31" s="230"/>
    </row>
    <row r="32" spans="1:11" s="203" customFormat="1" ht="15.2" customHeight="1">
      <c r="A32" s="5"/>
      <c r="B32" s="231" t="s">
        <v>29</v>
      </c>
      <c r="C32" s="5"/>
      <c r="D32" s="232">
        <v>1</v>
      </c>
      <c r="E32" s="36">
        <v>165091</v>
      </c>
      <c r="F32" s="36">
        <v>27365</v>
      </c>
      <c r="G32" s="36">
        <v>173114</v>
      </c>
      <c r="H32" s="36">
        <v>5560</v>
      </c>
      <c r="I32" s="36">
        <v>31</v>
      </c>
      <c r="J32" s="36" t="s">
        <v>98</v>
      </c>
    </row>
    <row r="33" spans="1:11" s="203" customFormat="1" ht="15.2" customHeight="1">
      <c r="A33" s="5"/>
      <c r="B33" s="231" t="s">
        <v>30</v>
      </c>
      <c r="C33" s="5"/>
      <c r="D33" s="232">
        <v>1</v>
      </c>
      <c r="E33" s="36">
        <v>234072</v>
      </c>
      <c r="F33" s="36">
        <v>19663</v>
      </c>
      <c r="G33" s="36">
        <v>303742</v>
      </c>
      <c r="H33" s="36">
        <v>4282</v>
      </c>
      <c r="I33" s="36">
        <v>7</v>
      </c>
      <c r="J33" s="36" t="s">
        <v>98</v>
      </c>
    </row>
    <row r="34" spans="1:11" s="203" customFormat="1" ht="15.2" customHeight="1">
      <c r="A34" s="5"/>
      <c r="B34" s="231" t="s">
        <v>31</v>
      </c>
      <c r="C34" s="5"/>
      <c r="D34" s="232">
        <v>1</v>
      </c>
      <c r="E34" s="36">
        <v>236274</v>
      </c>
      <c r="F34" s="36">
        <v>26018</v>
      </c>
      <c r="G34" s="36">
        <v>140903</v>
      </c>
      <c r="H34" s="36">
        <v>1959</v>
      </c>
      <c r="I34" s="36">
        <v>46</v>
      </c>
      <c r="J34" s="36" t="s">
        <v>98</v>
      </c>
    </row>
    <row r="35" spans="1:11" s="203" customFormat="1" ht="15.2" customHeight="1">
      <c r="A35" s="5"/>
      <c r="B35" s="231" t="s">
        <v>32</v>
      </c>
      <c r="C35" s="5"/>
      <c r="D35" s="232">
        <v>1</v>
      </c>
      <c r="E35" s="36">
        <v>221121</v>
      </c>
      <c r="F35" s="36">
        <v>21620</v>
      </c>
      <c r="G35" s="36">
        <v>173070</v>
      </c>
      <c r="H35" s="36">
        <v>2490</v>
      </c>
      <c r="I35" s="36">
        <v>1755</v>
      </c>
      <c r="J35" s="36" t="s">
        <v>98</v>
      </c>
    </row>
    <row r="36" spans="1:11" s="203" customFormat="1" ht="15.2" customHeight="1">
      <c r="A36" s="5"/>
      <c r="B36" s="231" t="s">
        <v>49</v>
      </c>
      <c r="C36" s="5"/>
      <c r="D36" s="232">
        <v>2</v>
      </c>
      <c r="E36" s="36">
        <v>47329</v>
      </c>
      <c r="F36" s="36">
        <v>979</v>
      </c>
      <c r="G36" s="36">
        <v>26157</v>
      </c>
      <c r="H36" s="36">
        <v>1028</v>
      </c>
      <c r="I36" s="36">
        <v>7</v>
      </c>
      <c r="J36" s="36" t="s">
        <v>98</v>
      </c>
    </row>
    <row r="37" spans="1:11" ht="9" customHeight="1">
      <c r="B37" s="73"/>
      <c r="D37" s="227"/>
      <c r="E37" s="228"/>
      <c r="F37" s="228"/>
      <c r="G37" s="228"/>
      <c r="H37" s="228"/>
      <c r="I37" s="228"/>
      <c r="J37" s="229"/>
      <c r="K37" s="230"/>
    </row>
    <row r="38" spans="1:11" s="203" customFormat="1" ht="15.2" customHeight="1">
      <c r="A38" s="5"/>
      <c r="B38" s="231" t="s">
        <v>48</v>
      </c>
      <c r="C38" s="5"/>
      <c r="D38" s="232">
        <v>1</v>
      </c>
      <c r="E38" s="36">
        <v>90095</v>
      </c>
      <c r="F38" s="36">
        <v>5472</v>
      </c>
      <c r="G38" s="36">
        <v>83184</v>
      </c>
      <c r="H38" s="36">
        <v>3150</v>
      </c>
      <c r="I38" s="36">
        <v>11</v>
      </c>
      <c r="J38" s="36" t="s">
        <v>98</v>
      </c>
    </row>
    <row r="39" spans="1:11" s="203" customFormat="1" ht="15.2" customHeight="1">
      <c r="A39" s="5"/>
      <c r="B39" s="231" t="s">
        <v>35</v>
      </c>
      <c r="C39" s="5"/>
      <c r="D39" s="232">
        <v>1</v>
      </c>
      <c r="E39" s="36">
        <v>73888</v>
      </c>
      <c r="F39" s="36">
        <v>6374</v>
      </c>
      <c r="G39" s="36">
        <v>27947</v>
      </c>
      <c r="H39" s="36">
        <v>217</v>
      </c>
      <c r="I39" s="36">
        <v>18</v>
      </c>
      <c r="J39" s="36" t="s">
        <v>98</v>
      </c>
    </row>
    <row r="40" spans="1:11" s="203" customFormat="1" ht="15.2" customHeight="1">
      <c r="A40" s="5"/>
      <c r="B40" s="231" t="s">
        <v>36</v>
      </c>
      <c r="C40" s="5"/>
      <c r="D40" s="232">
        <v>1</v>
      </c>
      <c r="E40" s="36">
        <v>64656</v>
      </c>
      <c r="F40" s="36">
        <v>8148</v>
      </c>
      <c r="G40" s="36">
        <v>41208</v>
      </c>
      <c r="H40" s="36">
        <v>95</v>
      </c>
      <c r="I40" s="36">
        <v>42</v>
      </c>
      <c r="J40" s="36" t="s">
        <v>98</v>
      </c>
    </row>
    <row r="41" spans="1:11" s="203" customFormat="1" ht="15.2" customHeight="1">
      <c r="A41" s="5"/>
      <c r="B41" s="231" t="s">
        <v>47</v>
      </c>
      <c r="C41" s="5"/>
      <c r="D41" s="232">
        <v>1</v>
      </c>
      <c r="E41" s="36">
        <v>31558</v>
      </c>
      <c r="F41" s="36">
        <v>10471</v>
      </c>
      <c r="G41" s="36">
        <v>29122</v>
      </c>
      <c r="H41" s="36">
        <v>59</v>
      </c>
      <c r="I41" s="36">
        <v>21</v>
      </c>
      <c r="J41" s="36" t="s">
        <v>98</v>
      </c>
    </row>
    <row r="42" spans="1:11" s="203" customFormat="1" ht="15.2" customHeight="1">
      <c r="A42" s="5"/>
      <c r="B42" s="231" t="s">
        <v>38</v>
      </c>
      <c r="C42" s="5"/>
      <c r="D42" s="232">
        <v>1</v>
      </c>
      <c r="E42" s="36">
        <v>82362</v>
      </c>
      <c r="F42" s="36">
        <v>5233</v>
      </c>
      <c r="G42" s="36">
        <v>11676</v>
      </c>
      <c r="H42" s="36" t="s">
        <v>25</v>
      </c>
      <c r="I42" s="36">
        <v>25</v>
      </c>
      <c r="J42" s="36">
        <v>22</v>
      </c>
    </row>
    <row r="43" spans="1:11" ht="9" customHeight="1">
      <c r="B43" s="73"/>
      <c r="D43" s="227"/>
      <c r="E43" s="228"/>
      <c r="F43" s="228"/>
      <c r="G43" s="228"/>
      <c r="H43" s="228"/>
      <c r="I43" s="228"/>
      <c r="J43" s="229"/>
      <c r="K43" s="230"/>
    </row>
    <row r="44" spans="1:11" s="203" customFormat="1" ht="15.2" customHeight="1">
      <c r="A44" s="5"/>
      <c r="B44" s="231" t="s">
        <v>39</v>
      </c>
      <c r="C44" s="5"/>
      <c r="D44" s="232">
        <v>1</v>
      </c>
      <c r="E44" s="36">
        <v>53417</v>
      </c>
      <c r="F44" s="36">
        <v>4494</v>
      </c>
      <c r="G44" s="36">
        <v>24219</v>
      </c>
      <c r="H44" s="36" t="s">
        <v>25</v>
      </c>
      <c r="I44" s="36">
        <v>139</v>
      </c>
      <c r="J44" s="36" t="s">
        <v>98</v>
      </c>
    </row>
    <row r="45" spans="1:11" s="203" customFormat="1" ht="15.2" customHeight="1">
      <c r="A45" s="5"/>
      <c r="B45" s="231" t="s">
        <v>40</v>
      </c>
      <c r="C45" s="5"/>
      <c r="D45" s="232">
        <v>1</v>
      </c>
      <c r="E45" s="36">
        <v>114720</v>
      </c>
      <c r="F45" s="36">
        <v>25019</v>
      </c>
      <c r="G45" s="36">
        <v>106793</v>
      </c>
      <c r="H45" s="36">
        <v>2220</v>
      </c>
      <c r="I45" s="36">
        <v>11</v>
      </c>
      <c r="J45" s="36">
        <v>3</v>
      </c>
    </row>
    <row r="46" spans="1:11" s="203" customFormat="1" ht="15.2" customHeight="1">
      <c r="A46" s="5"/>
      <c r="B46" s="231" t="s">
        <v>41</v>
      </c>
      <c r="C46" s="5"/>
      <c r="D46" s="232">
        <v>1</v>
      </c>
      <c r="E46" s="36">
        <v>72235</v>
      </c>
      <c r="F46" s="36">
        <v>17426</v>
      </c>
      <c r="G46" s="36">
        <v>60590</v>
      </c>
      <c r="H46" s="36">
        <v>112</v>
      </c>
      <c r="I46" s="36">
        <v>26</v>
      </c>
      <c r="J46" s="36" t="s">
        <v>98</v>
      </c>
    </row>
    <row r="47" spans="1:11" s="203" customFormat="1" ht="15.2" customHeight="1">
      <c r="A47" s="5"/>
      <c r="B47" s="231" t="s">
        <v>42</v>
      </c>
      <c r="C47" s="5"/>
      <c r="D47" s="232">
        <v>1</v>
      </c>
      <c r="E47" s="36">
        <v>44690</v>
      </c>
      <c r="F47" s="36">
        <v>2275</v>
      </c>
      <c r="G47" s="36">
        <v>13307</v>
      </c>
      <c r="H47" s="36">
        <v>573</v>
      </c>
      <c r="I47" s="36">
        <v>12</v>
      </c>
      <c r="J47" s="36" t="s">
        <v>98</v>
      </c>
    </row>
    <row r="48" spans="1:11" ht="6" customHeight="1" thickBot="1">
      <c r="A48" s="178"/>
      <c r="B48" s="178"/>
      <c r="C48" s="178"/>
      <c r="D48" s="189"/>
      <c r="E48" s="234"/>
      <c r="F48" s="234"/>
      <c r="G48" s="234"/>
      <c r="H48" s="234"/>
      <c r="I48" s="234"/>
      <c r="J48" s="234"/>
    </row>
    <row r="49" spans="4:10" ht="3.75" customHeight="1" thickTop="1"/>
    <row r="50" spans="4:10">
      <c r="D50" s="42"/>
      <c r="E50" s="42"/>
      <c r="F50" s="42"/>
      <c r="G50" s="42"/>
      <c r="H50" s="42"/>
      <c r="I50" s="42"/>
      <c r="J50" s="42"/>
    </row>
    <row r="51" spans="4:10" ht="13.5">
      <c r="D51" s="235"/>
      <c r="E51" s="42"/>
      <c r="F51" s="42"/>
      <c r="G51" s="42"/>
      <c r="H51" s="42"/>
      <c r="I51" s="42"/>
      <c r="J51" s="42"/>
    </row>
    <row r="52" spans="4:10">
      <c r="D52" s="42"/>
      <c r="E52" s="42"/>
      <c r="F52" s="42"/>
      <c r="G52" s="42"/>
      <c r="H52" s="42"/>
      <c r="I52" s="42"/>
      <c r="J52" s="42"/>
    </row>
    <row r="53" spans="4:10">
      <c r="D53" s="42"/>
      <c r="E53" s="42"/>
      <c r="F53" s="42"/>
      <c r="G53" s="42"/>
      <c r="H53" s="42"/>
      <c r="I53" s="42"/>
      <c r="J53" s="42"/>
    </row>
    <row r="54" spans="4:10">
      <c r="D54" s="42"/>
      <c r="E54" s="42"/>
      <c r="F54" s="42"/>
      <c r="G54" s="42"/>
      <c r="H54" s="42"/>
      <c r="I54" s="42"/>
      <c r="J54" s="42"/>
    </row>
    <row r="55" spans="4:10">
      <c r="D55" s="42"/>
      <c r="E55" s="42"/>
      <c r="F55" s="42"/>
      <c r="G55" s="42"/>
      <c r="H55" s="42"/>
      <c r="I55" s="42"/>
      <c r="J55" s="42"/>
    </row>
    <row r="56" spans="4:10">
      <c r="D56" s="42"/>
      <c r="E56" s="42"/>
      <c r="F56" s="42"/>
      <c r="G56" s="42"/>
      <c r="H56" s="42"/>
      <c r="I56" s="42"/>
      <c r="J56" s="42"/>
    </row>
    <row r="57" spans="4:10">
      <c r="D57" s="42"/>
      <c r="E57" s="42"/>
      <c r="F57" s="42"/>
      <c r="G57" s="42"/>
      <c r="H57" s="42"/>
      <c r="I57" s="42"/>
      <c r="J57" s="42"/>
    </row>
    <row r="58" spans="4:10">
      <c r="D58" s="42"/>
      <c r="E58" s="42"/>
      <c r="F58" s="42"/>
      <c r="G58" s="42"/>
      <c r="H58" s="42"/>
      <c r="I58" s="42"/>
      <c r="J58" s="42"/>
    </row>
    <row r="59" spans="4:10">
      <c r="D59" s="42"/>
      <c r="E59" s="42"/>
      <c r="F59" s="42"/>
      <c r="G59" s="42"/>
      <c r="H59" s="42"/>
      <c r="I59" s="42"/>
      <c r="J59" s="42"/>
    </row>
    <row r="60" spans="4:10">
      <c r="D60" s="42"/>
      <c r="E60" s="42"/>
      <c r="F60" s="42"/>
      <c r="G60" s="42"/>
      <c r="H60" s="42"/>
      <c r="I60" s="42"/>
      <c r="J60" s="42"/>
    </row>
    <row r="61" spans="4:10">
      <c r="D61" s="42"/>
      <c r="E61" s="42"/>
      <c r="F61" s="42"/>
      <c r="G61" s="42"/>
      <c r="H61" s="42"/>
      <c r="I61" s="42"/>
      <c r="J61" s="42"/>
    </row>
    <row r="62" spans="4:10">
      <c r="D62" s="42"/>
      <c r="E62" s="42"/>
      <c r="F62" s="42"/>
      <c r="G62" s="42"/>
      <c r="H62" s="42"/>
      <c r="I62" s="42"/>
      <c r="J62" s="42"/>
    </row>
    <row r="63" spans="4:10">
      <c r="D63" s="42"/>
      <c r="E63" s="42"/>
      <c r="F63" s="42"/>
      <c r="G63" s="42"/>
      <c r="H63" s="42"/>
      <c r="I63" s="42"/>
      <c r="J63" s="42"/>
    </row>
  </sheetData>
  <mergeCells count="1">
    <mergeCell ref="A2:C2"/>
  </mergeCells>
  <phoneticPr fontId="3"/>
  <printOptions horizontalCentered="1"/>
  <pageMargins left="0.59055118110236227" right="0.59055118110236227" top="0.78740157480314965" bottom="0.47244094488188981" header="0.51181102362204722" footer="0"/>
  <pageSetup paperSize="9" orientation="portrait" r:id="rId1"/>
  <headerFooter alignWithMargins="0">
    <oddHeader>&amp;L&amp;9公共図書館の状況&amp;R&amp;9&amp;F　（&amp;A）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30"/>
  <sheetViews>
    <sheetView zoomScaleNormal="100" workbookViewId="0"/>
  </sheetViews>
  <sheetFormatPr defaultColWidth="9" defaultRowHeight="9.75"/>
  <cols>
    <col min="1" max="1" width="0.75" style="47" customWidth="1"/>
    <col min="2" max="2" width="17" style="52" customWidth="1"/>
    <col min="3" max="3" width="0.75" style="47" customWidth="1"/>
    <col min="4" max="6" width="11" style="47" customWidth="1"/>
    <col min="7" max="8" width="9" style="47"/>
    <col min="9" max="9" width="10" style="47" customWidth="1"/>
    <col min="10" max="16384" width="9" style="47"/>
  </cols>
  <sheetData>
    <row r="1" spans="1:8" ht="14.25" customHeight="1" thickBot="1">
      <c r="A1" s="74" t="s">
        <v>140</v>
      </c>
      <c r="B1" s="73"/>
      <c r="C1" s="51"/>
      <c r="D1" s="51"/>
      <c r="E1" s="51"/>
      <c r="F1" s="50" t="s">
        <v>139</v>
      </c>
    </row>
    <row r="2" spans="1:8" s="68" customFormat="1" ht="15" customHeight="1" thickTop="1">
      <c r="A2" s="291" t="s">
        <v>138</v>
      </c>
      <c r="B2" s="291"/>
      <c r="C2" s="292"/>
      <c r="D2" s="72" t="s">
        <v>137</v>
      </c>
      <c r="E2" s="72" t="s">
        <v>136</v>
      </c>
      <c r="F2" s="71" t="s">
        <v>135</v>
      </c>
    </row>
    <row r="3" spans="1:8" s="68" customFormat="1" ht="3.75" customHeight="1">
      <c r="A3" s="69"/>
      <c r="B3" s="69"/>
      <c r="C3" s="70"/>
      <c r="D3" s="69"/>
      <c r="E3" s="69"/>
      <c r="F3" s="69"/>
    </row>
    <row r="4" spans="1:8" s="63" customFormat="1" ht="14.1" customHeight="1">
      <c r="A4" s="66"/>
      <c r="B4" s="65" t="s">
        <v>95</v>
      </c>
      <c r="C4" s="64"/>
      <c r="D4" s="44">
        <f>SUM(D6:D23)</f>
        <v>19</v>
      </c>
      <c r="E4" s="44">
        <f>SUM(E6:E23)</f>
        <v>409</v>
      </c>
      <c r="F4" s="44">
        <f>SUM(F6:F23)</f>
        <v>389</v>
      </c>
      <c r="H4" s="67"/>
    </row>
    <row r="5" spans="1:8" s="63" customFormat="1" ht="6" customHeight="1">
      <c r="A5" s="66"/>
      <c r="B5" s="65"/>
      <c r="C5" s="64"/>
      <c r="D5" s="164"/>
      <c r="E5" s="44"/>
      <c r="F5" s="44"/>
    </row>
    <row r="6" spans="1:8" ht="11.1" customHeight="1">
      <c r="A6" s="62"/>
      <c r="B6" s="61" t="s">
        <v>134</v>
      </c>
      <c r="C6" s="60"/>
      <c r="D6" s="164">
        <v>1</v>
      </c>
      <c r="E6" s="76">
        <v>54</v>
      </c>
      <c r="F6" s="78">
        <v>43</v>
      </c>
    </row>
    <row r="7" spans="1:8" ht="11.1" customHeight="1">
      <c r="A7" s="62"/>
      <c r="B7" s="61" t="s">
        <v>133</v>
      </c>
      <c r="C7" s="60"/>
      <c r="D7" s="164">
        <v>6</v>
      </c>
      <c r="E7" s="76">
        <v>45</v>
      </c>
      <c r="F7" s="78">
        <v>42</v>
      </c>
    </row>
    <row r="8" spans="1:8" ht="11.1" customHeight="1">
      <c r="A8" s="62"/>
      <c r="B8" s="61" t="s">
        <v>132</v>
      </c>
      <c r="C8" s="60"/>
      <c r="D8" s="164">
        <v>1</v>
      </c>
      <c r="E8" s="76">
        <v>75</v>
      </c>
      <c r="F8" s="78">
        <v>78</v>
      </c>
    </row>
    <row r="9" spans="1:8" ht="11.1" customHeight="1">
      <c r="A9" s="62"/>
      <c r="B9" s="61" t="s">
        <v>131</v>
      </c>
      <c r="C9" s="60"/>
      <c r="D9" s="164">
        <v>6</v>
      </c>
      <c r="E9" s="76">
        <v>61</v>
      </c>
      <c r="F9" s="78">
        <v>59</v>
      </c>
    </row>
    <row r="10" spans="1:8" ht="11.1" customHeight="1">
      <c r="A10" s="62"/>
      <c r="B10" s="61" t="s">
        <v>130</v>
      </c>
      <c r="C10" s="60"/>
      <c r="D10" s="164">
        <v>5</v>
      </c>
      <c r="E10" s="76">
        <v>75</v>
      </c>
      <c r="F10" s="78">
        <v>7</v>
      </c>
    </row>
    <row r="11" spans="1:8" s="63" customFormat="1" ht="4.5" customHeight="1">
      <c r="A11" s="66"/>
      <c r="B11" s="65"/>
      <c r="C11" s="64"/>
      <c r="D11" s="164"/>
      <c r="E11" s="44"/>
      <c r="F11" s="44"/>
    </row>
    <row r="12" spans="1:8" ht="11.1" customHeight="1">
      <c r="A12" s="62"/>
      <c r="B12" s="61" t="s">
        <v>129</v>
      </c>
      <c r="C12" s="60"/>
      <c r="D12" s="164" t="s">
        <v>98</v>
      </c>
      <c r="E12" s="76">
        <v>9</v>
      </c>
      <c r="F12" s="78">
        <v>22</v>
      </c>
    </row>
    <row r="13" spans="1:8" ht="11.1" customHeight="1">
      <c r="A13" s="62"/>
      <c r="B13" s="61" t="s">
        <v>128</v>
      </c>
      <c r="C13" s="60"/>
      <c r="D13" s="164" t="s">
        <v>98</v>
      </c>
      <c r="E13" s="76">
        <v>9</v>
      </c>
      <c r="F13" s="78">
        <v>2</v>
      </c>
    </row>
    <row r="14" spans="1:8" ht="11.1" customHeight="1">
      <c r="A14" s="62"/>
      <c r="B14" s="61" t="s">
        <v>127</v>
      </c>
      <c r="C14" s="60"/>
      <c r="D14" s="164" t="s">
        <v>98</v>
      </c>
      <c r="E14" s="76">
        <v>1</v>
      </c>
      <c r="F14" s="164" t="s">
        <v>98</v>
      </c>
    </row>
    <row r="15" spans="1:8" ht="11.1" customHeight="1">
      <c r="A15" s="62"/>
      <c r="B15" s="61" t="s">
        <v>126</v>
      </c>
      <c r="C15" s="60"/>
      <c r="D15" s="164" t="s">
        <v>98</v>
      </c>
      <c r="E15" s="76">
        <v>2</v>
      </c>
      <c r="F15" s="78">
        <v>18</v>
      </c>
    </row>
    <row r="16" spans="1:8" ht="11.1" customHeight="1">
      <c r="A16" s="62"/>
      <c r="B16" s="61" t="s">
        <v>125</v>
      </c>
      <c r="C16" s="60"/>
      <c r="D16" s="164" t="s">
        <v>98</v>
      </c>
      <c r="E16" s="76">
        <v>6</v>
      </c>
      <c r="F16" s="78">
        <v>30</v>
      </c>
    </row>
    <row r="17" spans="1:6" s="63" customFormat="1" ht="4.5" customHeight="1">
      <c r="A17" s="66"/>
      <c r="B17" s="65"/>
      <c r="C17" s="64"/>
      <c r="D17" s="164"/>
      <c r="E17" s="44"/>
      <c r="F17" s="44"/>
    </row>
    <row r="18" spans="1:6" ht="11.1" customHeight="1">
      <c r="A18" s="62"/>
      <c r="B18" s="61" t="s">
        <v>124</v>
      </c>
      <c r="C18" s="60"/>
      <c r="D18" s="164" t="s">
        <v>98</v>
      </c>
      <c r="E18" s="76">
        <v>60</v>
      </c>
      <c r="F18" s="78">
        <v>24</v>
      </c>
    </row>
    <row r="19" spans="1:6" ht="11.1" customHeight="1">
      <c r="A19" s="62"/>
      <c r="B19" s="61" t="s">
        <v>123</v>
      </c>
      <c r="C19" s="60"/>
      <c r="D19" s="164" t="s">
        <v>98</v>
      </c>
      <c r="E19" s="76">
        <v>2</v>
      </c>
      <c r="F19" s="78">
        <v>1</v>
      </c>
    </row>
    <row r="20" spans="1:6" ht="11.1" customHeight="1">
      <c r="A20" s="62"/>
      <c r="B20" s="61" t="s">
        <v>122</v>
      </c>
      <c r="C20" s="60"/>
      <c r="D20" s="164" t="s">
        <v>98</v>
      </c>
      <c r="E20" s="164">
        <v>1</v>
      </c>
      <c r="F20" s="164" t="s">
        <v>98</v>
      </c>
    </row>
    <row r="21" spans="1:6" ht="11.1" customHeight="1">
      <c r="A21" s="62"/>
      <c r="B21" s="61" t="s">
        <v>121</v>
      </c>
      <c r="C21" s="60"/>
      <c r="D21" s="164" t="s">
        <v>98</v>
      </c>
      <c r="E21" s="76">
        <v>3</v>
      </c>
      <c r="F21" s="78">
        <v>1</v>
      </c>
    </row>
    <row r="22" spans="1:6" ht="11.1" customHeight="1">
      <c r="A22" s="62"/>
      <c r="B22" s="61" t="s">
        <v>120</v>
      </c>
      <c r="C22" s="60"/>
      <c r="D22" s="164" t="s">
        <v>98</v>
      </c>
      <c r="E22" s="76">
        <v>6</v>
      </c>
      <c r="F22" s="78">
        <v>61</v>
      </c>
    </row>
    <row r="23" spans="1:6" ht="11.1" customHeight="1">
      <c r="A23" s="62"/>
      <c r="B23" s="61" t="s">
        <v>119</v>
      </c>
      <c r="C23" s="60"/>
      <c r="D23" s="164" t="s">
        <v>98</v>
      </c>
      <c r="E23" s="164" t="s">
        <v>98</v>
      </c>
      <c r="F23" s="78">
        <v>1</v>
      </c>
    </row>
    <row r="24" spans="1:6" ht="4.5" customHeight="1" thickBot="1">
      <c r="A24" s="57"/>
      <c r="B24" s="59"/>
      <c r="C24" s="58"/>
      <c r="D24" s="57"/>
      <c r="E24" s="57"/>
      <c r="F24" s="57"/>
    </row>
    <row r="25" spans="1:6" ht="5.45" customHeight="1" thickTop="1">
      <c r="B25" s="56"/>
      <c r="C25" s="55"/>
      <c r="D25" s="55"/>
      <c r="E25" s="55"/>
      <c r="F25" s="55"/>
    </row>
    <row r="26" spans="1:6">
      <c r="A26" s="47" t="s">
        <v>118</v>
      </c>
      <c r="B26" s="54"/>
    </row>
    <row r="27" spans="1:6">
      <c r="A27" s="47" t="s">
        <v>117</v>
      </c>
      <c r="B27" s="54"/>
    </row>
    <row r="28" spans="1:6">
      <c r="A28" s="47" t="s">
        <v>116</v>
      </c>
      <c r="B28" s="54"/>
    </row>
    <row r="29" spans="1:6">
      <c r="A29" s="47" t="s">
        <v>115</v>
      </c>
      <c r="C29" s="53"/>
    </row>
    <row r="30" spans="1:6">
      <c r="C30" s="53"/>
    </row>
  </sheetData>
  <mergeCells count="1">
    <mergeCell ref="A2:C2"/>
  </mergeCells>
  <phoneticPr fontId="3"/>
  <printOptions horizontalCentered="1"/>
  <pageMargins left="0.59055118110236227" right="0.35433070866141736" top="1.3385826771653544" bottom="0.47244094488188981" header="0.74803149606299213" footer="0"/>
  <pageSetup paperSize="9" scale="120" orientation="portrait" r:id="rId1"/>
  <headerFooter alignWithMargins="0">
    <oddHeader>&amp;L&amp;9文化財指定件数&amp;R&amp;9&amp;F （&amp;A）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42"/>
  <sheetViews>
    <sheetView zoomScaleNormal="100" workbookViewId="0"/>
  </sheetViews>
  <sheetFormatPr defaultColWidth="9" defaultRowHeight="9.75"/>
  <cols>
    <col min="1" max="1" width="0.75" style="47" customWidth="1"/>
    <col min="2" max="2" width="9.75" style="47" customWidth="1"/>
    <col min="3" max="3" width="1" style="47" customWidth="1"/>
    <col min="4" max="4" width="8" style="47" customWidth="1"/>
    <col min="5" max="5" width="1" style="47" customWidth="1"/>
    <col min="6" max="6" width="6.25" style="47" customWidth="1"/>
    <col min="7" max="7" width="1" style="47" customWidth="1"/>
    <col min="8" max="8" width="5.125" style="47" customWidth="1"/>
    <col min="9" max="9" width="0.75" style="47" customWidth="1"/>
    <col min="10" max="10" width="1" style="47" customWidth="1"/>
    <col min="11" max="11" width="6.25" style="47" customWidth="1"/>
    <col min="12" max="12" width="1" style="47" customWidth="1"/>
    <col min="13" max="13" width="5.125" style="47" customWidth="1"/>
    <col min="14" max="14" width="0.75" style="47" customWidth="1"/>
    <col min="15" max="15" width="1" style="47" customWidth="1"/>
    <col min="16" max="16" width="6.25" style="47" customWidth="1"/>
    <col min="17" max="17" width="1" style="47" customWidth="1"/>
    <col min="18" max="18" width="5.125" style="47" customWidth="1"/>
    <col min="19" max="19" width="0.75" style="47" customWidth="1"/>
    <col min="20" max="16384" width="9" style="47"/>
  </cols>
  <sheetData>
    <row r="1" spans="1:19" ht="14.25" customHeight="1" thickBot="1">
      <c r="A1" s="51" t="s">
        <v>353</v>
      </c>
      <c r="K1" s="84"/>
      <c r="L1" s="83"/>
      <c r="M1" s="83"/>
      <c r="N1" s="83"/>
      <c r="O1" s="83"/>
      <c r="P1" s="83"/>
      <c r="Q1" s="83"/>
      <c r="R1" s="83"/>
      <c r="S1" s="83"/>
    </row>
    <row r="2" spans="1:19" ht="15" customHeight="1" thickTop="1">
      <c r="A2" s="291" t="s">
        <v>144</v>
      </c>
      <c r="B2" s="291"/>
      <c r="C2" s="292"/>
      <c r="D2" s="82" t="s">
        <v>143</v>
      </c>
      <c r="E2" s="55"/>
      <c r="F2" s="55"/>
    </row>
    <row r="3" spans="1:19" ht="3.75" customHeight="1">
      <c r="A3" s="69"/>
      <c r="B3" s="69"/>
      <c r="C3" s="70"/>
      <c r="D3" s="69"/>
      <c r="E3" s="55"/>
      <c r="F3" s="55"/>
    </row>
    <row r="4" spans="1:19" ht="15" customHeight="1">
      <c r="A4" s="62"/>
      <c r="B4" s="65" t="s">
        <v>95</v>
      </c>
      <c r="C4" s="46"/>
      <c r="D4" s="45">
        <f>SUM(D6:D12,D13:D21,D22:D30,D31:D38)</f>
        <v>1785</v>
      </c>
      <c r="E4" s="55"/>
      <c r="F4" s="55"/>
      <c r="H4" s="68"/>
    </row>
    <row r="5" spans="1:19" ht="6" customHeight="1">
      <c r="A5" s="62"/>
      <c r="B5" s="61"/>
      <c r="C5" s="60"/>
      <c r="D5" s="81"/>
      <c r="E5" s="55"/>
      <c r="F5" s="55"/>
    </row>
    <row r="6" spans="1:19" ht="12" customHeight="1">
      <c r="A6" s="62"/>
      <c r="B6" s="61" t="s">
        <v>9</v>
      </c>
      <c r="C6" s="60"/>
      <c r="D6" s="78">
        <v>166</v>
      </c>
      <c r="E6" s="55"/>
      <c r="F6" s="55"/>
    </row>
    <row r="7" spans="1:19" ht="12" customHeight="1">
      <c r="A7" s="62"/>
      <c r="B7" s="61" t="s">
        <v>10</v>
      </c>
      <c r="C7" s="60"/>
      <c r="D7" s="78">
        <v>116</v>
      </c>
      <c r="E7" s="55"/>
      <c r="F7" s="55"/>
    </row>
    <row r="8" spans="1:19" ht="12" customHeight="1">
      <c r="A8" s="62"/>
      <c r="B8" s="61" t="s">
        <v>142</v>
      </c>
      <c r="C8" s="60"/>
      <c r="D8" s="80">
        <v>64</v>
      </c>
      <c r="E8" s="55"/>
      <c r="F8" s="55"/>
    </row>
    <row r="9" spans="1:19" ht="12" customHeight="1">
      <c r="A9" s="62"/>
      <c r="B9" s="61" t="s">
        <v>141</v>
      </c>
      <c r="C9" s="60"/>
      <c r="D9" s="78">
        <v>95</v>
      </c>
      <c r="E9" s="55"/>
      <c r="F9" s="55"/>
    </row>
    <row r="10" spans="1:19" ht="12" customHeight="1">
      <c r="A10" s="62"/>
      <c r="B10" s="61" t="s">
        <v>13</v>
      </c>
      <c r="C10" s="60"/>
      <c r="D10" s="78">
        <v>46</v>
      </c>
      <c r="E10" s="55"/>
      <c r="F10" s="55"/>
    </row>
    <row r="11" spans="1:19" ht="12" customHeight="1">
      <c r="A11" s="62"/>
      <c r="B11" s="61" t="s">
        <v>14</v>
      </c>
      <c r="C11" s="60"/>
      <c r="D11" s="78">
        <v>328</v>
      </c>
      <c r="E11" s="55"/>
      <c r="F11" s="55"/>
    </row>
    <row r="12" spans="1:19" ht="12" customHeight="1">
      <c r="A12" s="62"/>
      <c r="B12" s="61" t="s">
        <v>15</v>
      </c>
      <c r="C12" s="60"/>
      <c r="D12" s="78">
        <v>89</v>
      </c>
      <c r="E12" s="55"/>
      <c r="F12" s="55"/>
    </row>
    <row r="13" spans="1:19" ht="12" customHeight="1">
      <c r="A13" s="79"/>
      <c r="B13" s="61" t="s">
        <v>16</v>
      </c>
      <c r="C13" s="60"/>
      <c r="D13" s="78">
        <v>115</v>
      </c>
      <c r="E13" s="55"/>
      <c r="F13" s="55"/>
    </row>
    <row r="14" spans="1:19" ht="12" customHeight="1">
      <c r="A14" s="77"/>
      <c r="B14" s="61" t="s">
        <v>17</v>
      </c>
      <c r="C14" s="60"/>
      <c r="D14" s="78">
        <v>31</v>
      </c>
      <c r="E14" s="55"/>
      <c r="F14" s="55"/>
    </row>
    <row r="15" spans="1:19" ht="12" customHeight="1">
      <c r="A15" s="77"/>
      <c r="B15" s="61" t="s">
        <v>18</v>
      </c>
      <c r="C15" s="60"/>
      <c r="D15" s="78">
        <v>21</v>
      </c>
      <c r="E15" s="55"/>
      <c r="F15" s="55"/>
    </row>
    <row r="16" spans="1:19" ht="12" customHeight="1">
      <c r="A16" s="77"/>
      <c r="B16" s="61" t="s">
        <v>19</v>
      </c>
      <c r="C16" s="60"/>
      <c r="D16" s="78">
        <v>26</v>
      </c>
      <c r="E16" s="55"/>
      <c r="F16" s="55"/>
    </row>
    <row r="17" spans="1:6" ht="12" customHeight="1">
      <c r="A17" s="77"/>
      <c r="B17" s="61" t="s">
        <v>20</v>
      </c>
      <c r="C17" s="60"/>
      <c r="D17" s="78">
        <v>36</v>
      </c>
      <c r="E17" s="55"/>
      <c r="F17" s="55"/>
    </row>
    <row r="18" spans="1:6" ht="12" customHeight="1">
      <c r="A18" s="77"/>
      <c r="B18" s="61" t="s">
        <v>21</v>
      </c>
      <c r="C18" s="60"/>
      <c r="D18" s="78">
        <v>57</v>
      </c>
      <c r="E18" s="55"/>
      <c r="F18" s="55"/>
    </row>
    <row r="19" spans="1:6" ht="12" customHeight="1">
      <c r="A19" s="77"/>
      <c r="B19" s="61" t="s">
        <v>55</v>
      </c>
      <c r="C19" s="60"/>
      <c r="D19" s="78">
        <v>32</v>
      </c>
      <c r="E19" s="55"/>
      <c r="F19" s="55"/>
    </row>
    <row r="20" spans="1:6" ht="12" customHeight="1">
      <c r="A20" s="77"/>
      <c r="B20" s="61" t="s">
        <v>23</v>
      </c>
      <c r="C20" s="60"/>
      <c r="D20" s="78">
        <v>39</v>
      </c>
      <c r="E20" s="55"/>
      <c r="F20" s="55"/>
    </row>
    <row r="21" spans="1:6" ht="12" customHeight="1">
      <c r="A21" s="77"/>
      <c r="B21" s="61" t="s">
        <v>24</v>
      </c>
      <c r="C21" s="60"/>
      <c r="D21" s="78">
        <v>22</v>
      </c>
      <c r="E21" s="55"/>
      <c r="F21" s="55"/>
    </row>
    <row r="22" spans="1:6" ht="12" customHeight="1">
      <c r="A22" s="77"/>
      <c r="B22" s="61" t="s">
        <v>26</v>
      </c>
      <c r="C22" s="60"/>
      <c r="D22" s="78">
        <v>37</v>
      </c>
      <c r="E22" s="55"/>
      <c r="F22" s="55"/>
    </row>
    <row r="23" spans="1:6" ht="12" customHeight="1">
      <c r="A23" s="77"/>
      <c r="B23" s="61" t="s">
        <v>27</v>
      </c>
      <c r="C23" s="60"/>
      <c r="D23" s="78">
        <v>37</v>
      </c>
      <c r="E23" s="55"/>
      <c r="F23" s="55"/>
    </row>
    <row r="24" spans="1:6" ht="12" customHeight="1">
      <c r="A24" s="77"/>
      <c r="B24" s="61" t="s">
        <v>54</v>
      </c>
      <c r="C24" s="60"/>
      <c r="D24" s="78">
        <v>15</v>
      </c>
      <c r="E24" s="55"/>
      <c r="F24" s="55"/>
    </row>
    <row r="25" spans="1:6" ht="12" customHeight="1">
      <c r="A25" s="77"/>
      <c r="B25" s="61" t="s">
        <v>29</v>
      </c>
      <c r="C25" s="60"/>
      <c r="D25" s="78">
        <v>65</v>
      </c>
      <c r="E25" s="55"/>
      <c r="F25" s="55"/>
    </row>
    <row r="26" spans="1:6" ht="12" customHeight="1">
      <c r="A26" s="77"/>
      <c r="B26" s="61" t="s">
        <v>30</v>
      </c>
      <c r="C26" s="60"/>
      <c r="D26" s="78">
        <v>22</v>
      </c>
      <c r="E26" s="55"/>
      <c r="F26" s="55"/>
    </row>
    <row r="27" spans="1:6" ht="12" customHeight="1">
      <c r="A27" s="77"/>
      <c r="B27" s="61" t="s">
        <v>31</v>
      </c>
      <c r="C27" s="60"/>
      <c r="D27" s="78">
        <v>32</v>
      </c>
      <c r="E27" s="55"/>
      <c r="F27" s="55"/>
    </row>
    <row r="28" spans="1:6" ht="12" customHeight="1">
      <c r="A28" s="77"/>
      <c r="B28" s="61" t="s">
        <v>32</v>
      </c>
      <c r="C28" s="60"/>
      <c r="D28" s="78">
        <v>13</v>
      </c>
      <c r="E28" s="55"/>
      <c r="F28" s="55"/>
    </row>
    <row r="29" spans="1:6" ht="12" customHeight="1">
      <c r="A29" s="77"/>
      <c r="B29" s="61" t="s">
        <v>49</v>
      </c>
      <c r="C29" s="60"/>
      <c r="D29" s="78">
        <v>21</v>
      </c>
      <c r="E29" s="55"/>
      <c r="F29" s="55"/>
    </row>
    <row r="30" spans="1:6" ht="12" customHeight="1">
      <c r="A30" s="77"/>
      <c r="B30" s="61" t="s">
        <v>48</v>
      </c>
      <c r="C30" s="60"/>
      <c r="D30" s="78">
        <v>21</v>
      </c>
      <c r="E30" s="55"/>
      <c r="F30" s="55"/>
    </row>
    <row r="31" spans="1:6" ht="12" customHeight="1">
      <c r="A31" s="77"/>
      <c r="B31" s="61" t="s">
        <v>35</v>
      </c>
      <c r="C31" s="60"/>
      <c r="D31" s="78">
        <v>18</v>
      </c>
      <c r="E31" s="55"/>
      <c r="F31" s="55"/>
    </row>
    <row r="32" spans="1:6" ht="12" customHeight="1">
      <c r="A32" s="77"/>
      <c r="B32" s="61" t="s">
        <v>36</v>
      </c>
      <c r="C32" s="60"/>
      <c r="D32" s="78">
        <v>17</v>
      </c>
      <c r="E32" s="55"/>
      <c r="F32" s="55"/>
    </row>
    <row r="33" spans="1:6" ht="12" customHeight="1">
      <c r="A33" s="77"/>
      <c r="B33" s="61" t="s">
        <v>47</v>
      </c>
      <c r="C33" s="60"/>
      <c r="D33" s="76">
        <v>2</v>
      </c>
      <c r="E33" s="55"/>
      <c r="F33" s="55"/>
    </row>
    <row r="34" spans="1:6" ht="12" customHeight="1">
      <c r="A34" s="77"/>
      <c r="B34" s="61" t="s">
        <v>38</v>
      </c>
      <c r="C34" s="60"/>
      <c r="D34" s="76">
        <v>36</v>
      </c>
      <c r="E34" s="55"/>
      <c r="F34" s="55"/>
    </row>
    <row r="35" spans="1:6" ht="12" customHeight="1">
      <c r="A35" s="77"/>
      <c r="B35" s="61" t="s">
        <v>39</v>
      </c>
      <c r="C35" s="60"/>
      <c r="D35" s="76">
        <v>112</v>
      </c>
      <c r="E35" s="55"/>
      <c r="F35" s="55"/>
    </row>
    <row r="36" spans="1:6" ht="12" customHeight="1">
      <c r="A36" s="77"/>
      <c r="B36" s="61" t="s">
        <v>40</v>
      </c>
      <c r="C36" s="60"/>
      <c r="D36" s="76">
        <v>27</v>
      </c>
      <c r="E36" s="55"/>
      <c r="F36" s="55"/>
    </row>
    <row r="37" spans="1:6" ht="12" customHeight="1">
      <c r="A37" s="77"/>
      <c r="B37" s="61" t="s">
        <v>41</v>
      </c>
      <c r="C37" s="60"/>
      <c r="D37" s="76">
        <v>23</v>
      </c>
      <c r="E37" s="55"/>
      <c r="F37" s="55"/>
    </row>
    <row r="38" spans="1:6" ht="12" customHeight="1">
      <c r="A38" s="77"/>
      <c r="B38" s="61" t="s">
        <v>42</v>
      </c>
      <c r="C38" s="60"/>
      <c r="D38" s="76">
        <v>4</v>
      </c>
      <c r="E38" s="55"/>
      <c r="F38" s="55"/>
    </row>
    <row r="39" spans="1:6" ht="4.5" customHeight="1" thickBot="1">
      <c r="A39" s="57"/>
      <c r="B39" s="57"/>
      <c r="C39" s="58"/>
      <c r="D39" s="57"/>
      <c r="E39" s="55"/>
      <c r="F39" s="55"/>
    </row>
    <row r="40" spans="1:6" ht="10.5" thickTop="1"/>
    <row r="42" spans="1:6" ht="14.25">
      <c r="D42" s="75"/>
    </row>
  </sheetData>
  <mergeCells count="1">
    <mergeCell ref="A2:C2"/>
  </mergeCells>
  <phoneticPr fontId="3"/>
  <printOptions horizontalCentered="1"/>
  <pageMargins left="0.59055118110236227" right="0.59055118110236227" top="1.3385826771653544" bottom="0.47244094488188981" header="0.74803149606299213" footer="0"/>
  <pageSetup paperSize="9" scale="120" orientation="portrait" r:id="rId1"/>
  <headerFooter alignWithMargins="0">
    <oddHeader>&amp;L&amp;9文化財指定件数&amp;R&amp;9&amp;F （&amp;A）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26-1</vt:lpstr>
      <vt:lpstr>26-2</vt:lpstr>
      <vt:lpstr>26-3</vt:lpstr>
      <vt:lpstr>26-4</vt:lpstr>
      <vt:lpstr>26-5</vt:lpstr>
      <vt:lpstr>26-6</vt:lpstr>
      <vt:lpstr>26-7</vt:lpstr>
      <vt:lpstr>26-8-1</vt:lpstr>
      <vt:lpstr>26-8-2</vt:lpstr>
      <vt:lpstr>26-9</vt:lpstr>
      <vt:lpstr>'26-6'!Print_Titles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2023-03-13T04:50:05Z</cp:lastPrinted>
  <dcterms:created xsi:type="dcterms:W3CDTF">2022-08-03T02:23:02Z</dcterms:created>
  <dcterms:modified xsi:type="dcterms:W3CDTF">2023-03-13T04:50:12Z</dcterms:modified>
</cp:coreProperties>
</file>