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６年度\03_R6原稿\"/>
    </mc:Choice>
  </mc:AlternateContent>
  <bookViews>
    <workbookView xWindow="0" yWindow="0" windowWidth="20496" windowHeight="7752" tabRatio="861"/>
  </bookViews>
  <sheets>
    <sheet name="8(1)小中高校幼稚園の学校数及び在学者数" sheetId="93" r:id="rId1"/>
    <sheet name="8(2)文化・スポーツ施設の状況" sheetId="94" r:id="rId2"/>
  </sheets>
  <definedNames>
    <definedName name="_Order1" hidden="1">255</definedName>
    <definedName name="_xlnm.Print_Area" localSheetId="0">'8(1)小中高校幼稚園の学校数及び在学者数'!$A$1:$AJ$22</definedName>
    <definedName name="_xlnm.Print_Area" localSheetId="1">'8(2)文化・スポーツ施設の状況'!$A$1:$K$20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Z21" i="93" l="1"/>
  <c r="AF20" i="93"/>
  <c r="T21" i="93"/>
  <c r="AF19" i="93"/>
  <c r="AH20" i="93" l="1"/>
  <c r="AJ20" i="93"/>
  <c r="AE21" i="93"/>
  <c r="Z20" i="93"/>
  <c r="AB20" i="93"/>
  <c r="AD20" i="93"/>
  <c r="AB19" i="93"/>
  <c r="Z8" i="93"/>
  <c r="AC20" i="93" l="1"/>
  <c r="AA20" i="93"/>
  <c r="Y20" i="93"/>
  <c r="T20" i="93"/>
  <c r="V20" i="93"/>
  <c r="X20" i="93"/>
  <c r="V15" i="93"/>
  <c r="R20" i="93" l="1"/>
  <c r="L20" i="93"/>
  <c r="P20" i="93"/>
  <c r="D20" i="93"/>
  <c r="H20" i="93"/>
  <c r="AF21" i="93" l="1"/>
  <c r="Z19" i="93"/>
  <c r="T19" i="93"/>
  <c r="P19" i="93"/>
  <c r="L19" i="93"/>
  <c r="H19" i="93"/>
  <c r="D19" i="93"/>
  <c r="AF18" i="93"/>
  <c r="Z18" i="93"/>
  <c r="AF17" i="93"/>
  <c r="Z17" i="93"/>
  <c r="AF16" i="93"/>
  <c r="Z16" i="93"/>
  <c r="T16" i="93"/>
  <c r="AH15" i="93"/>
  <c r="AF15" i="93"/>
  <c r="AB15" i="93"/>
  <c r="P15" i="93"/>
  <c r="L15" i="93"/>
  <c r="H15" i="93"/>
  <c r="D15" i="93"/>
  <c r="AF14" i="93"/>
  <c r="Z14" i="93"/>
  <c r="T14" i="93"/>
  <c r="AF13" i="93"/>
  <c r="Z13" i="93"/>
  <c r="T13" i="93"/>
  <c r="AF12" i="93"/>
  <c r="Z12" i="93"/>
  <c r="T12" i="93"/>
  <c r="AF11" i="93"/>
  <c r="Z11" i="93"/>
  <c r="T11" i="93"/>
  <c r="AF10" i="93"/>
  <c r="Z10" i="93"/>
  <c r="T10" i="93"/>
  <c r="AF9" i="93"/>
  <c r="Z9" i="93"/>
  <c r="T9" i="93"/>
  <c r="AF8" i="93"/>
  <c r="T8" i="93"/>
  <c r="Z15" i="93" l="1"/>
  <c r="T15" i="93"/>
</calcChain>
</file>

<file path=xl/sharedStrings.xml><?xml version="1.0" encoding="utf-8"?>
<sst xmlns="http://schemas.openxmlformats.org/spreadsheetml/2006/main" count="154" uniqueCount="47">
  <si>
    <t>小田原市</t>
    <rPh sb="0" eb="4">
      <t>オダワラシ</t>
    </rPh>
    <phoneticPr fontId="4"/>
  </si>
  <si>
    <t>湯河原町</t>
    <rPh sb="0" eb="4">
      <t>ユガワラマチ</t>
    </rPh>
    <phoneticPr fontId="4"/>
  </si>
  <si>
    <t>南足柄市</t>
    <rPh sb="0" eb="1">
      <t>ミナミ</t>
    </rPh>
    <rPh sb="1" eb="3">
      <t>アシガラ</t>
    </rPh>
    <rPh sb="3" eb="4">
      <t>シ</t>
    </rPh>
    <phoneticPr fontId="4"/>
  </si>
  <si>
    <t>中 井 町</t>
    <rPh sb="0" eb="1">
      <t>ナカ</t>
    </rPh>
    <rPh sb="2" eb="3">
      <t>イ</t>
    </rPh>
    <rPh sb="4" eb="5">
      <t>マチ</t>
    </rPh>
    <phoneticPr fontId="4"/>
  </si>
  <si>
    <t>大 井 町</t>
    <rPh sb="0" eb="1">
      <t>ダイ</t>
    </rPh>
    <rPh sb="2" eb="3">
      <t>イ</t>
    </rPh>
    <rPh sb="4" eb="5">
      <t>マチ</t>
    </rPh>
    <phoneticPr fontId="4"/>
  </si>
  <si>
    <t>松 田 町</t>
    <rPh sb="0" eb="1">
      <t>マツ</t>
    </rPh>
    <rPh sb="2" eb="3">
      <t>タ</t>
    </rPh>
    <rPh sb="4" eb="5">
      <t>マチ</t>
    </rPh>
    <phoneticPr fontId="4"/>
  </si>
  <si>
    <t>山 北 町</t>
    <rPh sb="0" eb="1">
      <t>ヤマ</t>
    </rPh>
    <rPh sb="2" eb="3">
      <t>キタ</t>
    </rPh>
    <rPh sb="4" eb="5">
      <t>マチ</t>
    </rPh>
    <phoneticPr fontId="4"/>
  </si>
  <si>
    <t>開 成 町</t>
    <rPh sb="0" eb="1">
      <t>カイ</t>
    </rPh>
    <rPh sb="2" eb="3">
      <t>シゲル</t>
    </rPh>
    <rPh sb="4" eb="5">
      <t>マチ</t>
    </rPh>
    <phoneticPr fontId="4"/>
  </si>
  <si>
    <t>箱 根 町</t>
    <rPh sb="0" eb="1">
      <t>ハコ</t>
    </rPh>
    <rPh sb="2" eb="3">
      <t>ネ</t>
    </rPh>
    <rPh sb="4" eb="5">
      <t>マチ</t>
    </rPh>
    <phoneticPr fontId="4"/>
  </si>
  <si>
    <t>真 鶴 町</t>
    <rPh sb="0" eb="1">
      <t>シン</t>
    </rPh>
    <rPh sb="2" eb="3">
      <t>ツル</t>
    </rPh>
    <rPh sb="4" eb="5">
      <t>マチ</t>
    </rPh>
    <phoneticPr fontId="4"/>
  </si>
  <si>
    <t>下郡計</t>
    <rPh sb="0" eb="1">
      <t>シモ</t>
    </rPh>
    <rPh sb="1" eb="2">
      <t>グン</t>
    </rPh>
    <rPh sb="2" eb="3">
      <t>ケイ</t>
    </rPh>
    <phoneticPr fontId="4"/>
  </si>
  <si>
    <t>上郡計</t>
    <rPh sb="0" eb="1">
      <t>ウエ</t>
    </rPh>
    <rPh sb="1" eb="2">
      <t>グン</t>
    </rPh>
    <rPh sb="2" eb="3">
      <t>ケイ</t>
    </rPh>
    <phoneticPr fontId="4"/>
  </si>
  <si>
    <t>小田原市</t>
    <rPh sb="0" eb="3">
      <t>オダワラ</t>
    </rPh>
    <rPh sb="3" eb="4">
      <t>シ</t>
    </rPh>
    <phoneticPr fontId="4"/>
  </si>
  <si>
    <t>管 内 計</t>
    <rPh sb="0" eb="1">
      <t>カン</t>
    </rPh>
    <rPh sb="2" eb="3">
      <t>ナイ</t>
    </rPh>
    <rPh sb="4" eb="5">
      <t>ケイ</t>
    </rPh>
    <phoneticPr fontId="4"/>
  </si>
  <si>
    <t xml:space="preserve">― </t>
  </si>
  <si>
    <t xml:space="preserve">― </t>
    <phoneticPr fontId="4"/>
  </si>
  <si>
    <t>区　分</t>
    <rPh sb="0" eb="3">
      <t>クブン</t>
    </rPh>
    <phoneticPr fontId="4"/>
  </si>
  <si>
    <t xml:space="preserve"> ※ 高等学校は全日制・定時制の数値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スウチ</t>
    </rPh>
    <phoneticPr fontId="4"/>
  </si>
  <si>
    <t>県　 計</t>
    <rPh sb="0" eb="1">
      <t>ケン</t>
    </rPh>
    <rPh sb="3" eb="4">
      <t>ケイサン</t>
    </rPh>
    <phoneticPr fontId="4"/>
  </si>
  <si>
    <t>在学者数</t>
    <rPh sb="0" eb="2">
      <t>ザイガク</t>
    </rPh>
    <rPh sb="2" eb="3">
      <t>シャ</t>
    </rPh>
    <rPh sb="3" eb="4">
      <t>スウ</t>
    </rPh>
    <phoneticPr fontId="4"/>
  </si>
  <si>
    <t>学校数</t>
    <rPh sb="0" eb="2">
      <t>ガッコウ</t>
    </rPh>
    <rPh sb="2" eb="3">
      <t>スウ</t>
    </rPh>
    <phoneticPr fontId="4"/>
  </si>
  <si>
    <t>私　立</t>
    <rPh sb="0" eb="3">
      <t>シリツ</t>
    </rPh>
    <phoneticPr fontId="4"/>
  </si>
  <si>
    <t>公　立</t>
    <rPh sb="0" eb="3">
      <t>コウリツ</t>
    </rPh>
    <phoneticPr fontId="4"/>
  </si>
  <si>
    <t>国　立</t>
    <rPh sb="0" eb="3">
      <t>コクリツ</t>
    </rPh>
    <phoneticPr fontId="4"/>
  </si>
  <si>
    <t>こども園</t>
    <rPh sb="3" eb="4">
      <t>エン</t>
    </rPh>
    <phoneticPr fontId="4"/>
  </si>
  <si>
    <t>幼稚園</t>
    <rPh sb="0" eb="3">
      <t>ヨウチエン</t>
    </rPh>
    <phoneticPr fontId="4"/>
  </si>
  <si>
    <t>高等学校</t>
    <rPh sb="0" eb="2">
      <t>コウトウ</t>
    </rPh>
    <rPh sb="2" eb="4">
      <t>ショウガッコウ</t>
    </rPh>
    <phoneticPr fontId="4"/>
  </si>
  <si>
    <t>中学校</t>
    <rPh sb="0" eb="1">
      <t>チュウ</t>
    </rPh>
    <rPh sb="1" eb="3">
      <t>ショウガッコウ</t>
    </rPh>
    <phoneticPr fontId="4"/>
  </si>
  <si>
    <t>小学校</t>
    <rPh sb="0" eb="3">
      <t>ショウガッコウ</t>
    </rPh>
    <phoneticPr fontId="4"/>
  </si>
  <si>
    <t>（１）小・中・高校・幼稚園の学校数及び在学者</t>
    <rPh sb="3" eb="4">
      <t>ショウチュウ</t>
    </rPh>
    <rPh sb="5" eb="6">
      <t>チュウ</t>
    </rPh>
    <rPh sb="7" eb="9">
      <t>コウコウ</t>
    </rPh>
    <rPh sb="10" eb="13">
      <t>ヨウチエン</t>
    </rPh>
    <rPh sb="14" eb="16">
      <t>ガッコウ</t>
    </rPh>
    <rPh sb="16" eb="17">
      <t>スウ</t>
    </rPh>
    <rPh sb="17" eb="18">
      <t>オヨ</t>
    </rPh>
    <rPh sb="19" eb="21">
      <t>ザイガク</t>
    </rPh>
    <rPh sb="21" eb="22">
      <t>シャ</t>
    </rPh>
    <phoneticPr fontId="4"/>
  </si>
  <si>
    <t>８ 教育・文化</t>
    <rPh sb="2" eb="4">
      <t>キョウイク</t>
    </rPh>
    <rPh sb="5" eb="7">
      <t>ブンカ</t>
    </rPh>
    <phoneticPr fontId="4"/>
  </si>
  <si>
    <t>県  計</t>
    <rPh sb="0" eb="1">
      <t>ケン</t>
    </rPh>
    <rPh sb="3" eb="4">
      <t>ケイ</t>
    </rPh>
    <phoneticPr fontId="4"/>
  </si>
  <si>
    <t>プール</t>
    <phoneticPr fontId="4"/>
  </si>
  <si>
    <t>野球場</t>
    <rPh sb="0" eb="1">
      <t>ノ</t>
    </rPh>
    <rPh sb="1" eb="2">
      <t>タマ</t>
    </rPh>
    <rPh sb="2" eb="3">
      <t>バ</t>
    </rPh>
    <phoneticPr fontId="4"/>
  </si>
  <si>
    <t>陸  上
競技場</t>
    <rPh sb="0" eb="1">
      <t>リク</t>
    </rPh>
    <rPh sb="3" eb="4">
      <t>ウエ</t>
    </rPh>
    <rPh sb="5" eb="7">
      <t>キョウギ</t>
    </rPh>
    <rPh sb="7" eb="8">
      <t>バ</t>
    </rPh>
    <phoneticPr fontId="4"/>
  </si>
  <si>
    <t>体育館</t>
    <rPh sb="0" eb="3">
      <t>タイイクカン</t>
    </rPh>
    <phoneticPr fontId="4"/>
  </si>
  <si>
    <t>博物館</t>
    <rPh sb="0" eb="1">
      <t>ヒロシ</t>
    </rPh>
    <rPh sb="1" eb="2">
      <t>モノ</t>
    </rPh>
    <rPh sb="2" eb="3">
      <t>カン</t>
    </rPh>
    <phoneticPr fontId="4"/>
  </si>
  <si>
    <t>公会堂・
市民会館</t>
    <rPh sb="0" eb="1">
      <t>コウ</t>
    </rPh>
    <rPh sb="1" eb="2">
      <t>カイ</t>
    </rPh>
    <rPh sb="2" eb="3">
      <t>ドウ</t>
    </rPh>
    <rPh sb="5" eb="7">
      <t>シミン</t>
    </rPh>
    <rPh sb="7" eb="9">
      <t>カイカン</t>
    </rPh>
    <phoneticPr fontId="4"/>
  </si>
  <si>
    <t>図書館</t>
    <rPh sb="0" eb="1">
      <t>ズ</t>
    </rPh>
    <rPh sb="1" eb="2">
      <t>ショ</t>
    </rPh>
    <rPh sb="2" eb="3">
      <t>カン</t>
    </rPh>
    <phoneticPr fontId="4"/>
  </si>
  <si>
    <t>公民館</t>
    <rPh sb="0" eb="1">
      <t>オオヤケ</t>
    </rPh>
    <rPh sb="1" eb="2">
      <t>タミ</t>
    </rPh>
    <rPh sb="2" eb="3">
      <t>カン</t>
    </rPh>
    <phoneticPr fontId="4"/>
  </si>
  <si>
    <t>児童館</t>
    <phoneticPr fontId="4"/>
  </si>
  <si>
    <t>（２）文化・スポーツ施設の状況</t>
    <rPh sb="3" eb="5">
      <t>ブンカ</t>
    </rPh>
    <rPh sb="10" eb="12">
      <t>シセツ</t>
    </rPh>
    <rPh sb="13" eb="15">
      <t>ジョウキョウ</t>
    </rPh>
    <phoneticPr fontId="4"/>
  </si>
  <si>
    <t xml:space="preserve">      項目
市町名</t>
    <rPh sb="6" eb="8">
      <t>コウモク</t>
    </rPh>
    <rPh sb="9" eb="10">
      <t>シ</t>
    </rPh>
    <rPh sb="10" eb="11">
      <t>マチ</t>
    </rPh>
    <rPh sb="11" eb="12">
      <t>メイ</t>
    </rPh>
    <phoneticPr fontId="4"/>
  </si>
  <si>
    <t>「令和５年度 神奈川県学校基本統計(学校基本調査報告書)」</t>
    <rPh sb="1" eb="3">
      <t>レイワ</t>
    </rPh>
    <rPh sb="4" eb="6">
      <t>ネンド</t>
    </rPh>
    <rPh sb="7" eb="11">
      <t>カナガワケン</t>
    </rPh>
    <rPh sb="11" eb="13">
      <t>ガッコウ</t>
    </rPh>
    <rPh sb="13" eb="15">
      <t>キホン</t>
    </rPh>
    <rPh sb="15" eb="17">
      <t>トウケイ</t>
    </rPh>
    <rPh sb="18" eb="20">
      <t>ガッコウ</t>
    </rPh>
    <rPh sb="20" eb="22">
      <t>キホン</t>
    </rPh>
    <rPh sb="22" eb="24">
      <t>チョウサ</t>
    </rPh>
    <rPh sb="24" eb="26">
      <t>ホウコク</t>
    </rPh>
    <rPh sb="26" eb="27">
      <t>ショ</t>
    </rPh>
    <phoneticPr fontId="4"/>
  </si>
  <si>
    <t>(令和５年５月１日現在)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</si>
  <si>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(令和５年３月31日現在)</t>
    <rPh sb="1" eb="3">
      <t>レイワ</t>
    </rPh>
    <rPh sb="4" eb="5">
      <t>ネン</t>
    </rPh>
    <rPh sb="10" eb="11">
      <t>ニチ</t>
    </rPh>
    <phoneticPr fontId="4"/>
  </si>
  <si>
    <t>「令和４年度 神奈川県 市町村公共施設概要」</t>
    <rPh sb="1" eb="3">
      <t>レイワ</t>
    </rPh>
    <rPh sb="4" eb="6">
      <t>ネンド</t>
    </rPh>
    <rPh sb="7" eb="11">
      <t>カナガワケン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</si>
</sst>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;&quot;△ &quot;#,##0;&quot;－&quot;"/>
  </numFmts>
  <fonts count="23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7"/>
      <name val="ＭＳ ゴシック"/>
      <family val="3"/>
      <charset val="128"/>
    </font>
    <font>
      <sz val="10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3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5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16" fillId="0" borderId="0" xfId="0" applyFont="1" applyFill="1"/>
    <xf numFmtId="38" fontId="16" fillId="0" borderId="0" xfId="2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/>
    </xf>
    <xf numFmtId="38" fontId="7" fillId="0" borderId="0" xfId="2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7" fillId="0" borderId="0" xfId="0" applyFont="1" applyFill="1"/>
    <xf numFmtId="0" fontId="20" fillId="0" borderId="0" xfId="0" applyFont="1" applyFill="1"/>
    <xf numFmtId="0" fontId="11" fillId="0" borderId="2" xfId="0" applyFont="1" applyFill="1" applyBorder="1" applyAlignment="1">
      <alignment horizontal="center" vertical="center"/>
    </xf>
    <xf numFmtId="41" fontId="14" fillId="0" borderId="19" xfId="2" applyNumberFormat="1" applyFont="1" applyFill="1" applyBorder="1" applyAlignment="1">
      <alignment vertical="center"/>
    </xf>
    <xf numFmtId="41" fontId="14" fillId="0" borderId="24" xfId="2" applyNumberFormat="1" applyFont="1" applyFill="1" applyBorder="1" applyAlignment="1">
      <alignment vertical="center"/>
    </xf>
    <xf numFmtId="41" fontId="14" fillId="0" borderId="20" xfId="2" applyNumberFormat="1" applyFont="1" applyFill="1" applyBorder="1" applyAlignment="1">
      <alignment vertical="center"/>
    </xf>
    <xf numFmtId="41" fontId="14" fillId="0" borderId="44" xfId="2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shrinkToFit="1"/>
    </xf>
    <xf numFmtId="0" fontId="11" fillId="0" borderId="2" xfId="0" applyFont="1" applyFill="1" applyBorder="1" applyAlignment="1">
      <alignment horizontal="center" vertical="center" shrinkToFit="1"/>
    </xf>
    <xf numFmtId="41" fontId="14" fillId="0" borderId="18" xfId="2" applyNumberFormat="1" applyFont="1" applyFill="1" applyBorder="1" applyAlignment="1">
      <alignment vertical="center"/>
    </xf>
    <xf numFmtId="41" fontId="14" fillId="0" borderId="46" xfId="2" applyNumberFormat="1" applyFont="1" applyFill="1" applyBorder="1" applyAlignment="1">
      <alignment vertical="center"/>
    </xf>
    <xf numFmtId="41" fontId="14" fillId="2" borderId="40" xfId="0" applyNumberFormat="1" applyFont="1" applyFill="1" applyBorder="1" applyAlignment="1">
      <alignment vertical="center"/>
    </xf>
    <xf numFmtId="41" fontId="14" fillId="2" borderId="18" xfId="2" applyNumberFormat="1" applyFont="1" applyFill="1" applyBorder="1" applyAlignment="1">
      <alignment vertical="center"/>
    </xf>
    <xf numFmtId="41" fontId="14" fillId="0" borderId="6" xfId="2" applyNumberFormat="1" applyFont="1" applyFill="1" applyBorder="1" applyAlignment="1">
      <alignment vertical="center"/>
    </xf>
    <xf numFmtId="41" fontId="14" fillId="0" borderId="35" xfId="2" applyNumberFormat="1" applyFont="1" applyFill="1" applyBorder="1" applyAlignment="1">
      <alignment vertical="center"/>
    </xf>
    <xf numFmtId="41" fontId="14" fillId="0" borderId="22" xfId="2" applyNumberFormat="1" applyFont="1" applyFill="1" applyBorder="1" applyAlignment="1">
      <alignment vertical="center"/>
    </xf>
    <xf numFmtId="41" fontId="14" fillId="0" borderId="47" xfId="2" applyNumberFormat="1" applyFont="1" applyFill="1" applyBorder="1" applyAlignment="1">
      <alignment vertical="center"/>
    </xf>
    <xf numFmtId="41" fontId="14" fillId="2" borderId="28" xfId="0" applyNumberFormat="1" applyFont="1" applyFill="1" applyBorder="1" applyAlignment="1">
      <alignment vertical="center"/>
    </xf>
    <xf numFmtId="41" fontId="14" fillId="0" borderId="14" xfId="2" applyNumberFormat="1" applyFont="1" applyFill="1" applyBorder="1" applyAlignment="1">
      <alignment vertical="center"/>
    </xf>
    <xf numFmtId="41" fontId="14" fillId="0" borderId="29" xfId="2" applyNumberFormat="1" applyFont="1" applyFill="1" applyBorder="1" applyAlignment="1">
      <alignment vertical="center"/>
    </xf>
    <xf numFmtId="41" fontId="14" fillId="2" borderId="14" xfId="2" applyNumberFormat="1" applyFont="1" applyFill="1" applyBorder="1" applyAlignment="1">
      <alignment vertical="center"/>
    </xf>
    <xf numFmtId="41" fontId="14" fillId="0" borderId="43" xfId="2" applyNumberFormat="1" applyFont="1" applyFill="1" applyBorder="1" applyAlignment="1">
      <alignment vertical="center"/>
    </xf>
    <xf numFmtId="41" fontId="14" fillId="0" borderId="48" xfId="2" applyNumberFormat="1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1" fillId="0" borderId="4" xfId="0" applyFont="1" applyBorder="1"/>
    <xf numFmtId="0" fontId="11" fillId="0" borderId="8" xfId="0" applyFont="1" applyBorder="1"/>
    <xf numFmtId="0" fontId="11" fillId="0" borderId="26" xfId="0" applyFont="1" applyBorder="1"/>
    <xf numFmtId="0" fontId="11" fillId="0" borderId="27" xfId="0" applyFont="1" applyBorder="1"/>
    <xf numFmtId="0" fontId="7" fillId="0" borderId="0" xfId="0" applyFont="1"/>
    <xf numFmtId="0" fontId="6" fillId="0" borderId="31" xfId="0" applyFont="1" applyBorder="1" applyAlignment="1">
      <alignment horizontal="distributed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/>
    </xf>
    <xf numFmtId="41" fontId="14" fillId="0" borderId="18" xfId="0" applyNumberFormat="1" applyFont="1" applyBorder="1" applyAlignment="1">
      <alignment vertical="center"/>
    </xf>
    <xf numFmtId="41" fontId="14" fillId="0" borderId="40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1" fontId="14" fillId="0" borderId="6" xfId="0" applyNumberFormat="1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41" fontId="14" fillId="0" borderId="22" xfId="0" applyNumberFormat="1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41" fontId="14" fillId="0" borderId="14" xfId="0" applyNumberFormat="1" applyFont="1" applyBorder="1" applyAlignment="1">
      <alignment vertical="center"/>
    </xf>
    <xf numFmtId="41" fontId="14" fillId="0" borderId="28" xfId="0" applyNumberFormat="1" applyFont="1" applyBorder="1" applyAlignment="1">
      <alignment vertical="center"/>
    </xf>
    <xf numFmtId="41" fontId="14" fillId="0" borderId="43" xfId="0" applyNumberFormat="1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vertical="center"/>
    </xf>
    <xf numFmtId="41" fontId="14" fillId="0" borderId="19" xfId="0" applyNumberFormat="1" applyFont="1" applyBorder="1" applyAlignment="1">
      <alignment vertical="center"/>
    </xf>
    <xf numFmtId="41" fontId="14" fillId="0" borderId="21" xfId="0" applyNumberFormat="1" applyFont="1" applyBorder="1" applyAlignment="1">
      <alignment vertical="center"/>
    </xf>
    <xf numFmtId="41" fontId="14" fillId="0" borderId="53" xfId="0" applyNumberFormat="1" applyFont="1" applyBorder="1" applyAlignment="1">
      <alignment vertical="center"/>
    </xf>
    <xf numFmtId="0" fontId="8" fillId="0" borderId="59" xfId="0" applyFont="1" applyBorder="1" applyAlignment="1">
      <alignment horizontal="center" vertical="center"/>
    </xf>
    <xf numFmtId="41" fontId="15" fillId="0" borderId="56" xfId="0" applyNumberFormat="1" applyFont="1" applyBorder="1" applyAlignment="1">
      <alignment vertical="center"/>
    </xf>
    <xf numFmtId="0" fontId="7" fillId="0" borderId="0" xfId="0" applyFont="1" applyAlignment="1">
      <alignment shrinkToFit="1"/>
    </xf>
    <xf numFmtId="0" fontId="11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vertical="top"/>
    </xf>
    <xf numFmtId="0" fontId="19" fillId="0" borderId="0" xfId="0" applyFont="1"/>
    <xf numFmtId="0" fontId="10" fillId="0" borderId="0" xfId="0" applyFont="1"/>
    <xf numFmtId="0" fontId="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7" fontId="11" fillId="0" borderId="50" xfId="0" applyNumberFormat="1" applyFont="1" applyBorder="1" applyAlignment="1">
      <alignment horizontal="left" vertical="center" wrapText="1"/>
    </xf>
    <xf numFmtId="177" fontId="10" fillId="0" borderId="10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shrinkToFit="1"/>
    </xf>
    <xf numFmtId="177" fontId="10" fillId="0" borderId="16" xfId="0" applyNumberFormat="1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center" vertical="center" shrinkToFit="1"/>
    </xf>
    <xf numFmtId="177" fontId="10" fillId="0" borderId="36" xfId="0" applyNumberFormat="1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7" fontId="7" fillId="0" borderId="59" xfId="0" applyNumberFormat="1" applyFont="1" applyBorder="1" applyAlignment="1">
      <alignment horizontal="center" vertical="center" shrinkToFit="1"/>
    </xf>
    <xf numFmtId="177" fontId="10" fillId="0" borderId="1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41" fontId="14" fillId="2" borderId="2" xfId="0" applyNumberFormat="1" applyFont="1" applyFill="1" applyBorder="1" applyAlignment="1">
      <alignment vertical="center"/>
    </xf>
    <xf numFmtId="41" fontId="14" fillId="2" borderId="18" xfId="0" applyNumberFormat="1" applyFont="1" applyFill="1" applyBorder="1" applyAlignment="1">
      <alignment vertical="center"/>
    </xf>
    <xf numFmtId="41" fontId="14" fillId="0" borderId="39" xfId="2" applyNumberFormat="1" applyFont="1" applyFill="1" applyBorder="1" applyAlignment="1">
      <alignment vertical="center"/>
    </xf>
    <xf numFmtId="41" fontId="14" fillId="2" borderId="5" xfId="0" applyNumberFormat="1" applyFont="1" applyFill="1" applyBorder="1" applyAlignment="1">
      <alignment vertical="center"/>
    </xf>
    <xf numFmtId="41" fontId="14" fillId="2" borderId="6" xfId="0" applyNumberFormat="1" applyFont="1" applyFill="1" applyBorder="1" applyAlignment="1">
      <alignment vertical="center"/>
    </xf>
    <xf numFmtId="41" fontId="14" fillId="0" borderId="5" xfId="0" applyNumberFormat="1" applyFont="1" applyBorder="1" applyAlignment="1">
      <alignment vertical="center"/>
    </xf>
    <xf numFmtId="41" fontId="14" fillId="2" borderId="6" xfId="2" applyNumberFormat="1" applyFont="1" applyFill="1" applyBorder="1" applyAlignment="1">
      <alignment vertical="center"/>
    </xf>
    <xf numFmtId="41" fontId="14" fillId="2" borderId="32" xfId="0" applyNumberFormat="1" applyFont="1" applyFill="1" applyBorder="1" applyAlignment="1">
      <alignment vertical="center"/>
    </xf>
    <xf numFmtId="41" fontId="14" fillId="2" borderId="22" xfId="0" applyNumberFormat="1" applyFont="1" applyFill="1" applyBorder="1" applyAlignment="1">
      <alignment vertical="center"/>
    </xf>
    <xf numFmtId="41" fontId="14" fillId="2" borderId="41" xfId="0" applyNumberFormat="1" applyFont="1" applyFill="1" applyBorder="1" applyAlignment="1">
      <alignment vertical="center"/>
    </xf>
    <xf numFmtId="41" fontId="14" fillId="2" borderId="51" xfId="0" applyNumberFormat="1" applyFont="1" applyFill="1" applyBorder="1" applyAlignment="1">
      <alignment vertical="center"/>
    </xf>
    <xf numFmtId="41" fontId="14" fillId="2" borderId="21" xfId="0" applyNumberFormat="1" applyFont="1" applyFill="1" applyBorder="1" applyAlignment="1">
      <alignment vertical="center"/>
    </xf>
    <xf numFmtId="41" fontId="14" fillId="0" borderId="45" xfId="0" applyNumberFormat="1" applyFont="1" applyBorder="1" applyAlignment="1">
      <alignment vertical="center"/>
    </xf>
    <xf numFmtId="41" fontId="14" fillId="0" borderId="51" xfId="0" applyNumberFormat="1" applyFont="1" applyBorder="1" applyAlignment="1">
      <alignment vertical="center"/>
    </xf>
    <xf numFmtId="41" fontId="15" fillId="2" borderId="57" xfId="0" applyNumberFormat="1" applyFont="1" applyFill="1" applyBorder="1" applyAlignment="1">
      <alignment vertical="center"/>
    </xf>
    <xf numFmtId="41" fontId="15" fillId="2" borderId="56" xfId="0" applyNumberFormat="1" applyFont="1" applyFill="1" applyBorder="1" applyAlignment="1">
      <alignment vertical="center"/>
    </xf>
    <xf numFmtId="41" fontId="15" fillId="0" borderId="60" xfId="0" applyNumberFormat="1" applyFont="1" applyBorder="1" applyAlignment="1">
      <alignment vertical="center"/>
    </xf>
    <xf numFmtId="41" fontId="15" fillId="3" borderId="56" xfId="0" applyNumberFormat="1" applyFont="1" applyFill="1" applyBorder="1" applyAlignment="1">
      <alignment vertical="center"/>
    </xf>
    <xf numFmtId="41" fontId="15" fillId="0" borderId="55" xfId="0" applyNumberFormat="1" applyFont="1" applyBorder="1" applyAlignment="1">
      <alignment vertical="center"/>
    </xf>
    <xf numFmtId="41" fontId="15" fillId="0" borderId="57" xfId="0" applyNumberFormat="1" applyFont="1" applyBorder="1" applyAlignment="1">
      <alignment vertical="center"/>
    </xf>
    <xf numFmtId="41" fontId="14" fillId="2" borderId="52" xfId="0" applyNumberFormat="1" applyFont="1" applyFill="1" applyBorder="1" applyAlignment="1">
      <alignment vertical="center" shrinkToFit="1"/>
    </xf>
    <xf numFmtId="3" fontId="14" fillId="2" borderId="61" xfId="0" applyNumberFormat="1" applyFont="1" applyFill="1" applyBorder="1" applyAlignment="1">
      <alignment horizontal="center" vertical="center" shrinkToFit="1"/>
    </xf>
    <xf numFmtId="41" fontId="14" fillId="0" borderId="61" xfId="0" applyNumberFormat="1" applyFont="1" applyBorder="1" applyAlignment="1">
      <alignment vertical="center" shrinkToFit="1"/>
    </xf>
    <xf numFmtId="3" fontId="14" fillId="0" borderId="61" xfId="2" applyNumberFormat="1" applyFont="1" applyFill="1" applyBorder="1" applyAlignment="1">
      <alignment horizontal="center" vertical="center" shrinkToFit="1"/>
    </xf>
    <xf numFmtId="41" fontId="14" fillId="0" borderId="58" xfId="2" applyNumberFormat="1" applyFont="1" applyFill="1" applyBorder="1" applyAlignment="1">
      <alignment vertical="center" shrinkToFit="1"/>
    </xf>
    <xf numFmtId="176" fontId="14" fillId="2" borderId="61" xfId="0" applyNumberFormat="1" applyFont="1" applyFill="1" applyBorder="1" applyAlignment="1">
      <alignment vertical="center" shrinkToFit="1"/>
    </xf>
    <xf numFmtId="41" fontId="14" fillId="0" borderId="17" xfId="0" applyNumberFormat="1" applyFont="1" applyBorder="1" applyAlignment="1">
      <alignment vertical="center" shrinkToFit="1"/>
    </xf>
    <xf numFmtId="3" fontId="14" fillId="0" borderId="17" xfId="2" applyNumberFormat="1" applyFont="1" applyFill="1" applyBorder="1" applyAlignment="1">
      <alignment horizontal="center" vertical="center" shrinkToFit="1"/>
    </xf>
    <xf numFmtId="3" fontId="14" fillId="0" borderId="54" xfId="2" applyNumberFormat="1" applyFont="1" applyFill="1" applyBorder="1" applyAlignment="1">
      <alignment horizontal="center" vertical="center" shrinkToFit="1"/>
    </xf>
    <xf numFmtId="41" fontId="14" fillId="0" borderId="52" xfId="0" applyNumberFormat="1" applyFont="1" applyBorder="1" applyAlignment="1">
      <alignment vertical="center" shrinkToFit="1"/>
    </xf>
    <xf numFmtId="3" fontId="14" fillId="2" borderId="61" xfId="2" applyNumberFormat="1" applyFont="1" applyFill="1" applyBorder="1" applyAlignment="1">
      <alignment horizontal="center" vertical="center" shrinkToFit="1"/>
    </xf>
    <xf numFmtId="41" fontId="14" fillId="0" borderId="17" xfId="2" applyNumberFormat="1" applyFont="1" applyFill="1" applyBorder="1" applyAlignment="1">
      <alignment vertical="center" shrinkToFit="1"/>
    </xf>
    <xf numFmtId="0" fontId="22" fillId="0" borderId="0" xfId="0" applyFont="1" applyAlignment="1">
      <alignment vertical="center"/>
    </xf>
    <xf numFmtId="0" fontId="9" fillId="0" borderId="0" xfId="0" applyFont="1" applyAlignment="1">
      <alignment horizontal="right" vertical="top"/>
    </xf>
    <xf numFmtId="177" fontId="10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 wrapText="1" shrinkToFit="1"/>
    </xf>
    <xf numFmtId="177" fontId="10" fillId="0" borderId="1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 shrinkToFit="1"/>
    </xf>
    <xf numFmtId="176" fontId="9" fillId="0" borderId="11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49" xfId="0" applyNumberFormat="1" applyFont="1" applyBorder="1" applyAlignment="1">
      <alignment horizontal="right" vertical="center"/>
    </xf>
    <xf numFmtId="176" fontId="9" fillId="0" borderId="36" xfId="0" applyNumberFormat="1" applyFont="1" applyBorder="1" applyAlignment="1">
      <alignment horizontal="right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16" fillId="2" borderId="62" xfId="0" applyNumberFormat="1" applyFont="1" applyFill="1" applyBorder="1" applyAlignment="1">
      <alignment vertical="center"/>
    </xf>
    <xf numFmtId="176" fontId="16" fillId="2" borderId="59" xfId="0" applyNumberFormat="1" applyFont="1" applyFill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176" fontId="9" fillId="0" borderId="12" xfId="0" applyNumberFormat="1" applyFont="1" applyBorder="1" applyAlignment="1">
      <alignment vertical="center"/>
    </xf>
    <xf numFmtId="0" fontId="11" fillId="0" borderId="4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41" fontId="14" fillId="0" borderId="63" xfId="0" applyNumberFormat="1" applyFont="1" applyBorder="1" applyAlignment="1">
      <alignment vertical="center"/>
    </xf>
    <xf numFmtId="41" fontId="14" fillId="2" borderId="61" xfId="0" applyNumberFormat="1" applyFont="1" applyFill="1" applyBorder="1" applyAlignment="1">
      <alignment vertical="center"/>
    </xf>
  </cellXfs>
  <cellStyles count="12">
    <cellStyle name="パーセント 2" xfId="1"/>
    <cellStyle name="パーセント 2 2" xfId="9"/>
    <cellStyle name="桁区切り" xfId="2" builtinId="6"/>
    <cellStyle name="桁区切り 2" xfId="3"/>
    <cellStyle name="桁区切り 2 2" xfId="6"/>
    <cellStyle name="桁区切り 3" xfId="7"/>
    <cellStyle name="桁区切り 4" xfId="11"/>
    <cellStyle name="標準" xfId="0" builtinId="0"/>
    <cellStyle name="標準 2" xfId="4"/>
    <cellStyle name="標準 2 2" xfId="5"/>
    <cellStyle name="標準 3" xfId="8"/>
    <cellStyle name="標準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</xdr:row>
      <xdr:rowOff>0</xdr:rowOff>
    </xdr:from>
    <xdr:to>
      <xdr:col>17</xdr:col>
      <xdr:colOff>502228</xdr:colOff>
      <xdr:row>3</xdr:row>
      <xdr:rowOff>209550</xdr:rowOff>
    </xdr:to>
    <xdr:grpSp>
      <xdr:nvGrpSpPr>
        <xdr:cNvPr id="2" name="グループ化 4"/>
        <xdr:cNvGrpSpPr>
          <a:grpSpLocks/>
        </xdr:cNvGrpSpPr>
      </xdr:nvGrpSpPr>
      <xdr:grpSpPr bwMode="auto">
        <a:xfrm>
          <a:off x="5619750" y="556846"/>
          <a:ext cx="1548220" cy="490904"/>
          <a:chOff x="3474720" y="265957"/>
          <a:chExt cx="1570394" cy="496742"/>
        </a:xfrm>
      </xdr:grpSpPr>
      <xdr:sp macro="" textlink="">
        <xdr:nvSpPr>
          <xdr:cNvPr id="3" name="大かっこ 2"/>
          <xdr:cNvSpPr/>
        </xdr:nvSpPr>
        <xdr:spPr bwMode="auto">
          <a:xfrm>
            <a:off x="3474720" y="275510"/>
            <a:ext cx="1538879" cy="477637"/>
          </a:xfrm>
          <a:prstGeom prst="bracketPair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1000" baseline="0"/>
              <a:t> 　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3794775" y="265957"/>
            <a:ext cx="1250339" cy="4967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学</a:t>
            </a:r>
            <a:r>
              <a:rPr kumimoji="1" lang="ja-JP" altLang="en-US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校</a:t>
            </a:r>
            <a:r>
              <a:rPr kumimoji="1" lang="ja-JP" altLang="en-US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数（校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）</a:t>
            </a:r>
            <a:endPara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>
              <a:lnSpc>
                <a:spcPts val="1100"/>
              </a:lnSpc>
            </a:pPr>
            <a:r>
              <a:rPr kumimoji="1" lang="en-US" altLang="ja-JP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在学者数（人）</a:t>
            </a:r>
          </a:p>
        </xdr:txBody>
      </xdr:sp>
    </xdr:grpSp>
    <xdr:clientData/>
  </xdr:twoCellAnchor>
  <xdr:twoCellAnchor>
    <xdr:from>
      <xdr:col>14</xdr:col>
      <xdr:colOff>57150</xdr:colOff>
      <xdr:row>2</xdr:row>
      <xdr:rowOff>0</xdr:rowOff>
    </xdr:from>
    <xdr:to>
      <xdr:col>17</xdr:col>
      <xdr:colOff>456508</xdr:colOff>
      <xdr:row>3</xdr:row>
      <xdr:rowOff>209550</xdr:rowOff>
    </xdr:to>
    <xdr:grpSp>
      <xdr:nvGrpSpPr>
        <xdr:cNvPr id="8" name="グループ化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619750" y="556846"/>
          <a:ext cx="1548220" cy="490904"/>
          <a:chOff x="3474720" y="265957"/>
          <a:chExt cx="1570394" cy="496742"/>
        </a:xfrm>
      </xdr:grpSpPr>
      <xdr:sp macro="" textlink="">
        <xdr:nvSpPr>
          <xdr:cNvPr id="9" name="大かっこ 8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>
            <a:off x="3474720" y="275510"/>
            <a:ext cx="1538879" cy="477637"/>
          </a:xfrm>
          <a:prstGeom prst="bracketPair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1000" baseline="0"/>
              <a:t> 　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794775" y="265957"/>
            <a:ext cx="1250339" cy="4967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学</a:t>
            </a:r>
            <a:r>
              <a:rPr kumimoji="1" lang="ja-JP" altLang="en-US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校</a:t>
            </a:r>
            <a:r>
              <a:rPr kumimoji="1" lang="ja-JP" altLang="en-US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数（校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）</a:t>
            </a:r>
            <a:endPara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>
              <a:lnSpc>
                <a:spcPts val="1100"/>
              </a:lnSpc>
            </a:pPr>
            <a:r>
              <a:rPr kumimoji="1" lang="en-US" altLang="ja-JP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在学者数（人）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tabSelected="1" view="pageBreakPreview" topLeftCell="L17" zoomScale="130" zoomScaleNormal="70" zoomScaleSheetLayoutView="130" workbookViewId="0">
      <selection activeCell="Y21" sqref="Y21"/>
    </sheetView>
  </sheetViews>
  <sheetFormatPr defaultColWidth="9" defaultRowHeight="13.2" x14ac:dyDescent="0.2"/>
  <cols>
    <col min="1" max="1" width="2.44140625" style="3" customWidth="1"/>
    <col min="2" max="2" width="8.33203125" style="4" customWidth="1"/>
    <col min="3" max="3" width="4.6640625" style="5" customWidth="1"/>
    <col min="4" max="4" width="7.33203125" style="3" customWidth="1"/>
    <col min="5" max="5" width="4.6640625" style="3" customWidth="1"/>
    <col min="6" max="6" width="6.6640625" style="3" customWidth="1"/>
    <col min="7" max="7" width="4.6640625" style="3" customWidth="1"/>
    <col min="8" max="8" width="7.33203125" style="3" customWidth="1"/>
    <col min="9" max="9" width="4.6640625" style="3" customWidth="1"/>
    <col min="10" max="10" width="6.6640625" style="3" customWidth="1"/>
    <col min="11" max="11" width="4.6640625" style="3" customWidth="1"/>
    <col min="12" max="12" width="7.33203125" style="3" customWidth="1"/>
    <col min="13" max="13" width="4.6640625" style="3" customWidth="1"/>
    <col min="14" max="14" width="6.6640625" style="3" customWidth="1"/>
    <col min="15" max="15" width="4.6640625" style="3" customWidth="1"/>
    <col min="16" max="16" width="7.33203125" style="3" customWidth="1"/>
    <col min="17" max="17" width="4.6640625" style="3" customWidth="1"/>
    <col min="18" max="18" width="6.6640625" style="3" customWidth="1"/>
    <col min="19" max="19" width="4.6640625" style="3" customWidth="1"/>
    <col min="20" max="20" width="7.33203125" style="3" customWidth="1"/>
    <col min="21" max="21" width="4.6640625" style="3" customWidth="1"/>
    <col min="22" max="22" width="7.33203125" style="3" customWidth="1"/>
    <col min="23" max="23" width="4.6640625" style="3" customWidth="1"/>
    <col min="24" max="24" width="6.6640625" style="3" customWidth="1"/>
    <col min="25" max="25" width="4.6640625" style="3" customWidth="1"/>
    <col min="26" max="26" width="7.33203125" style="3" customWidth="1"/>
    <col min="27" max="27" width="4.6640625" style="3" customWidth="1"/>
    <col min="28" max="28" width="6.6640625" style="3" customWidth="1"/>
    <col min="29" max="29" width="4.6640625" style="3" customWidth="1"/>
    <col min="30" max="30" width="7.33203125" style="3" customWidth="1"/>
    <col min="31" max="31" width="4.6640625" style="3" customWidth="1"/>
    <col min="32" max="32" width="6.6640625" style="3" customWidth="1"/>
    <col min="33" max="33" width="4.6640625" style="3" customWidth="1"/>
    <col min="34" max="34" width="6.6640625" style="3" customWidth="1"/>
    <col min="35" max="35" width="4.6640625" style="3" customWidth="1"/>
    <col min="36" max="36" width="6.6640625" style="3" customWidth="1"/>
    <col min="37" max="16384" width="9" style="3"/>
  </cols>
  <sheetData>
    <row r="1" spans="1:37" ht="17.25" customHeight="1" x14ac:dyDescent="0.2">
      <c r="A1" s="37"/>
      <c r="C1" s="38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</row>
    <row r="2" spans="1:37" ht="27" customHeight="1" x14ac:dyDescent="0.2">
      <c r="A2" s="39" t="s">
        <v>30</v>
      </c>
      <c r="B2" s="37"/>
      <c r="C2" s="37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</row>
    <row r="3" spans="1:37" ht="22.5" customHeight="1" x14ac:dyDescent="0.2">
      <c r="A3" s="41" t="s">
        <v>29</v>
      </c>
      <c r="B3" s="37"/>
      <c r="C3" s="37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37" ht="18.75" customHeight="1" x14ac:dyDescent="0.2">
      <c r="A4" s="37"/>
      <c r="B4" s="37"/>
      <c r="C4" s="42"/>
      <c r="D4" s="43"/>
      <c r="E4" s="44"/>
      <c r="F4" s="44"/>
      <c r="G4" s="44"/>
      <c r="H4" s="44"/>
      <c r="I4" s="37"/>
      <c r="J4" s="44"/>
      <c r="K4" s="45"/>
      <c r="L4" s="45"/>
      <c r="M4" s="45"/>
      <c r="N4" s="45"/>
      <c r="O4" s="45"/>
      <c r="P4" s="45"/>
      <c r="Q4" s="45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97" t="s">
        <v>44</v>
      </c>
    </row>
    <row r="5" spans="1:37" s="1" customFormat="1" ht="24" customHeight="1" x14ac:dyDescent="0.15">
      <c r="A5" s="46"/>
      <c r="B5" s="159" t="s">
        <v>16</v>
      </c>
      <c r="C5" s="162" t="s">
        <v>28</v>
      </c>
      <c r="D5" s="163"/>
      <c r="E5" s="47"/>
      <c r="F5" s="47"/>
      <c r="G5" s="47"/>
      <c r="H5" s="47"/>
      <c r="I5" s="47"/>
      <c r="J5" s="47"/>
      <c r="K5" s="162" t="s">
        <v>27</v>
      </c>
      <c r="L5" s="163"/>
      <c r="M5" s="47"/>
      <c r="N5" s="47"/>
      <c r="O5" s="47"/>
      <c r="P5" s="47"/>
      <c r="Q5" s="47"/>
      <c r="R5" s="48"/>
      <c r="S5" s="162" t="s">
        <v>26</v>
      </c>
      <c r="T5" s="163"/>
      <c r="U5" s="47"/>
      <c r="V5" s="47"/>
      <c r="W5" s="49"/>
      <c r="X5" s="50"/>
      <c r="Y5" s="162" t="s">
        <v>25</v>
      </c>
      <c r="Z5" s="163"/>
      <c r="AA5" s="49"/>
      <c r="AB5" s="49"/>
      <c r="AC5" s="49"/>
      <c r="AD5" s="50"/>
      <c r="AE5" s="162" t="s">
        <v>24</v>
      </c>
      <c r="AF5" s="163"/>
      <c r="AG5" s="47"/>
      <c r="AH5" s="47"/>
      <c r="AI5" s="47"/>
      <c r="AJ5" s="48"/>
    </row>
    <row r="6" spans="1:37" s="2" customFormat="1" ht="26.25" customHeight="1" x14ac:dyDescent="0.2">
      <c r="A6" s="51"/>
      <c r="B6" s="160"/>
      <c r="C6" s="164"/>
      <c r="D6" s="165"/>
      <c r="E6" s="154" t="s">
        <v>23</v>
      </c>
      <c r="F6" s="155"/>
      <c r="G6" s="154" t="s">
        <v>22</v>
      </c>
      <c r="H6" s="156"/>
      <c r="I6" s="155" t="s">
        <v>21</v>
      </c>
      <c r="J6" s="157"/>
      <c r="K6" s="164"/>
      <c r="L6" s="165"/>
      <c r="M6" s="158" t="s">
        <v>23</v>
      </c>
      <c r="N6" s="158"/>
      <c r="O6" s="158" t="s">
        <v>22</v>
      </c>
      <c r="P6" s="158"/>
      <c r="Q6" s="158" t="s">
        <v>21</v>
      </c>
      <c r="R6" s="166"/>
      <c r="S6" s="164"/>
      <c r="T6" s="165"/>
      <c r="U6" s="167" t="s">
        <v>22</v>
      </c>
      <c r="V6" s="167"/>
      <c r="W6" s="167" t="s">
        <v>21</v>
      </c>
      <c r="X6" s="168"/>
      <c r="Y6" s="164"/>
      <c r="Z6" s="165"/>
      <c r="AA6" s="158" t="s">
        <v>22</v>
      </c>
      <c r="AB6" s="158"/>
      <c r="AC6" s="158" t="s">
        <v>21</v>
      </c>
      <c r="AD6" s="166"/>
      <c r="AE6" s="164"/>
      <c r="AF6" s="165"/>
      <c r="AG6" s="158" t="s">
        <v>22</v>
      </c>
      <c r="AH6" s="158"/>
      <c r="AI6" s="158" t="s">
        <v>21</v>
      </c>
      <c r="AJ6" s="166"/>
    </row>
    <row r="7" spans="1:37" s="2" customFormat="1" ht="20.100000000000001" customHeight="1" x14ac:dyDescent="0.2">
      <c r="A7" s="51"/>
      <c r="B7" s="161"/>
      <c r="C7" s="52" t="s">
        <v>20</v>
      </c>
      <c r="D7" s="53" t="s">
        <v>19</v>
      </c>
      <c r="E7" s="54" t="s">
        <v>20</v>
      </c>
      <c r="F7" s="53" t="s">
        <v>19</v>
      </c>
      <c r="G7" s="54" t="s">
        <v>20</v>
      </c>
      <c r="H7" s="53" t="s">
        <v>19</v>
      </c>
      <c r="I7" s="54" t="s">
        <v>20</v>
      </c>
      <c r="J7" s="55" t="s">
        <v>19</v>
      </c>
      <c r="K7" s="56" t="s">
        <v>20</v>
      </c>
      <c r="L7" s="53" t="s">
        <v>19</v>
      </c>
      <c r="M7" s="54" t="s">
        <v>20</v>
      </c>
      <c r="N7" s="53" t="s">
        <v>19</v>
      </c>
      <c r="O7" s="54" t="s">
        <v>20</v>
      </c>
      <c r="P7" s="53" t="s">
        <v>19</v>
      </c>
      <c r="Q7" s="54" t="s">
        <v>20</v>
      </c>
      <c r="R7" s="57" t="s">
        <v>19</v>
      </c>
      <c r="S7" s="56" t="s">
        <v>20</v>
      </c>
      <c r="T7" s="53" t="s">
        <v>19</v>
      </c>
      <c r="U7" s="54" t="s">
        <v>20</v>
      </c>
      <c r="V7" s="53" t="s">
        <v>19</v>
      </c>
      <c r="W7" s="54" t="s">
        <v>20</v>
      </c>
      <c r="X7" s="57" t="s">
        <v>19</v>
      </c>
      <c r="Y7" s="56" t="s">
        <v>20</v>
      </c>
      <c r="Z7" s="53" t="s">
        <v>19</v>
      </c>
      <c r="AA7" s="54" t="s">
        <v>20</v>
      </c>
      <c r="AB7" s="53" t="s">
        <v>19</v>
      </c>
      <c r="AC7" s="54" t="s">
        <v>20</v>
      </c>
      <c r="AD7" s="57" t="s">
        <v>19</v>
      </c>
      <c r="AE7" s="56" t="s">
        <v>20</v>
      </c>
      <c r="AF7" s="53" t="s">
        <v>19</v>
      </c>
      <c r="AG7" s="54" t="s">
        <v>20</v>
      </c>
      <c r="AH7" s="53" t="s">
        <v>19</v>
      </c>
      <c r="AI7" s="54" t="s">
        <v>20</v>
      </c>
      <c r="AJ7" s="57" t="s">
        <v>19</v>
      </c>
    </row>
    <row r="8" spans="1:37" s="2" customFormat="1" ht="37.5" customHeight="1" x14ac:dyDescent="0.2">
      <c r="A8" s="51"/>
      <c r="B8" s="96" t="s">
        <v>0</v>
      </c>
      <c r="C8" s="98">
        <v>26</v>
      </c>
      <c r="D8" s="99">
        <v>8350</v>
      </c>
      <c r="E8" s="58">
        <v>0</v>
      </c>
      <c r="F8" s="58">
        <v>0</v>
      </c>
      <c r="G8" s="58">
        <v>25</v>
      </c>
      <c r="H8" s="23">
        <v>8350</v>
      </c>
      <c r="I8" s="58">
        <v>1</v>
      </c>
      <c r="J8" s="24">
        <v>0</v>
      </c>
      <c r="K8" s="98">
        <v>13</v>
      </c>
      <c r="L8" s="99">
        <v>4361</v>
      </c>
      <c r="M8" s="58">
        <v>0</v>
      </c>
      <c r="N8" s="58">
        <v>0</v>
      </c>
      <c r="O8" s="58">
        <v>11</v>
      </c>
      <c r="P8" s="23">
        <v>4221</v>
      </c>
      <c r="Q8" s="58">
        <v>2</v>
      </c>
      <c r="R8" s="100">
        <v>140</v>
      </c>
      <c r="S8" s="59">
        <v>7</v>
      </c>
      <c r="T8" s="23">
        <f t="shared" ref="T8:T14" si="0">SUM(V8,X8)</f>
        <v>5407</v>
      </c>
      <c r="U8" s="58">
        <v>4</v>
      </c>
      <c r="V8" s="23">
        <v>2998</v>
      </c>
      <c r="W8" s="58">
        <v>3</v>
      </c>
      <c r="X8" s="100">
        <v>2409</v>
      </c>
      <c r="Y8" s="25">
        <v>16</v>
      </c>
      <c r="Z8" s="26">
        <f>SUM(AB8,AD8)</f>
        <v>1185</v>
      </c>
      <c r="AA8" s="58">
        <v>6</v>
      </c>
      <c r="AB8" s="23">
        <v>154</v>
      </c>
      <c r="AC8" s="58">
        <v>10</v>
      </c>
      <c r="AD8" s="100">
        <v>1031</v>
      </c>
      <c r="AE8" s="25">
        <v>1</v>
      </c>
      <c r="AF8" s="26">
        <f t="shared" ref="AF8:AF21" si="1">SUM(AH8,AJ8)</f>
        <v>142</v>
      </c>
      <c r="AG8" s="58">
        <v>0</v>
      </c>
      <c r="AH8" s="23">
        <v>0</v>
      </c>
      <c r="AI8" s="58">
        <v>1</v>
      </c>
      <c r="AJ8" s="100">
        <v>142</v>
      </c>
      <c r="AK8" s="15"/>
    </row>
    <row r="9" spans="1:37" s="2" customFormat="1" ht="37.5" customHeight="1" x14ac:dyDescent="0.2">
      <c r="A9" s="51"/>
      <c r="B9" s="60" t="s">
        <v>2</v>
      </c>
      <c r="C9" s="101">
        <v>5</v>
      </c>
      <c r="D9" s="102">
        <v>1863</v>
      </c>
      <c r="E9" s="61">
        <v>0</v>
      </c>
      <c r="F9" s="61">
        <v>0</v>
      </c>
      <c r="G9" s="61">
        <v>5</v>
      </c>
      <c r="H9" s="27">
        <v>1863</v>
      </c>
      <c r="I9" s="61">
        <v>0</v>
      </c>
      <c r="J9" s="28">
        <v>0</v>
      </c>
      <c r="K9" s="101">
        <v>3</v>
      </c>
      <c r="L9" s="102">
        <v>998</v>
      </c>
      <c r="M9" s="61">
        <v>0</v>
      </c>
      <c r="N9" s="61">
        <v>0</v>
      </c>
      <c r="O9" s="61">
        <v>3</v>
      </c>
      <c r="P9" s="27">
        <v>998</v>
      </c>
      <c r="Q9" s="61">
        <v>0</v>
      </c>
      <c r="R9" s="16">
        <v>0</v>
      </c>
      <c r="S9" s="103">
        <v>1</v>
      </c>
      <c r="T9" s="27">
        <f t="shared" si="0"/>
        <v>707</v>
      </c>
      <c r="U9" s="61">
        <v>1</v>
      </c>
      <c r="V9" s="27">
        <v>707</v>
      </c>
      <c r="W9" s="61">
        <v>0</v>
      </c>
      <c r="X9" s="16">
        <v>0</v>
      </c>
      <c r="Y9" s="101">
        <v>6</v>
      </c>
      <c r="Z9" s="104">
        <f t="shared" ref="Z9:Z21" si="2">SUM(AB9,AD9)</f>
        <v>226</v>
      </c>
      <c r="AA9" s="61">
        <v>5</v>
      </c>
      <c r="AB9" s="27">
        <v>92</v>
      </c>
      <c r="AC9" s="61">
        <v>1</v>
      </c>
      <c r="AD9" s="16">
        <v>134</v>
      </c>
      <c r="AE9" s="101">
        <v>1</v>
      </c>
      <c r="AF9" s="104">
        <f t="shared" si="1"/>
        <v>168</v>
      </c>
      <c r="AG9" s="61">
        <v>0</v>
      </c>
      <c r="AH9" s="27">
        <v>0</v>
      </c>
      <c r="AI9" s="61">
        <v>1</v>
      </c>
      <c r="AJ9" s="16">
        <v>168</v>
      </c>
      <c r="AK9" s="15"/>
    </row>
    <row r="10" spans="1:37" s="2" customFormat="1" ht="37.5" customHeight="1" x14ac:dyDescent="0.2">
      <c r="A10" s="51"/>
      <c r="B10" s="62" t="s">
        <v>3</v>
      </c>
      <c r="C10" s="105">
        <v>2</v>
      </c>
      <c r="D10" s="106">
        <v>326</v>
      </c>
      <c r="E10" s="63">
        <v>0</v>
      </c>
      <c r="F10" s="63">
        <v>0</v>
      </c>
      <c r="G10" s="63">
        <v>2</v>
      </c>
      <c r="H10" s="29">
        <v>326</v>
      </c>
      <c r="I10" s="63">
        <v>0</v>
      </c>
      <c r="J10" s="30">
        <v>0</v>
      </c>
      <c r="K10" s="105">
        <v>1</v>
      </c>
      <c r="L10" s="106">
        <v>218</v>
      </c>
      <c r="M10" s="63">
        <v>0</v>
      </c>
      <c r="N10" s="63">
        <v>0</v>
      </c>
      <c r="O10" s="63">
        <v>1</v>
      </c>
      <c r="P10" s="29">
        <v>218</v>
      </c>
      <c r="Q10" s="63">
        <v>0</v>
      </c>
      <c r="R10" s="17">
        <v>0</v>
      </c>
      <c r="S10" s="59">
        <v>0</v>
      </c>
      <c r="T10" s="23">
        <f t="shared" si="0"/>
        <v>0</v>
      </c>
      <c r="U10" s="58">
        <v>0</v>
      </c>
      <c r="V10" s="29">
        <v>0</v>
      </c>
      <c r="W10" s="63">
        <v>0</v>
      </c>
      <c r="X10" s="17">
        <v>0</v>
      </c>
      <c r="Y10" s="25">
        <v>0</v>
      </c>
      <c r="Z10" s="26">
        <f t="shared" si="2"/>
        <v>0</v>
      </c>
      <c r="AA10" s="63">
        <v>0</v>
      </c>
      <c r="AB10" s="29">
        <v>0</v>
      </c>
      <c r="AC10" s="63">
        <v>0</v>
      </c>
      <c r="AD10" s="17">
        <v>0</v>
      </c>
      <c r="AE10" s="25">
        <v>1</v>
      </c>
      <c r="AF10" s="26">
        <f t="shared" si="1"/>
        <v>102</v>
      </c>
      <c r="AG10" s="63">
        <v>1</v>
      </c>
      <c r="AH10" s="29">
        <v>102</v>
      </c>
      <c r="AI10" s="63">
        <v>0</v>
      </c>
      <c r="AJ10" s="17">
        <v>0</v>
      </c>
      <c r="AK10" s="15"/>
    </row>
    <row r="11" spans="1:37" s="2" customFormat="1" ht="37.5" customHeight="1" x14ac:dyDescent="0.2">
      <c r="A11" s="51"/>
      <c r="B11" s="64" t="s">
        <v>4</v>
      </c>
      <c r="C11" s="31">
        <v>3</v>
      </c>
      <c r="D11" s="106">
        <v>774</v>
      </c>
      <c r="E11" s="65">
        <v>0</v>
      </c>
      <c r="F11" s="65">
        <v>0</v>
      </c>
      <c r="G11" s="65">
        <v>3</v>
      </c>
      <c r="H11" s="32">
        <v>774</v>
      </c>
      <c r="I11" s="65">
        <v>0</v>
      </c>
      <c r="J11" s="33">
        <v>0</v>
      </c>
      <c r="K11" s="31">
        <v>1</v>
      </c>
      <c r="L11" s="106">
        <v>466</v>
      </c>
      <c r="M11" s="65">
        <v>0</v>
      </c>
      <c r="N11" s="65">
        <v>0</v>
      </c>
      <c r="O11" s="65">
        <v>1</v>
      </c>
      <c r="P11" s="32">
        <v>466</v>
      </c>
      <c r="Q11" s="65">
        <v>0</v>
      </c>
      <c r="R11" s="18">
        <v>0</v>
      </c>
      <c r="S11" s="66">
        <v>1</v>
      </c>
      <c r="T11" s="32">
        <f t="shared" si="0"/>
        <v>237</v>
      </c>
      <c r="U11" s="67">
        <v>1</v>
      </c>
      <c r="V11" s="29">
        <v>237</v>
      </c>
      <c r="W11" s="65">
        <v>0</v>
      </c>
      <c r="X11" s="18">
        <v>0</v>
      </c>
      <c r="Y11" s="31">
        <v>3</v>
      </c>
      <c r="Z11" s="34">
        <f t="shared" si="2"/>
        <v>151</v>
      </c>
      <c r="AA11" s="65">
        <v>3</v>
      </c>
      <c r="AB11" s="32">
        <v>151</v>
      </c>
      <c r="AC11" s="65">
        <v>0</v>
      </c>
      <c r="AD11" s="18">
        <v>0</v>
      </c>
      <c r="AE11" s="31">
        <v>0</v>
      </c>
      <c r="AF11" s="34">
        <f t="shared" si="1"/>
        <v>0</v>
      </c>
      <c r="AG11" s="65">
        <v>0</v>
      </c>
      <c r="AH11" s="32">
        <v>0</v>
      </c>
      <c r="AI11" s="65">
        <v>0</v>
      </c>
      <c r="AJ11" s="18">
        <v>0</v>
      </c>
      <c r="AK11" s="15"/>
    </row>
    <row r="12" spans="1:37" s="2" customFormat="1" ht="37.5" customHeight="1" x14ac:dyDescent="0.2">
      <c r="A12" s="51"/>
      <c r="B12" s="64" t="s">
        <v>5</v>
      </c>
      <c r="C12" s="31">
        <v>2</v>
      </c>
      <c r="D12" s="106">
        <v>408</v>
      </c>
      <c r="E12" s="65">
        <v>0</v>
      </c>
      <c r="F12" s="65">
        <v>0</v>
      </c>
      <c r="G12" s="65">
        <v>2</v>
      </c>
      <c r="H12" s="32">
        <v>408</v>
      </c>
      <c r="I12" s="65">
        <v>0</v>
      </c>
      <c r="J12" s="33">
        <v>0</v>
      </c>
      <c r="K12" s="31">
        <v>1</v>
      </c>
      <c r="L12" s="106">
        <v>226</v>
      </c>
      <c r="M12" s="65">
        <v>0</v>
      </c>
      <c r="N12" s="65">
        <v>0</v>
      </c>
      <c r="O12" s="65">
        <v>1</v>
      </c>
      <c r="P12" s="32">
        <v>226</v>
      </c>
      <c r="Q12" s="65">
        <v>0</v>
      </c>
      <c r="R12" s="18">
        <v>0</v>
      </c>
      <c r="S12" s="66">
        <v>1</v>
      </c>
      <c r="T12" s="32">
        <f t="shared" si="0"/>
        <v>1213</v>
      </c>
      <c r="U12" s="67">
        <v>0</v>
      </c>
      <c r="V12" s="29">
        <v>0</v>
      </c>
      <c r="W12" s="65">
        <v>1</v>
      </c>
      <c r="X12" s="18">
        <v>1213</v>
      </c>
      <c r="Y12" s="31">
        <v>2</v>
      </c>
      <c r="Z12" s="34">
        <f t="shared" si="2"/>
        <v>92</v>
      </c>
      <c r="AA12" s="65">
        <v>2</v>
      </c>
      <c r="AB12" s="32">
        <v>92</v>
      </c>
      <c r="AC12" s="65">
        <v>0</v>
      </c>
      <c r="AD12" s="18">
        <v>0</v>
      </c>
      <c r="AE12" s="31">
        <v>0</v>
      </c>
      <c r="AF12" s="34">
        <f t="shared" si="1"/>
        <v>0</v>
      </c>
      <c r="AG12" s="65">
        <v>0</v>
      </c>
      <c r="AH12" s="32">
        <v>0</v>
      </c>
      <c r="AI12" s="65">
        <v>0</v>
      </c>
      <c r="AJ12" s="18">
        <v>0</v>
      </c>
      <c r="AK12" s="15"/>
    </row>
    <row r="13" spans="1:37" s="2" customFormat="1" ht="37.5" customHeight="1" x14ac:dyDescent="0.2">
      <c r="A13" s="51"/>
      <c r="B13" s="64" t="s">
        <v>6</v>
      </c>
      <c r="C13" s="31">
        <v>1</v>
      </c>
      <c r="D13" s="106">
        <v>362</v>
      </c>
      <c r="E13" s="65">
        <v>0</v>
      </c>
      <c r="F13" s="65">
        <v>0</v>
      </c>
      <c r="G13" s="65">
        <v>1</v>
      </c>
      <c r="H13" s="32">
        <v>362</v>
      </c>
      <c r="I13" s="65">
        <v>0</v>
      </c>
      <c r="J13" s="33">
        <v>0</v>
      </c>
      <c r="K13" s="31">
        <v>1</v>
      </c>
      <c r="L13" s="106">
        <v>183</v>
      </c>
      <c r="M13" s="65">
        <v>0</v>
      </c>
      <c r="N13" s="65">
        <v>0</v>
      </c>
      <c r="O13" s="65">
        <v>1</v>
      </c>
      <c r="P13" s="32">
        <v>183</v>
      </c>
      <c r="Q13" s="65">
        <v>0</v>
      </c>
      <c r="R13" s="18">
        <v>0</v>
      </c>
      <c r="S13" s="66">
        <v>1</v>
      </c>
      <c r="T13" s="32">
        <f t="shared" si="0"/>
        <v>538</v>
      </c>
      <c r="U13" s="67">
        <v>1</v>
      </c>
      <c r="V13" s="29">
        <v>538</v>
      </c>
      <c r="W13" s="65">
        <v>0</v>
      </c>
      <c r="X13" s="18">
        <v>0</v>
      </c>
      <c r="Y13" s="31">
        <v>1</v>
      </c>
      <c r="Z13" s="34">
        <f t="shared" si="2"/>
        <v>22</v>
      </c>
      <c r="AA13" s="65">
        <v>1</v>
      </c>
      <c r="AB13" s="32">
        <v>22</v>
      </c>
      <c r="AC13" s="65">
        <v>0</v>
      </c>
      <c r="AD13" s="18">
        <v>0</v>
      </c>
      <c r="AE13" s="31">
        <v>1</v>
      </c>
      <c r="AF13" s="34">
        <f t="shared" si="1"/>
        <v>107</v>
      </c>
      <c r="AG13" s="65">
        <v>1</v>
      </c>
      <c r="AH13" s="32">
        <v>107</v>
      </c>
      <c r="AI13" s="65">
        <v>0</v>
      </c>
      <c r="AJ13" s="18">
        <v>0</v>
      </c>
      <c r="AK13" s="15"/>
    </row>
    <row r="14" spans="1:37" s="2" customFormat="1" ht="37.5" customHeight="1" x14ac:dyDescent="0.2">
      <c r="A14" s="51"/>
      <c r="B14" s="68" t="s">
        <v>7</v>
      </c>
      <c r="C14" s="107">
        <v>2</v>
      </c>
      <c r="D14" s="99">
        <v>1155</v>
      </c>
      <c r="E14" s="67">
        <v>0</v>
      </c>
      <c r="F14" s="67">
        <v>0</v>
      </c>
      <c r="G14" s="67">
        <v>2</v>
      </c>
      <c r="H14" s="35">
        <v>1155</v>
      </c>
      <c r="I14" s="67">
        <v>0</v>
      </c>
      <c r="J14" s="36">
        <v>0</v>
      </c>
      <c r="K14" s="107">
        <v>1</v>
      </c>
      <c r="L14" s="99">
        <v>528</v>
      </c>
      <c r="M14" s="67">
        <v>0</v>
      </c>
      <c r="N14" s="67">
        <v>0</v>
      </c>
      <c r="O14" s="67">
        <v>1</v>
      </c>
      <c r="P14" s="35">
        <v>528</v>
      </c>
      <c r="Q14" s="67">
        <v>0</v>
      </c>
      <c r="R14" s="19">
        <v>0</v>
      </c>
      <c r="S14" s="59">
        <v>1</v>
      </c>
      <c r="T14" s="23">
        <f t="shared" si="0"/>
        <v>356</v>
      </c>
      <c r="U14" s="67">
        <v>1</v>
      </c>
      <c r="V14" s="23">
        <v>356</v>
      </c>
      <c r="W14" s="67">
        <v>0</v>
      </c>
      <c r="X14" s="19">
        <v>0</v>
      </c>
      <c r="Y14" s="25">
        <v>1</v>
      </c>
      <c r="Z14" s="26">
        <f t="shared" si="2"/>
        <v>191</v>
      </c>
      <c r="AA14" s="67">
        <v>1</v>
      </c>
      <c r="AB14" s="35">
        <v>191</v>
      </c>
      <c r="AC14" s="67">
        <v>0</v>
      </c>
      <c r="AD14" s="19">
        <v>0</v>
      </c>
      <c r="AE14" s="25">
        <v>0</v>
      </c>
      <c r="AF14" s="26">
        <f t="shared" si="1"/>
        <v>0</v>
      </c>
      <c r="AG14" s="67">
        <v>0</v>
      </c>
      <c r="AH14" s="35">
        <v>0</v>
      </c>
      <c r="AI14" s="67">
        <v>0</v>
      </c>
      <c r="AJ14" s="19">
        <v>0</v>
      </c>
      <c r="AK14" s="15"/>
    </row>
    <row r="15" spans="1:37" s="2" customFormat="1" ht="37.5" customHeight="1" x14ac:dyDescent="0.2">
      <c r="A15" s="51"/>
      <c r="B15" s="60" t="s">
        <v>11</v>
      </c>
      <c r="C15" s="101">
        <v>10</v>
      </c>
      <c r="D15" s="102">
        <f>SUM(D10:D14)</f>
        <v>3025</v>
      </c>
      <c r="E15" s="61">
        <v>0</v>
      </c>
      <c r="F15" s="61">
        <v>0</v>
      </c>
      <c r="G15" s="61">
        <v>10</v>
      </c>
      <c r="H15" s="61">
        <f>SUM(H10:H14)</f>
        <v>3025</v>
      </c>
      <c r="I15" s="61">
        <v>0</v>
      </c>
      <c r="J15" s="69">
        <v>0</v>
      </c>
      <c r="K15" s="101">
        <v>5</v>
      </c>
      <c r="L15" s="104">
        <f>SUM(L10:L14)</f>
        <v>1621</v>
      </c>
      <c r="M15" s="61">
        <v>0</v>
      </c>
      <c r="N15" s="61">
        <v>0</v>
      </c>
      <c r="O15" s="61">
        <v>5</v>
      </c>
      <c r="P15" s="61">
        <f>SUM(P10:P14)</f>
        <v>1621</v>
      </c>
      <c r="Q15" s="61">
        <v>0</v>
      </c>
      <c r="R15" s="70">
        <v>0</v>
      </c>
      <c r="S15" s="103">
        <v>4</v>
      </c>
      <c r="T15" s="61">
        <f>SUM(T10:T14)</f>
        <v>2344</v>
      </c>
      <c r="U15" s="61">
        <v>3</v>
      </c>
      <c r="V15" s="61">
        <f>SUM(V10:V14)</f>
        <v>1131</v>
      </c>
      <c r="W15" s="61">
        <v>1</v>
      </c>
      <c r="X15" s="70">
        <v>1213</v>
      </c>
      <c r="Y15" s="101">
        <v>7</v>
      </c>
      <c r="Z15" s="102">
        <f t="shared" si="2"/>
        <v>456</v>
      </c>
      <c r="AA15" s="61">
        <v>7</v>
      </c>
      <c r="AB15" s="61">
        <f>SUM(AB10:AB14)</f>
        <v>456</v>
      </c>
      <c r="AC15" s="61">
        <v>0</v>
      </c>
      <c r="AD15" s="70">
        <v>0</v>
      </c>
      <c r="AE15" s="101">
        <v>2</v>
      </c>
      <c r="AF15" s="102">
        <f t="shared" si="1"/>
        <v>209</v>
      </c>
      <c r="AG15" s="61">
        <v>2</v>
      </c>
      <c r="AH15" s="61">
        <f>SUM(AH10:AH14)</f>
        <v>209</v>
      </c>
      <c r="AI15" s="61">
        <v>0</v>
      </c>
      <c r="AJ15" s="70">
        <v>0</v>
      </c>
      <c r="AK15" s="15"/>
    </row>
    <row r="16" spans="1:37" s="2" customFormat="1" ht="37.5" customHeight="1" x14ac:dyDescent="0.2">
      <c r="A16" s="51"/>
      <c r="B16" s="62" t="s">
        <v>8</v>
      </c>
      <c r="C16" s="105">
        <v>5</v>
      </c>
      <c r="D16" s="106">
        <v>300</v>
      </c>
      <c r="E16" s="63">
        <v>0</v>
      </c>
      <c r="F16" s="63">
        <v>0</v>
      </c>
      <c r="G16" s="63">
        <v>3</v>
      </c>
      <c r="H16" s="29">
        <v>245</v>
      </c>
      <c r="I16" s="63">
        <v>2</v>
      </c>
      <c r="J16" s="30">
        <v>55</v>
      </c>
      <c r="K16" s="105">
        <v>2</v>
      </c>
      <c r="L16" s="106">
        <v>213</v>
      </c>
      <c r="M16" s="63">
        <v>0</v>
      </c>
      <c r="N16" s="63">
        <v>0</v>
      </c>
      <c r="O16" s="63">
        <v>1</v>
      </c>
      <c r="P16" s="29">
        <v>141</v>
      </c>
      <c r="Q16" s="63">
        <v>1</v>
      </c>
      <c r="R16" s="17">
        <v>72</v>
      </c>
      <c r="S16" s="59">
        <v>1</v>
      </c>
      <c r="T16" s="23">
        <f>SUM(V16,X16)</f>
        <v>90</v>
      </c>
      <c r="U16" s="58">
        <v>0</v>
      </c>
      <c r="V16" s="29">
        <v>0</v>
      </c>
      <c r="W16" s="63">
        <v>1</v>
      </c>
      <c r="X16" s="17">
        <v>90</v>
      </c>
      <c r="Y16" s="25">
        <v>1</v>
      </c>
      <c r="Z16" s="26">
        <f t="shared" si="2"/>
        <v>6</v>
      </c>
      <c r="AA16" s="63">
        <v>1</v>
      </c>
      <c r="AB16" s="29">
        <v>6</v>
      </c>
      <c r="AC16" s="63">
        <v>0</v>
      </c>
      <c r="AD16" s="17">
        <v>0</v>
      </c>
      <c r="AE16" s="25">
        <v>2</v>
      </c>
      <c r="AF16" s="26">
        <f t="shared" si="1"/>
        <v>111</v>
      </c>
      <c r="AG16" s="63">
        <v>2</v>
      </c>
      <c r="AH16" s="29">
        <v>111</v>
      </c>
      <c r="AI16" s="63">
        <v>0</v>
      </c>
      <c r="AJ16" s="17">
        <v>0</v>
      </c>
      <c r="AK16" s="15"/>
    </row>
    <row r="17" spans="1:37" s="2" customFormat="1" ht="37.5" customHeight="1" x14ac:dyDescent="0.2">
      <c r="A17" s="51"/>
      <c r="B17" s="64" t="s">
        <v>9</v>
      </c>
      <c r="C17" s="31">
        <v>1</v>
      </c>
      <c r="D17" s="106">
        <v>198</v>
      </c>
      <c r="E17" s="65">
        <v>0</v>
      </c>
      <c r="F17" s="65">
        <v>0</v>
      </c>
      <c r="G17" s="65">
        <v>1</v>
      </c>
      <c r="H17" s="32">
        <v>198</v>
      </c>
      <c r="I17" s="65">
        <v>0</v>
      </c>
      <c r="J17" s="33">
        <v>0</v>
      </c>
      <c r="K17" s="31">
        <v>1</v>
      </c>
      <c r="L17" s="106">
        <v>90</v>
      </c>
      <c r="M17" s="65">
        <v>0</v>
      </c>
      <c r="N17" s="65">
        <v>0</v>
      </c>
      <c r="O17" s="65">
        <v>1</v>
      </c>
      <c r="P17" s="32">
        <v>90</v>
      </c>
      <c r="Q17" s="65">
        <v>0</v>
      </c>
      <c r="R17" s="18">
        <v>0</v>
      </c>
      <c r="S17" s="66">
        <v>0</v>
      </c>
      <c r="T17" s="32">
        <v>0</v>
      </c>
      <c r="U17" s="67">
        <v>0</v>
      </c>
      <c r="V17" s="29">
        <v>0</v>
      </c>
      <c r="W17" s="65">
        <v>0</v>
      </c>
      <c r="X17" s="18">
        <v>0</v>
      </c>
      <c r="Y17" s="31">
        <v>1</v>
      </c>
      <c r="Z17" s="34">
        <f t="shared" si="2"/>
        <v>23</v>
      </c>
      <c r="AA17" s="65">
        <v>1</v>
      </c>
      <c r="AB17" s="32">
        <v>23</v>
      </c>
      <c r="AC17" s="65">
        <v>0</v>
      </c>
      <c r="AD17" s="18">
        <v>0</v>
      </c>
      <c r="AE17" s="31">
        <v>0</v>
      </c>
      <c r="AF17" s="34">
        <f t="shared" si="1"/>
        <v>0</v>
      </c>
      <c r="AG17" s="65">
        <v>0</v>
      </c>
      <c r="AH17" s="32">
        <v>0</v>
      </c>
      <c r="AI17" s="65">
        <v>0</v>
      </c>
      <c r="AJ17" s="18">
        <v>0</v>
      </c>
      <c r="AK17" s="15"/>
    </row>
    <row r="18" spans="1:37" s="2" customFormat="1" ht="37.5" customHeight="1" x14ac:dyDescent="0.2">
      <c r="A18" s="51"/>
      <c r="B18" s="68" t="s">
        <v>1</v>
      </c>
      <c r="C18" s="107">
        <v>3</v>
      </c>
      <c r="D18" s="99">
        <v>697</v>
      </c>
      <c r="E18" s="67">
        <v>0</v>
      </c>
      <c r="F18" s="67">
        <v>0</v>
      </c>
      <c r="G18" s="67">
        <v>3</v>
      </c>
      <c r="H18" s="35">
        <v>697</v>
      </c>
      <c r="I18" s="67">
        <v>0</v>
      </c>
      <c r="J18" s="36">
        <v>0</v>
      </c>
      <c r="K18" s="107">
        <v>1</v>
      </c>
      <c r="L18" s="99">
        <v>428</v>
      </c>
      <c r="M18" s="67">
        <v>0</v>
      </c>
      <c r="N18" s="67">
        <v>0</v>
      </c>
      <c r="O18" s="67">
        <v>1</v>
      </c>
      <c r="P18" s="35">
        <v>428</v>
      </c>
      <c r="Q18" s="67">
        <v>0</v>
      </c>
      <c r="R18" s="19">
        <v>0</v>
      </c>
      <c r="S18" s="59">
        <v>0</v>
      </c>
      <c r="T18" s="23">
        <v>0</v>
      </c>
      <c r="U18" s="67">
        <v>0</v>
      </c>
      <c r="V18" s="23">
        <v>0</v>
      </c>
      <c r="W18" s="67">
        <v>0</v>
      </c>
      <c r="X18" s="19">
        <v>0</v>
      </c>
      <c r="Y18" s="25">
        <v>2</v>
      </c>
      <c r="Z18" s="26">
        <f t="shared" si="2"/>
        <v>46</v>
      </c>
      <c r="AA18" s="67">
        <v>1</v>
      </c>
      <c r="AB18" s="35">
        <v>11</v>
      </c>
      <c r="AC18" s="67">
        <v>1</v>
      </c>
      <c r="AD18" s="19">
        <v>35</v>
      </c>
      <c r="AE18" s="25">
        <v>0</v>
      </c>
      <c r="AF18" s="26">
        <f t="shared" si="1"/>
        <v>0</v>
      </c>
      <c r="AG18" s="67">
        <v>0</v>
      </c>
      <c r="AH18" s="35">
        <v>0</v>
      </c>
      <c r="AI18" s="67">
        <v>0</v>
      </c>
      <c r="AJ18" s="19">
        <v>0</v>
      </c>
      <c r="AK18" s="15"/>
    </row>
    <row r="19" spans="1:37" s="2" customFormat="1" ht="37.5" customHeight="1" thickBot="1" x14ac:dyDescent="0.25">
      <c r="A19" s="51"/>
      <c r="B19" s="95" t="s">
        <v>10</v>
      </c>
      <c r="C19" s="108">
        <v>9</v>
      </c>
      <c r="D19" s="109">
        <f>SUM(D16:D18)</f>
        <v>1195</v>
      </c>
      <c r="E19" s="71">
        <v>0</v>
      </c>
      <c r="F19" s="71">
        <v>0</v>
      </c>
      <c r="G19" s="71">
        <v>7</v>
      </c>
      <c r="H19" s="71">
        <f>SUM(H16:H18)</f>
        <v>1140</v>
      </c>
      <c r="I19" s="71">
        <v>2</v>
      </c>
      <c r="J19" s="110">
        <v>55</v>
      </c>
      <c r="K19" s="108">
        <v>4</v>
      </c>
      <c r="L19" s="109">
        <f>SUM(L16:L18)</f>
        <v>731</v>
      </c>
      <c r="M19" s="71">
        <v>0</v>
      </c>
      <c r="N19" s="71">
        <v>0</v>
      </c>
      <c r="O19" s="71">
        <v>3</v>
      </c>
      <c r="P19" s="71">
        <f>SUM(P16:P18)</f>
        <v>659</v>
      </c>
      <c r="Q19" s="71">
        <v>1</v>
      </c>
      <c r="R19" s="72">
        <v>72</v>
      </c>
      <c r="S19" s="111">
        <v>1</v>
      </c>
      <c r="T19" s="71">
        <f>SUM(V19,X19)</f>
        <v>90</v>
      </c>
      <c r="U19" s="71">
        <v>0</v>
      </c>
      <c r="V19" s="71">
        <v>0</v>
      </c>
      <c r="W19" s="71">
        <v>1</v>
      </c>
      <c r="X19" s="72">
        <v>90</v>
      </c>
      <c r="Y19" s="108">
        <v>4</v>
      </c>
      <c r="Z19" s="109">
        <f t="shared" si="2"/>
        <v>75</v>
      </c>
      <c r="AA19" s="71">
        <v>3</v>
      </c>
      <c r="AB19" s="71">
        <f>SUM(AB16:AB18)</f>
        <v>40</v>
      </c>
      <c r="AC19" s="71">
        <v>1</v>
      </c>
      <c r="AD19" s="72">
        <v>35</v>
      </c>
      <c r="AE19" s="108">
        <v>2</v>
      </c>
      <c r="AF19" s="109">
        <f>SUM(AH19,AJ19)</f>
        <v>111</v>
      </c>
      <c r="AG19" s="71">
        <v>2</v>
      </c>
      <c r="AH19" s="71">
        <v>111</v>
      </c>
      <c r="AI19" s="71">
        <v>0</v>
      </c>
      <c r="AJ19" s="72">
        <v>0</v>
      </c>
      <c r="AK19" s="15"/>
    </row>
    <row r="20" spans="1:37" s="2" customFormat="1" ht="41.25" customHeight="1" thickBot="1" x14ac:dyDescent="0.25">
      <c r="A20" s="51"/>
      <c r="B20" s="73" t="s">
        <v>13</v>
      </c>
      <c r="C20" s="112">
        <v>50</v>
      </c>
      <c r="D20" s="113">
        <f>SUM(D8:D9,D15,D19)</f>
        <v>14433</v>
      </c>
      <c r="E20" s="74">
        <v>0</v>
      </c>
      <c r="F20" s="74">
        <v>0</v>
      </c>
      <c r="G20" s="74">
        <v>47</v>
      </c>
      <c r="H20" s="74">
        <f>SUM(H8:H9,H15,H19)</f>
        <v>14378</v>
      </c>
      <c r="I20" s="74">
        <v>3</v>
      </c>
      <c r="J20" s="114">
        <v>55</v>
      </c>
      <c r="K20" s="112">
        <v>25</v>
      </c>
      <c r="L20" s="113">
        <f>SUM(L8:L9,L15,L19)</f>
        <v>7711</v>
      </c>
      <c r="M20" s="74">
        <v>0</v>
      </c>
      <c r="N20" s="74">
        <v>0</v>
      </c>
      <c r="O20" s="74">
        <v>22</v>
      </c>
      <c r="P20" s="115">
        <f>SUM(P8:P9,P15,P19)</f>
        <v>7499</v>
      </c>
      <c r="Q20" s="74">
        <v>3</v>
      </c>
      <c r="R20" s="116">
        <f>SUM(R8,R19)</f>
        <v>212</v>
      </c>
      <c r="S20" s="117">
        <v>13</v>
      </c>
      <c r="T20" s="74">
        <f>SUM(V20,X20)</f>
        <v>8548</v>
      </c>
      <c r="U20" s="74">
        <v>8</v>
      </c>
      <c r="V20" s="74">
        <f>SUM(V8:V9,V15,V19)</f>
        <v>4836</v>
      </c>
      <c r="W20" s="74">
        <v>5</v>
      </c>
      <c r="X20" s="74">
        <f>SUM(X8:X9,X15,X19)</f>
        <v>3712</v>
      </c>
      <c r="Y20" s="112">
        <f>Y8+Y9+Y15+Y19</f>
        <v>33</v>
      </c>
      <c r="Z20" s="113">
        <f>SUM(AB20,AD20)</f>
        <v>1942</v>
      </c>
      <c r="AA20" s="74">
        <f>AA8+AA9+AA15+AA19</f>
        <v>21</v>
      </c>
      <c r="AB20" s="74">
        <f>SUM(AB8:AB9,AB15,AB19)</f>
        <v>742</v>
      </c>
      <c r="AC20" s="74">
        <f>AC8+AC9+AC15+AC19</f>
        <v>12</v>
      </c>
      <c r="AD20" s="116">
        <f>SUM(AD8:AD9,AD15,AD19)</f>
        <v>1200</v>
      </c>
      <c r="AE20" s="112">
        <v>6</v>
      </c>
      <c r="AF20" s="113">
        <f>SUM(AH20,AJ20)</f>
        <v>630</v>
      </c>
      <c r="AG20" s="74">
        <v>4</v>
      </c>
      <c r="AH20" s="74">
        <f>SUM(AH8:AH9,AH15,AH19)</f>
        <v>320</v>
      </c>
      <c r="AI20" s="74">
        <v>2</v>
      </c>
      <c r="AJ20" s="116">
        <f>SUM(AJ8:AJ9,AJ15,AJ19)</f>
        <v>310</v>
      </c>
      <c r="AK20" s="20"/>
    </row>
    <row r="21" spans="1:37" s="21" customFormat="1" ht="41.25" customHeight="1" thickTop="1" x14ac:dyDescent="0.2">
      <c r="A21" s="75"/>
      <c r="B21" s="76" t="s">
        <v>18</v>
      </c>
      <c r="C21" s="118">
        <v>881</v>
      </c>
      <c r="D21" s="119">
        <v>439962</v>
      </c>
      <c r="E21" s="120">
        <v>2</v>
      </c>
      <c r="F21" s="120">
        <v>1251</v>
      </c>
      <c r="G21" s="120">
        <v>847</v>
      </c>
      <c r="H21" s="121">
        <v>428446</v>
      </c>
      <c r="I21" s="120">
        <v>32</v>
      </c>
      <c r="J21" s="122">
        <v>10265</v>
      </c>
      <c r="K21" s="118">
        <v>471</v>
      </c>
      <c r="L21" s="123">
        <v>223823</v>
      </c>
      <c r="M21" s="120">
        <v>2</v>
      </c>
      <c r="N21" s="124">
        <v>788</v>
      </c>
      <c r="O21" s="124">
        <v>406</v>
      </c>
      <c r="P21" s="125">
        <v>197936</v>
      </c>
      <c r="Q21" s="124">
        <v>63</v>
      </c>
      <c r="R21" s="126">
        <v>25099</v>
      </c>
      <c r="S21" s="127">
        <v>228</v>
      </c>
      <c r="T21" s="121">
        <f>SUM(V21,X21)</f>
        <v>191661</v>
      </c>
      <c r="U21" s="124">
        <v>149</v>
      </c>
      <c r="V21" s="121">
        <v>121963</v>
      </c>
      <c r="W21" s="124">
        <v>79</v>
      </c>
      <c r="X21" s="126">
        <v>69698</v>
      </c>
      <c r="Y21" s="118">
        <v>608</v>
      </c>
      <c r="Z21" s="170">
        <f>SUM(AB21,AD21)</f>
        <v>82798</v>
      </c>
      <c r="AA21" s="124">
        <v>34</v>
      </c>
      <c r="AB21" s="129">
        <v>1257</v>
      </c>
      <c r="AC21" s="124">
        <v>574</v>
      </c>
      <c r="AD21" s="169">
        <v>81541</v>
      </c>
      <c r="AE21" s="118">
        <f>AG21+AI21</f>
        <v>168</v>
      </c>
      <c r="AF21" s="128">
        <f t="shared" si="1"/>
        <v>24555</v>
      </c>
      <c r="AG21" s="124">
        <v>13</v>
      </c>
      <c r="AH21" s="129">
        <v>1369</v>
      </c>
      <c r="AI21" s="124">
        <v>155</v>
      </c>
      <c r="AJ21" s="126">
        <v>23186</v>
      </c>
      <c r="AK21" s="22"/>
    </row>
    <row r="22" spans="1:37" s="2" customFormat="1" ht="26.25" customHeight="1" x14ac:dyDescent="0.2">
      <c r="A22" s="51"/>
      <c r="B22" s="130" t="s">
        <v>17</v>
      </c>
      <c r="C22" s="77"/>
      <c r="D22" s="77"/>
      <c r="E22" s="77"/>
      <c r="F22" s="77"/>
      <c r="G22" s="77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131" t="s">
        <v>43</v>
      </c>
    </row>
    <row r="23" spans="1:37" s="2" customFormat="1" ht="26.25" customHeight="1" x14ac:dyDescent="0.2">
      <c r="B23" s="7"/>
      <c r="C23" s="1"/>
    </row>
    <row r="24" spans="1:37" s="2" customFormat="1" ht="26.25" customHeight="1" x14ac:dyDescent="0.2">
      <c r="B24" s="7"/>
      <c r="C24" s="1"/>
    </row>
    <row r="25" spans="1:37" s="2" customFormat="1" ht="26.25" customHeight="1" x14ac:dyDescent="0.2">
      <c r="B25" s="7"/>
      <c r="C25" s="1"/>
    </row>
    <row r="26" spans="1:37" s="2" customFormat="1" ht="26.25" customHeight="1" x14ac:dyDescent="0.2">
      <c r="B26" s="7"/>
      <c r="C26" s="1"/>
    </row>
    <row r="27" spans="1:37" s="2" customFormat="1" ht="26.25" customHeight="1" x14ac:dyDescent="0.2">
      <c r="B27" s="7"/>
      <c r="C27" s="1"/>
    </row>
    <row r="28" spans="1:37" s="2" customFormat="1" ht="26.25" customHeight="1" x14ac:dyDescent="0.2">
      <c r="B28" s="7"/>
      <c r="C28" s="1"/>
    </row>
    <row r="29" spans="1:37" s="2" customFormat="1" ht="26.25" customHeight="1" x14ac:dyDescent="0.2">
      <c r="B29" s="7"/>
      <c r="C29" s="1"/>
    </row>
    <row r="30" spans="1:37" s="2" customFormat="1" ht="26.25" customHeight="1" x14ac:dyDescent="0.2">
      <c r="B30" s="7"/>
      <c r="C30" s="1"/>
    </row>
    <row r="31" spans="1:37" s="2" customFormat="1" ht="26.25" customHeight="1" x14ac:dyDescent="0.2">
      <c r="B31" s="7"/>
      <c r="C31" s="1"/>
    </row>
    <row r="32" spans="1:37" s="2" customFormat="1" ht="26.25" customHeight="1" x14ac:dyDescent="0.2">
      <c r="B32" s="7"/>
      <c r="C32" s="1"/>
    </row>
    <row r="33" spans="2:15" s="2" customFormat="1" ht="26.25" customHeight="1" x14ac:dyDescent="0.2">
      <c r="B33" s="7"/>
      <c r="C33" s="1"/>
    </row>
    <row r="34" spans="2:15" s="2" customFormat="1" ht="26.25" customHeight="1" x14ac:dyDescent="0.2">
      <c r="B34" s="7"/>
      <c r="C34" s="1"/>
    </row>
    <row r="35" spans="2:15" s="2" customFormat="1" ht="26.25" customHeight="1" x14ac:dyDescent="0.2">
      <c r="B35" s="7"/>
      <c r="C35" s="1"/>
    </row>
    <row r="36" spans="2:15" s="2" customFormat="1" ht="26.25" customHeight="1" x14ac:dyDescent="0.2">
      <c r="B36" s="7"/>
      <c r="C36" s="1"/>
    </row>
    <row r="37" spans="2:15" s="2" customFormat="1" ht="26.25" customHeight="1" x14ac:dyDescent="0.2">
      <c r="B37" s="7"/>
      <c r="C37" s="1"/>
    </row>
    <row r="38" spans="2:15" s="2" customFormat="1" ht="26.25" customHeight="1" x14ac:dyDescent="0.2">
      <c r="B38" s="7"/>
      <c r="C38" s="1"/>
    </row>
    <row r="39" spans="2:15" s="2" customFormat="1" ht="26.25" customHeight="1" x14ac:dyDescent="0.2">
      <c r="B39" s="7"/>
      <c r="C39" s="1"/>
    </row>
    <row r="40" spans="2:15" s="2" customFormat="1" ht="26.25" customHeight="1" x14ac:dyDescent="0.2">
      <c r="I40" s="6"/>
      <c r="J40" s="6"/>
      <c r="K40" s="6"/>
      <c r="L40" s="6"/>
      <c r="M40" s="8"/>
      <c r="N40" s="8"/>
      <c r="O40" s="9"/>
    </row>
    <row r="41" spans="2:15" s="2" customFormat="1" ht="24" customHeight="1" x14ac:dyDescent="0.2">
      <c r="B41" s="7"/>
      <c r="C41" s="1"/>
    </row>
  </sheetData>
  <mergeCells count="18">
    <mergeCell ref="Y5:Z6"/>
    <mergeCell ref="AG6:AH6"/>
    <mergeCell ref="AI6:AJ6"/>
    <mergeCell ref="O6:P6"/>
    <mergeCell ref="Q6:R6"/>
    <mergeCell ref="U6:V6"/>
    <mergeCell ref="W6:X6"/>
    <mergeCell ref="AA6:AB6"/>
    <mergeCell ref="AC6:AD6"/>
    <mergeCell ref="AE5:AF6"/>
    <mergeCell ref="S5:T6"/>
    <mergeCell ref="E6:F6"/>
    <mergeCell ref="G6:H6"/>
    <mergeCell ref="I6:J6"/>
    <mergeCell ref="M6:N6"/>
    <mergeCell ref="B5:B7"/>
    <mergeCell ref="C5:D6"/>
    <mergeCell ref="K5:L6"/>
  </mergeCells>
  <phoneticPr fontId="4"/>
  <printOptions horizontalCentered="1"/>
  <pageMargins left="0.74803149606299213" right="0.78740157480314965" top="0.59055118110236227" bottom="0.59055118110236227" header="0.51181102362204722" footer="0.19685039370078741"/>
  <pageSetup paperSize="9" scale="80" firstPageNumber="46" fitToWidth="0" orientation="portrait" blackAndWhite="1" useFirstPageNumber="1" r:id="rId1"/>
  <headerFooter scaleWithDoc="0" alignWithMargins="0">
    <oddFooter xml:space="preserve">&amp;C&amp;P </oddFooter>
    <firstFooter>&amp;C&amp;"ＭＳ ゴシック,標準"&amp;14 46</firstFooter>
  </headerFooter>
  <colBreaks count="1" manualBreakCount="1">
    <brk id="18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view="pageBreakPreview" zoomScaleNormal="100" zoomScaleSheetLayoutView="100" workbookViewId="0">
      <selection sqref="A1:K20"/>
    </sheetView>
  </sheetViews>
  <sheetFormatPr defaultColWidth="9" defaultRowHeight="13.2" x14ac:dyDescent="0.2"/>
  <cols>
    <col min="1" max="1" width="2.44140625" style="10" customWidth="1"/>
    <col min="2" max="2" width="9.6640625" style="10" customWidth="1"/>
    <col min="3" max="5" width="8.6640625" style="10" customWidth="1"/>
    <col min="6" max="6" width="8.88671875" style="10" customWidth="1"/>
    <col min="7" max="11" width="8.6640625" style="10" customWidth="1"/>
    <col min="12" max="16384" width="9" style="10"/>
  </cols>
  <sheetData>
    <row r="1" spans="1:13" ht="13.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3" ht="27" customHeight="1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3" ht="18.75" customHeight="1" x14ac:dyDescent="0.2">
      <c r="A3" s="80" t="s">
        <v>41</v>
      </c>
      <c r="B3" s="79"/>
      <c r="C3" s="81"/>
      <c r="D3" s="81"/>
      <c r="E3" s="81"/>
      <c r="F3" s="81"/>
      <c r="G3" s="81"/>
      <c r="H3" s="79"/>
      <c r="I3" s="79"/>
      <c r="J3" s="79"/>
      <c r="K3" s="79"/>
    </row>
    <row r="4" spans="1:13" ht="15" customHeight="1" x14ac:dyDescent="0.2">
      <c r="A4" s="78"/>
      <c r="B4" s="81"/>
      <c r="C4" s="81"/>
      <c r="D4" s="81"/>
      <c r="E4" s="81"/>
      <c r="F4" s="81"/>
      <c r="G4" s="79"/>
      <c r="H4" s="79"/>
      <c r="I4" s="79"/>
      <c r="J4" s="82"/>
      <c r="K4" s="82" t="s">
        <v>45</v>
      </c>
    </row>
    <row r="5" spans="1:13" ht="31.5" customHeight="1" x14ac:dyDescent="0.2">
      <c r="A5" s="78"/>
      <c r="B5" s="83" t="s">
        <v>42</v>
      </c>
      <c r="C5" s="132" t="s">
        <v>40</v>
      </c>
      <c r="D5" s="132" t="s">
        <v>39</v>
      </c>
      <c r="E5" s="132" t="s">
        <v>38</v>
      </c>
      <c r="F5" s="133" t="s">
        <v>37</v>
      </c>
      <c r="G5" s="132" t="s">
        <v>36</v>
      </c>
      <c r="H5" s="132" t="s">
        <v>35</v>
      </c>
      <c r="I5" s="133" t="s">
        <v>34</v>
      </c>
      <c r="J5" s="134" t="s">
        <v>33</v>
      </c>
      <c r="K5" s="134" t="s">
        <v>32</v>
      </c>
    </row>
    <row r="6" spans="1:13" ht="30" customHeight="1" x14ac:dyDescent="0.2">
      <c r="A6" s="78"/>
      <c r="B6" s="84" t="s">
        <v>12</v>
      </c>
      <c r="C6" s="135" t="s">
        <v>15</v>
      </c>
      <c r="D6" s="135" t="s">
        <v>14</v>
      </c>
      <c r="E6" s="135">
        <v>2</v>
      </c>
      <c r="F6" s="136">
        <v>1</v>
      </c>
      <c r="G6" s="135">
        <v>1</v>
      </c>
      <c r="H6" s="135">
        <v>1</v>
      </c>
      <c r="I6" s="136">
        <v>1</v>
      </c>
      <c r="J6" s="137">
        <v>1</v>
      </c>
      <c r="K6" s="137">
        <v>2</v>
      </c>
      <c r="M6" s="11"/>
    </row>
    <row r="7" spans="1:13" ht="30" customHeight="1" x14ac:dyDescent="0.2">
      <c r="A7" s="78"/>
      <c r="B7" s="85" t="s">
        <v>2</v>
      </c>
      <c r="C7" s="138">
        <v>1</v>
      </c>
      <c r="D7" s="138">
        <v>1</v>
      </c>
      <c r="E7" s="138">
        <v>1</v>
      </c>
      <c r="F7" s="138">
        <v>1</v>
      </c>
      <c r="G7" s="138" t="s">
        <v>14</v>
      </c>
      <c r="H7" s="138">
        <v>1</v>
      </c>
      <c r="I7" s="138" t="s">
        <v>14</v>
      </c>
      <c r="J7" s="139">
        <v>2</v>
      </c>
      <c r="K7" s="139">
        <v>1</v>
      </c>
    </row>
    <row r="8" spans="1:13" ht="30" customHeight="1" x14ac:dyDescent="0.2">
      <c r="A8" s="78"/>
      <c r="B8" s="86" t="s">
        <v>3</v>
      </c>
      <c r="C8" s="140" t="s">
        <v>14</v>
      </c>
      <c r="D8" s="140">
        <v>1</v>
      </c>
      <c r="E8" s="140" t="s">
        <v>14</v>
      </c>
      <c r="F8" s="140" t="s">
        <v>14</v>
      </c>
      <c r="G8" s="140" t="s">
        <v>15</v>
      </c>
      <c r="H8" s="140" t="s">
        <v>14</v>
      </c>
      <c r="I8" s="140" t="s">
        <v>14</v>
      </c>
      <c r="J8" s="141">
        <v>1</v>
      </c>
      <c r="K8" s="141" t="s">
        <v>15</v>
      </c>
    </row>
    <row r="9" spans="1:13" ht="30" customHeight="1" x14ac:dyDescent="0.2">
      <c r="A9" s="78"/>
      <c r="B9" s="87" t="s">
        <v>4</v>
      </c>
      <c r="C9" s="142" t="s">
        <v>14</v>
      </c>
      <c r="D9" s="142" t="s">
        <v>14</v>
      </c>
      <c r="E9" s="142" t="s">
        <v>14</v>
      </c>
      <c r="F9" s="142">
        <v>2</v>
      </c>
      <c r="G9" s="142" t="s">
        <v>14</v>
      </c>
      <c r="H9" s="142">
        <v>1</v>
      </c>
      <c r="I9" s="142" t="s">
        <v>14</v>
      </c>
      <c r="J9" s="143" t="s">
        <v>14</v>
      </c>
      <c r="K9" s="143" t="s">
        <v>15</v>
      </c>
    </row>
    <row r="10" spans="1:13" ht="30" customHeight="1" x14ac:dyDescent="0.2">
      <c r="A10" s="78"/>
      <c r="B10" s="87" t="s">
        <v>5</v>
      </c>
      <c r="C10" s="142" t="s">
        <v>14</v>
      </c>
      <c r="D10" s="142">
        <v>1</v>
      </c>
      <c r="E10" s="142">
        <v>1</v>
      </c>
      <c r="F10" s="142">
        <v>1</v>
      </c>
      <c r="G10" s="142" t="s">
        <v>14</v>
      </c>
      <c r="H10" s="142">
        <v>1</v>
      </c>
      <c r="I10" s="142" t="s">
        <v>14</v>
      </c>
      <c r="J10" s="143" t="s">
        <v>14</v>
      </c>
      <c r="K10" s="143" t="s">
        <v>14</v>
      </c>
    </row>
    <row r="11" spans="1:13" ht="30" customHeight="1" x14ac:dyDescent="0.2">
      <c r="A11" s="78"/>
      <c r="B11" s="87" t="s">
        <v>6</v>
      </c>
      <c r="C11" s="142" t="s">
        <v>15</v>
      </c>
      <c r="D11" s="142" t="s">
        <v>15</v>
      </c>
      <c r="E11" s="142" t="s">
        <v>14</v>
      </c>
      <c r="F11" s="142" t="s">
        <v>14</v>
      </c>
      <c r="G11" s="142" t="s">
        <v>15</v>
      </c>
      <c r="H11" s="142" t="s">
        <v>15</v>
      </c>
      <c r="I11" s="142" t="s">
        <v>14</v>
      </c>
      <c r="J11" s="143" t="s">
        <v>14</v>
      </c>
      <c r="K11" s="143">
        <v>2</v>
      </c>
    </row>
    <row r="12" spans="1:13" ht="30" customHeight="1" x14ac:dyDescent="0.2">
      <c r="A12" s="78"/>
      <c r="B12" s="88" t="s">
        <v>7</v>
      </c>
      <c r="C12" s="144" t="s">
        <v>14</v>
      </c>
      <c r="D12" s="144" t="s">
        <v>14</v>
      </c>
      <c r="E12" s="144" t="s">
        <v>14</v>
      </c>
      <c r="F12" s="144" t="s">
        <v>14</v>
      </c>
      <c r="G12" s="144" t="s">
        <v>14</v>
      </c>
      <c r="H12" s="144" t="s">
        <v>14</v>
      </c>
      <c r="I12" s="144" t="s">
        <v>14</v>
      </c>
      <c r="J12" s="145" t="s">
        <v>14</v>
      </c>
      <c r="K12" s="145" t="s">
        <v>14</v>
      </c>
    </row>
    <row r="13" spans="1:13" ht="30" customHeight="1" x14ac:dyDescent="0.2">
      <c r="A13" s="78"/>
      <c r="B13" s="85" t="s">
        <v>11</v>
      </c>
      <c r="C13" s="146">
        <v>0</v>
      </c>
      <c r="D13" s="146">
        <v>2</v>
      </c>
      <c r="E13" s="146">
        <v>1</v>
      </c>
      <c r="F13" s="146">
        <v>3</v>
      </c>
      <c r="G13" s="146">
        <v>0</v>
      </c>
      <c r="H13" s="146">
        <v>2</v>
      </c>
      <c r="I13" s="146">
        <v>0</v>
      </c>
      <c r="J13" s="147">
        <v>1</v>
      </c>
      <c r="K13" s="147">
        <v>2</v>
      </c>
    </row>
    <row r="14" spans="1:13" ht="30" customHeight="1" x14ac:dyDescent="0.2">
      <c r="A14" s="78"/>
      <c r="B14" s="86" t="s">
        <v>8</v>
      </c>
      <c r="C14" s="140" t="s">
        <v>14</v>
      </c>
      <c r="D14" s="140">
        <v>4</v>
      </c>
      <c r="E14" s="140" t="s">
        <v>14</v>
      </c>
      <c r="F14" s="140" t="s">
        <v>14</v>
      </c>
      <c r="G14" s="140">
        <v>2</v>
      </c>
      <c r="H14" s="140">
        <v>1</v>
      </c>
      <c r="I14" s="140" t="s">
        <v>14</v>
      </c>
      <c r="J14" s="141" t="s">
        <v>14</v>
      </c>
      <c r="K14" s="141" t="s">
        <v>14</v>
      </c>
    </row>
    <row r="15" spans="1:13" ht="30" customHeight="1" x14ac:dyDescent="0.2">
      <c r="A15" s="78"/>
      <c r="B15" s="87" t="s">
        <v>9</v>
      </c>
      <c r="C15" s="142" t="s">
        <v>14</v>
      </c>
      <c r="D15" s="142">
        <v>1</v>
      </c>
      <c r="E15" s="142">
        <v>1</v>
      </c>
      <c r="F15" s="142" t="s">
        <v>14</v>
      </c>
      <c r="G15" s="142" t="s">
        <v>14</v>
      </c>
      <c r="H15" s="142">
        <v>1</v>
      </c>
      <c r="I15" s="142" t="s">
        <v>14</v>
      </c>
      <c r="J15" s="143" t="s">
        <v>14</v>
      </c>
      <c r="K15" s="143" t="s">
        <v>14</v>
      </c>
    </row>
    <row r="16" spans="1:13" ht="30" customHeight="1" x14ac:dyDescent="0.2">
      <c r="A16" s="78"/>
      <c r="B16" s="88" t="s">
        <v>1</v>
      </c>
      <c r="C16" s="144" t="s">
        <v>14</v>
      </c>
      <c r="D16" s="144" t="s">
        <v>14</v>
      </c>
      <c r="E16" s="144">
        <v>1</v>
      </c>
      <c r="F16" s="144">
        <v>10</v>
      </c>
      <c r="G16" s="144">
        <v>1</v>
      </c>
      <c r="H16" s="144">
        <v>2</v>
      </c>
      <c r="I16" s="144" t="s">
        <v>14</v>
      </c>
      <c r="J16" s="145" t="s">
        <v>14</v>
      </c>
      <c r="K16" s="145">
        <v>1</v>
      </c>
    </row>
    <row r="17" spans="1:11" ht="30" customHeight="1" thickBot="1" x14ac:dyDescent="0.25">
      <c r="A17" s="78"/>
      <c r="B17" s="89" t="s">
        <v>10</v>
      </c>
      <c r="C17" s="148">
        <v>0</v>
      </c>
      <c r="D17" s="148">
        <v>5</v>
      </c>
      <c r="E17" s="148">
        <v>2</v>
      </c>
      <c r="F17" s="148">
        <v>10</v>
      </c>
      <c r="G17" s="148">
        <v>3</v>
      </c>
      <c r="H17" s="148">
        <v>4</v>
      </c>
      <c r="I17" s="148">
        <v>0</v>
      </c>
      <c r="J17" s="149">
        <v>0</v>
      </c>
      <c r="K17" s="149">
        <v>1</v>
      </c>
    </row>
    <row r="18" spans="1:11" s="2" customFormat="1" ht="33.75" customHeight="1" thickBot="1" x14ac:dyDescent="0.25">
      <c r="A18" s="51"/>
      <c r="B18" s="90" t="s">
        <v>13</v>
      </c>
      <c r="C18" s="150">
        <v>1</v>
      </c>
      <c r="D18" s="150">
        <v>8</v>
      </c>
      <c r="E18" s="150">
        <v>6</v>
      </c>
      <c r="F18" s="150">
        <v>15</v>
      </c>
      <c r="G18" s="150">
        <v>4</v>
      </c>
      <c r="H18" s="150">
        <v>8</v>
      </c>
      <c r="I18" s="150">
        <v>1</v>
      </c>
      <c r="J18" s="151">
        <v>4</v>
      </c>
      <c r="K18" s="151">
        <v>6</v>
      </c>
    </row>
    <row r="19" spans="1:11" ht="33.75" customHeight="1" thickTop="1" x14ac:dyDescent="0.2">
      <c r="A19" s="78"/>
      <c r="B19" s="91" t="s">
        <v>31</v>
      </c>
      <c r="C19" s="152">
        <v>155</v>
      </c>
      <c r="D19" s="152">
        <v>155</v>
      </c>
      <c r="E19" s="152">
        <v>80</v>
      </c>
      <c r="F19" s="152">
        <v>181</v>
      </c>
      <c r="G19" s="152">
        <v>30</v>
      </c>
      <c r="H19" s="152">
        <v>85</v>
      </c>
      <c r="I19" s="152">
        <v>23</v>
      </c>
      <c r="J19" s="153">
        <v>123</v>
      </c>
      <c r="K19" s="153">
        <v>142</v>
      </c>
    </row>
    <row r="20" spans="1:11" s="12" customFormat="1" ht="17.25" customHeight="1" x14ac:dyDescent="0.2">
      <c r="A20" s="92"/>
      <c r="B20" s="93"/>
      <c r="C20" s="93"/>
      <c r="D20" s="93"/>
      <c r="E20" s="94"/>
      <c r="F20" s="93"/>
      <c r="G20" s="81"/>
      <c r="H20" s="81"/>
      <c r="I20" s="81"/>
      <c r="J20" s="81"/>
      <c r="K20" s="82" t="s">
        <v>46</v>
      </c>
    </row>
    <row r="21" spans="1:11" x14ac:dyDescent="0.2">
      <c r="B21" s="8"/>
      <c r="C21" s="8"/>
      <c r="D21" s="13"/>
      <c r="E21" s="13"/>
      <c r="F21" s="13"/>
      <c r="G21" s="13"/>
      <c r="H21" s="13"/>
      <c r="I21" s="13"/>
      <c r="J21" s="13"/>
      <c r="K21" s="13"/>
    </row>
    <row r="22" spans="1:11" x14ac:dyDescent="0.2">
      <c r="B22" s="8"/>
      <c r="C22" s="8"/>
      <c r="D22" s="13"/>
      <c r="E22" s="13"/>
      <c r="F22" s="13"/>
      <c r="G22" s="13"/>
      <c r="H22" s="13"/>
      <c r="I22" s="13"/>
      <c r="J22" s="13"/>
      <c r="K22" s="13"/>
    </row>
    <row r="23" spans="1:11" x14ac:dyDescent="0.2">
      <c r="B23" s="8"/>
      <c r="C23" s="8"/>
      <c r="D23" s="13"/>
      <c r="E23" s="13"/>
      <c r="F23" s="13"/>
      <c r="G23" s="13"/>
      <c r="H23" s="13"/>
      <c r="I23" s="13"/>
      <c r="J23" s="13"/>
      <c r="K23" s="13"/>
    </row>
    <row r="24" spans="1:11" x14ac:dyDescent="0.2">
      <c r="D24" s="14"/>
      <c r="E24" s="14"/>
      <c r="F24" s="14"/>
      <c r="G24" s="14"/>
      <c r="H24" s="14"/>
      <c r="I24" s="14"/>
      <c r="J24" s="14"/>
      <c r="K24" s="14"/>
    </row>
    <row r="25" spans="1:11" x14ac:dyDescent="0.2">
      <c r="D25" s="14"/>
      <c r="E25" s="14"/>
      <c r="F25" s="14"/>
      <c r="G25" s="14"/>
      <c r="H25" s="14"/>
      <c r="I25" s="14"/>
      <c r="J25" s="14"/>
      <c r="K25" s="14"/>
    </row>
    <row r="26" spans="1:11" x14ac:dyDescent="0.2">
      <c r="D26" s="14"/>
      <c r="E26" s="14"/>
      <c r="F26" s="14"/>
      <c r="G26" s="14"/>
      <c r="H26" s="14"/>
      <c r="I26" s="14"/>
      <c r="J26" s="14"/>
      <c r="K26" s="14"/>
    </row>
    <row r="27" spans="1:11" x14ac:dyDescent="0.2">
      <c r="D27" s="14"/>
      <c r="E27" s="14"/>
      <c r="F27" s="14"/>
      <c r="G27" s="14"/>
      <c r="H27" s="14"/>
      <c r="I27" s="14"/>
      <c r="J27" s="14"/>
      <c r="K27" s="14"/>
    </row>
    <row r="28" spans="1:11" x14ac:dyDescent="0.2">
      <c r="D28" s="14"/>
      <c r="E28" s="14"/>
      <c r="F28" s="14"/>
      <c r="G28" s="14"/>
      <c r="H28" s="14"/>
      <c r="I28" s="14"/>
      <c r="J28" s="14"/>
      <c r="K28" s="14"/>
    </row>
    <row r="29" spans="1:11" x14ac:dyDescent="0.2">
      <c r="D29" s="14"/>
      <c r="E29" s="14"/>
      <c r="F29" s="14"/>
      <c r="G29" s="14"/>
      <c r="H29" s="14"/>
      <c r="I29" s="14"/>
      <c r="J29" s="14"/>
      <c r="K29" s="14"/>
    </row>
    <row r="30" spans="1:11" x14ac:dyDescent="0.2">
      <c r="D30" s="14"/>
      <c r="E30" s="14"/>
      <c r="F30" s="14"/>
      <c r="G30" s="14"/>
      <c r="H30" s="14"/>
      <c r="I30" s="14"/>
      <c r="J30" s="14"/>
      <c r="K30" s="14"/>
    </row>
    <row r="31" spans="1:11" x14ac:dyDescent="0.2"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D32" s="14"/>
      <c r="E32" s="14"/>
      <c r="F32" s="14"/>
      <c r="G32" s="14"/>
      <c r="H32" s="14"/>
      <c r="I32" s="14"/>
      <c r="J32" s="14"/>
      <c r="K32" s="14"/>
    </row>
    <row r="33" spans="4:11" x14ac:dyDescent="0.2">
      <c r="D33" s="14"/>
      <c r="E33" s="14"/>
      <c r="F33" s="14"/>
      <c r="G33" s="14"/>
      <c r="H33" s="14"/>
      <c r="I33" s="14"/>
      <c r="J33" s="14"/>
      <c r="K33" s="14"/>
    </row>
    <row r="34" spans="4:11" x14ac:dyDescent="0.2">
      <c r="D34" s="14"/>
      <c r="E34" s="14"/>
      <c r="F34" s="14"/>
      <c r="G34" s="14"/>
      <c r="H34" s="14"/>
      <c r="I34" s="14"/>
      <c r="J34" s="14"/>
      <c r="K34" s="14"/>
    </row>
    <row r="35" spans="4:11" x14ac:dyDescent="0.2">
      <c r="D35" s="14"/>
      <c r="E35" s="14"/>
      <c r="F35" s="14"/>
      <c r="G35" s="14"/>
      <c r="H35" s="14"/>
      <c r="I35" s="14"/>
      <c r="J35" s="14"/>
      <c r="K35" s="14"/>
    </row>
    <row r="36" spans="4:11" x14ac:dyDescent="0.2">
      <c r="D36" s="14"/>
      <c r="E36" s="14"/>
      <c r="F36" s="14"/>
      <c r="G36" s="14"/>
      <c r="H36" s="14"/>
      <c r="I36" s="14"/>
      <c r="J36" s="14"/>
      <c r="K36" s="14"/>
    </row>
  </sheetData>
  <phoneticPr fontId="4"/>
  <printOptions horizontalCentered="1"/>
  <pageMargins left="0.74803149606299213" right="0.78740157480314965" top="0.59055118110236227" bottom="0.59055118110236227" header="0.51181102362204722" footer="0.19685039370078741"/>
  <pageSetup paperSize="9" scale="96" firstPageNumber="48" orientation="portrait" blackAndWhite="1" useFirstPageNumber="1" r:id="rId1"/>
  <headerFooter scaleWithDoc="0" alignWithMargins="0">
    <oddFooter xml:space="preserve">&amp;C&amp;P </oddFooter>
    <firstFooter>&amp;C&amp;"ＭＳ ゴシック,標準"&amp;14 46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8(1)小中高校幼稚園の学校数及び在学者数</vt:lpstr>
      <vt:lpstr>8(2)文化・スポーツ施設の状況</vt:lpstr>
      <vt:lpstr>'8(1)小中高校幼稚園の学校数及び在学者数'!Print_Area</vt:lpstr>
      <vt:lpstr>'8(2)文化・スポーツ施設の状況'!Print_Area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2024-06-18T02:51:26Z</cp:lastPrinted>
  <dcterms:created xsi:type="dcterms:W3CDTF">1999-05-13T05:22:10Z</dcterms:created>
  <dcterms:modified xsi:type="dcterms:W3CDTF">2024-06-18T02:52:56Z</dcterms:modified>
</cp:coreProperties>
</file>