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kfs01\s0203\14_助成Ｇ（助成担当）\02 幼稚園\10_幼稚園補助金\02 預かり保育\R7預かり保育\02_事業計画照会\"/>
    </mc:Choice>
  </mc:AlternateContent>
  <bookViews>
    <workbookView xWindow="240" yWindow="72" windowWidth="14940" windowHeight="8556" activeTab="3"/>
  </bookViews>
  <sheets>
    <sheet name="日数 " sheetId="10" r:id="rId1"/>
    <sheet name="日数（記載例）" sheetId="13" r:id="rId2"/>
    <sheet name="経費" sheetId="9" r:id="rId3"/>
    <sheet name="経費 (記載例)" sheetId="12" r:id="rId4"/>
  </sheets>
  <definedNames>
    <definedName name="_xlnm.Print_Area" localSheetId="2">経費!$A$1:$M$31</definedName>
    <definedName name="_xlnm.Print_Area" localSheetId="3">'経費 (記載例)'!$A$1:$S$47</definedName>
    <definedName name="_xlnm.Print_Area" localSheetId="0">'日数 '!$A$1:$AM$46</definedName>
    <definedName name="_xlnm.Print_Area" localSheetId="1">'日数（記載例）'!$A$1:$AX$49</definedName>
  </definedNames>
  <calcPr calcId="162913"/>
</workbook>
</file>

<file path=xl/calcChain.xml><?xml version="1.0" encoding="utf-8"?>
<calcChain xmlns="http://schemas.openxmlformats.org/spreadsheetml/2006/main">
  <c r="AC14" i="10" l="1"/>
  <c r="AC17" i="10" l="1"/>
  <c r="AC15" i="10"/>
  <c r="AC29" i="10"/>
  <c r="V40" i="10"/>
  <c r="AC16" i="10"/>
  <c r="AC30" i="10"/>
  <c r="AC31" i="10"/>
  <c r="AT31" i="10" a="1"/>
  <c r="AT31" i="10"/>
  <c r="C26" i="9"/>
  <c r="I42" i="12"/>
  <c r="C42" i="12"/>
  <c r="AT40" i="10" a="1"/>
  <c r="AT40" i="10"/>
  <c r="U43" i="13"/>
  <c r="AC33" i="13"/>
  <c r="AC32" i="13"/>
  <c r="AC34" i="13"/>
  <c r="AC18" i="13"/>
  <c r="AC17" i="13"/>
  <c r="AC16" i="13"/>
  <c r="I26" i="9"/>
  <c r="AX40" i="10"/>
  <c r="AY40" i="10"/>
  <c r="AY31" i="10"/>
  <c r="AX31" i="10"/>
  <c r="AC21" i="10"/>
  <c r="AV21" i="10" s="1"/>
  <c r="AT22" i="10" s="1" a="1"/>
  <c r="AT22" i="10" s="1"/>
  <c r="AC22" i="10"/>
  <c r="AV22" i="10" s="1"/>
  <c r="AC19" i="10"/>
  <c r="AC18" i="10"/>
  <c r="AX22" i="10" l="1"/>
  <c r="AY22" i="10"/>
</calcChain>
</file>

<file path=xl/comments1.xml><?xml version="1.0" encoding="utf-8"?>
<comments xmlns="http://schemas.openxmlformats.org/spreadsheetml/2006/main">
  <authors>
    <author>user</author>
  </authors>
  <commentList>
    <comment ref="AC14" authorId="0" shapeId="0">
      <text>
        <r>
          <rPr>
            <b/>
            <sz val="28"/>
            <color indexed="81"/>
            <rFont val="MS P ゴシック"/>
            <family val="3"/>
            <charset val="128"/>
          </rPr>
          <t>青色の部分は、自動計算されますので、入力不要です。</t>
        </r>
      </text>
    </comment>
    <comment ref="AC21" authorId="0" shapeId="0">
      <text>
        <r>
          <rPr>
            <sz val="28"/>
            <color indexed="81"/>
            <rFont val="MS P ゴシック"/>
            <family val="3"/>
            <charset val="128"/>
          </rPr>
          <t>青色の部分は、自動計算されますので、入力不要です。E＋Fの合計は、計算上の結果、一致しない場合がありますが、数字が間違っているわけではありませんので、数字を変更しないでください。</t>
        </r>
        <r>
          <rPr>
            <sz val="24"/>
            <color indexed="81"/>
            <rFont val="MS P ゴシック"/>
            <family val="3"/>
            <charset val="128"/>
          </rPr>
          <t xml:space="preserve">
</t>
        </r>
      </text>
    </comment>
    <comment ref="AC29" authorId="0" shapeId="0">
      <text>
        <r>
          <rPr>
            <b/>
            <sz val="28"/>
            <color indexed="81"/>
            <rFont val="MS P ゴシック"/>
            <family val="3"/>
            <charset val="128"/>
          </rPr>
          <t>青色の部分は、自動計算されますので、入力不要です。</t>
        </r>
      </text>
    </comment>
    <comment ref="V40" authorId="0" shapeId="0">
      <text>
        <r>
          <rPr>
            <sz val="26"/>
            <color indexed="81"/>
            <rFont val="MS P ゴシック"/>
            <family val="3"/>
            <charset val="128"/>
          </rPr>
          <t>青色の部分は、自動計算されますので、入力不要です。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C26" authorId="0" shapeId="0">
      <text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22"/>
            <color indexed="81"/>
            <rFont val="MS P ゴシック"/>
            <family val="3"/>
            <charset val="128"/>
          </rPr>
          <t xml:space="preserve">収入の部の合計は自動計算されます。
</t>
        </r>
      </text>
    </comment>
    <comment ref="I26" authorId="0" shapeId="0">
      <text>
        <r>
          <rPr>
            <sz val="22"/>
            <color indexed="81"/>
            <rFont val="MS P ゴシック"/>
            <family val="3"/>
            <charset val="128"/>
          </rPr>
          <t>支出の部の合計は自動計算されます。</t>
        </r>
        <r>
          <rPr>
            <sz val="20"/>
            <color indexed="81"/>
            <rFont val="MS P ゴシック"/>
            <family val="3"/>
            <charset val="128"/>
          </rPr>
          <t xml:space="preserve">
</t>
        </r>
        <r>
          <rPr>
            <sz val="22"/>
            <color indexed="81"/>
            <rFont val="MS P ゴシック"/>
            <family val="3"/>
            <charset val="128"/>
          </rPr>
          <t>収支の合計が一致しているかご確認ください。</t>
        </r>
      </text>
    </comment>
  </commentList>
</comments>
</file>

<file path=xl/sharedStrings.xml><?xml version="1.0" encoding="utf-8"?>
<sst xmlns="http://schemas.openxmlformats.org/spreadsheetml/2006/main" count="309" uniqueCount="176">
  <si>
    <t>合　　　　計</t>
    <rPh sb="0" eb="1">
      <t>ゴウ</t>
    </rPh>
    <rPh sb="5" eb="6">
      <t>ケイ</t>
    </rPh>
    <phoneticPr fontId="2"/>
  </si>
  <si>
    <t>科　　　目</t>
    <rPh sb="0" eb="1">
      <t>カ</t>
    </rPh>
    <rPh sb="4" eb="5">
      <t>メ</t>
    </rPh>
    <phoneticPr fontId="2"/>
  </si>
  <si>
    <t>　　　　合　　　　計</t>
    <rPh sb="4" eb="5">
      <t>ゴウ</t>
    </rPh>
    <rPh sb="9" eb="10">
      <t>ケイ</t>
    </rPh>
    <phoneticPr fontId="2"/>
  </si>
  <si>
    <t>（注１）予算は４月１日～３月３１日までの当該事業にかかるものとする。</t>
    <rPh sb="1" eb="2">
      <t>チュウ</t>
    </rPh>
    <rPh sb="4" eb="6">
      <t>ヨサン</t>
    </rPh>
    <rPh sb="8" eb="9">
      <t>ガツ</t>
    </rPh>
    <rPh sb="10" eb="11">
      <t>ニチ</t>
    </rPh>
    <rPh sb="13" eb="14">
      <t>ガツ</t>
    </rPh>
    <rPh sb="16" eb="17">
      <t>ニチ</t>
    </rPh>
    <rPh sb="20" eb="22">
      <t>トウガイ</t>
    </rPh>
    <rPh sb="22" eb="24">
      <t>ジギョウ</t>
    </rPh>
    <phoneticPr fontId="2"/>
  </si>
  <si>
    <t>　　　　また、保育経費から減価償却額は除くこと。</t>
    <rPh sb="7" eb="9">
      <t>ホイク</t>
    </rPh>
    <rPh sb="9" eb="11">
      <t>ケイヒ</t>
    </rPh>
    <rPh sb="13" eb="15">
      <t>ゲンカ</t>
    </rPh>
    <rPh sb="15" eb="17">
      <t>ショウキャク</t>
    </rPh>
    <rPh sb="17" eb="18">
      <t>ガク</t>
    </rPh>
    <rPh sb="19" eb="20">
      <t>ノゾ</t>
    </rPh>
    <phoneticPr fontId="2"/>
  </si>
  <si>
    <t>（単位：円）</t>
    <rPh sb="1" eb="3">
      <t>タンイ</t>
    </rPh>
    <rPh sb="4" eb="5">
      <t>エン</t>
    </rPh>
    <phoneticPr fontId="2"/>
  </si>
  <si>
    <t>収　　入　　の　　部</t>
    <rPh sb="0" eb="1">
      <t>オサム</t>
    </rPh>
    <rPh sb="3" eb="4">
      <t>イ</t>
    </rPh>
    <rPh sb="9" eb="10">
      <t>ブ</t>
    </rPh>
    <phoneticPr fontId="2"/>
  </si>
  <si>
    <t>支　　出　　の　　部</t>
    <rPh sb="0" eb="1">
      <t>ササ</t>
    </rPh>
    <rPh sb="3" eb="4">
      <t>デ</t>
    </rPh>
    <rPh sb="9" eb="10">
      <t>ブ</t>
    </rPh>
    <phoneticPr fontId="2"/>
  </si>
  <si>
    <t>金　　　額</t>
    <rPh sb="0" eb="1">
      <t>キン</t>
    </rPh>
    <rPh sb="4" eb="5">
      <t>ガク</t>
    </rPh>
    <phoneticPr fontId="2"/>
  </si>
  <si>
    <t>科　　　目</t>
  </si>
  <si>
    <t>（注２）人件費については、預かり保育を専任で担当する教員について記載し、退職金は除くこと。</t>
    <rPh sb="1" eb="2">
      <t>チュウ</t>
    </rPh>
    <rPh sb="4" eb="7">
      <t>ジンケンヒ</t>
    </rPh>
    <rPh sb="13" eb="14">
      <t>アズ</t>
    </rPh>
    <rPh sb="16" eb="18">
      <t>ホイク</t>
    </rPh>
    <rPh sb="19" eb="21">
      <t>センニン</t>
    </rPh>
    <rPh sb="22" eb="24">
      <t>タントウ</t>
    </rPh>
    <rPh sb="26" eb="28">
      <t>キョウイン</t>
    </rPh>
    <rPh sb="32" eb="34">
      <t>キサイ</t>
    </rPh>
    <rPh sb="36" eb="39">
      <t>タイショクキン</t>
    </rPh>
    <rPh sb="40" eb="41">
      <t>ノゾ</t>
    </rPh>
    <phoneticPr fontId="2"/>
  </si>
  <si>
    <t>区　　　　　　　　分</t>
    <rPh sb="0" eb="1">
      <t>ク</t>
    </rPh>
    <rPh sb="9" eb="10">
      <t>ブン</t>
    </rPh>
    <phoneticPr fontId="7"/>
  </si>
  <si>
    <t>６月</t>
    <rPh sb="1" eb="2">
      <t>ガツ</t>
    </rPh>
    <phoneticPr fontId="7"/>
  </si>
  <si>
    <t>１０月</t>
    <rPh sb="2" eb="3">
      <t>ガツ</t>
    </rPh>
    <phoneticPr fontId="7"/>
  </si>
  <si>
    <t>合計</t>
    <rPh sb="0" eb="2">
      <t>ゴウケイ</t>
    </rPh>
    <phoneticPr fontId="7"/>
  </si>
  <si>
    <t>年間の開園日数（予定数）　　　　　　(日)</t>
    <rPh sb="0" eb="2">
      <t>ネンカン</t>
    </rPh>
    <rPh sb="3" eb="5">
      <t>カイエン</t>
    </rPh>
    <rPh sb="5" eb="7">
      <t>ニッスウ</t>
    </rPh>
    <rPh sb="8" eb="11">
      <t>ヨテイスウ</t>
    </rPh>
    <rPh sb="19" eb="20">
      <t>ニチ</t>
    </rPh>
    <phoneticPr fontId="7"/>
  </si>
  <si>
    <t>年間の預かり保育日数（予定数）　　（日）</t>
    <rPh sb="0" eb="2">
      <t>ネンカン</t>
    </rPh>
    <rPh sb="3" eb="4">
      <t>アズ</t>
    </rPh>
    <rPh sb="6" eb="8">
      <t>ホイク</t>
    </rPh>
    <rPh sb="8" eb="10">
      <t>ニッスウ</t>
    </rPh>
    <rPh sb="11" eb="14">
      <t>ヨテイスウ</t>
    </rPh>
    <rPh sb="18" eb="19">
      <t>ニチ</t>
    </rPh>
    <phoneticPr fontId="7"/>
  </si>
  <si>
    <t>(4)  補助事業にかかる収支予算書</t>
    <rPh sb="5" eb="7">
      <t>ホジョ</t>
    </rPh>
    <rPh sb="7" eb="9">
      <t>ジギョウ</t>
    </rPh>
    <rPh sb="13" eb="15">
      <t>シュウシ</t>
    </rPh>
    <rPh sb="15" eb="18">
      <t>ヨサンショ</t>
    </rPh>
    <phoneticPr fontId="2"/>
  </si>
  <si>
    <t>県補助金</t>
    <rPh sb="0" eb="1">
      <t>ケン</t>
    </rPh>
    <rPh sb="1" eb="4">
      <t>ホジョキン</t>
    </rPh>
    <phoneticPr fontId="2"/>
  </si>
  <si>
    <t>保護者負担額</t>
    <rPh sb="0" eb="3">
      <t>ホゴシャ</t>
    </rPh>
    <rPh sb="3" eb="5">
      <t>フタン</t>
    </rPh>
    <rPh sb="5" eb="6">
      <t>ガク</t>
    </rPh>
    <phoneticPr fontId="2"/>
  </si>
  <si>
    <t>その他補助金</t>
    <rPh sb="2" eb="3">
      <t>タ</t>
    </rPh>
    <rPh sb="3" eb="6">
      <t>ホジョキン</t>
    </rPh>
    <phoneticPr fontId="2"/>
  </si>
  <si>
    <t>人件費</t>
    <rPh sb="0" eb="3">
      <t>ジンケンヒ</t>
    </rPh>
    <phoneticPr fontId="2"/>
  </si>
  <si>
    <t>保育経費</t>
    <rPh sb="0" eb="2">
      <t>ホイク</t>
    </rPh>
    <rPh sb="2" eb="4">
      <t>ケイヒ</t>
    </rPh>
    <phoneticPr fontId="2"/>
  </si>
  <si>
    <t>２時間以上
預かり保育</t>
    <rPh sb="1" eb="3">
      <t>ジカン</t>
    </rPh>
    <rPh sb="3" eb="5">
      <t>イジョウ</t>
    </rPh>
    <rPh sb="6" eb="7">
      <t>アズ</t>
    </rPh>
    <rPh sb="9" eb="11">
      <t>ホイク</t>
    </rPh>
    <phoneticPr fontId="7"/>
  </si>
  <si>
    <t>電話番号</t>
    <rPh sb="0" eb="2">
      <t>デンワ</t>
    </rPh>
    <rPh sb="2" eb="4">
      <t>バンゴウ</t>
    </rPh>
    <phoneticPr fontId="7"/>
  </si>
  <si>
    <t>学校ｺｰﾄﾞ　Ｈ</t>
    <rPh sb="0" eb="2">
      <t>ガッコウ</t>
    </rPh>
    <phoneticPr fontId="7"/>
  </si>
  <si>
    <t>（第１号様式（別紙２））</t>
    <rPh sb="1" eb="2">
      <t>ダイ</t>
    </rPh>
    <rPh sb="3" eb="4">
      <t>ゴウ</t>
    </rPh>
    <rPh sb="4" eb="6">
      <t>ヨウシキ</t>
    </rPh>
    <rPh sb="7" eb="9">
      <t>ベッシ</t>
    </rPh>
    <phoneticPr fontId="7"/>
  </si>
  <si>
    <t>（第１号様式（別紙１））</t>
    <rPh sb="1" eb="2">
      <t>ダイ</t>
    </rPh>
    <rPh sb="3" eb="4">
      <t>ゴウ</t>
    </rPh>
    <rPh sb="4" eb="6">
      <t>ヨウシキ</t>
    </rPh>
    <rPh sb="7" eb="9">
      <t>ベッシ</t>
    </rPh>
    <phoneticPr fontId="7"/>
  </si>
  <si>
    <t>Ｂ</t>
    <phoneticPr fontId="7"/>
  </si>
  <si>
    <t>÷</t>
    <phoneticPr fontId="7"/>
  </si>
  <si>
    <t>＝</t>
    <phoneticPr fontId="7"/>
  </si>
  <si>
    <t>＊</t>
    <phoneticPr fontId="7"/>
  </si>
  <si>
    <t>夏季休業日</t>
    <rPh sb="0" eb="2">
      <t>カキ</t>
    </rPh>
    <rPh sb="2" eb="5">
      <t>キュウギョウビ</t>
    </rPh>
    <phoneticPr fontId="2"/>
  </si>
  <si>
    <t>（人）</t>
  </si>
  <si>
    <t>(時間）</t>
    <phoneticPr fontId="2"/>
  </si>
  <si>
    <t>(日)</t>
    <phoneticPr fontId="2"/>
  </si>
  <si>
    <t>(1)  課業期間中</t>
    <rPh sb="5" eb="7">
      <t>カギョウ</t>
    </rPh>
    <rPh sb="7" eb="10">
      <t>キカンチュウ</t>
    </rPh>
    <phoneticPr fontId="7"/>
  </si>
  <si>
    <t>学校名</t>
    <rPh sb="0" eb="2">
      <t>ガッコウ</t>
    </rPh>
    <rPh sb="2" eb="3">
      <t>メイ</t>
    </rPh>
    <phoneticPr fontId="7"/>
  </si>
  <si>
    <t>学校名</t>
    <rPh sb="0" eb="2">
      <t>ガッコウ</t>
    </rPh>
    <rPh sb="2" eb="3">
      <t>メイ</t>
    </rPh>
    <phoneticPr fontId="2"/>
  </si>
  <si>
    <t>(時間）　　　</t>
    <phoneticPr fontId="2"/>
  </si>
  <si>
    <t>Ａ</t>
    <phoneticPr fontId="7"/>
  </si>
  <si>
    <t>Ｃ</t>
    <phoneticPr fontId="7"/>
  </si>
  <si>
    <t>(2)  休業日（長期休業日を除く）</t>
    <phoneticPr fontId="7"/>
  </si>
  <si>
    <t>(3)  長期休業日</t>
    <phoneticPr fontId="7"/>
  </si>
  <si>
    <t>（人）　</t>
    <phoneticPr fontId="2"/>
  </si>
  <si>
    <t>　園児を預かっていない間に行う準備や片づけ等の時間は、預かり保育実施時間に含めない。</t>
    <phoneticPr fontId="2"/>
  </si>
  <si>
    <t>学校ｺｰﾄﾞ</t>
    <rPh sb="0" eb="2">
      <t>ガッコウ</t>
    </rPh>
    <phoneticPr fontId="2"/>
  </si>
  <si>
    <t>預かり保育に係る
施設等利用給付費</t>
    <rPh sb="0" eb="1">
      <t>アズ</t>
    </rPh>
    <rPh sb="3" eb="5">
      <t>ホイク</t>
    </rPh>
    <rPh sb="6" eb="7">
      <t>カカ</t>
    </rPh>
    <rPh sb="9" eb="11">
      <t>シセツ</t>
    </rPh>
    <rPh sb="11" eb="12">
      <t>トウ</t>
    </rPh>
    <rPh sb="12" eb="14">
      <t>リヨウ</t>
    </rPh>
    <rPh sb="14" eb="16">
      <t>キュウフ</t>
    </rPh>
    <rPh sb="16" eb="17">
      <t>ヒ</t>
    </rPh>
    <phoneticPr fontId="2"/>
  </si>
  <si>
    <t>設置者負担額</t>
    <rPh sb="0" eb="3">
      <t>セッチシャ</t>
    </rPh>
    <rPh sb="3" eb="5">
      <t>フタン</t>
    </rPh>
    <rPh sb="5" eb="6">
      <t>ガク</t>
    </rPh>
    <phoneticPr fontId="2"/>
  </si>
  <si>
    <t>（注３）預かり保育を専任で担当する教員が、園が直接雇用していない者である場合（保育士の</t>
    <rPh sb="1" eb="2">
      <t>チュウ</t>
    </rPh>
    <rPh sb="4" eb="5">
      <t>アズ</t>
    </rPh>
    <rPh sb="7" eb="9">
      <t>ホイク</t>
    </rPh>
    <rPh sb="10" eb="12">
      <t>センニン</t>
    </rPh>
    <rPh sb="13" eb="15">
      <t>タントウ</t>
    </rPh>
    <rPh sb="17" eb="19">
      <t>キョウイン</t>
    </rPh>
    <rPh sb="21" eb="22">
      <t>エン</t>
    </rPh>
    <rPh sb="23" eb="25">
      <t>チョクセツ</t>
    </rPh>
    <rPh sb="25" eb="27">
      <t>コヨウ</t>
    </rPh>
    <rPh sb="32" eb="33">
      <t>モノ</t>
    </rPh>
    <rPh sb="36" eb="38">
      <t>バアイ</t>
    </rPh>
    <rPh sb="39" eb="41">
      <t>ホイク</t>
    </rPh>
    <rPh sb="41" eb="42">
      <t>シ</t>
    </rPh>
    <phoneticPr fontId="2"/>
  </si>
  <si>
    <t>　　　　人材派遣サービスを利用している場合等）は、保育経費に記載すること。</t>
    <rPh sb="13" eb="15">
      <t>リヨウ</t>
    </rPh>
    <rPh sb="25" eb="27">
      <t>ホイク</t>
    </rPh>
    <rPh sb="27" eb="29">
      <t>ケイヒ</t>
    </rPh>
    <rPh sb="30" eb="32">
      <t>キサイ</t>
    </rPh>
    <phoneticPr fontId="2"/>
  </si>
  <si>
    <t>　30分単位での算定とし、30分に満たない時間については切り捨てとすること。</t>
    <rPh sb="3" eb="4">
      <t>フン</t>
    </rPh>
    <rPh sb="4" eb="6">
      <t>タンイ</t>
    </rPh>
    <rPh sb="8" eb="10">
      <t>サンテイ</t>
    </rPh>
    <rPh sb="15" eb="16">
      <t>フン</t>
    </rPh>
    <rPh sb="17" eb="18">
      <t>ミ</t>
    </rPh>
    <rPh sb="21" eb="23">
      <t>ジカン</t>
    </rPh>
    <rPh sb="28" eb="29">
      <t>キ</t>
    </rPh>
    <rPh sb="30" eb="31">
      <t>ス</t>
    </rPh>
    <phoneticPr fontId="7"/>
  </si>
  <si>
    <t>実施時間の合計</t>
    <rPh sb="0" eb="2">
      <t>ジッシ</t>
    </rPh>
    <rPh sb="2" eb="4">
      <t>ジカン</t>
    </rPh>
    <rPh sb="5" eb="7">
      <t>ゴウケイ</t>
    </rPh>
    <phoneticPr fontId="2"/>
  </si>
  <si>
    <t>担当教員の従事時間の合計</t>
    <rPh sb="0" eb="2">
      <t>タントウ</t>
    </rPh>
    <rPh sb="2" eb="4">
      <t>キョウイン</t>
    </rPh>
    <rPh sb="5" eb="7">
      <t>ジュウジ</t>
    </rPh>
    <rPh sb="7" eb="9">
      <t>ジカン</t>
    </rPh>
    <rPh sb="10" eb="12">
      <t>ゴウケイ</t>
    </rPh>
    <phoneticPr fontId="2"/>
  </si>
  <si>
    <t>日数</t>
    <rPh sb="0" eb="2">
      <t>ニッスウ</t>
    </rPh>
    <phoneticPr fontId="2"/>
  </si>
  <si>
    <t>２時間未満を含めた
預かり保育</t>
    <rPh sb="1" eb="3">
      <t>ジカン</t>
    </rPh>
    <rPh sb="3" eb="5">
      <t>ミマン</t>
    </rPh>
    <rPh sb="6" eb="7">
      <t>フク</t>
    </rPh>
    <rPh sb="10" eb="11">
      <t>アズ</t>
    </rPh>
    <rPh sb="13" eb="15">
      <t>ホイク</t>
    </rPh>
    <phoneticPr fontId="7"/>
  </si>
  <si>
    <t>２時間以上
預かり保育</t>
    <phoneticPr fontId="2"/>
  </si>
  <si>
    <t xml:space="preserve">  預かり保育実施時間数（一日平均）</t>
    <rPh sb="2" eb="3">
      <t>アズ</t>
    </rPh>
    <rPh sb="5" eb="7">
      <t>ホイク</t>
    </rPh>
    <rPh sb="7" eb="9">
      <t>ジッシ</t>
    </rPh>
    <rPh sb="9" eb="12">
      <t>ジカンスウ</t>
    </rPh>
    <rPh sb="13" eb="15">
      <t>イチニチ</t>
    </rPh>
    <rPh sb="15" eb="17">
      <t>ヘイキン</t>
    </rPh>
    <phoneticPr fontId="7"/>
  </si>
  <si>
    <t xml:space="preserve">  預かり保育担当教員数</t>
    <rPh sb="2" eb="3">
      <t>アズ</t>
    </rPh>
    <rPh sb="5" eb="7">
      <t>ホイク</t>
    </rPh>
    <rPh sb="7" eb="9">
      <t>タントウ</t>
    </rPh>
    <rPh sb="9" eb="11">
      <t>キョウイン</t>
    </rPh>
    <rPh sb="11" eb="12">
      <t>カズ</t>
    </rPh>
    <phoneticPr fontId="7"/>
  </si>
  <si>
    <t>　預かり保育担当教員数は小数第一位を四捨五入とする。</t>
    <rPh sb="1" eb="2">
      <t>アズ</t>
    </rPh>
    <rPh sb="4" eb="6">
      <t>ホイク</t>
    </rPh>
    <rPh sb="6" eb="8">
      <t>タントウ</t>
    </rPh>
    <rPh sb="8" eb="10">
      <t>キョウイン</t>
    </rPh>
    <rPh sb="10" eb="11">
      <t>スウ</t>
    </rPh>
    <rPh sb="12" eb="14">
      <t>ショウスウ</t>
    </rPh>
    <rPh sb="14" eb="15">
      <t>ダイ</t>
    </rPh>
    <rPh sb="15" eb="16">
      <t>イチ</t>
    </rPh>
    <rPh sb="16" eb="17">
      <t>イ</t>
    </rPh>
    <rPh sb="18" eb="22">
      <t>シシャゴニュウ</t>
    </rPh>
    <phoneticPr fontId="2"/>
  </si>
  <si>
    <t>＋</t>
    <phoneticPr fontId="7"/>
  </si>
  <si>
    <t>　通常の教育（保育）時間数（一日平均）</t>
    <rPh sb="1" eb="3">
      <t>ツウジョウ</t>
    </rPh>
    <rPh sb="4" eb="6">
      <t>キョウイク</t>
    </rPh>
    <rPh sb="7" eb="9">
      <t>ホイク</t>
    </rPh>
    <rPh sb="10" eb="12">
      <t>ジカン</t>
    </rPh>
    <rPh sb="12" eb="13">
      <t>スウ</t>
    </rPh>
    <rPh sb="14" eb="16">
      <t>イチニチ</t>
    </rPh>
    <rPh sb="16" eb="18">
      <t>ヘイキン</t>
    </rPh>
    <phoneticPr fontId="2"/>
  </si>
  <si>
    <t>D</t>
    <phoneticPr fontId="7"/>
  </si>
  <si>
    <t>　通常の教育（保育）時間数＋預かり保育実施時間数</t>
    <rPh sb="1" eb="3">
      <t>ツウジョウ</t>
    </rPh>
    <rPh sb="4" eb="6">
      <t>キョウイク</t>
    </rPh>
    <rPh sb="7" eb="9">
      <t>ホイク</t>
    </rPh>
    <rPh sb="10" eb="13">
      <t>ジカンスウ</t>
    </rPh>
    <rPh sb="14" eb="15">
      <t>アズ</t>
    </rPh>
    <rPh sb="17" eb="19">
      <t>ホイク</t>
    </rPh>
    <rPh sb="19" eb="21">
      <t>ジッシ</t>
    </rPh>
    <rPh sb="21" eb="24">
      <t>ジカンスウ</t>
    </rPh>
    <phoneticPr fontId="2"/>
  </si>
  <si>
    <t>E</t>
    <phoneticPr fontId="7"/>
  </si>
  <si>
    <t>F</t>
    <phoneticPr fontId="7"/>
  </si>
  <si>
    <t>B</t>
    <phoneticPr fontId="7"/>
  </si>
  <si>
    <t>　通常の教育（保育）時間とは、園則に定める教育（保育）時間とする。</t>
    <rPh sb="1" eb="3">
      <t>ツウジョウ</t>
    </rPh>
    <rPh sb="4" eb="6">
      <t>キョウイク</t>
    </rPh>
    <rPh sb="7" eb="9">
      <t>ホイク</t>
    </rPh>
    <rPh sb="10" eb="12">
      <t>ジカン</t>
    </rPh>
    <rPh sb="15" eb="16">
      <t>エン</t>
    </rPh>
    <rPh sb="16" eb="17">
      <t>ソク</t>
    </rPh>
    <rPh sb="18" eb="19">
      <t>サダ</t>
    </rPh>
    <rPh sb="21" eb="23">
      <t>キョウイク</t>
    </rPh>
    <rPh sb="24" eb="26">
      <t>ホイク</t>
    </rPh>
    <rPh sb="27" eb="29">
      <t>ジカン</t>
    </rPh>
    <phoneticPr fontId="2"/>
  </si>
  <si>
    <t>　通常の教育（保育）時間の合計</t>
    <rPh sb="1" eb="3">
      <t>ツウジョウ</t>
    </rPh>
    <rPh sb="4" eb="6">
      <t>キョウイク</t>
    </rPh>
    <rPh sb="7" eb="9">
      <t>ホイク</t>
    </rPh>
    <rPh sb="10" eb="12">
      <t>ジカン</t>
    </rPh>
    <rPh sb="13" eb="15">
      <t>ゴウケイ</t>
    </rPh>
    <phoneticPr fontId="2"/>
  </si>
  <si>
    <t>（時間）</t>
    <rPh sb="1" eb="3">
      <t>ジカン</t>
    </rPh>
    <phoneticPr fontId="2"/>
  </si>
  <si>
    <t>（人）</t>
    <rPh sb="1" eb="2">
      <t>ニン</t>
    </rPh>
    <phoneticPr fontId="2"/>
  </si>
  <si>
    <t>H</t>
    <phoneticPr fontId="7"/>
  </si>
  <si>
    <t>G</t>
    <phoneticPr fontId="7"/>
  </si>
  <si>
    <t>J　÷　I　＝</t>
    <phoneticPr fontId="2"/>
  </si>
  <si>
    <t>記載例および記載要領</t>
    <rPh sb="0" eb="2">
      <t>キサイ</t>
    </rPh>
    <rPh sb="2" eb="3">
      <t>レイ</t>
    </rPh>
    <rPh sb="6" eb="8">
      <t>キサイ</t>
    </rPh>
    <rPh sb="8" eb="10">
      <t>ヨウリョウ</t>
    </rPh>
    <phoneticPr fontId="2"/>
  </si>
  <si>
    <t>記載例</t>
  </si>
  <si>
    <t>記載要領</t>
    <rPh sb="0" eb="2">
      <t>キサイ</t>
    </rPh>
    <rPh sb="2" eb="4">
      <t>ヨウリョウ</t>
    </rPh>
    <phoneticPr fontId="2"/>
  </si>
  <si>
    <t>学校ｺｰﾄﾞ　</t>
    <rPh sb="0" eb="2">
      <t>ガッコウ</t>
    </rPh>
    <phoneticPr fontId="7"/>
  </si>
  <si>
    <t>Ｈ○○○○</t>
  </si>
  <si>
    <t>本様式に記載された内容について確認する際に、連絡が取れる電話番号を記入してください。</t>
    <rPh sb="0" eb="1">
      <t>ホン</t>
    </rPh>
    <rPh sb="1" eb="3">
      <t>ヨウシキ</t>
    </rPh>
    <rPh sb="4" eb="6">
      <t>キサイ</t>
    </rPh>
    <rPh sb="9" eb="11">
      <t>ナイヨウ</t>
    </rPh>
    <rPh sb="15" eb="17">
      <t>カクニン</t>
    </rPh>
    <rPh sb="19" eb="20">
      <t>サイ</t>
    </rPh>
    <rPh sb="22" eb="24">
      <t>レンラク</t>
    </rPh>
    <rPh sb="25" eb="26">
      <t>ト</t>
    </rPh>
    <rPh sb="28" eb="30">
      <t>デンワ</t>
    </rPh>
    <rPh sb="30" eb="32">
      <t>バンゴウ</t>
    </rPh>
    <rPh sb="33" eb="35">
      <t>キニュウ</t>
    </rPh>
    <phoneticPr fontId="2"/>
  </si>
  <si>
    <t>○○幼稚園</t>
    <rPh sb="2" eb="5">
      <t>ヨウチエン</t>
    </rPh>
    <phoneticPr fontId="7"/>
  </si>
  <si>
    <t xml:space="preserve">  実施時間の合計</t>
    <rPh sb="2" eb="4">
      <t>ジッシ</t>
    </rPh>
    <rPh sb="4" eb="6">
      <t>ジカン</t>
    </rPh>
    <rPh sb="7" eb="9">
      <t>ゴウケイ</t>
    </rPh>
    <phoneticPr fontId="2"/>
  </si>
  <si>
    <t xml:space="preserve">  担当教員の従事時間の合計</t>
    <rPh sb="2" eb="4">
      <t>タントウ</t>
    </rPh>
    <rPh sb="4" eb="6">
      <t>キョウイン</t>
    </rPh>
    <rPh sb="7" eb="9">
      <t>ジュウジ</t>
    </rPh>
    <rPh sb="9" eb="11">
      <t>ジカン</t>
    </rPh>
    <rPh sb="12" eb="14">
      <t>ゴウケイ</t>
    </rPh>
    <phoneticPr fontId="2"/>
  </si>
  <si>
    <t xml:space="preserve">  1日平均の預かり保育担当教員数</t>
    <rPh sb="4" eb="6">
      <t>ヘイキン</t>
    </rPh>
    <rPh sb="7" eb="8">
      <t>アズ</t>
    </rPh>
    <rPh sb="10" eb="12">
      <t>ホイク</t>
    </rPh>
    <rPh sb="12" eb="14">
      <t>タントウ</t>
    </rPh>
    <rPh sb="14" eb="16">
      <t>キョウイン</t>
    </rPh>
    <rPh sb="16" eb="17">
      <t>カズ</t>
    </rPh>
    <phoneticPr fontId="7"/>
  </si>
  <si>
    <t>年間の預かり保育日数（予定数）</t>
    <rPh sb="0" eb="2">
      <t>ネンカン</t>
    </rPh>
    <rPh sb="3" eb="4">
      <t>アズ</t>
    </rPh>
    <rPh sb="6" eb="8">
      <t>ホイク</t>
    </rPh>
    <rPh sb="8" eb="10">
      <t>ニッスウ</t>
    </rPh>
    <rPh sb="11" eb="14">
      <t>ヨテイスウ</t>
    </rPh>
    <phoneticPr fontId="7"/>
  </si>
  <si>
    <t>（人）</t>
    <rPh sb="1" eb="2">
      <t>ヒト</t>
    </rPh>
    <phoneticPr fontId="2"/>
  </si>
  <si>
    <t>(3)  長期休業日</t>
    <rPh sb="5" eb="7">
      <t>チョウキ</t>
    </rPh>
    <rPh sb="7" eb="10">
      <t>キュウギョウビ</t>
    </rPh>
    <phoneticPr fontId="2"/>
  </si>
  <si>
    <t>夏季休業日のみ</t>
    <rPh sb="0" eb="2">
      <t>カキ</t>
    </rPh>
    <rPh sb="2" eb="5">
      <t>キュウギョウビ</t>
    </rPh>
    <phoneticPr fontId="2"/>
  </si>
  <si>
    <t>記載例および記載要領</t>
    <phoneticPr fontId="2"/>
  </si>
  <si>
    <t>　Ｈ○○○○</t>
  </si>
  <si>
    <t>○○幼稚園</t>
    <rPh sb="2" eb="5">
      <t>ヨウチエン</t>
    </rPh>
    <phoneticPr fontId="2"/>
  </si>
  <si>
    <t xml:space="preserve">区分ごとに算出した「預かり保育時間（１日平均）」及び「預かり保育担当教員数」に該当する金額を、別添の単価表にて確認し、合計してください。
</t>
    <rPh sb="0" eb="2">
      <t>クブン</t>
    </rPh>
    <rPh sb="5" eb="7">
      <t>サンシュツ</t>
    </rPh>
    <rPh sb="10" eb="11">
      <t>アズ</t>
    </rPh>
    <rPh sb="11" eb="12">
      <t>ツイタチ</t>
    </rPh>
    <rPh sb="13" eb="15">
      <t>ホイク</t>
    </rPh>
    <rPh sb="15" eb="17">
      <t>ジカン</t>
    </rPh>
    <rPh sb="19" eb="20">
      <t>ニチ</t>
    </rPh>
    <rPh sb="20" eb="22">
      <t>ヘイキン</t>
    </rPh>
    <rPh sb="24" eb="25">
      <t>オヨ</t>
    </rPh>
    <rPh sb="27" eb="28">
      <t>アズ</t>
    </rPh>
    <rPh sb="30" eb="32">
      <t>ホイク</t>
    </rPh>
    <rPh sb="32" eb="34">
      <t>タントウ</t>
    </rPh>
    <rPh sb="34" eb="36">
      <t>キョウイン</t>
    </rPh>
    <rPh sb="36" eb="37">
      <t>スウ</t>
    </rPh>
    <rPh sb="39" eb="41">
      <t>ガイトウ</t>
    </rPh>
    <rPh sb="43" eb="45">
      <t>キンガク</t>
    </rPh>
    <phoneticPr fontId="2"/>
  </si>
  <si>
    <t>預かり保育に係る</t>
    <rPh sb="0" eb="1">
      <t>アズ</t>
    </rPh>
    <rPh sb="3" eb="5">
      <t>ホイク</t>
    </rPh>
    <rPh sb="6" eb="7">
      <t>カカ</t>
    </rPh>
    <phoneticPr fontId="2"/>
  </si>
  <si>
    <t>施設等利用給付費</t>
    <rPh sb="0" eb="3">
      <t>シセツナド</t>
    </rPh>
    <rPh sb="3" eb="7">
      <t>リヨウキュウフ</t>
    </rPh>
    <rPh sb="7" eb="8">
      <t>ヒ</t>
    </rPh>
    <phoneticPr fontId="2"/>
  </si>
  <si>
    <t>設置者負担額</t>
    <rPh sb="0" eb="2">
      <t>セッチ</t>
    </rPh>
    <rPh sb="2" eb="3">
      <t>シャ</t>
    </rPh>
    <rPh sb="3" eb="5">
      <t>フタン</t>
    </rPh>
    <rPh sb="5" eb="6">
      <t>ガク</t>
    </rPh>
    <phoneticPr fontId="2"/>
  </si>
  <si>
    <t>収支が一致していることを確認してください。</t>
    <rPh sb="0" eb="2">
      <t>シュウシ</t>
    </rPh>
    <rPh sb="3" eb="5">
      <t>イッチ</t>
    </rPh>
    <rPh sb="12" eb="14">
      <t>カクニン</t>
    </rPh>
    <phoneticPr fontId="2"/>
  </si>
  <si>
    <t>＝</t>
    <phoneticPr fontId="7"/>
  </si>
  <si>
    <t>Ｃ</t>
    <phoneticPr fontId="7"/>
  </si>
  <si>
    <t>Ｂ</t>
    <phoneticPr fontId="7"/>
  </si>
  <si>
    <t>＊</t>
    <phoneticPr fontId="7"/>
  </si>
  <si>
    <t>０４５－○○○－○○○○</t>
    <phoneticPr fontId="7"/>
  </si>
  <si>
    <t xml:space="preserve">
</t>
    <phoneticPr fontId="2"/>
  </si>
  <si>
    <t>　日数    　　　　　　　　　　　　　　　   (日)</t>
    <phoneticPr fontId="7"/>
  </si>
  <si>
    <t>(時間）</t>
    <phoneticPr fontId="2"/>
  </si>
  <si>
    <t>(時間）　　　</t>
    <phoneticPr fontId="2"/>
  </si>
  <si>
    <t>÷</t>
    <phoneticPr fontId="7"/>
  </si>
  <si>
    <t>Ａ</t>
    <phoneticPr fontId="7"/>
  </si>
  <si>
    <t>D</t>
    <phoneticPr fontId="7"/>
  </si>
  <si>
    <t>E</t>
    <phoneticPr fontId="7"/>
  </si>
  <si>
    <t>＋</t>
    <phoneticPr fontId="7"/>
  </si>
  <si>
    <t>(2)  休業日（長期休業日を除く）</t>
    <phoneticPr fontId="7"/>
  </si>
  <si>
    <t>　園児を預かっていない間に行う準備や片づけ等の時間は、預かり保育実施時間に含めない。</t>
    <phoneticPr fontId="2"/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</si>
  <si>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</si>
  <si>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</si>
  <si>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</si>
  <si>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</si>
  <si>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</si>
  <si>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</si>
  <si>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</si>
  <si>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</si>
  <si>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</si>
  <si>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</si>
  <si>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</si>
  <si>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</si>
  <si>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</si>
  <si>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</si>
  <si>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</si>
  <si>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合計時間</t>
    <rPh sb="0" eb="2">
      <t>ゴウケイ</t>
    </rPh>
    <rPh sb="2" eb="4">
      <t>ジカン</t>
    </rPh>
    <phoneticPr fontId="2"/>
  </si>
  <si>
    <t>⑯</t>
    <phoneticPr fontId="2"/>
  </si>
  <si>
    <t>⑲</t>
    <phoneticPr fontId="2"/>
  </si>
  <si>
    <t>㉑</t>
    <phoneticPr fontId="2"/>
  </si>
  <si>
    <t>1,300,000円</t>
    <phoneticPr fontId="18"/>
  </si>
  <si>
    <t>1,700,000円</t>
    <phoneticPr fontId="18"/>
  </si>
  <si>
    <t>1,300,000円</t>
    <phoneticPr fontId="18"/>
  </si>
  <si>
    <t>2,000,000円</t>
    <phoneticPr fontId="18"/>
  </si>
  <si>
    <t>2,540,000円</t>
    <phoneticPr fontId="18"/>
  </si>
  <si>
    <t>1,500,000円</t>
    <phoneticPr fontId="18"/>
  </si>
  <si>
    <t>2,300,000円</t>
    <phoneticPr fontId="18"/>
  </si>
  <si>
    <t>2,970,000円</t>
    <phoneticPr fontId="18"/>
  </si>
  <si>
    <t>1,700,000円</t>
    <phoneticPr fontId="18"/>
  </si>
  <si>
    <t>2,600,000円</t>
    <phoneticPr fontId="18"/>
  </si>
  <si>
    <t>3,400,000円</t>
    <phoneticPr fontId="18"/>
  </si>
  <si>
    <t>補助区分</t>
    <rPh sb="0" eb="2">
      <t>ホジョ</t>
    </rPh>
    <rPh sb="2" eb="4">
      <t>クブン</t>
    </rPh>
    <phoneticPr fontId="2"/>
  </si>
  <si>
    <t>補助単価（学法）</t>
    <rPh sb="0" eb="2">
      <t>ホジョ</t>
    </rPh>
    <rPh sb="2" eb="4">
      <t>タンカ</t>
    </rPh>
    <rPh sb="5" eb="7">
      <t>ガクホウ</t>
    </rPh>
    <phoneticPr fontId="2"/>
  </si>
  <si>
    <t>1,485,000円</t>
    <phoneticPr fontId="18"/>
  </si>
  <si>
    <t>650,000円</t>
    <phoneticPr fontId="18"/>
  </si>
  <si>
    <t>1,000,000円</t>
    <phoneticPr fontId="18"/>
  </si>
  <si>
    <t>1,270,000円</t>
    <phoneticPr fontId="18"/>
  </si>
  <si>
    <t>750,000円</t>
    <phoneticPr fontId="18"/>
  </si>
  <si>
    <t>1,150,000円</t>
    <phoneticPr fontId="18"/>
  </si>
  <si>
    <t>850,000円</t>
    <phoneticPr fontId="18"/>
  </si>
  <si>
    <t>補助単価（非学法）</t>
    <rPh sb="0" eb="2">
      <t>ホジョ</t>
    </rPh>
    <rPh sb="2" eb="4">
      <t>タンカ</t>
    </rPh>
    <rPh sb="5" eb="6">
      <t>ヒ</t>
    </rPh>
    <rPh sb="6" eb="8">
      <t>ガクホウ</t>
    </rPh>
    <phoneticPr fontId="2"/>
  </si>
  <si>
    <t>300,000円</t>
  </si>
  <si>
    <t>150,000円</t>
  </si>
  <si>
    <t>480,000円</t>
  </si>
  <si>
    <t>240,000円</t>
  </si>
  <si>
    <t>660,000円</t>
  </si>
  <si>
    <t>330,000円</t>
  </si>
  <si>
    <t>160,000円</t>
  </si>
  <si>
    <t>80,000円</t>
  </si>
  <si>
    <t>450,000円</t>
  </si>
  <si>
    <t>225,000円</t>
  </si>
  <si>
    <t>⑰</t>
    <phoneticPr fontId="2"/>
  </si>
  <si>
    <t>⑱</t>
    <phoneticPr fontId="2"/>
  </si>
  <si>
    <t>⑳</t>
    <phoneticPr fontId="2"/>
  </si>
  <si>
    <t>２時間未満を含めた預かり保育</t>
    <rPh sb="1" eb="3">
      <t>ジカン</t>
    </rPh>
    <rPh sb="3" eb="5">
      <t>ミマン</t>
    </rPh>
    <rPh sb="6" eb="7">
      <t>フク</t>
    </rPh>
    <rPh sb="9" eb="10">
      <t>アズ</t>
    </rPh>
    <rPh sb="12" eb="14">
      <t>ホイク</t>
    </rPh>
    <phoneticPr fontId="7"/>
  </si>
  <si>
    <t>年間の預かり保育日数（予定数）　　　　　　(日)</t>
    <rPh sb="0" eb="2">
      <t>ネンカン</t>
    </rPh>
    <rPh sb="3" eb="4">
      <t>アズ</t>
    </rPh>
    <rPh sb="6" eb="8">
      <t>ホイク</t>
    </rPh>
    <rPh sb="8" eb="10">
      <t>ニッスウ</t>
    </rPh>
    <rPh sb="11" eb="14">
      <t>ヨテイスウ</t>
    </rPh>
    <rPh sb="22" eb="23">
      <t>ニチ</t>
    </rPh>
    <phoneticPr fontId="7"/>
  </si>
  <si>
    <t xml:space="preserve">  1日平均の預かり保育担当教員数　（人）　　　J÷Ｉ＝</t>
    <rPh sb="7" eb="8">
      <t>アズ</t>
    </rPh>
    <rPh sb="10" eb="12">
      <t>ホイク</t>
    </rPh>
    <rPh sb="12" eb="14">
      <t>タントウ</t>
    </rPh>
    <rPh sb="14" eb="16">
      <t>キョウイン</t>
    </rPh>
    <rPh sb="16" eb="17">
      <t>スウ</t>
    </rPh>
    <rPh sb="19" eb="20">
      <t>ニン</t>
    </rPh>
    <phoneticPr fontId="7"/>
  </si>
  <si>
    <t>　</t>
    <phoneticPr fontId="2"/>
  </si>
  <si>
    <t>学校ｺｰﾄﾞ　</t>
    <rPh sb="0" eb="2">
      <t>ガッコウ</t>
    </rPh>
    <phoneticPr fontId="2"/>
  </si>
  <si>
    <t>学校名　　</t>
    <rPh sb="0" eb="2">
      <t>ガッコウ</t>
    </rPh>
    <rPh sb="2" eb="3">
      <t>メイ</t>
    </rPh>
    <phoneticPr fontId="7"/>
  </si>
  <si>
    <t>電話番号　</t>
    <rPh sb="0" eb="2">
      <t>デンワ</t>
    </rPh>
    <rPh sb="2" eb="4">
      <t>バンゴウ</t>
    </rPh>
    <phoneticPr fontId="7"/>
  </si>
  <si>
    <t>　　令和７年度預かり保育推進費補助事業年間計画書</t>
    <rPh sb="2" eb="4">
      <t>レイワ</t>
    </rPh>
    <rPh sb="5" eb="7">
      <t>ネンド</t>
    </rPh>
    <phoneticPr fontId="7"/>
  </si>
  <si>
    <t>令和７年度預かり保育推進費補助事業年間計画書</t>
    <rPh sb="0" eb="2">
      <t>レイワ</t>
    </rPh>
    <rPh sb="3" eb="5">
      <t>ネンド</t>
    </rPh>
    <rPh sb="4" eb="5">
      <t>ド</t>
    </rPh>
    <rPh sb="5" eb="6">
      <t>アズ</t>
    </rPh>
    <phoneticPr fontId="7"/>
  </si>
  <si>
    <t>　令和７年度預かり保育推進費補助事業年間計画書</t>
    <phoneticPr fontId="2"/>
  </si>
  <si>
    <t>令和７年度預かり保育推進費補助事業年間計画書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</si>
</sst>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&quot;円&quot;"/>
    <numFmt numFmtId="177" formatCode="#,##0_ "/>
    <numFmt numFmtId="178" formatCode="#,##0_ ;[Red]\-#,##0\ "/>
  </numFmts>
  <fonts count="3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28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HG丸ｺﾞｼｯｸM-PRO"/>
      <family val="3"/>
      <charset val="128"/>
    </font>
    <font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8"/>
      <name val="ＭＳ Ｐ明朝"/>
      <family val="1"/>
      <charset val="128"/>
    </font>
    <font>
      <sz val="6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20"/>
      <color indexed="81"/>
      <name val="MS P ゴシック"/>
      <family val="3"/>
      <charset val="128"/>
    </font>
    <font>
      <sz val="22"/>
      <color indexed="81"/>
      <name val="MS P ゴシック"/>
      <family val="3"/>
      <charset val="128"/>
    </font>
    <font>
      <sz val="8"/>
      <name val="ＭＳ Ｐ明朝"/>
      <family val="1"/>
      <charset val="128"/>
    </font>
    <font>
      <sz val="24"/>
      <color indexed="81"/>
      <name val="MS P ゴシック"/>
      <family val="3"/>
      <charset val="128"/>
    </font>
    <font>
      <sz val="26"/>
      <color indexed="81"/>
      <name val="MS P ゴシック"/>
      <family val="3"/>
      <charset val="128"/>
    </font>
    <font>
      <sz val="28"/>
      <color indexed="81"/>
      <name val="MS P ゴシック"/>
      <family val="3"/>
      <charset val="128"/>
    </font>
    <font>
      <b/>
      <sz val="28"/>
      <color indexed="81"/>
      <name val="MS P ゴシック"/>
      <family val="3"/>
      <charset val="128"/>
    </font>
    <font>
      <sz val="6"/>
      <name val="ＭＳ 明朝"/>
      <family val="1"/>
      <charset val="128"/>
    </font>
    <font>
      <sz val="16"/>
      <color rgb="FF000000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10.5"/>
      <color rgb="FF000000"/>
      <name val="ＭＳ 明朝"/>
      <family val="1"/>
      <charset val="128"/>
    </font>
    <font>
      <sz val="10.5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6" fillId="0" borderId="0">
      <alignment vertical="center"/>
    </xf>
  </cellStyleXfs>
  <cellXfs count="337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0" borderId="0" xfId="0" applyFont="1" applyAlignment="1">
      <alignment horizontal="right"/>
    </xf>
    <xf numFmtId="0" fontId="3" fillId="0" borderId="0" xfId="2" applyFont="1">
      <alignment vertical="center"/>
    </xf>
    <xf numFmtId="0" fontId="3" fillId="2" borderId="1" xfId="2" applyFont="1" applyFill="1" applyBorder="1" applyAlignment="1">
      <alignment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>
      <alignment vertical="center"/>
    </xf>
    <xf numFmtId="0" fontId="3" fillId="2" borderId="0" xfId="2" applyFont="1" applyFill="1" applyBorder="1">
      <alignment vertical="center"/>
    </xf>
    <xf numFmtId="0" fontId="3" fillId="2" borderId="0" xfId="0" applyFont="1" applyFill="1"/>
    <xf numFmtId="0" fontId="3" fillId="2" borderId="2" xfId="0" applyFont="1" applyFill="1" applyBorder="1"/>
    <xf numFmtId="0" fontId="3" fillId="2" borderId="0" xfId="0" applyFont="1" applyFill="1" applyBorder="1"/>
    <xf numFmtId="0" fontId="3" fillId="2" borderId="0" xfId="0" applyFont="1" applyFill="1" applyAlignment="1">
      <alignment horizontal="right"/>
    </xf>
    <xf numFmtId="0" fontId="3" fillId="2" borderId="3" xfId="0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3" fillId="2" borderId="4" xfId="0" applyFont="1" applyFill="1" applyBorder="1" applyAlignment="1">
      <alignment horizontal="centerContinuous" vertical="center"/>
    </xf>
    <xf numFmtId="0" fontId="3" fillId="2" borderId="5" xfId="0" applyFont="1" applyFill="1" applyBorder="1"/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Protection="1">
      <protection locked="0"/>
    </xf>
    <xf numFmtId="0" fontId="3" fillId="2" borderId="5" xfId="0" applyFont="1" applyFill="1" applyBorder="1" applyAlignment="1" applyProtection="1">
      <protection locked="0"/>
    </xf>
    <xf numFmtId="0" fontId="0" fillId="2" borderId="0" xfId="0" applyFill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6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10" xfId="2" applyFont="1" applyFill="1" applyBorder="1" applyAlignment="1">
      <alignment vertical="center"/>
    </xf>
    <xf numFmtId="0" fontId="3" fillId="2" borderId="11" xfId="2" applyFont="1" applyFill="1" applyBorder="1" applyAlignment="1">
      <alignment vertical="center"/>
    </xf>
    <xf numFmtId="0" fontId="3" fillId="2" borderId="12" xfId="2" applyFont="1" applyFill="1" applyBorder="1" applyAlignment="1">
      <alignment vertical="center"/>
    </xf>
    <xf numFmtId="0" fontId="4" fillId="2" borderId="11" xfId="2" applyFont="1" applyFill="1" applyBorder="1" applyAlignment="1">
      <alignment vertical="center"/>
    </xf>
    <xf numFmtId="0" fontId="3" fillId="2" borderId="2" xfId="2" applyFont="1" applyFill="1" applyBorder="1">
      <alignment vertical="center"/>
    </xf>
    <xf numFmtId="0" fontId="3" fillId="2" borderId="1" xfId="2" applyFont="1" applyFill="1" applyBorder="1">
      <alignment vertical="center"/>
    </xf>
    <xf numFmtId="0" fontId="3" fillId="2" borderId="0" xfId="2" applyFont="1" applyFill="1" applyAlignment="1">
      <alignment vertical="top"/>
    </xf>
    <xf numFmtId="0" fontId="3" fillId="0" borderId="0" xfId="2" applyFont="1" applyBorder="1">
      <alignment vertical="center"/>
    </xf>
    <xf numFmtId="0" fontId="3" fillId="2" borderId="0" xfId="2" applyFont="1" applyFill="1" applyBorder="1" applyAlignment="1">
      <alignment vertical="center" shrinkToFit="1"/>
    </xf>
    <xf numFmtId="0" fontId="3" fillId="3" borderId="0" xfId="2" applyFont="1" applyFill="1">
      <alignment vertical="center"/>
    </xf>
    <xf numFmtId="0" fontId="4" fillId="2" borderId="10" xfId="2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3" borderId="1" xfId="2" applyFont="1" applyFill="1" applyBorder="1" applyAlignment="1">
      <alignment vertical="center"/>
    </xf>
    <xf numFmtId="0" fontId="3" fillId="3" borderId="3" xfId="2" applyFont="1" applyFill="1" applyBorder="1" applyAlignment="1">
      <alignment vertical="center"/>
    </xf>
    <xf numFmtId="0" fontId="3" fillId="3" borderId="13" xfId="2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4" fillId="3" borderId="3" xfId="2" applyFont="1" applyFill="1" applyBorder="1" applyAlignment="1">
      <alignment vertical="center"/>
    </xf>
    <xf numFmtId="20" fontId="3" fillId="2" borderId="0" xfId="2" applyNumberFormat="1" applyFont="1" applyFill="1">
      <alignment vertical="center"/>
    </xf>
    <xf numFmtId="0" fontId="3" fillId="0" borderId="1" xfId="0" applyFont="1" applyBorder="1" applyAlignment="1">
      <alignment vertical="center" shrinkToFit="1"/>
    </xf>
    <xf numFmtId="0" fontId="3" fillId="3" borderId="3" xfId="2" applyFont="1" applyFill="1" applyBorder="1" applyAlignment="1">
      <alignment vertical="center"/>
    </xf>
    <xf numFmtId="0" fontId="3" fillId="3" borderId="1" xfId="2" applyFont="1" applyFill="1" applyBorder="1" applyAlignment="1">
      <alignment vertical="center"/>
    </xf>
    <xf numFmtId="0" fontId="3" fillId="3" borderId="5" xfId="0" applyFont="1" applyFill="1" applyBorder="1" applyAlignment="1" applyProtection="1">
      <protection locked="0"/>
    </xf>
    <xf numFmtId="0" fontId="0" fillId="3" borderId="8" xfId="0" applyFill="1" applyBorder="1" applyAlignment="1" applyProtection="1">
      <protection locked="0"/>
    </xf>
    <xf numFmtId="0" fontId="8" fillId="3" borderId="0" xfId="2" applyFont="1" applyFill="1" applyAlignment="1">
      <alignment horizontal="center" vertical="center"/>
    </xf>
    <xf numFmtId="0" fontId="3" fillId="3" borderId="3" xfId="2" applyFont="1" applyFill="1" applyBorder="1">
      <alignment vertical="center"/>
    </xf>
    <xf numFmtId="0" fontId="9" fillId="3" borderId="1" xfId="2" applyFont="1" applyFill="1" applyBorder="1">
      <alignment vertical="center"/>
    </xf>
    <xf numFmtId="0" fontId="3" fillId="3" borderId="1" xfId="2" applyFont="1" applyFill="1" applyBorder="1">
      <alignment vertical="center"/>
    </xf>
    <xf numFmtId="0" fontId="9" fillId="3" borderId="3" xfId="2" applyFont="1" applyFill="1" applyBorder="1">
      <alignment vertical="center"/>
    </xf>
    <xf numFmtId="0" fontId="3" fillId="3" borderId="4" xfId="2" applyFont="1" applyFill="1" applyBorder="1">
      <alignment vertical="center"/>
    </xf>
    <xf numFmtId="0" fontId="3" fillId="3" borderId="13" xfId="2" applyFont="1" applyFill="1" applyBorder="1">
      <alignment vertical="center"/>
    </xf>
    <xf numFmtId="0" fontId="3" fillId="3" borderId="11" xfId="2" applyFont="1" applyFill="1" applyBorder="1">
      <alignment vertical="center"/>
    </xf>
    <xf numFmtId="0" fontId="3" fillId="3" borderId="0" xfId="2" applyFont="1" applyFill="1" applyBorder="1">
      <alignment vertical="center"/>
    </xf>
    <xf numFmtId="0" fontId="3" fillId="3" borderId="5" xfId="2" applyFont="1" applyFill="1" applyBorder="1">
      <alignment vertical="center"/>
    </xf>
    <xf numFmtId="0" fontId="3" fillId="3" borderId="8" xfId="2" applyFont="1" applyFill="1" applyBorder="1">
      <alignment vertical="center"/>
    </xf>
    <xf numFmtId="0" fontId="3" fillId="3" borderId="2" xfId="2" applyFont="1" applyFill="1" applyBorder="1">
      <alignment vertical="center"/>
    </xf>
    <xf numFmtId="0" fontId="11" fillId="3" borderId="0" xfId="2" applyFont="1" applyFill="1" applyBorder="1" applyAlignment="1">
      <alignment horizontal="left" vertical="center" wrapText="1"/>
    </xf>
    <xf numFmtId="0" fontId="3" fillId="3" borderId="0" xfId="2" applyFont="1" applyFill="1" applyBorder="1" applyAlignment="1">
      <alignment vertical="center" shrinkToFit="1"/>
    </xf>
    <xf numFmtId="0" fontId="3" fillId="3" borderId="10" xfId="2" applyFont="1" applyFill="1" applyBorder="1" applyAlignment="1">
      <alignment vertical="center"/>
    </xf>
    <xf numFmtId="0" fontId="3" fillId="3" borderId="11" xfId="2" applyFont="1" applyFill="1" applyBorder="1" applyAlignment="1">
      <alignment vertical="center"/>
    </xf>
    <xf numFmtId="0" fontId="3" fillId="3" borderId="12" xfId="2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4" fillId="3" borderId="11" xfId="2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3" fillId="3" borderId="0" xfId="2" applyFont="1" applyFill="1" applyBorder="1" applyAlignment="1">
      <alignment horizontal="center" vertical="center"/>
    </xf>
    <xf numFmtId="0" fontId="5" fillId="3" borderId="5" xfId="2" applyFont="1" applyFill="1" applyBorder="1">
      <alignment vertical="center"/>
    </xf>
    <xf numFmtId="0" fontId="3" fillId="3" borderId="0" xfId="0" applyFont="1" applyFill="1" applyBorder="1" applyAlignment="1">
      <alignment vertical="center"/>
    </xf>
    <xf numFmtId="0" fontId="5" fillId="3" borderId="0" xfId="2" applyFont="1" applyFill="1" applyBorder="1">
      <alignment vertical="center"/>
    </xf>
    <xf numFmtId="0" fontId="5" fillId="3" borderId="8" xfId="2" applyFont="1" applyFill="1" applyBorder="1">
      <alignment vertical="center"/>
    </xf>
    <xf numFmtId="0" fontId="5" fillId="3" borderId="0" xfId="2" applyFont="1" applyFill="1">
      <alignment vertical="center"/>
    </xf>
    <xf numFmtId="0" fontId="3" fillId="0" borderId="8" xfId="2" applyFont="1" applyBorder="1">
      <alignment vertical="center"/>
    </xf>
    <xf numFmtId="0" fontId="5" fillId="3" borderId="14" xfId="2" applyFont="1" applyFill="1" applyBorder="1">
      <alignment vertical="center"/>
    </xf>
    <xf numFmtId="0" fontId="5" fillId="3" borderId="2" xfId="2" applyFont="1" applyFill="1" applyBorder="1">
      <alignment vertical="center"/>
    </xf>
    <xf numFmtId="0" fontId="10" fillId="3" borderId="2" xfId="2" applyFont="1" applyFill="1" applyBorder="1" applyAlignment="1">
      <alignment horizontal="left" vertical="center" wrapText="1"/>
    </xf>
    <xf numFmtId="0" fontId="5" fillId="3" borderId="15" xfId="2" applyFont="1" applyFill="1" applyBorder="1">
      <alignment vertical="center"/>
    </xf>
    <xf numFmtId="0" fontId="10" fillId="3" borderId="0" xfId="2" applyFont="1" applyFill="1" applyAlignment="1">
      <alignment horizontal="left" vertical="center" wrapText="1"/>
    </xf>
    <xf numFmtId="0" fontId="10" fillId="3" borderId="0" xfId="2" applyFont="1" applyFill="1" applyBorder="1" applyAlignment="1">
      <alignment horizontal="left" vertical="center" wrapText="1"/>
    </xf>
    <xf numFmtId="0" fontId="17" fillId="4" borderId="0" xfId="2" applyFont="1" applyFill="1" applyBorder="1" applyAlignment="1">
      <alignment horizontal="center" vertical="center" shrinkToFit="1"/>
    </xf>
    <xf numFmtId="0" fontId="3" fillId="3" borderId="0" xfId="0" applyFont="1" applyFill="1"/>
    <xf numFmtId="0" fontId="9" fillId="3" borderId="11" xfId="2" applyFont="1" applyFill="1" applyBorder="1">
      <alignment vertical="center"/>
    </xf>
    <xf numFmtId="0" fontId="9" fillId="3" borderId="13" xfId="2" applyFont="1" applyFill="1" applyBorder="1">
      <alignment vertical="center"/>
    </xf>
    <xf numFmtId="0" fontId="3" fillId="3" borderId="16" xfId="2" applyFont="1" applyFill="1" applyBorder="1">
      <alignment vertical="center"/>
    </xf>
    <xf numFmtId="0" fontId="3" fillId="3" borderId="0" xfId="0" applyFont="1" applyFill="1" applyBorder="1"/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/>
    <xf numFmtId="0" fontId="3" fillId="3" borderId="5" xfId="0" applyFont="1" applyFill="1" applyBorder="1"/>
    <xf numFmtId="0" fontId="10" fillId="3" borderId="0" xfId="0" applyFont="1" applyFill="1" applyBorder="1" applyAlignment="1">
      <alignment vertical="top" wrapText="1"/>
    </xf>
    <xf numFmtId="0" fontId="3" fillId="3" borderId="8" xfId="0" applyFont="1" applyFill="1" applyBorder="1"/>
    <xf numFmtId="0" fontId="3" fillId="3" borderId="0" xfId="0" applyFont="1" applyFill="1" applyBorder="1" applyAlignment="1">
      <alignment horizontal="right"/>
    </xf>
    <xf numFmtId="0" fontId="3" fillId="3" borderId="3" xfId="0" applyFont="1" applyFill="1" applyBorder="1" applyAlignment="1">
      <alignment horizontal="centerContinuous" vertical="center"/>
    </xf>
    <xf numFmtId="0" fontId="3" fillId="3" borderId="1" xfId="0" applyFont="1" applyFill="1" applyBorder="1" applyAlignment="1">
      <alignment horizontal="centerContinuous" vertical="center"/>
    </xf>
    <xf numFmtId="0" fontId="3" fillId="3" borderId="4" xfId="0" applyFont="1" applyFill="1" applyBorder="1" applyAlignment="1">
      <alignment horizontal="centerContinuous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Protection="1">
      <protection locked="0"/>
    </xf>
    <xf numFmtId="0" fontId="0" fillId="3" borderId="0" xfId="0" applyFill="1" applyBorder="1" applyAlignment="1" applyProtection="1">
      <protection locked="0"/>
    </xf>
    <xf numFmtId="0" fontId="28" fillId="0" borderId="0" xfId="0" applyFont="1" applyAlignment="1">
      <alignment horizontal="left" readingOrder="1"/>
    </xf>
    <xf numFmtId="0" fontId="3" fillId="3" borderId="9" xfId="0" applyFont="1" applyFill="1" applyBorder="1" applyProtection="1">
      <protection locked="0"/>
    </xf>
    <xf numFmtId="0" fontId="3" fillId="3" borderId="6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14" xfId="0" applyFont="1" applyFill="1" applyBorder="1"/>
    <xf numFmtId="0" fontId="3" fillId="3" borderId="15" xfId="0" applyFont="1" applyFill="1" applyBorder="1"/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5" fillId="3" borderId="0" xfId="0" applyFont="1" applyFill="1"/>
    <xf numFmtId="0" fontId="29" fillId="2" borderId="0" xfId="2" applyFont="1" applyFill="1">
      <alignment vertical="center"/>
    </xf>
    <xf numFmtId="0" fontId="3" fillId="0" borderId="6" xfId="2" applyFont="1" applyBorder="1" applyAlignment="1">
      <alignment horizontal="center" vertical="center"/>
    </xf>
    <xf numFmtId="176" fontId="30" fillId="3" borderId="17" xfId="0" applyNumberFormat="1" applyFont="1" applyFill="1" applyBorder="1" applyAlignment="1">
      <alignment horizontal="right" vertical="center"/>
    </xf>
    <xf numFmtId="176" fontId="30" fillId="3" borderId="6" xfId="0" applyNumberFormat="1" applyFont="1" applyFill="1" applyBorder="1" applyAlignment="1">
      <alignment horizontal="right" vertical="center"/>
    </xf>
    <xf numFmtId="176" fontId="30" fillId="3" borderId="18" xfId="0" applyNumberFormat="1" applyFont="1" applyFill="1" applyBorder="1" applyAlignment="1">
      <alignment horizontal="right" vertical="center"/>
    </xf>
    <xf numFmtId="176" fontId="31" fillId="3" borderId="17" xfId="0" applyNumberFormat="1" applyFont="1" applyFill="1" applyBorder="1" applyAlignment="1">
      <alignment horizontal="right" vertical="center"/>
    </xf>
    <xf numFmtId="176" fontId="31" fillId="3" borderId="6" xfId="0" applyNumberFormat="1" applyFont="1" applyFill="1" applyBorder="1" applyAlignment="1">
      <alignment horizontal="right" vertical="center"/>
    </xf>
    <xf numFmtId="176" fontId="31" fillId="3" borderId="18" xfId="0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center" vertical="center"/>
    </xf>
    <xf numFmtId="176" fontId="30" fillId="3" borderId="19" xfId="0" applyNumberFormat="1" applyFont="1" applyFill="1" applyBorder="1" applyAlignment="1">
      <alignment horizontal="right" vertical="center"/>
    </xf>
    <xf numFmtId="176" fontId="30" fillId="3" borderId="20" xfId="0" applyNumberFormat="1" applyFont="1" applyFill="1" applyBorder="1" applyAlignment="1">
      <alignment horizontal="right" vertical="center"/>
    </xf>
    <xf numFmtId="176" fontId="30" fillId="3" borderId="21" xfId="0" applyNumberFormat="1" applyFont="1" applyFill="1" applyBorder="1" applyAlignment="1">
      <alignment horizontal="right" vertical="center"/>
    </xf>
    <xf numFmtId="176" fontId="31" fillId="3" borderId="19" xfId="0" applyNumberFormat="1" applyFont="1" applyFill="1" applyBorder="1" applyAlignment="1">
      <alignment horizontal="right" vertical="center"/>
    </xf>
    <xf numFmtId="176" fontId="31" fillId="3" borderId="20" xfId="0" applyNumberFormat="1" applyFont="1" applyFill="1" applyBorder="1" applyAlignment="1">
      <alignment horizontal="right" vertical="center"/>
    </xf>
    <xf numFmtId="176" fontId="31" fillId="3" borderId="21" xfId="0" applyNumberFormat="1" applyFont="1" applyFill="1" applyBorder="1" applyAlignment="1">
      <alignment horizontal="right" vertical="center"/>
    </xf>
    <xf numFmtId="0" fontId="31" fillId="3" borderId="9" xfId="0" applyFont="1" applyFill="1" applyBorder="1" applyAlignment="1">
      <alignment horizontal="right" vertical="center" wrapText="1"/>
    </xf>
    <xf numFmtId="0" fontId="31" fillId="3" borderId="6" xfId="0" applyFont="1" applyFill="1" applyBorder="1" applyAlignment="1">
      <alignment horizontal="right" vertical="center" wrapText="1"/>
    </xf>
    <xf numFmtId="0" fontId="31" fillId="3" borderId="6" xfId="0" applyFont="1" applyFill="1" applyBorder="1" applyAlignment="1">
      <alignment horizontal="right" vertical="center"/>
    </xf>
    <xf numFmtId="176" fontId="3" fillId="0" borderId="6" xfId="2" applyNumberFormat="1" applyFont="1" applyBorder="1" applyAlignment="1">
      <alignment horizontal="center" vertical="center"/>
    </xf>
    <xf numFmtId="0" fontId="3" fillId="3" borderId="3" xfId="2" applyFont="1" applyFill="1" applyBorder="1" applyAlignment="1">
      <alignment vertical="center"/>
    </xf>
    <xf numFmtId="0" fontId="3" fillId="2" borderId="2" xfId="0" applyFont="1" applyFill="1" applyBorder="1" applyAlignment="1" applyProtection="1">
      <alignment vertical="center"/>
      <protection locked="0"/>
    </xf>
    <xf numFmtId="0" fontId="22" fillId="2" borderId="7" xfId="0" applyFont="1" applyFill="1" applyBorder="1" applyAlignment="1" applyProtection="1">
      <alignment wrapText="1"/>
      <protection locked="0"/>
    </xf>
    <xf numFmtId="0" fontId="3" fillId="2" borderId="2" xfId="2" applyFont="1" applyFill="1" applyBorder="1" applyProtection="1">
      <alignment vertical="center"/>
      <protection locked="0"/>
    </xf>
    <xf numFmtId="0" fontId="3" fillId="0" borderId="2" xfId="2" applyFont="1" applyBorder="1" applyProtection="1">
      <alignment vertical="center"/>
      <protection locked="0"/>
    </xf>
    <xf numFmtId="0" fontId="3" fillId="3" borderId="1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5" borderId="22" xfId="2" applyFont="1" applyFill="1" applyBorder="1" applyAlignment="1">
      <alignment horizontal="center" vertical="center"/>
    </xf>
    <xf numFmtId="0" fontId="3" fillId="5" borderId="23" xfId="2" applyFont="1" applyFill="1" applyBorder="1" applyAlignment="1">
      <alignment horizontal="center" vertical="center"/>
    </xf>
    <xf numFmtId="0" fontId="3" fillId="5" borderId="24" xfId="2" applyFont="1" applyFill="1" applyBorder="1" applyAlignment="1">
      <alignment horizontal="center" vertical="center"/>
    </xf>
    <xf numFmtId="0" fontId="3" fillId="2" borderId="0" xfId="2" applyFont="1" applyFill="1" applyAlignment="1">
      <alignment vertical="top" wrapText="1"/>
    </xf>
    <xf numFmtId="0" fontId="3" fillId="0" borderId="3" xfId="0" applyFont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12" xfId="2" applyFont="1" applyFill="1" applyBorder="1" applyAlignment="1">
      <alignment horizontal="center" vertical="center"/>
    </xf>
    <xf numFmtId="0" fontId="3" fillId="5" borderId="25" xfId="2" applyFont="1" applyFill="1" applyBorder="1" applyAlignment="1">
      <alignment horizontal="center" vertical="center"/>
    </xf>
    <xf numFmtId="0" fontId="3" fillId="5" borderId="26" xfId="2" applyFont="1" applyFill="1" applyBorder="1" applyAlignment="1">
      <alignment horizontal="center" vertical="center"/>
    </xf>
    <xf numFmtId="0" fontId="3" fillId="5" borderId="27" xfId="2" applyFont="1" applyFill="1" applyBorder="1" applyAlignment="1">
      <alignment horizontal="center" vertical="center"/>
    </xf>
    <xf numFmtId="0" fontId="3" fillId="5" borderId="3" xfId="2" applyFont="1" applyFill="1" applyBorder="1" applyAlignment="1">
      <alignment horizontal="center" vertical="center"/>
    </xf>
    <xf numFmtId="0" fontId="3" fillId="5" borderId="1" xfId="2" applyFont="1" applyFill="1" applyBorder="1" applyAlignment="1">
      <alignment horizontal="center" vertical="center"/>
    </xf>
    <xf numFmtId="0" fontId="3" fillId="5" borderId="10" xfId="2" applyFont="1" applyFill="1" applyBorder="1" applyAlignment="1">
      <alignment horizontal="center" vertical="center"/>
    </xf>
    <xf numFmtId="0" fontId="3" fillId="5" borderId="28" xfId="2" applyFont="1" applyFill="1" applyBorder="1" applyAlignment="1">
      <alignment horizontal="center" vertical="center"/>
    </xf>
    <xf numFmtId="0" fontId="3" fillId="3" borderId="25" xfId="2" applyFont="1" applyFill="1" applyBorder="1" applyAlignment="1" applyProtection="1">
      <alignment horizontal="center" vertical="center"/>
      <protection locked="0"/>
    </xf>
    <xf numFmtId="0" fontId="3" fillId="3" borderId="26" xfId="2" applyFont="1" applyFill="1" applyBorder="1" applyAlignment="1" applyProtection="1">
      <alignment horizontal="center" vertical="center"/>
      <protection locked="0"/>
    </xf>
    <xf numFmtId="0" fontId="3" fillId="3" borderId="29" xfId="2" applyFont="1" applyFill="1" applyBorder="1" applyAlignment="1" applyProtection="1">
      <alignment horizontal="center" vertical="center"/>
      <protection locked="0"/>
    </xf>
    <xf numFmtId="0" fontId="5" fillId="2" borderId="0" xfId="2" applyFont="1" applyFill="1" applyAlignment="1">
      <alignment horizontal="center"/>
    </xf>
    <xf numFmtId="0" fontId="3" fillId="3" borderId="3" xfId="2" applyFont="1" applyFill="1" applyBorder="1" applyAlignment="1">
      <alignment vertical="center"/>
    </xf>
    <xf numFmtId="0" fontId="3" fillId="3" borderId="1" xfId="2" applyFont="1" applyFill="1" applyBorder="1" applyAlignment="1">
      <alignment vertical="center"/>
    </xf>
    <xf numFmtId="0" fontId="3" fillId="2" borderId="30" xfId="2" applyFont="1" applyFill="1" applyBorder="1" applyAlignment="1" applyProtection="1">
      <alignment horizontal="center" vertical="center"/>
      <protection locked="0"/>
    </xf>
    <xf numFmtId="0" fontId="3" fillId="2" borderId="31" xfId="2" applyFont="1" applyFill="1" applyBorder="1" applyAlignment="1" applyProtection="1">
      <alignment horizontal="center" vertical="center"/>
      <protection locked="0"/>
    </xf>
    <xf numFmtId="0" fontId="3" fillId="2" borderId="32" xfId="2" applyFont="1" applyFill="1" applyBorder="1" applyAlignment="1" applyProtection="1">
      <alignment horizontal="center" vertical="center"/>
      <protection locked="0"/>
    </xf>
    <xf numFmtId="0" fontId="3" fillId="2" borderId="27" xfId="2" applyFont="1" applyFill="1" applyBorder="1" applyAlignment="1" applyProtection="1">
      <alignment horizontal="center" vertical="center"/>
      <protection locked="0"/>
    </xf>
    <xf numFmtId="0" fontId="3" fillId="2" borderId="13" xfId="2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3" borderId="33" xfId="2" applyFont="1" applyFill="1" applyBorder="1" applyAlignment="1" applyProtection="1">
      <alignment horizontal="center" vertical="center"/>
      <protection locked="0"/>
    </xf>
    <xf numFmtId="0" fontId="3" fillId="3" borderId="11" xfId="2" applyFont="1" applyFill="1" applyBorder="1" applyAlignment="1" applyProtection="1">
      <alignment horizontal="center" vertical="center"/>
      <protection locked="0"/>
    </xf>
    <xf numFmtId="0" fontId="3" fillId="3" borderId="16" xfId="2" applyFont="1" applyFill="1" applyBorder="1" applyAlignment="1" applyProtection="1">
      <alignment horizontal="center" vertical="center"/>
      <protection locked="0"/>
    </xf>
    <xf numFmtId="0" fontId="3" fillId="3" borderId="13" xfId="2" applyFont="1" applyFill="1" applyBorder="1" applyAlignment="1" applyProtection="1">
      <alignment horizontal="center" vertical="center"/>
      <protection locked="0"/>
    </xf>
    <xf numFmtId="0" fontId="3" fillId="2" borderId="34" xfId="2" applyFont="1" applyFill="1" applyBorder="1" applyAlignment="1">
      <alignment horizontal="center" vertical="center"/>
    </xf>
    <xf numFmtId="0" fontId="3" fillId="2" borderId="26" xfId="2" applyFont="1" applyFill="1" applyBorder="1" applyAlignment="1">
      <alignment horizontal="center" vertical="center"/>
    </xf>
    <xf numFmtId="0" fontId="3" fillId="2" borderId="29" xfId="2" applyFont="1" applyFill="1" applyBorder="1" applyAlignment="1">
      <alignment horizontal="center" vertical="center"/>
    </xf>
    <xf numFmtId="0" fontId="3" fillId="3" borderId="3" xfId="2" applyFont="1" applyFill="1" applyBorder="1" applyAlignment="1" applyProtection="1">
      <alignment horizontal="center" vertical="center"/>
      <protection locked="0"/>
    </xf>
    <xf numFmtId="0" fontId="3" fillId="3" borderId="1" xfId="2" applyFont="1" applyFill="1" applyBorder="1" applyAlignment="1" applyProtection="1">
      <alignment horizontal="center" vertical="center"/>
      <protection locked="0"/>
    </xf>
    <xf numFmtId="0" fontId="3" fillId="3" borderId="4" xfId="2" applyFont="1" applyFill="1" applyBorder="1" applyAlignment="1" applyProtection="1">
      <alignment horizontal="center" vertical="center"/>
      <protection locked="0"/>
    </xf>
    <xf numFmtId="0" fontId="3" fillId="2" borderId="13" xfId="2" applyFont="1" applyFill="1" applyBorder="1" applyAlignment="1">
      <alignment vertical="center" wrapText="1" shrinkToFit="1"/>
    </xf>
    <xf numFmtId="0" fontId="3" fillId="0" borderId="11" xfId="0" applyFont="1" applyBorder="1" applyAlignment="1">
      <alignment vertical="center" shrinkToFit="1"/>
    </xf>
    <xf numFmtId="0" fontId="3" fillId="0" borderId="35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36" xfId="0" applyFont="1" applyBorder="1" applyAlignment="1">
      <alignment vertical="center" shrinkToFit="1"/>
    </xf>
    <xf numFmtId="0" fontId="3" fillId="0" borderId="14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37" xfId="0" applyFont="1" applyBorder="1" applyAlignment="1">
      <alignment vertical="center" shrinkToFit="1"/>
    </xf>
    <xf numFmtId="0" fontId="3" fillId="3" borderId="30" xfId="2" applyFont="1" applyFill="1" applyBorder="1" applyAlignment="1" applyProtection="1">
      <alignment horizontal="center" vertical="center"/>
      <protection locked="0"/>
    </xf>
    <xf numFmtId="0" fontId="3" fillId="3" borderId="31" xfId="2" applyFont="1" applyFill="1" applyBorder="1" applyAlignment="1" applyProtection="1">
      <alignment horizontal="center" vertical="center"/>
      <protection locked="0"/>
    </xf>
    <xf numFmtId="0" fontId="3" fillId="3" borderId="38" xfId="2" applyFont="1" applyFill="1" applyBorder="1" applyAlignment="1" applyProtection="1">
      <alignment horizontal="center" vertical="center"/>
      <protection locked="0"/>
    </xf>
    <xf numFmtId="0" fontId="3" fillId="3" borderId="39" xfId="2" applyFont="1" applyFill="1" applyBorder="1" applyAlignment="1" applyProtection="1">
      <alignment horizontal="center" vertical="center"/>
      <protection locked="0"/>
    </xf>
    <xf numFmtId="0" fontId="3" fillId="5" borderId="39" xfId="2" applyFont="1" applyFill="1" applyBorder="1" applyAlignment="1">
      <alignment horizontal="center" vertical="center"/>
    </xf>
    <xf numFmtId="0" fontId="3" fillId="5" borderId="31" xfId="2" applyFont="1" applyFill="1" applyBorder="1" applyAlignment="1">
      <alignment horizontal="center" vertical="center"/>
    </xf>
    <xf numFmtId="0" fontId="3" fillId="5" borderId="32" xfId="2" applyFont="1" applyFill="1" applyBorder="1" applyAlignment="1">
      <alignment horizontal="center" vertical="center"/>
    </xf>
    <xf numFmtId="0" fontId="3" fillId="3" borderId="28" xfId="2" applyFont="1" applyFill="1" applyBorder="1" applyAlignment="1" applyProtection="1">
      <alignment horizontal="center" vertical="center"/>
      <protection locked="0"/>
    </xf>
    <xf numFmtId="0" fontId="3" fillId="2" borderId="22" xfId="2" applyFont="1" applyFill="1" applyBorder="1" applyAlignment="1" applyProtection="1">
      <alignment horizontal="center" vertical="center"/>
      <protection locked="0"/>
    </xf>
    <xf numFmtId="0" fontId="3" fillId="2" borderId="23" xfId="2" applyFont="1" applyFill="1" applyBorder="1" applyAlignment="1" applyProtection="1">
      <alignment horizontal="center" vertical="center"/>
      <protection locked="0"/>
    </xf>
    <xf numFmtId="0" fontId="3" fillId="2" borderId="24" xfId="2" applyFont="1" applyFill="1" applyBorder="1" applyAlignment="1" applyProtection="1">
      <alignment horizontal="center" vertical="center"/>
      <protection locked="0"/>
    </xf>
    <xf numFmtId="0" fontId="3" fillId="3" borderId="34" xfId="2" applyFont="1" applyFill="1" applyBorder="1" applyAlignment="1" applyProtection="1">
      <alignment horizontal="center" vertical="center"/>
      <protection locked="0"/>
    </xf>
    <xf numFmtId="0" fontId="3" fillId="3" borderId="2" xfId="2" applyFont="1" applyFill="1" applyBorder="1" applyAlignment="1">
      <alignment horizontal="center" vertical="center"/>
    </xf>
    <xf numFmtId="0" fontId="3" fillId="0" borderId="11" xfId="0" applyFont="1" applyBorder="1" applyAlignment="1">
      <alignment shrinkToFit="1"/>
    </xf>
    <xf numFmtId="0" fontId="3" fillId="0" borderId="35" xfId="0" applyFont="1" applyBorder="1" applyAlignment="1">
      <alignment shrinkToFit="1"/>
    </xf>
    <xf numFmtId="0" fontId="3" fillId="0" borderId="2" xfId="0" applyFont="1" applyBorder="1" applyAlignment="1">
      <alignment shrinkToFit="1"/>
    </xf>
    <xf numFmtId="0" fontId="3" fillId="0" borderId="37" xfId="0" applyFont="1" applyBorder="1" applyAlignment="1">
      <alignment shrinkToFit="1"/>
    </xf>
    <xf numFmtId="0" fontId="3" fillId="0" borderId="40" xfId="2" applyFont="1" applyFill="1" applyBorder="1" applyAlignment="1" applyProtection="1">
      <alignment horizontal="center" vertical="center"/>
      <protection locked="0"/>
    </xf>
    <xf numFmtId="0" fontId="3" fillId="0" borderId="17" xfId="2" applyFont="1" applyFill="1" applyBorder="1" applyAlignment="1" applyProtection="1">
      <alignment horizontal="center" vertical="center"/>
      <protection locked="0"/>
    </xf>
    <xf numFmtId="0" fontId="3" fillId="0" borderId="19" xfId="2" applyFont="1" applyFill="1" applyBorder="1" applyAlignment="1" applyProtection="1">
      <alignment horizontal="center" vertical="center"/>
      <protection locked="0"/>
    </xf>
    <xf numFmtId="0" fontId="3" fillId="0" borderId="41" xfId="2" applyFont="1" applyFill="1" applyBorder="1" applyAlignment="1" applyProtection="1">
      <alignment horizontal="center" vertical="center"/>
      <protection locked="0"/>
    </xf>
    <xf numFmtId="0" fontId="3" fillId="0" borderId="6" xfId="2" applyFont="1" applyFill="1" applyBorder="1" applyAlignment="1" applyProtection="1">
      <alignment horizontal="center" vertical="center"/>
      <protection locked="0"/>
    </xf>
    <xf numFmtId="0" fontId="3" fillId="0" borderId="20" xfId="2" applyFont="1" applyFill="1" applyBorder="1" applyAlignment="1" applyProtection="1">
      <alignment horizontal="center" vertical="center"/>
      <protection locked="0"/>
    </xf>
    <xf numFmtId="0" fontId="3" fillId="3" borderId="3" xfId="2" applyFont="1" applyFill="1" applyBorder="1" applyAlignment="1">
      <alignment horizontal="left" vertical="center"/>
    </xf>
    <xf numFmtId="0" fontId="3" fillId="3" borderId="1" xfId="2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5" borderId="42" xfId="2" applyFont="1" applyFill="1" applyBorder="1" applyAlignment="1">
      <alignment horizontal="center" vertical="center"/>
    </xf>
    <xf numFmtId="0" fontId="3" fillId="5" borderId="18" xfId="2" applyFont="1" applyFill="1" applyBorder="1" applyAlignment="1">
      <alignment horizontal="center" vertical="center"/>
    </xf>
    <xf numFmtId="0" fontId="3" fillId="5" borderId="21" xfId="2" applyFont="1" applyFill="1" applyBorder="1" applyAlignment="1">
      <alignment horizontal="center" vertical="center"/>
    </xf>
    <xf numFmtId="0" fontId="3" fillId="5" borderId="34" xfId="2" applyFont="1" applyFill="1" applyBorder="1" applyAlignment="1">
      <alignment horizontal="center" vertical="center"/>
    </xf>
    <xf numFmtId="0" fontId="3" fillId="2" borderId="2" xfId="2" applyFont="1" applyFill="1" applyBorder="1" applyAlignment="1" applyProtection="1">
      <alignment horizontal="left" vertical="center"/>
      <protection locked="0"/>
    </xf>
    <xf numFmtId="0" fontId="3" fillId="2" borderId="1" xfId="2" applyFont="1" applyFill="1" applyBorder="1" applyAlignment="1" applyProtection="1">
      <alignment horizontal="left" vertical="center"/>
      <protection locked="0"/>
    </xf>
    <xf numFmtId="0" fontId="3" fillId="2" borderId="13" xfId="2" applyFont="1" applyFill="1" applyBorder="1" applyAlignment="1">
      <alignment horizontal="left" vertical="center" wrapText="1" shrinkToFit="1"/>
    </xf>
    <xf numFmtId="0" fontId="3" fillId="2" borderId="11" xfId="2" applyFont="1" applyFill="1" applyBorder="1" applyAlignment="1">
      <alignment horizontal="left" vertical="center" wrapText="1" shrinkToFit="1"/>
    </xf>
    <xf numFmtId="0" fontId="3" fillId="2" borderId="16" xfId="2" applyFont="1" applyFill="1" applyBorder="1" applyAlignment="1">
      <alignment horizontal="left" vertical="center" wrapText="1" shrinkToFit="1"/>
    </xf>
    <xf numFmtId="0" fontId="3" fillId="2" borderId="14" xfId="2" applyFont="1" applyFill="1" applyBorder="1" applyAlignment="1">
      <alignment horizontal="left" vertical="center" wrapText="1" shrinkToFit="1"/>
    </xf>
    <xf numFmtId="0" fontId="3" fillId="2" borderId="2" xfId="2" applyFont="1" applyFill="1" applyBorder="1" applyAlignment="1">
      <alignment horizontal="left" vertical="center" wrapText="1" shrinkToFit="1"/>
    </xf>
    <xf numFmtId="0" fontId="3" fillId="2" borderId="15" xfId="2" applyFont="1" applyFill="1" applyBorder="1" applyAlignment="1">
      <alignment horizontal="left" vertical="center" wrapText="1" shrinkToFit="1"/>
    </xf>
    <xf numFmtId="0" fontId="3" fillId="2" borderId="3" xfId="2" applyFont="1" applyFill="1" applyBorder="1" applyAlignment="1">
      <alignment horizontal="left" vertical="center" wrapText="1"/>
    </xf>
    <xf numFmtId="0" fontId="3" fillId="2" borderId="4" xfId="2" applyFont="1" applyFill="1" applyBorder="1" applyAlignment="1">
      <alignment horizontal="left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 vertical="center"/>
    </xf>
    <xf numFmtId="0" fontId="3" fillId="2" borderId="43" xfId="2" applyFont="1" applyFill="1" applyBorder="1" applyAlignment="1">
      <alignment horizontal="center" vertical="center"/>
    </xf>
    <xf numFmtId="0" fontId="8" fillId="3" borderId="0" xfId="2" applyFont="1" applyFill="1" applyAlignment="1">
      <alignment horizontal="center" vertical="center"/>
    </xf>
    <xf numFmtId="0" fontId="10" fillId="3" borderId="0" xfId="2" applyFont="1" applyFill="1" applyBorder="1" applyAlignment="1">
      <alignment horizontal="left" vertical="center" wrapText="1"/>
    </xf>
    <xf numFmtId="0" fontId="3" fillId="3" borderId="1" xfId="2" applyFont="1" applyFill="1" applyBorder="1" applyAlignment="1">
      <alignment vertical="center" shrinkToFit="1"/>
    </xf>
    <xf numFmtId="0" fontId="5" fillId="3" borderId="5" xfId="2" applyFont="1" applyFill="1" applyBorder="1" applyAlignment="1">
      <alignment horizontal="center"/>
    </xf>
    <xf numFmtId="0" fontId="5" fillId="3" borderId="0" xfId="2" applyFont="1" applyFill="1" applyBorder="1" applyAlignment="1">
      <alignment horizontal="center"/>
    </xf>
    <xf numFmtId="0" fontId="10" fillId="3" borderId="0" xfId="2" applyFont="1" applyFill="1" applyBorder="1" applyAlignment="1">
      <alignment horizontal="left" vertical="top" wrapText="1"/>
    </xf>
    <xf numFmtId="0" fontId="12" fillId="3" borderId="30" xfId="2" applyFont="1" applyFill="1" applyBorder="1" applyAlignment="1">
      <alignment horizontal="center" vertical="center"/>
    </xf>
    <xf numFmtId="0" fontId="12" fillId="3" borderId="31" xfId="2" applyFont="1" applyFill="1" applyBorder="1" applyAlignment="1">
      <alignment horizontal="center" vertical="center"/>
    </xf>
    <xf numFmtId="0" fontId="12" fillId="3" borderId="32" xfId="2" applyFont="1" applyFill="1" applyBorder="1" applyAlignment="1">
      <alignment horizontal="center" vertical="center"/>
    </xf>
    <xf numFmtId="0" fontId="12" fillId="3" borderId="25" xfId="2" applyFont="1" applyFill="1" applyBorder="1" applyAlignment="1">
      <alignment horizontal="center" vertical="center"/>
    </xf>
    <xf numFmtId="0" fontId="12" fillId="3" borderId="26" xfId="2" applyFont="1" applyFill="1" applyBorder="1" applyAlignment="1">
      <alignment horizontal="center" vertical="center"/>
    </xf>
    <xf numFmtId="0" fontId="12" fillId="3" borderId="27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3" fillId="3" borderId="16" xfId="2" applyFont="1" applyFill="1" applyBorder="1" applyAlignment="1">
      <alignment horizontal="center" vertical="center"/>
    </xf>
    <xf numFmtId="0" fontId="3" fillId="3" borderId="34" xfId="2" applyFont="1" applyFill="1" applyBorder="1" applyAlignment="1">
      <alignment horizontal="center" vertical="center"/>
    </xf>
    <xf numFmtId="0" fontId="3" fillId="3" borderId="26" xfId="2" applyFont="1" applyFill="1" applyBorder="1" applyAlignment="1">
      <alignment horizontal="center" vertical="center"/>
    </xf>
    <xf numFmtId="0" fontId="3" fillId="3" borderId="29" xfId="2" applyFont="1" applyFill="1" applyBorder="1" applyAlignment="1">
      <alignment horizontal="center" vertical="center"/>
    </xf>
    <xf numFmtId="0" fontId="3" fillId="3" borderId="13" xfId="2" applyFont="1" applyFill="1" applyBorder="1" applyAlignment="1">
      <alignment vertical="center" wrapText="1" shrinkToFit="1"/>
    </xf>
    <xf numFmtId="0" fontId="1" fillId="3" borderId="11" xfId="0" applyFont="1" applyFill="1" applyBorder="1" applyAlignment="1">
      <alignment vertical="center" shrinkToFit="1"/>
    </xf>
    <xf numFmtId="0" fontId="1" fillId="3" borderId="35" xfId="0" applyFont="1" applyFill="1" applyBorder="1" applyAlignment="1">
      <alignment vertical="center" shrinkToFit="1"/>
    </xf>
    <xf numFmtId="0" fontId="1" fillId="3" borderId="5" xfId="0" applyFont="1" applyFill="1" applyBorder="1" applyAlignment="1">
      <alignment vertical="center" shrinkToFit="1"/>
    </xf>
    <xf numFmtId="0" fontId="1" fillId="3" borderId="0" xfId="0" applyFont="1" applyFill="1" applyBorder="1" applyAlignment="1">
      <alignment vertical="center" shrinkToFit="1"/>
    </xf>
    <xf numFmtId="0" fontId="1" fillId="3" borderId="36" xfId="0" applyFont="1" applyFill="1" applyBorder="1" applyAlignment="1">
      <alignment vertical="center" shrinkToFit="1"/>
    </xf>
    <xf numFmtId="0" fontId="1" fillId="3" borderId="14" xfId="0" applyFont="1" applyFill="1" applyBorder="1" applyAlignment="1">
      <alignment vertical="center" shrinkToFit="1"/>
    </xf>
    <xf numFmtId="0" fontId="1" fillId="3" borderId="2" xfId="0" applyFont="1" applyFill="1" applyBorder="1" applyAlignment="1">
      <alignment vertical="center" shrinkToFit="1"/>
    </xf>
    <xf numFmtId="0" fontId="1" fillId="3" borderId="37" xfId="0" applyFont="1" applyFill="1" applyBorder="1" applyAlignment="1">
      <alignment vertical="center" shrinkToFit="1"/>
    </xf>
    <xf numFmtId="0" fontId="12" fillId="3" borderId="38" xfId="2" applyFont="1" applyFill="1" applyBorder="1" applyAlignment="1">
      <alignment horizontal="center" vertical="center"/>
    </xf>
    <xf numFmtId="0" fontId="12" fillId="3" borderId="39" xfId="2" applyFont="1" applyFill="1" applyBorder="1" applyAlignment="1">
      <alignment horizontal="center" vertical="center"/>
    </xf>
    <xf numFmtId="0" fontId="12" fillId="3" borderId="28" xfId="2" applyFont="1" applyFill="1" applyBorder="1" applyAlignment="1">
      <alignment horizontal="center" vertical="center"/>
    </xf>
    <xf numFmtId="0" fontId="12" fillId="3" borderId="1" xfId="2" applyFont="1" applyFill="1" applyBorder="1" applyAlignment="1">
      <alignment horizontal="center" vertical="center"/>
    </xf>
    <xf numFmtId="0" fontId="12" fillId="3" borderId="4" xfId="2" applyFont="1" applyFill="1" applyBorder="1" applyAlignment="1">
      <alignment horizontal="center" vertical="center"/>
    </xf>
    <xf numFmtId="0" fontId="12" fillId="3" borderId="3" xfId="2" applyFont="1" applyFill="1" applyBorder="1" applyAlignment="1">
      <alignment horizontal="center" vertical="center"/>
    </xf>
    <xf numFmtId="0" fontId="12" fillId="3" borderId="10" xfId="2" applyFont="1" applyFill="1" applyBorder="1" applyAlignment="1">
      <alignment horizontal="center" vertical="center"/>
    </xf>
    <xf numFmtId="0" fontId="12" fillId="3" borderId="29" xfId="2" applyFont="1" applyFill="1" applyBorder="1" applyAlignment="1">
      <alignment horizontal="center" vertical="center"/>
    </xf>
    <xf numFmtId="0" fontId="12" fillId="3" borderId="34" xfId="2" applyFont="1" applyFill="1" applyBorder="1" applyAlignment="1">
      <alignment horizontal="center" vertical="center"/>
    </xf>
    <xf numFmtId="0" fontId="29" fillId="2" borderId="44" xfId="2" applyFont="1" applyFill="1" applyBorder="1" applyAlignment="1">
      <alignment horizontal="center" vertical="center"/>
    </xf>
    <xf numFmtId="0" fontId="29" fillId="2" borderId="23" xfId="2" applyFont="1" applyFill="1" applyBorder="1" applyAlignment="1">
      <alignment horizontal="center" vertical="center"/>
    </xf>
    <xf numFmtId="0" fontId="29" fillId="2" borderId="45" xfId="2" applyFont="1" applyFill="1" applyBorder="1" applyAlignment="1">
      <alignment horizontal="center" vertical="center"/>
    </xf>
    <xf numFmtId="0" fontId="29" fillId="2" borderId="3" xfId="2" applyFont="1" applyFill="1" applyBorder="1" applyAlignment="1">
      <alignment horizontal="center" vertical="center"/>
    </xf>
    <xf numFmtId="0" fontId="29" fillId="2" borderId="1" xfId="2" applyFont="1" applyFill="1" applyBorder="1" applyAlignment="1">
      <alignment horizontal="center" vertical="center"/>
    </xf>
    <xf numFmtId="0" fontId="29" fillId="2" borderId="10" xfId="2" applyFont="1" applyFill="1" applyBorder="1" applyAlignment="1">
      <alignment horizontal="center" vertical="center"/>
    </xf>
    <xf numFmtId="0" fontId="29" fillId="2" borderId="28" xfId="2" applyFont="1" applyFill="1" applyBorder="1" applyAlignment="1">
      <alignment horizontal="center" vertical="center"/>
    </xf>
    <xf numFmtId="0" fontId="29" fillId="2" borderId="25" xfId="2" applyFont="1" applyFill="1" applyBorder="1" applyAlignment="1">
      <alignment horizontal="center" vertical="center"/>
    </xf>
    <xf numFmtId="0" fontId="29" fillId="2" borderId="26" xfId="2" applyFont="1" applyFill="1" applyBorder="1" applyAlignment="1">
      <alignment horizontal="center" vertical="center"/>
    </xf>
    <xf numFmtId="0" fontId="29" fillId="2" borderId="27" xfId="2" applyFont="1" applyFill="1" applyBorder="1" applyAlignment="1">
      <alignment horizontal="center" vertical="center"/>
    </xf>
    <xf numFmtId="0" fontId="29" fillId="2" borderId="22" xfId="2" applyFont="1" applyFill="1" applyBorder="1" applyAlignment="1">
      <alignment horizontal="center" vertical="center"/>
    </xf>
    <xf numFmtId="0" fontId="29" fillId="2" borderId="24" xfId="2" applyFont="1" applyFill="1" applyBorder="1" applyAlignment="1">
      <alignment horizontal="center" vertical="center"/>
    </xf>
    <xf numFmtId="0" fontId="13" fillId="3" borderId="0" xfId="2" applyFont="1" applyFill="1" applyBorder="1" applyAlignment="1">
      <alignment horizontal="left" vertical="top" wrapText="1"/>
    </xf>
    <xf numFmtId="0" fontId="14" fillId="3" borderId="0" xfId="2" applyFont="1" applyFill="1" applyBorder="1" applyAlignment="1">
      <alignment horizontal="left" vertical="center" wrapText="1"/>
    </xf>
    <xf numFmtId="0" fontId="12" fillId="3" borderId="22" xfId="2" applyFont="1" applyFill="1" applyBorder="1" applyAlignment="1">
      <alignment horizontal="center" vertical="center"/>
    </xf>
    <xf numFmtId="0" fontId="12" fillId="3" borderId="23" xfId="2" applyFont="1" applyFill="1" applyBorder="1" applyAlignment="1">
      <alignment horizontal="center" vertical="center"/>
    </xf>
    <xf numFmtId="0" fontId="12" fillId="3" borderId="24" xfId="2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shrinkToFit="1"/>
    </xf>
    <xf numFmtId="0" fontId="1" fillId="3" borderId="35" xfId="0" applyFont="1" applyFill="1" applyBorder="1" applyAlignment="1">
      <alignment shrinkToFit="1"/>
    </xf>
    <xf numFmtId="0" fontId="1" fillId="3" borderId="2" xfId="0" applyFont="1" applyFill="1" applyBorder="1" applyAlignment="1">
      <alignment shrinkToFit="1"/>
    </xf>
    <xf numFmtId="0" fontId="1" fillId="3" borderId="37" xfId="0" applyFont="1" applyFill="1" applyBorder="1" applyAlignment="1">
      <alignment shrinkToFit="1"/>
    </xf>
    <xf numFmtId="0" fontId="13" fillId="3" borderId="0" xfId="2" applyFont="1" applyFill="1" applyBorder="1" applyAlignment="1">
      <alignment horizontal="left" vertical="center" wrapText="1"/>
    </xf>
    <xf numFmtId="0" fontId="15" fillId="3" borderId="22" xfId="2" applyFont="1" applyFill="1" applyBorder="1" applyAlignment="1">
      <alignment horizontal="center" vertical="center"/>
    </xf>
    <xf numFmtId="0" fontId="15" fillId="3" borderId="23" xfId="2" applyFont="1" applyFill="1" applyBorder="1" applyAlignment="1">
      <alignment horizontal="center" vertical="center"/>
    </xf>
    <xf numFmtId="0" fontId="15" fillId="3" borderId="24" xfId="2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16" fillId="3" borderId="25" xfId="2" applyFont="1" applyFill="1" applyBorder="1" applyAlignment="1">
      <alignment horizontal="center" vertical="center"/>
    </xf>
    <xf numFmtId="0" fontId="16" fillId="3" borderId="26" xfId="2" applyFont="1" applyFill="1" applyBorder="1" applyAlignment="1">
      <alignment horizontal="center" vertical="center"/>
    </xf>
    <xf numFmtId="0" fontId="16" fillId="3" borderId="27" xfId="2" applyFont="1" applyFill="1" applyBorder="1" applyAlignment="1">
      <alignment horizontal="center" vertical="center"/>
    </xf>
    <xf numFmtId="0" fontId="3" fillId="3" borderId="0" xfId="2" applyFont="1" applyFill="1" applyBorder="1" applyAlignment="1">
      <alignment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3" xfId="0" applyFont="1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3" fillId="2" borderId="5" xfId="0" applyFont="1" applyFill="1" applyBorder="1" applyAlignment="1" applyProtection="1">
      <alignment horizontal="right"/>
      <protection locked="0"/>
    </xf>
    <xf numFmtId="0" fontId="0" fillId="2" borderId="0" xfId="0" applyFill="1" applyAlignment="1" applyProtection="1">
      <alignment horizontal="right"/>
      <protection locked="0"/>
    </xf>
    <xf numFmtId="0" fontId="0" fillId="2" borderId="8" xfId="0" applyFill="1" applyBorder="1" applyAlignment="1" applyProtection="1">
      <alignment horizontal="right"/>
      <protection locked="0"/>
    </xf>
    <xf numFmtId="0" fontId="3" fillId="3" borderId="5" xfId="0" applyFont="1" applyFill="1" applyBorder="1" applyAlignment="1" applyProtection="1">
      <protection locked="0"/>
    </xf>
    <xf numFmtId="0" fontId="0" fillId="2" borderId="0" xfId="0" applyFill="1" applyAlignment="1" applyProtection="1">
      <protection locked="0"/>
    </xf>
    <xf numFmtId="0" fontId="0" fillId="3" borderId="8" xfId="0" applyFill="1" applyBorder="1" applyAlignment="1" applyProtection="1">
      <protection locked="0"/>
    </xf>
    <xf numFmtId="0" fontId="3" fillId="2" borderId="0" xfId="0" applyFont="1" applyFill="1" applyBorder="1" applyAlignment="1" applyProtection="1">
      <alignment horizontal="right"/>
      <protection locked="0"/>
    </xf>
    <xf numFmtId="0" fontId="3" fillId="2" borderId="8" xfId="0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locked="0"/>
    </xf>
    <xf numFmtId="0" fontId="3" fillId="2" borderId="3" xfId="0" applyFont="1" applyFill="1" applyBorder="1" applyAlignment="1"/>
    <xf numFmtId="0" fontId="0" fillId="2" borderId="1" xfId="0" applyFill="1" applyBorder="1" applyAlignment="1"/>
    <xf numFmtId="0" fontId="0" fillId="2" borderId="4" xfId="0" applyFill="1" applyBorder="1" applyAlignment="1"/>
    <xf numFmtId="0" fontId="3" fillId="2" borderId="14" xfId="0" applyFont="1" applyFill="1" applyBorder="1" applyAlignment="1" applyProtection="1">
      <alignment horizontal="right"/>
      <protection locked="0"/>
    </xf>
    <xf numFmtId="0" fontId="3" fillId="2" borderId="2" xfId="0" applyFont="1" applyFill="1" applyBorder="1" applyAlignment="1" applyProtection="1">
      <alignment horizontal="right"/>
      <protection locked="0"/>
    </xf>
    <xf numFmtId="0" fontId="3" fillId="2" borderId="15" xfId="0" applyFont="1" applyFill="1" applyBorder="1" applyAlignment="1" applyProtection="1">
      <alignment horizontal="right"/>
      <protection locked="0"/>
    </xf>
    <xf numFmtId="0" fontId="8" fillId="3" borderId="0" xfId="0" applyFont="1" applyFill="1" applyAlignment="1">
      <alignment horizontal="center" vertical="center"/>
    </xf>
    <xf numFmtId="0" fontId="3" fillId="3" borderId="2" xfId="0" applyFont="1" applyFill="1" applyBorder="1" applyAlignment="1" applyProtection="1">
      <alignment vertical="center"/>
      <protection locked="0"/>
    </xf>
    <xf numFmtId="0" fontId="10" fillId="3" borderId="0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3" xfId="0" applyFont="1" applyFill="1" applyBorder="1" applyAlignment="1" applyProtection="1">
      <protection locked="0"/>
    </xf>
    <xf numFmtId="0" fontId="0" fillId="3" borderId="11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177" fontId="16" fillId="2" borderId="5" xfId="0" applyNumberFormat="1" applyFont="1" applyFill="1" applyBorder="1" applyAlignment="1" applyProtection="1">
      <alignment horizontal="right"/>
      <protection locked="0"/>
    </xf>
    <xf numFmtId="177" fontId="16" fillId="2" borderId="0" xfId="0" applyNumberFormat="1" applyFont="1" applyFill="1" applyAlignment="1" applyProtection="1">
      <alignment horizontal="right"/>
      <protection locked="0"/>
    </xf>
    <xf numFmtId="177" fontId="16" fillId="2" borderId="8" xfId="0" applyNumberFormat="1" applyFont="1" applyFill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protection locked="0"/>
    </xf>
    <xf numFmtId="178" fontId="16" fillId="2" borderId="5" xfId="1" applyNumberFormat="1" applyFont="1" applyFill="1" applyBorder="1" applyAlignment="1" applyProtection="1">
      <alignment horizontal="right"/>
      <protection locked="0"/>
    </xf>
    <xf numFmtId="178" fontId="16" fillId="2" borderId="0" xfId="1" applyNumberFormat="1" applyFont="1" applyFill="1" applyAlignment="1" applyProtection="1">
      <alignment horizontal="right"/>
      <protection locked="0"/>
    </xf>
    <xf numFmtId="178" fontId="16" fillId="2" borderId="8" xfId="1" applyNumberFormat="1" applyFont="1" applyFill="1" applyBorder="1" applyAlignment="1" applyProtection="1">
      <alignment horizontal="right"/>
      <protection locked="0"/>
    </xf>
    <xf numFmtId="177" fontId="16" fillId="2" borderId="5" xfId="0" applyNumberFormat="1" applyFont="1" applyFill="1" applyBorder="1" applyAlignment="1" applyProtection="1">
      <protection locked="0"/>
    </xf>
    <xf numFmtId="177" fontId="16" fillId="2" borderId="0" xfId="0" applyNumberFormat="1" applyFont="1" applyFill="1" applyAlignment="1" applyProtection="1">
      <protection locked="0"/>
    </xf>
    <xf numFmtId="177" fontId="16" fillId="2" borderId="8" xfId="0" applyNumberFormat="1" applyFont="1" applyFill="1" applyBorder="1" applyAlignment="1" applyProtection="1">
      <protection locked="0"/>
    </xf>
    <xf numFmtId="38" fontId="16" fillId="3" borderId="3" xfId="1" applyFont="1" applyFill="1" applyBorder="1" applyAlignment="1">
      <alignment horizontal="right" vertical="center"/>
    </xf>
    <xf numFmtId="38" fontId="16" fillId="3" borderId="1" xfId="1" applyFont="1" applyFill="1" applyBorder="1" applyAlignment="1">
      <alignment horizontal="right" vertical="center"/>
    </xf>
    <xf numFmtId="38" fontId="16" fillId="3" borderId="4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 vertical="center" wrapText="1"/>
    </xf>
  </cellXfs>
  <cellStyles count="3">
    <cellStyle name="桁区切り" xfId="1" builtinId="6"/>
    <cellStyle name="標準" xfId="0" builtinId="0"/>
    <cellStyle name="標準_Sheet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167898</xdr:colOff>
      <xdr:row>13</xdr:row>
      <xdr:rowOff>0</xdr:rowOff>
    </xdr:from>
    <xdr:to>
      <xdr:col>28</xdr:col>
      <xdr:colOff>150609</xdr:colOff>
      <xdr:row>13</xdr:row>
      <xdr:rowOff>190500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4762500" y="3413760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Ａ</a:t>
          </a:r>
        </a:p>
      </xdr:txBody>
    </xdr:sp>
    <xdr:clientData/>
  </xdr:twoCellAnchor>
  <xdr:twoCellAnchor>
    <xdr:from>
      <xdr:col>27</xdr:col>
      <xdr:colOff>167898</xdr:colOff>
      <xdr:row>14</xdr:row>
      <xdr:rowOff>0</xdr:rowOff>
    </xdr:from>
    <xdr:to>
      <xdr:col>28</xdr:col>
      <xdr:colOff>150609</xdr:colOff>
      <xdr:row>14</xdr:row>
      <xdr:rowOff>190500</xdr:rowOff>
    </xdr:to>
    <xdr:sp macro="" textlink="">
      <xdr:nvSpPr>
        <xdr:cNvPr id="3" name="Text Box 16"/>
        <xdr:cNvSpPr txBox="1">
          <a:spLocks noChangeArrowheads="1"/>
        </xdr:cNvSpPr>
      </xdr:nvSpPr>
      <xdr:spPr bwMode="auto">
        <a:xfrm>
          <a:off x="4762500" y="3688080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Ｂ</a:t>
          </a:r>
        </a:p>
      </xdr:txBody>
    </xdr:sp>
    <xdr:clientData/>
  </xdr:twoCellAnchor>
  <xdr:twoCellAnchor>
    <xdr:from>
      <xdr:col>27</xdr:col>
      <xdr:colOff>167898</xdr:colOff>
      <xdr:row>15</xdr:row>
      <xdr:rowOff>0</xdr:rowOff>
    </xdr:from>
    <xdr:to>
      <xdr:col>28</xdr:col>
      <xdr:colOff>150609</xdr:colOff>
      <xdr:row>15</xdr:row>
      <xdr:rowOff>190500</xdr:rowOff>
    </xdr:to>
    <xdr:sp macro="" textlink="">
      <xdr:nvSpPr>
        <xdr:cNvPr id="4" name="Text Box 17"/>
        <xdr:cNvSpPr txBox="1">
          <a:spLocks noChangeArrowheads="1"/>
        </xdr:cNvSpPr>
      </xdr:nvSpPr>
      <xdr:spPr bwMode="auto">
        <a:xfrm>
          <a:off x="4762500" y="3962400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Ｃ</a:t>
          </a:r>
        </a:p>
      </xdr:txBody>
    </xdr:sp>
    <xdr:clientData/>
  </xdr:twoCellAnchor>
  <xdr:twoCellAnchor>
    <xdr:from>
      <xdr:col>21</xdr:col>
      <xdr:colOff>3175</xdr:colOff>
      <xdr:row>36</xdr:row>
      <xdr:rowOff>271219</xdr:rowOff>
    </xdr:from>
    <xdr:to>
      <xdr:col>22</xdr:col>
      <xdr:colOff>1728</xdr:colOff>
      <xdr:row>37</xdr:row>
      <xdr:rowOff>242047</xdr:rowOff>
    </xdr:to>
    <xdr:sp macro="" textlink="">
      <xdr:nvSpPr>
        <xdr:cNvPr id="5" name="Text Box 18"/>
        <xdr:cNvSpPr txBox="1">
          <a:spLocks noChangeArrowheads="1"/>
        </xdr:cNvSpPr>
      </xdr:nvSpPr>
      <xdr:spPr bwMode="auto">
        <a:xfrm>
          <a:off x="4153834" y="9188823"/>
          <a:ext cx="176119" cy="242048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I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27</xdr:col>
      <xdr:colOff>167898</xdr:colOff>
      <xdr:row>29</xdr:row>
      <xdr:rowOff>0</xdr:rowOff>
    </xdr:from>
    <xdr:to>
      <xdr:col>28</xdr:col>
      <xdr:colOff>150609</xdr:colOff>
      <xdr:row>29</xdr:row>
      <xdr:rowOff>190500</xdr:rowOff>
    </xdr:to>
    <xdr:sp macro="" textlink="">
      <xdr:nvSpPr>
        <xdr:cNvPr id="6" name="Text Box 19"/>
        <xdr:cNvSpPr txBox="1">
          <a:spLocks noChangeArrowheads="1"/>
        </xdr:cNvSpPr>
      </xdr:nvSpPr>
      <xdr:spPr bwMode="auto">
        <a:xfrm>
          <a:off x="4762500" y="6301740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H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21</xdr:col>
      <xdr:colOff>0</xdr:colOff>
      <xdr:row>38</xdr:row>
      <xdr:rowOff>26669</xdr:rowOff>
    </xdr:from>
    <xdr:to>
      <xdr:col>22</xdr:col>
      <xdr:colOff>3284</xdr:colOff>
      <xdr:row>38</xdr:row>
      <xdr:rowOff>229118</xdr:rowOff>
    </xdr:to>
    <xdr:sp macro="" textlink="">
      <xdr:nvSpPr>
        <xdr:cNvPr id="7" name="Text Box 18"/>
        <xdr:cNvSpPr txBox="1">
          <a:spLocks noChangeArrowheads="1"/>
        </xdr:cNvSpPr>
      </xdr:nvSpPr>
      <xdr:spPr bwMode="auto">
        <a:xfrm>
          <a:off x="3589020" y="8383904"/>
          <a:ext cx="170924" cy="2190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ctr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J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28</xdr:col>
      <xdr:colOff>3175</xdr:colOff>
      <xdr:row>28</xdr:row>
      <xdr:rowOff>0</xdr:rowOff>
    </xdr:from>
    <xdr:to>
      <xdr:col>28</xdr:col>
      <xdr:colOff>159346</xdr:colOff>
      <xdr:row>28</xdr:row>
      <xdr:rowOff>190500</xdr:rowOff>
    </xdr:to>
    <xdr:sp macro="" textlink="">
      <xdr:nvSpPr>
        <xdr:cNvPr id="8" name="Text Box 19"/>
        <xdr:cNvSpPr txBox="1">
          <a:spLocks noChangeArrowheads="1"/>
        </xdr:cNvSpPr>
      </xdr:nvSpPr>
      <xdr:spPr bwMode="auto">
        <a:xfrm>
          <a:off x="4765675" y="6027420"/>
          <a:ext cx="153537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G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28</xdr:col>
      <xdr:colOff>2241</xdr:colOff>
      <xdr:row>16</xdr:row>
      <xdr:rowOff>0</xdr:rowOff>
    </xdr:from>
    <xdr:to>
      <xdr:col>28</xdr:col>
      <xdr:colOff>159611</xdr:colOff>
      <xdr:row>16</xdr:row>
      <xdr:rowOff>190500</xdr:rowOff>
    </xdr:to>
    <xdr:sp macro="" textlink="">
      <xdr:nvSpPr>
        <xdr:cNvPr id="9" name="Text Box 17"/>
        <xdr:cNvSpPr txBox="1">
          <a:spLocks noChangeArrowheads="1"/>
        </xdr:cNvSpPr>
      </xdr:nvSpPr>
      <xdr:spPr bwMode="auto">
        <a:xfrm>
          <a:off x="4816288" y="4240306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D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28</xdr:col>
      <xdr:colOff>11205</xdr:colOff>
      <xdr:row>17</xdr:row>
      <xdr:rowOff>8965</xdr:rowOff>
    </xdr:from>
    <xdr:to>
      <xdr:col>28</xdr:col>
      <xdr:colOff>176444</xdr:colOff>
      <xdr:row>17</xdr:row>
      <xdr:rowOff>199465</xdr:rowOff>
    </xdr:to>
    <xdr:sp macro="" textlink="">
      <xdr:nvSpPr>
        <xdr:cNvPr id="10" name="Text Box 17"/>
        <xdr:cNvSpPr txBox="1">
          <a:spLocks noChangeArrowheads="1"/>
        </xdr:cNvSpPr>
      </xdr:nvSpPr>
      <xdr:spPr bwMode="auto">
        <a:xfrm>
          <a:off x="4825252" y="4527177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E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28</xdr:col>
      <xdr:colOff>11205</xdr:colOff>
      <xdr:row>18</xdr:row>
      <xdr:rowOff>18490</xdr:rowOff>
    </xdr:from>
    <xdr:to>
      <xdr:col>28</xdr:col>
      <xdr:colOff>176444</xdr:colOff>
      <xdr:row>18</xdr:row>
      <xdr:rowOff>208990</xdr:rowOff>
    </xdr:to>
    <xdr:sp macro="" textlink="">
      <xdr:nvSpPr>
        <xdr:cNvPr id="11" name="Text Box 17"/>
        <xdr:cNvSpPr txBox="1">
          <a:spLocks noChangeArrowheads="1"/>
        </xdr:cNvSpPr>
      </xdr:nvSpPr>
      <xdr:spPr bwMode="auto">
        <a:xfrm>
          <a:off x="4825252" y="4805083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F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40</xdr:col>
      <xdr:colOff>106680</xdr:colOff>
      <xdr:row>20</xdr:row>
      <xdr:rowOff>182880</xdr:rowOff>
    </xdr:from>
    <xdr:to>
      <xdr:col>43</xdr:col>
      <xdr:colOff>53340</xdr:colOff>
      <xdr:row>21</xdr:row>
      <xdr:rowOff>251460</xdr:rowOff>
    </xdr:to>
    <xdr:sp macro="" textlink="">
      <xdr:nvSpPr>
        <xdr:cNvPr id="22061" name="右矢印 11"/>
        <xdr:cNvSpPr>
          <a:spLocks noChangeArrowheads="1"/>
        </xdr:cNvSpPr>
      </xdr:nvSpPr>
      <xdr:spPr bwMode="auto">
        <a:xfrm>
          <a:off x="6972300" y="5341620"/>
          <a:ext cx="0" cy="34290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114300</xdr:colOff>
      <xdr:row>29</xdr:row>
      <xdr:rowOff>198120</xdr:rowOff>
    </xdr:from>
    <xdr:to>
      <xdr:col>43</xdr:col>
      <xdr:colOff>60960</xdr:colOff>
      <xdr:row>30</xdr:row>
      <xdr:rowOff>266700</xdr:rowOff>
    </xdr:to>
    <xdr:sp macro="" textlink="">
      <xdr:nvSpPr>
        <xdr:cNvPr id="22062" name="右矢印 12"/>
        <xdr:cNvSpPr>
          <a:spLocks noChangeArrowheads="1"/>
        </xdr:cNvSpPr>
      </xdr:nvSpPr>
      <xdr:spPr bwMode="auto">
        <a:xfrm>
          <a:off x="6972300" y="7498080"/>
          <a:ext cx="0" cy="34290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114300</xdr:colOff>
      <xdr:row>38</xdr:row>
      <xdr:rowOff>236220</xdr:rowOff>
    </xdr:from>
    <xdr:to>
      <xdr:col>43</xdr:col>
      <xdr:colOff>60960</xdr:colOff>
      <xdr:row>40</xdr:row>
      <xdr:rowOff>30480</xdr:rowOff>
    </xdr:to>
    <xdr:sp macro="" textlink="">
      <xdr:nvSpPr>
        <xdr:cNvPr id="22063" name="右矢印 13"/>
        <xdr:cNvSpPr>
          <a:spLocks noChangeArrowheads="1"/>
        </xdr:cNvSpPr>
      </xdr:nvSpPr>
      <xdr:spPr bwMode="auto">
        <a:xfrm>
          <a:off x="6972300" y="9700260"/>
          <a:ext cx="0" cy="342900"/>
        </a:xfrm>
        <a:prstGeom prst="rightArrow">
          <a:avLst>
            <a:gd name="adj1" fmla="val 50000"/>
            <a:gd name="adj2" fmla="val -2147483648"/>
          </a:avLst>
        </a:prstGeom>
        <a:solidFill>
          <a:srgbClr val="FFFFFF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27</xdr:col>
      <xdr:colOff>167898</xdr:colOff>
      <xdr:row>15</xdr:row>
      <xdr:rowOff>0</xdr:rowOff>
    </xdr:from>
    <xdr:to>
      <xdr:col>28</xdr:col>
      <xdr:colOff>150609</xdr:colOff>
      <xdr:row>15</xdr:row>
      <xdr:rowOff>190500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5002306" y="3684494"/>
          <a:ext cx="146879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C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32585</xdr:colOff>
      <xdr:row>33</xdr:row>
      <xdr:rowOff>3738</xdr:rowOff>
    </xdr:from>
    <xdr:to>
      <xdr:col>32</xdr:col>
      <xdr:colOff>150613</xdr:colOff>
      <xdr:row>34</xdr:row>
      <xdr:rowOff>36432</xdr:rowOff>
    </xdr:to>
    <xdr:sp macro="" textlink="">
      <xdr:nvSpPr>
        <xdr:cNvPr id="2" name="角丸四角形 1"/>
        <xdr:cNvSpPr/>
      </xdr:nvSpPr>
      <xdr:spPr>
        <a:xfrm>
          <a:off x="4725689" y="9094670"/>
          <a:ext cx="784408" cy="274058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33</xdr:col>
      <xdr:colOff>8743</xdr:colOff>
      <xdr:row>32</xdr:row>
      <xdr:rowOff>62710</xdr:rowOff>
    </xdr:from>
    <xdr:to>
      <xdr:col>34</xdr:col>
      <xdr:colOff>104679</xdr:colOff>
      <xdr:row>33</xdr:row>
      <xdr:rowOff>154076</xdr:rowOff>
    </xdr:to>
    <xdr:sp macro="" textlink="">
      <xdr:nvSpPr>
        <xdr:cNvPr id="3" name="円/楕円 2"/>
        <xdr:cNvSpPr/>
      </xdr:nvSpPr>
      <xdr:spPr>
        <a:xfrm>
          <a:off x="5780893" y="8882860"/>
          <a:ext cx="270926" cy="319966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２</a:t>
          </a:r>
        </a:p>
      </xdr:txBody>
    </xdr:sp>
    <xdr:clientData/>
  </xdr:twoCellAnchor>
  <xdr:twoCellAnchor>
    <xdr:from>
      <xdr:col>22</xdr:col>
      <xdr:colOff>22860</xdr:colOff>
      <xdr:row>5</xdr:row>
      <xdr:rowOff>274320</xdr:rowOff>
    </xdr:from>
    <xdr:to>
      <xdr:col>36</xdr:col>
      <xdr:colOff>22860</xdr:colOff>
      <xdr:row>7</xdr:row>
      <xdr:rowOff>167640</xdr:rowOff>
    </xdr:to>
    <xdr:sp macro="" textlink="">
      <xdr:nvSpPr>
        <xdr:cNvPr id="23853" name="Oval 14"/>
        <xdr:cNvSpPr>
          <a:spLocks noChangeArrowheads="1"/>
        </xdr:cNvSpPr>
      </xdr:nvSpPr>
      <xdr:spPr bwMode="auto">
        <a:xfrm>
          <a:off x="3825240" y="2065020"/>
          <a:ext cx="2346960" cy="65532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45720</xdr:colOff>
      <xdr:row>10</xdr:row>
      <xdr:rowOff>190500</xdr:rowOff>
    </xdr:from>
    <xdr:to>
      <xdr:col>22</xdr:col>
      <xdr:colOff>38100</xdr:colOff>
      <xdr:row>12</xdr:row>
      <xdr:rowOff>213360</xdr:rowOff>
    </xdr:to>
    <xdr:sp macro="" textlink="">
      <xdr:nvSpPr>
        <xdr:cNvPr id="23854" name="Oval 14"/>
        <xdr:cNvSpPr>
          <a:spLocks noChangeArrowheads="1"/>
        </xdr:cNvSpPr>
      </xdr:nvSpPr>
      <xdr:spPr bwMode="auto">
        <a:xfrm>
          <a:off x="190500" y="3688080"/>
          <a:ext cx="3649980" cy="58674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15240</xdr:colOff>
      <xdr:row>29</xdr:row>
      <xdr:rowOff>76200</xdr:rowOff>
    </xdr:from>
    <xdr:to>
      <xdr:col>33</xdr:col>
      <xdr:colOff>167640</xdr:colOff>
      <xdr:row>33</xdr:row>
      <xdr:rowOff>76200</xdr:rowOff>
    </xdr:to>
    <xdr:sp macro="" textlink="">
      <xdr:nvSpPr>
        <xdr:cNvPr id="23855" name="Oval 14"/>
        <xdr:cNvSpPr>
          <a:spLocks noChangeArrowheads="1"/>
        </xdr:cNvSpPr>
      </xdr:nvSpPr>
      <xdr:spPr bwMode="auto">
        <a:xfrm>
          <a:off x="3314700" y="8321040"/>
          <a:ext cx="2499360" cy="84582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45720</xdr:colOff>
      <xdr:row>27</xdr:row>
      <xdr:rowOff>220980</xdr:rowOff>
    </xdr:from>
    <xdr:to>
      <xdr:col>22</xdr:col>
      <xdr:colOff>45720</xdr:colOff>
      <xdr:row>29</xdr:row>
      <xdr:rowOff>68580</xdr:rowOff>
    </xdr:to>
    <xdr:sp macro="" textlink="">
      <xdr:nvSpPr>
        <xdr:cNvPr id="23856" name="Oval 14"/>
        <xdr:cNvSpPr>
          <a:spLocks noChangeArrowheads="1"/>
        </xdr:cNvSpPr>
      </xdr:nvSpPr>
      <xdr:spPr bwMode="auto">
        <a:xfrm>
          <a:off x="358140" y="7901940"/>
          <a:ext cx="3489960" cy="41148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15240</xdr:colOff>
      <xdr:row>5</xdr:row>
      <xdr:rowOff>137160</xdr:rowOff>
    </xdr:from>
    <xdr:to>
      <xdr:col>39</xdr:col>
      <xdr:colOff>99060</xdr:colOff>
      <xdr:row>5</xdr:row>
      <xdr:rowOff>358140</xdr:rowOff>
    </xdr:to>
    <xdr:cxnSp macro="">
      <xdr:nvCxnSpPr>
        <xdr:cNvPr id="23857" name="直線矢印コネクタ 39"/>
        <xdr:cNvCxnSpPr>
          <a:cxnSpLocks noChangeShapeType="1"/>
          <a:stCxn id="23853" idx="7"/>
        </xdr:cNvCxnSpPr>
      </xdr:nvCxnSpPr>
      <xdr:spPr bwMode="auto">
        <a:xfrm flipV="1">
          <a:off x="5829300" y="1927860"/>
          <a:ext cx="922020" cy="22098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38100</xdr:colOff>
      <xdr:row>10</xdr:row>
      <xdr:rowOff>83820</xdr:rowOff>
    </xdr:from>
    <xdr:to>
      <xdr:col>38</xdr:col>
      <xdr:colOff>99060</xdr:colOff>
      <xdr:row>11</xdr:row>
      <xdr:rowOff>213360</xdr:rowOff>
    </xdr:to>
    <xdr:cxnSp macro="">
      <xdr:nvCxnSpPr>
        <xdr:cNvPr id="23858" name="直線矢印コネクタ 45"/>
        <xdr:cNvCxnSpPr>
          <a:cxnSpLocks noChangeShapeType="1"/>
          <a:stCxn id="23854" idx="6"/>
        </xdr:cNvCxnSpPr>
      </xdr:nvCxnSpPr>
      <xdr:spPr bwMode="auto">
        <a:xfrm flipV="1">
          <a:off x="3840480" y="3581400"/>
          <a:ext cx="2743200" cy="41148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33</xdr:col>
      <xdr:colOff>76200</xdr:colOff>
      <xdr:row>16</xdr:row>
      <xdr:rowOff>76200</xdr:rowOff>
    </xdr:from>
    <xdr:to>
      <xdr:col>39</xdr:col>
      <xdr:colOff>76200</xdr:colOff>
      <xdr:row>16</xdr:row>
      <xdr:rowOff>160020</xdr:rowOff>
    </xdr:to>
    <xdr:cxnSp macro="">
      <xdr:nvCxnSpPr>
        <xdr:cNvPr id="23859" name="直線矢印コネクタ 48"/>
        <xdr:cNvCxnSpPr>
          <a:cxnSpLocks noChangeShapeType="1"/>
        </xdr:cNvCxnSpPr>
      </xdr:nvCxnSpPr>
      <xdr:spPr bwMode="auto">
        <a:xfrm>
          <a:off x="5722620" y="5052060"/>
          <a:ext cx="1005840" cy="8382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22</xdr:col>
      <xdr:colOff>45720</xdr:colOff>
      <xdr:row>28</xdr:row>
      <xdr:rowOff>53340</xdr:rowOff>
    </xdr:from>
    <xdr:to>
      <xdr:col>38</xdr:col>
      <xdr:colOff>106680</xdr:colOff>
      <xdr:row>28</xdr:row>
      <xdr:rowOff>144780</xdr:rowOff>
    </xdr:to>
    <xdr:cxnSp macro="">
      <xdr:nvCxnSpPr>
        <xdr:cNvPr id="23860" name="直線矢印コネクタ 52"/>
        <xdr:cNvCxnSpPr>
          <a:cxnSpLocks noChangeShapeType="1"/>
          <a:stCxn id="23856" idx="6"/>
        </xdr:cNvCxnSpPr>
      </xdr:nvCxnSpPr>
      <xdr:spPr bwMode="auto">
        <a:xfrm flipV="1">
          <a:off x="3848100" y="8016240"/>
          <a:ext cx="2743200" cy="9144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33</xdr:col>
      <xdr:colOff>167640</xdr:colOff>
      <xdr:row>31</xdr:row>
      <xdr:rowOff>121920</xdr:rowOff>
    </xdr:from>
    <xdr:to>
      <xdr:col>39</xdr:col>
      <xdr:colOff>38100</xdr:colOff>
      <xdr:row>35</xdr:row>
      <xdr:rowOff>365760</xdr:rowOff>
    </xdr:to>
    <xdr:cxnSp macro="">
      <xdr:nvCxnSpPr>
        <xdr:cNvPr id="23861" name="直線矢印コネクタ 57"/>
        <xdr:cNvCxnSpPr>
          <a:cxnSpLocks noChangeShapeType="1"/>
          <a:stCxn id="23855" idx="6"/>
        </xdr:cNvCxnSpPr>
      </xdr:nvCxnSpPr>
      <xdr:spPr bwMode="auto">
        <a:xfrm>
          <a:off x="5814060" y="8740140"/>
          <a:ext cx="876300" cy="108204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29</xdr:col>
      <xdr:colOff>0</xdr:colOff>
      <xdr:row>45</xdr:row>
      <xdr:rowOff>152400</xdr:rowOff>
    </xdr:from>
    <xdr:to>
      <xdr:col>38</xdr:col>
      <xdr:colOff>106680</xdr:colOff>
      <xdr:row>47</xdr:row>
      <xdr:rowOff>91440</xdr:rowOff>
    </xdr:to>
    <xdr:cxnSp macro="">
      <xdr:nvCxnSpPr>
        <xdr:cNvPr id="23862" name="直線矢印コネクタ 60"/>
        <xdr:cNvCxnSpPr>
          <a:cxnSpLocks noChangeShapeType="1"/>
          <a:stCxn id="23868" idx="6"/>
        </xdr:cNvCxnSpPr>
      </xdr:nvCxnSpPr>
      <xdr:spPr bwMode="auto">
        <a:xfrm flipV="1">
          <a:off x="4975860" y="12420600"/>
          <a:ext cx="1615440" cy="41910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40</xdr:col>
      <xdr:colOff>3356</xdr:colOff>
      <xdr:row>7</xdr:row>
      <xdr:rowOff>303438</xdr:rowOff>
    </xdr:from>
    <xdr:to>
      <xdr:col>48</xdr:col>
      <xdr:colOff>141158</xdr:colOff>
      <xdr:row>14</xdr:row>
      <xdr:rowOff>74373</xdr:rowOff>
    </xdr:to>
    <xdr:sp macro="" textlink="">
      <xdr:nvSpPr>
        <xdr:cNvPr id="14" name="正方形/長方形 13"/>
        <xdr:cNvSpPr/>
      </xdr:nvSpPr>
      <xdr:spPr bwMode="auto">
        <a:xfrm>
          <a:off x="6918506" y="2856138"/>
          <a:ext cx="1665515" cy="1620610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課業期間中</a:t>
          </a:r>
          <a:r>
            <a:rPr kumimoji="1" lang="ja-JP" altLang="en-US" sz="1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における予定数を、園の年間スケジュールや、保護者への案内チラシなどに基づき、記入してください。</a:t>
          </a:r>
        </a:p>
      </xdr:txBody>
    </xdr:sp>
    <xdr:clientData/>
  </xdr:twoCellAnchor>
  <xdr:twoCellAnchor>
    <xdr:from>
      <xdr:col>39</xdr:col>
      <xdr:colOff>109130</xdr:colOff>
      <xdr:row>15</xdr:row>
      <xdr:rowOff>30751</xdr:rowOff>
    </xdr:from>
    <xdr:to>
      <xdr:col>48</xdr:col>
      <xdr:colOff>131905</xdr:colOff>
      <xdr:row>27</xdr:row>
      <xdr:rowOff>206856</xdr:rowOff>
    </xdr:to>
    <xdr:sp macro="" textlink="">
      <xdr:nvSpPr>
        <xdr:cNvPr id="15" name="正方形/長方形 14"/>
        <xdr:cNvSpPr/>
      </xdr:nvSpPr>
      <xdr:spPr bwMode="auto">
        <a:xfrm>
          <a:off x="6908075" y="4718956"/>
          <a:ext cx="1668695" cy="3145973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該当月の</a:t>
          </a:r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実績</a:t>
          </a:r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を記入してください。</a:t>
          </a:r>
        </a:p>
        <a:p>
          <a:pPr algn="l">
            <a:lnSpc>
              <a:spcPts val="1600"/>
            </a:lnSpc>
          </a:pPr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予定数ではありません。</a:t>
          </a:r>
          <a:endParaRPr kumimoji="1" lang="en-US" altLang="ja-JP" sz="1800" b="1" u="sng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39</xdr:col>
      <xdr:colOff>92528</xdr:colOff>
      <xdr:row>27</xdr:row>
      <xdr:rowOff>158749</xdr:rowOff>
    </xdr:from>
    <xdr:to>
      <xdr:col>48</xdr:col>
      <xdr:colOff>115791</xdr:colOff>
      <xdr:row>35</xdr:row>
      <xdr:rowOff>358414</xdr:rowOff>
    </xdr:to>
    <xdr:sp macro="" textlink="">
      <xdr:nvSpPr>
        <xdr:cNvPr id="16" name="正方形/長方形 15"/>
        <xdr:cNvSpPr/>
      </xdr:nvSpPr>
      <xdr:spPr bwMode="auto">
        <a:xfrm>
          <a:off x="6891473" y="7816849"/>
          <a:ext cx="1669185" cy="1950358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休業日</a:t>
          </a:r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における予定数を、園の年間スケジュールや、保護者への案内チラシなどに基づき、記入してください。</a:t>
          </a:r>
        </a:p>
      </xdr:txBody>
    </xdr:sp>
    <xdr:clientData/>
  </xdr:twoCellAnchor>
  <xdr:twoCellAnchor>
    <xdr:from>
      <xdr:col>40</xdr:col>
      <xdr:colOff>6532</xdr:colOff>
      <xdr:row>35</xdr:row>
      <xdr:rowOff>167911</xdr:rowOff>
    </xdr:from>
    <xdr:to>
      <xdr:col>48</xdr:col>
      <xdr:colOff>139959</xdr:colOff>
      <xdr:row>43</xdr:row>
      <xdr:rowOff>236772</xdr:rowOff>
    </xdr:to>
    <xdr:sp macro="" textlink="">
      <xdr:nvSpPr>
        <xdr:cNvPr id="17" name="正方形/長方形 16"/>
        <xdr:cNvSpPr/>
      </xdr:nvSpPr>
      <xdr:spPr bwMode="auto">
        <a:xfrm>
          <a:off x="6921682" y="9576706"/>
          <a:ext cx="1661130" cy="2375808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該当月の</a:t>
          </a:r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実績</a:t>
          </a:r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を記入してください。</a:t>
          </a:r>
        </a:p>
        <a:p>
          <a:pPr algn="l">
            <a:lnSpc>
              <a:spcPts val="1600"/>
            </a:lnSpc>
          </a:pPr>
          <a:r>
            <a:rPr kumimoji="1" lang="ja-JP" altLang="en-US" sz="18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予定数ではありません。</a:t>
          </a:r>
          <a:endParaRPr kumimoji="1" lang="en-US" altLang="ja-JP" sz="1800" b="1" u="sng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>
            <a:lnSpc>
              <a:spcPts val="1700"/>
            </a:lnSpc>
          </a:pPr>
          <a:endParaRPr kumimoji="1" lang="ja-JP" altLang="en-US" sz="1800" b="1" u="sng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39</xdr:col>
      <xdr:colOff>89264</xdr:colOff>
      <xdr:row>45</xdr:row>
      <xdr:rowOff>14061</xdr:rowOff>
    </xdr:from>
    <xdr:to>
      <xdr:col>48</xdr:col>
      <xdr:colOff>104983</xdr:colOff>
      <xdr:row>48</xdr:row>
      <xdr:rowOff>75917</xdr:rowOff>
    </xdr:to>
    <xdr:sp macro="" textlink="">
      <xdr:nvSpPr>
        <xdr:cNvPr id="18" name="正方形/長方形 17"/>
        <xdr:cNvSpPr/>
      </xdr:nvSpPr>
      <xdr:spPr bwMode="auto">
        <a:xfrm>
          <a:off x="6888209" y="12253686"/>
          <a:ext cx="1661605" cy="795274"/>
        </a:xfrm>
        <a:prstGeom prst="rect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>
            <a:lnSpc>
              <a:spcPts val="1600"/>
            </a:lnSpc>
          </a:pPr>
          <a:r>
            <a:rPr kumimoji="1" lang="ja-JP" altLang="en-US" sz="1400" b="0" u="none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該当項目については、忘れずに小数第一位を四捨五入としてください。</a:t>
          </a:r>
          <a:endParaRPr kumimoji="1" lang="ja-JP" altLang="en-US" sz="1800" b="1" u="none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0</xdr:col>
      <xdr:colOff>68580</xdr:colOff>
      <xdr:row>46</xdr:row>
      <xdr:rowOff>175260</xdr:rowOff>
    </xdr:from>
    <xdr:to>
      <xdr:col>29</xdr:col>
      <xdr:colOff>0</xdr:colOff>
      <xdr:row>48</xdr:row>
      <xdr:rowOff>7620</xdr:rowOff>
    </xdr:to>
    <xdr:sp macro="" textlink="">
      <xdr:nvSpPr>
        <xdr:cNvPr id="23868" name="Oval 14"/>
        <xdr:cNvSpPr>
          <a:spLocks noChangeArrowheads="1"/>
        </xdr:cNvSpPr>
      </xdr:nvSpPr>
      <xdr:spPr bwMode="auto">
        <a:xfrm>
          <a:off x="68580" y="12656820"/>
          <a:ext cx="4907280" cy="36576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21862</xdr:colOff>
      <xdr:row>41</xdr:row>
      <xdr:rowOff>263980</xdr:rowOff>
    </xdr:from>
    <xdr:to>
      <xdr:col>27</xdr:col>
      <xdr:colOff>135144</xdr:colOff>
      <xdr:row>43</xdr:row>
      <xdr:rowOff>12468</xdr:rowOff>
    </xdr:to>
    <xdr:sp macro="" textlink="">
      <xdr:nvSpPr>
        <xdr:cNvPr id="20" name="角丸四角形 19"/>
        <xdr:cNvSpPr/>
      </xdr:nvSpPr>
      <xdr:spPr>
        <a:xfrm>
          <a:off x="3416300" y="11487151"/>
          <a:ext cx="1261863" cy="322218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28</xdr:col>
      <xdr:colOff>45267</xdr:colOff>
      <xdr:row>41</xdr:row>
      <xdr:rowOff>193766</xdr:rowOff>
    </xdr:from>
    <xdr:to>
      <xdr:col>29</xdr:col>
      <xdr:colOff>108123</xdr:colOff>
      <xdr:row>42</xdr:row>
      <xdr:rowOff>211036</xdr:rowOff>
    </xdr:to>
    <xdr:sp macro="" textlink="">
      <xdr:nvSpPr>
        <xdr:cNvPr id="21" name="円/楕円 20"/>
        <xdr:cNvSpPr/>
      </xdr:nvSpPr>
      <xdr:spPr>
        <a:xfrm>
          <a:off x="4960167" y="11338016"/>
          <a:ext cx="237888" cy="30302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３</a:t>
          </a:r>
        </a:p>
      </xdr:txBody>
    </xdr:sp>
    <xdr:clientData/>
  </xdr:twoCellAnchor>
  <xdr:twoCellAnchor>
    <xdr:from>
      <xdr:col>28</xdr:col>
      <xdr:colOff>32784</xdr:colOff>
      <xdr:row>21</xdr:row>
      <xdr:rowOff>38005</xdr:rowOff>
    </xdr:from>
    <xdr:to>
      <xdr:col>32</xdr:col>
      <xdr:colOff>155343</xdr:colOff>
      <xdr:row>24</xdr:row>
      <xdr:rowOff>23854</xdr:rowOff>
    </xdr:to>
    <xdr:sp macro="" textlink="">
      <xdr:nvSpPr>
        <xdr:cNvPr id="22" name="角丸四角形 21"/>
        <xdr:cNvSpPr/>
      </xdr:nvSpPr>
      <xdr:spPr>
        <a:xfrm>
          <a:off x="4725888" y="6402882"/>
          <a:ext cx="781440" cy="600097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33</xdr:col>
      <xdr:colOff>65869</xdr:colOff>
      <xdr:row>20</xdr:row>
      <xdr:rowOff>198732</xdr:rowOff>
    </xdr:from>
    <xdr:to>
      <xdr:col>35</xdr:col>
      <xdr:colOff>4515</xdr:colOff>
      <xdr:row>22</xdr:row>
      <xdr:rowOff>152413</xdr:rowOff>
    </xdr:to>
    <xdr:sp macro="" textlink="">
      <xdr:nvSpPr>
        <xdr:cNvPr id="23" name="円/楕円 22"/>
        <xdr:cNvSpPr/>
      </xdr:nvSpPr>
      <xdr:spPr>
        <a:xfrm>
          <a:off x="5836114" y="6294732"/>
          <a:ext cx="273895" cy="30413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en-US" altLang="ja-JP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1</a:t>
          </a:r>
        </a:p>
      </xdr:txBody>
    </xdr:sp>
    <xdr:clientData/>
  </xdr:twoCellAnchor>
  <xdr:twoCellAnchor>
    <xdr:from>
      <xdr:col>19</xdr:col>
      <xdr:colOff>53340</xdr:colOff>
      <xdr:row>14</xdr:row>
      <xdr:rowOff>114300</xdr:rowOff>
    </xdr:from>
    <xdr:to>
      <xdr:col>33</xdr:col>
      <xdr:colOff>91440</xdr:colOff>
      <xdr:row>19</xdr:row>
      <xdr:rowOff>30480</xdr:rowOff>
    </xdr:to>
    <xdr:sp macro="" textlink="">
      <xdr:nvSpPr>
        <xdr:cNvPr id="23873" name="Oval 14"/>
        <xdr:cNvSpPr>
          <a:spLocks noChangeArrowheads="1"/>
        </xdr:cNvSpPr>
      </xdr:nvSpPr>
      <xdr:spPr bwMode="auto">
        <a:xfrm>
          <a:off x="3352800" y="4533900"/>
          <a:ext cx="2385060" cy="131064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1084729</xdr:colOff>
      <xdr:row>17</xdr:row>
      <xdr:rowOff>116543</xdr:rowOff>
    </xdr:from>
    <xdr:to>
      <xdr:col>13</xdr:col>
      <xdr:colOff>53788</xdr:colOff>
      <xdr:row>39</xdr:row>
      <xdr:rowOff>89648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882" y="4625790"/>
          <a:ext cx="4876800" cy="54953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220980</xdr:colOff>
      <xdr:row>41</xdr:row>
      <xdr:rowOff>53340</xdr:rowOff>
    </xdr:from>
    <xdr:to>
      <xdr:col>13</xdr:col>
      <xdr:colOff>175260</xdr:colOff>
      <xdr:row>42</xdr:row>
      <xdr:rowOff>99060</xdr:rowOff>
    </xdr:to>
    <xdr:cxnSp macro="">
      <xdr:nvCxnSpPr>
        <xdr:cNvPr id="22846" name="直線矢印コネクタ 15"/>
        <xdr:cNvCxnSpPr>
          <a:cxnSpLocks noChangeShapeType="1"/>
          <a:stCxn id="22849" idx="6"/>
        </xdr:cNvCxnSpPr>
      </xdr:nvCxnSpPr>
      <xdr:spPr bwMode="auto">
        <a:xfrm>
          <a:off x="5730240" y="10576560"/>
          <a:ext cx="563880" cy="29718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7620</xdr:colOff>
      <xdr:row>10</xdr:row>
      <xdr:rowOff>60960</xdr:rowOff>
    </xdr:from>
    <xdr:to>
      <xdr:col>12</xdr:col>
      <xdr:colOff>53340</xdr:colOff>
      <xdr:row>14</xdr:row>
      <xdr:rowOff>182880</xdr:rowOff>
    </xdr:to>
    <xdr:cxnSp macro="">
      <xdr:nvCxnSpPr>
        <xdr:cNvPr id="22847" name="直線矢印コネクタ 33"/>
        <xdr:cNvCxnSpPr>
          <a:cxnSpLocks noChangeShapeType="1"/>
          <a:stCxn id="22848" idx="6"/>
        </xdr:cNvCxnSpPr>
      </xdr:nvCxnSpPr>
      <xdr:spPr bwMode="auto">
        <a:xfrm flipV="1">
          <a:off x="2773680" y="2941320"/>
          <a:ext cx="3246120" cy="975360"/>
        </a:xfrm>
        <a:prstGeom prst="straightConnector1">
          <a:avLst/>
        </a:prstGeom>
        <a:noFill/>
        <a:ln w="19050" algn="ctr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0</xdr:col>
      <xdr:colOff>0</xdr:colOff>
      <xdr:row>13</xdr:row>
      <xdr:rowOff>53340</xdr:rowOff>
    </xdr:from>
    <xdr:to>
      <xdr:col>5</xdr:col>
      <xdr:colOff>7620</xdr:colOff>
      <xdr:row>16</xdr:row>
      <xdr:rowOff>53340</xdr:rowOff>
    </xdr:to>
    <xdr:sp macro="" textlink="">
      <xdr:nvSpPr>
        <xdr:cNvPr id="22848" name="Oval 14"/>
        <xdr:cNvSpPr>
          <a:spLocks noChangeArrowheads="1"/>
        </xdr:cNvSpPr>
      </xdr:nvSpPr>
      <xdr:spPr bwMode="auto">
        <a:xfrm>
          <a:off x="0" y="3535680"/>
          <a:ext cx="2773680" cy="75438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281940</xdr:colOff>
      <xdr:row>39</xdr:row>
      <xdr:rowOff>182880</xdr:rowOff>
    </xdr:from>
    <xdr:to>
      <xdr:col>11</xdr:col>
      <xdr:colOff>220980</xdr:colOff>
      <xdr:row>42</xdr:row>
      <xdr:rowOff>182880</xdr:rowOff>
    </xdr:to>
    <xdr:sp macro="" textlink="">
      <xdr:nvSpPr>
        <xdr:cNvPr id="22849" name="Oval 14"/>
        <xdr:cNvSpPr>
          <a:spLocks noChangeArrowheads="1"/>
        </xdr:cNvSpPr>
      </xdr:nvSpPr>
      <xdr:spPr bwMode="auto">
        <a:xfrm>
          <a:off x="1676400" y="10203180"/>
          <a:ext cx="4053840" cy="754380"/>
        </a:xfrm>
        <a:prstGeom prst="ellipse">
          <a:avLst/>
        </a:prstGeom>
        <a:noFill/>
        <a:ln w="28575">
          <a:solidFill>
            <a:srgbClr val="000000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171674</xdr:colOff>
      <xdr:row>21</xdr:row>
      <xdr:rowOff>224116</xdr:rowOff>
    </xdr:from>
    <xdr:to>
      <xdr:col>17</xdr:col>
      <xdr:colOff>402576</xdr:colOff>
      <xdr:row>39</xdr:row>
      <xdr:rowOff>100852</xdr:rowOff>
    </xdr:to>
    <xdr:sp macro="" textlink="">
      <xdr:nvSpPr>
        <xdr:cNvPr id="23" name="角丸四角形 22"/>
        <xdr:cNvSpPr/>
      </xdr:nvSpPr>
      <xdr:spPr>
        <a:xfrm>
          <a:off x="5759823" y="5692587"/>
          <a:ext cx="3283385" cy="4314265"/>
        </a:xfrm>
        <a:prstGeom prst="roundRect">
          <a:avLst>
            <a:gd name="adj" fmla="val 0"/>
          </a:avLst>
        </a:prstGeom>
        <a:solidFill>
          <a:schemeClr val="accent1"/>
        </a:solidFill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t"/>
        <a:lstStyle/>
        <a:p>
          <a:pPr algn="l">
            <a:lnSpc>
              <a:spcPts val="1800"/>
            </a:lnSpc>
          </a:pPr>
          <a:r>
            <a:rPr lang="ja-JP" altLang="en-US" sz="1600" b="1"/>
            <a:t>（例）学校法人立の場合</a:t>
          </a:r>
          <a:endParaRPr lang="en-US" altLang="ja-JP" sz="1600" b="1"/>
        </a:p>
        <a:p>
          <a:pPr algn="l">
            <a:lnSpc>
              <a:spcPts val="1700"/>
            </a:lnSpc>
          </a:pPr>
          <a:endParaRPr lang="en-US" altLang="ja-JP" sz="1600" b="1"/>
        </a:p>
        <a:p>
          <a:pPr algn="l">
            <a:lnSpc>
              <a:spcPts val="1800"/>
            </a:lnSpc>
          </a:pPr>
          <a:r>
            <a:rPr lang="ja-JP" altLang="en-US" sz="1600" b="1"/>
            <a:t>①課業期間中（教育時間が８時間未満の場合）</a:t>
          </a:r>
          <a:endParaRPr lang="en-US" altLang="ja-JP" sz="1600" b="1"/>
        </a:p>
        <a:p>
          <a:pPr algn="l">
            <a:lnSpc>
              <a:spcPts val="1800"/>
            </a:lnSpc>
          </a:pPr>
          <a:r>
            <a:rPr lang="ja-JP" altLang="en-US" sz="1600" b="1"/>
            <a:t>１日平均の預かり時間　３時間</a:t>
          </a:r>
          <a:endParaRPr lang="en-US" altLang="ja-JP" sz="1600" b="1"/>
        </a:p>
        <a:p>
          <a:pPr algn="l">
            <a:lnSpc>
              <a:spcPts val="1800"/>
            </a:lnSpc>
          </a:pPr>
          <a:r>
            <a:rPr lang="ja-JP" altLang="en-US" sz="1600" b="1"/>
            <a:t>教育時間＋預かり時間 ７時間</a:t>
          </a:r>
          <a:endParaRPr lang="en-US" altLang="ja-JP" sz="1600" b="1"/>
        </a:p>
        <a:p>
          <a:pPr algn="l">
            <a:lnSpc>
              <a:spcPts val="1800"/>
            </a:lnSpc>
          </a:pPr>
          <a:r>
            <a:rPr lang="ja-JP" altLang="en-US" sz="1600" b="1"/>
            <a:t>１日平均の担当教員数　２人</a:t>
          </a:r>
          <a:endParaRPr lang="en-US" altLang="ja-JP" sz="1600" b="1"/>
        </a:p>
        <a:p>
          <a:pPr algn="l">
            <a:lnSpc>
              <a:spcPts val="1700"/>
            </a:lnSpc>
          </a:pPr>
          <a:endParaRPr lang="en-US" altLang="ja-JP" sz="1600" b="1"/>
        </a:p>
        <a:p>
          <a:pPr algn="l">
            <a:lnSpc>
              <a:spcPts val="1700"/>
            </a:lnSpc>
          </a:pPr>
          <a:endParaRPr lang="en-US" altLang="ja-JP" sz="1600" b="1"/>
        </a:p>
        <a:p>
          <a:pPr algn="l">
            <a:lnSpc>
              <a:spcPts val="1700"/>
            </a:lnSpc>
          </a:pPr>
          <a:endParaRPr lang="en-US" altLang="ja-JP" sz="1600" b="1"/>
        </a:p>
        <a:p>
          <a:pPr algn="l">
            <a:lnSpc>
              <a:spcPts val="1800"/>
            </a:lnSpc>
          </a:pPr>
          <a:r>
            <a:rPr lang="ja-JP" altLang="en-US" sz="1600" b="1"/>
            <a:t>②休業日</a:t>
          </a:r>
          <a:endParaRPr lang="en-US" altLang="ja-JP" sz="1600" b="1"/>
        </a:p>
        <a:p>
          <a:pPr marL="0" marR="0" indent="0" algn="l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１日平均の担当教員数　</a:t>
          </a:r>
          <a:r>
            <a:rPr lang="ja-JP" altLang="en-US" sz="1600" b="1"/>
            <a:t>　２人</a:t>
          </a:r>
          <a:endParaRPr lang="en-US" altLang="ja-JP" sz="1600" b="1"/>
        </a:p>
        <a:p>
          <a:pPr algn="l">
            <a:lnSpc>
              <a:spcPts val="1700"/>
            </a:lnSpc>
          </a:pPr>
          <a:endParaRPr lang="en-US" altLang="ja-JP" sz="1600" b="1"/>
        </a:p>
        <a:p>
          <a:pPr algn="l">
            <a:lnSpc>
              <a:spcPts val="1600"/>
            </a:lnSpc>
          </a:pPr>
          <a:endParaRPr lang="en-US" altLang="ja-JP" sz="1600" b="1"/>
        </a:p>
        <a:p>
          <a:pPr algn="l">
            <a:lnSpc>
              <a:spcPts val="1700"/>
            </a:lnSpc>
          </a:pPr>
          <a:r>
            <a:rPr lang="ja-JP" altLang="en-US" sz="1600" b="1"/>
            <a:t>③長期休業日</a:t>
          </a:r>
          <a:endParaRPr lang="en-US" altLang="ja-JP" sz="1600" b="1"/>
        </a:p>
        <a:p>
          <a:pPr marL="0" marR="0" indent="0" algn="l" defTabSz="91440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１日平均の担当教員数　　</a:t>
          </a:r>
          <a:r>
            <a:rPr kumimoji="0" lang="ja-JP" altLang="en-US" sz="1600" b="1" i="0" u="none" strike="noStrike" kern="0" cap="none" spc="0" normalizeH="0" baseline="0" noProof="0">
              <a:ln>
                <a:noFill/>
              </a:ln>
              <a:solidFill>
                <a:schemeClr val="lt1"/>
              </a:solidFill>
              <a:effectLst/>
              <a:uLnTx/>
              <a:uFillTx/>
              <a:latin typeface="+mn-lt"/>
              <a:ea typeface="+mn-ea"/>
              <a:cs typeface="+mn-cs"/>
            </a:rPr>
            <a:t>３</a:t>
          </a:r>
          <a:r>
            <a:rPr lang="ja-JP" altLang="en-US" sz="1600" b="1"/>
            <a:t>人</a:t>
          </a:r>
          <a:endParaRPr lang="en-US" altLang="ja-JP" sz="1600" b="1"/>
        </a:p>
        <a:p>
          <a:pPr algn="l">
            <a:lnSpc>
              <a:spcPts val="1700"/>
            </a:lnSpc>
          </a:pPr>
          <a:endParaRPr lang="ja-JP" altLang="en-US" sz="1600" b="1"/>
        </a:p>
      </xdr:txBody>
    </xdr:sp>
    <xdr:clientData/>
  </xdr:twoCellAnchor>
  <xdr:twoCellAnchor>
    <xdr:from>
      <xdr:col>4</xdr:col>
      <xdr:colOff>430307</xdr:colOff>
      <xdr:row>20</xdr:row>
      <xdr:rowOff>230842</xdr:rowOff>
    </xdr:from>
    <xdr:to>
      <xdr:col>5</xdr:col>
      <xdr:colOff>244083</xdr:colOff>
      <xdr:row>22</xdr:row>
      <xdr:rowOff>70018</xdr:rowOff>
    </xdr:to>
    <xdr:sp macro="" textlink="">
      <xdr:nvSpPr>
        <xdr:cNvPr id="24" name="円/楕円 16"/>
        <xdr:cNvSpPr/>
      </xdr:nvSpPr>
      <xdr:spPr>
        <a:xfrm>
          <a:off x="2743201" y="5493124"/>
          <a:ext cx="270976" cy="341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en-US" altLang="ja-JP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1</a:t>
          </a:r>
        </a:p>
      </xdr:txBody>
    </xdr:sp>
    <xdr:clientData/>
  </xdr:twoCellAnchor>
  <xdr:twoCellAnchor>
    <xdr:from>
      <xdr:col>6</xdr:col>
      <xdr:colOff>73959</xdr:colOff>
      <xdr:row>21</xdr:row>
      <xdr:rowOff>52444</xdr:rowOff>
    </xdr:from>
    <xdr:to>
      <xdr:col>10</xdr:col>
      <xdr:colOff>85166</xdr:colOff>
      <xdr:row>22</xdr:row>
      <xdr:rowOff>18826</xdr:rowOff>
    </xdr:to>
    <xdr:sp macro="" textlink="">
      <xdr:nvSpPr>
        <xdr:cNvPr id="25" name="角丸四角形 24"/>
        <xdr:cNvSpPr/>
      </xdr:nvSpPr>
      <xdr:spPr>
        <a:xfrm>
          <a:off x="3301253" y="5565738"/>
          <a:ext cx="1840007" cy="217394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451373</xdr:colOff>
      <xdr:row>34</xdr:row>
      <xdr:rowOff>145676</xdr:rowOff>
    </xdr:from>
    <xdr:to>
      <xdr:col>5</xdr:col>
      <xdr:colOff>255196</xdr:colOff>
      <xdr:row>35</xdr:row>
      <xdr:rowOff>191982</xdr:rowOff>
    </xdr:to>
    <xdr:sp macro="" textlink="">
      <xdr:nvSpPr>
        <xdr:cNvPr id="26" name="円/楕円 12"/>
        <xdr:cNvSpPr/>
      </xdr:nvSpPr>
      <xdr:spPr>
        <a:xfrm>
          <a:off x="3036794" y="8819029"/>
          <a:ext cx="300144" cy="285011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２</a:t>
          </a:r>
        </a:p>
      </xdr:txBody>
    </xdr:sp>
    <xdr:clientData/>
  </xdr:twoCellAnchor>
  <xdr:twoCellAnchor>
    <xdr:from>
      <xdr:col>6</xdr:col>
      <xdr:colOff>56030</xdr:colOff>
      <xdr:row>34</xdr:row>
      <xdr:rowOff>175709</xdr:rowOff>
    </xdr:from>
    <xdr:to>
      <xdr:col>10</xdr:col>
      <xdr:colOff>104460</xdr:colOff>
      <xdr:row>35</xdr:row>
      <xdr:rowOff>156767</xdr:rowOff>
    </xdr:to>
    <xdr:sp macro="" textlink="">
      <xdr:nvSpPr>
        <xdr:cNvPr id="27" name="角丸四角形 26"/>
        <xdr:cNvSpPr/>
      </xdr:nvSpPr>
      <xdr:spPr>
        <a:xfrm>
          <a:off x="3619501" y="8841442"/>
          <a:ext cx="2073088" cy="235323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4</xdr:col>
      <xdr:colOff>447339</xdr:colOff>
      <xdr:row>38</xdr:row>
      <xdr:rowOff>22413</xdr:rowOff>
    </xdr:from>
    <xdr:to>
      <xdr:col>5</xdr:col>
      <xdr:colOff>268281</xdr:colOff>
      <xdr:row>39</xdr:row>
      <xdr:rowOff>73332</xdr:rowOff>
    </xdr:to>
    <xdr:sp macro="" textlink="">
      <xdr:nvSpPr>
        <xdr:cNvPr id="28" name="円/楕円 14"/>
        <xdr:cNvSpPr/>
      </xdr:nvSpPr>
      <xdr:spPr>
        <a:xfrm>
          <a:off x="3048000" y="9681884"/>
          <a:ext cx="302559" cy="29744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100">
              <a:ln w="19050">
                <a:solidFill>
                  <a:schemeClr val="bg1"/>
                </a:solidFill>
              </a:ln>
              <a:solidFill>
                <a:schemeClr val="bg1"/>
              </a:solidFill>
            </a:rPr>
            <a:t>３</a:t>
          </a:r>
        </a:p>
      </xdr:txBody>
    </xdr:sp>
    <xdr:clientData/>
  </xdr:twoCellAnchor>
  <xdr:twoCellAnchor>
    <xdr:from>
      <xdr:col>6</xdr:col>
      <xdr:colOff>44823</xdr:colOff>
      <xdr:row>38</xdr:row>
      <xdr:rowOff>74856</xdr:rowOff>
    </xdr:from>
    <xdr:to>
      <xdr:col>10</xdr:col>
      <xdr:colOff>93222</xdr:colOff>
      <xdr:row>39</xdr:row>
      <xdr:rowOff>112093</xdr:rowOff>
    </xdr:to>
    <xdr:sp macro="" textlink="">
      <xdr:nvSpPr>
        <xdr:cNvPr id="29" name="角丸四角形 28"/>
        <xdr:cNvSpPr/>
      </xdr:nvSpPr>
      <xdr:spPr>
        <a:xfrm>
          <a:off x="3608294" y="9726707"/>
          <a:ext cx="2073088" cy="291352"/>
        </a:xfrm>
        <a:prstGeom prst="roundRect">
          <a:avLst>
            <a:gd name="adj" fmla="val 0"/>
          </a:avLst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ja-JP" altLang="en-US"/>
        </a:p>
      </xdr:txBody>
    </xdr:sp>
    <xdr:clientData/>
  </xdr:twoCellAnchor>
  <xdr:twoCellAnchor>
    <xdr:from>
      <xdr:col>1</xdr:col>
      <xdr:colOff>201258</xdr:colOff>
      <xdr:row>15</xdr:row>
      <xdr:rowOff>175708</xdr:rowOff>
    </xdr:from>
    <xdr:to>
      <xdr:col>2</xdr:col>
      <xdr:colOff>377412</xdr:colOff>
      <xdr:row>21</xdr:row>
      <xdr:rowOff>229143</xdr:rowOff>
    </xdr:to>
    <xdr:sp macro="" textlink="">
      <xdr:nvSpPr>
        <xdr:cNvPr id="31" name="屈折矢印 30"/>
        <xdr:cNvSpPr/>
      </xdr:nvSpPr>
      <xdr:spPr bwMode="auto">
        <a:xfrm flipH="1">
          <a:off x="459442" y="4157382"/>
          <a:ext cx="1494880" cy="1540219"/>
        </a:xfrm>
        <a:prstGeom prst="bentUpArrow">
          <a:avLst>
            <a:gd name="adj1" fmla="val 21647"/>
            <a:gd name="adj2" fmla="val 25000"/>
            <a:gd name="adj3" fmla="val 25000"/>
          </a:avLst>
        </a:prstGeom>
        <a:solidFill>
          <a:srgbClr val="4F81BD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78"/>
  <sheetViews>
    <sheetView view="pageBreakPreview" zoomScale="118" zoomScaleNormal="100" zoomScaleSheetLayoutView="118" workbookViewId="0">
      <selection activeCell="AC14" sqref="AC14:AG14"/>
    </sheetView>
  </sheetViews>
  <sheetFormatPr defaultColWidth="2.44140625" defaultRowHeight="13.2"/>
  <cols>
    <col min="1" max="1" width="2.109375" style="4" customWidth="1"/>
    <col min="2" max="2" width="2.44140625" style="4"/>
    <col min="3" max="6" width="2.77734375" style="4" customWidth="1"/>
    <col min="7" max="16" width="2.44140625" style="4"/>
    <col min="17" max="17" width="2.44140625" style="4" customWidth="1"/>
    <col min="18" max="18" width="7.44140625" style="4" customWidth="1"/>
    <col min="19" max="19" width="3.33203125" style="4" customWidth="1"/>
    <col min="20" max="20" width="4.33203125" style="4" customWidth="1"/>
    <col min="21" max="28" width="2.44140625" style="4"/>
    <col min="29" max="29" width="2.44140625" style="4" customWidth="1"/>
    <col min="30" max="38" width="2.44140625" style="4"/>
    <col min="39" max="45" width="0" style="4" hidden="1" customWidth="1"/>
    <col min="46" max="46" width="12.6640625" style="4" hidden="1" customWidth="1"/>
    <col min="47" max="47" width="2.44140625" style="4" hidden="1" customWidth="1"/>
    <col min="48" max="48" width="3.6640625" style="4" hidden="1" customWidth="1"/>
    <col min="49" max="49" width="2.44140625" style="4" hidden="1" customWidth="1"/>
    <col min="50" max="50" width="15.33203125" style="4" hidden="1" customWidth="1"/>
    <col min="51" max="51" width="18.44140625" style="4" hidden="1" customWidth="1"/>
    <col min="52" max="53" width="2.44140625" style="4" hidden="1" customWidth="1"/>
    <col min="54" max="54" width="9.44140625" style="4" hidden="1" customWidth="1"/>
    <col min="55" max="55" width="7.77734375" style="4" hidden="1" customWidth="1"/>
    <col min="56" max="57" width="13.33203125" style="4" hidden="1" customWidth="1"/>
    <col min="58" max="58" width="7.77734375" style="4" hidden="1" customWidth="1"/>
    <col min="59" max="68" width="2.44140625" style="4" hidden="1" customWidth="1"/>
    <col min="69" max="71" width="0" style="4" hidden="1" customWidth="1"/>
    <col min="72" max="16384" width="2.44140625" style="4"/>
  </cols>
  <sheetData>
    <row r="1" spans="1:58" ht="21" customHeight="1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</row>
    <row r="2" spans="1:58" ht="19.5" customHeight="1">
      <c r="A2" s="7" t="s">
        <v>27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30" t="s">
        <v>25</v>
      </c>
      <c r="Y2" s="130"/>
      <c r="Z2" s="130"/>
      <c r="AA2" s="131"/>
      <c r="AB2" s="213"/>
      <c r="AC2" s="213"/>
      <c r="AD2" s="213"/>
      <c r="AE2" s="213"/>
      <c r="AF2" s="213"/>
      <c r="AG2" s="213"/>
      <c r="AH2" s="213"/>
      <c r="AI2" s="213"/>
      <c r="AJ2" s="213"/>
      <c r="AK2" s="213"/>
      <c r="AL2" s="7"/>
    </row>
    <row r="3" spans="1:58" ht="30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14" t="s">
        <v>170</v>
      </c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7"/>
    </row>
    <row r="4" spans="1:58" ht="3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214" t="s">
        <v>171</v>
      </c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7"/>
    </row>
    <row r="5" spans="1:58" ht="22.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"/>
      <c r="Y5" s="8"/>
      <c r="Z5" s="8"/>
      <c r="AA5" s="32"/>
      <c r="AB5" s="8"/>
      <c r="AC5" s="8"/>
      <c r="AD5" s="8"/>
      <c r="AE5" s="8"/>
      <c r="AF5" s="33"/>
      <c r="AG5" s="33"/>
      <c r="AH5" s="33"/>
      <c r="AI5" s="33"/>
      <c r="AJ5" s="33"/>
      <c r="AK5" s="33"/>
      <c r="AL5" s="7"/>
    </row>
    <row r="6" spans="1:58" ht="37.5" customHeight="1">
      <c r="A6" s="153" t="s">
        <v>172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</row>
    <row r="7" spans="1:58" ht="7.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</row>
    <row r="8" spans="1:58" ht="7.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</row>
    <row r="9" spans="1:58" ht="22.5" customHeight="1" thickBot="1">
      <c r="A9" s="7"/>
      <c r="B9" s="7" t="s">
        <v>36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</row>
    <row r="10" spans="1:58" ht="22.5" customHeight="1">
      <c r="A10" s="7"/>
      <c r="B10" s="7"/>
      <c r="C10" s="215" t="s">
        <v>23</v>
      </c>
      <c r="D10" s="216"/>
      <c r="E10" s="216"/>
      <c r="F10" s="217"/>
      <c r="G10" s="154" t="s">
        <v>15</v>
      </c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6"/>
      <c r="V10" s="157"/>
      <c r="W10" s="157"/>
      <c r="X10" s="158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Q10" s="7"/>
      <c r="AR10" s="7"/>
      <c r="AS10" s="7"/>
      <c r="AT10" s="7"/>
    </row>
    <row r="11" spans="1:58" ht="21.75" customHeight="1" thickBot="1">
      <c r="A11" s="7"/>
      <c r="B11" s="7"/>
      <c r="C11" s="218"/>
      <c r="D11" s="219"/>
      <c r="E11" s="219"/>
      <c r="F11" s="220"/>
      <c r="G11" s="154" t="s">
        <v>16</v>
      </c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0"/>
      <c r="V11" s="151"/>
      <c r="W11" s="151"/>
      <c r="X11" s="159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Q11" s="7"/>
      <c r="AR11" s="7"/>
      <c r="AS11" s="7"/>
      <c r="AT11" s="7"/>
    </row>
    <row r="12" spans="1:58" ht="6.7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</row>
    <row r="13" spans="1:58" ht="22.5" customHeight="1" thickBot="1">
      <c r="A13" s="7"/>
      <c r="B13" s="7"/>
      <c r="C13" s="160" t="s">
        <v>11</v>
      </c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61"/>
      <c r="R13" s="161"/>
      <c r="S13" s="161"/>
      <c r="T13" s="162"/>
      <c r="U13" s="160" t="s">
        <v>12</v>
      </c>
      <c r="V13" s="141"/>
      <c r="W13" s="141"/>
      <c r="X13" s="163"/>
      <c r="Y13" s="160" t="s">
        <v>13</v>
      </c>
      <c r="Z13" s="141"/>
      <c r="AA13" s="141"/>
      <c r="AB13" s="163"/>
      <c r="AC13" s="168" t="s">
        <v>14</v>
      </c>
      <c r="AD13" s="169"/>
      <c r="AE13" s="169"/>
      <c r="AF13" s="169"/>
      <c r="AG13" s="170"/>
      <c r="AH13" s="7"/>
      <c r="AI13" s="7"/>
      <c r="AJ13" s="7"/>
      <c r="AK13" s="7"/>
      <c r="AL13" s="7"/>
      <c r="BC13" s="4" t="s">
        <v>127</v>
      </c>
      <c r="BD13" s="4">
        <v>1</v>
      </c>
      <c r="BE13" s="4">
        <v>2</v>
      </c>
      <c r="BF13" s="4">
        <v>3</v>
      </c>
    </row>
    <row r="14" spans="1:58" ht="21.75" customHeight="1">
      <c r="A14" s="7"/>
      <c r="B14" s="7"/>
      <c r="C14" s="174" t="s">
        <v>55</v>
      </c>
      <c r="D14" s="175"/>
      <c r="E14" s="175"/>
      <c r="F14" s="176"/>
      <c r="G14" s="5" t="s">
        <v>54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 t="s">
        <v>35</v>
      </c>
      <c r="S14" s="5"/>
      <c r="T14" s="25"/>
      <c r="U14" s="183"/>
      <c r="V14" s="184"/>
      <c r="W14" s="184"/>
      <c r="X14" s="185"/>
      <c r="Y14" s="186"/>
      <c r="Z14" s="184"/>
      <c r="AA14" s="184"/>
      <c r="AB14" s="185"/>
      <c r="AC14" s="187" t="str">
        <f>IF(SUM(U14:AB14)=0,"",ROUNDDOWN(SUM(U14:AB14),0))</f>
        <v/>
      </c>
      <c r="AD14" s="188"/>
      <c r="AE14" s="188"/>
      <c r="AF14" s="188"/>
      <c r="AG14" s="189"/>
      <c r="AH14" s="7"/>
      <c r="AI14" s="7"/>
      <c r="AJ14" s="7"/>
      <c r="AK14" s="7"/>
      <c r="AL14" s="7"/>
      <c r="BC14" s="4">
        <v>26</v>
      </c>
      <c r="BD14" s="4" t="s">
        <v>112</v>
      </c>
      <c r="BE14" s="4" t="s">
        <v>113</v>
      </c>
      <c r="BF14" s="4" t="s">
        <v>114</v>
      </c>
    </row>
    <row r="15" spans="1:58" ht="21.75" customHeight="1">
      <c r="A15" s="7"/>
      <c r="B15" s="7"/>
      <c r="C15" s="177"/>
      <c r="D15" s="178"/>
      <c r="E15" s="178"/>
      <c r="F15" s="179"/>
      <c r="G15" s="5" t="s">
        <v>52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 t="s">
        <v>34</v>
      </c>
      <c r="S15" s="5"/>
      <c r="T15" s="25"/>
      <c r="U15" s="190"/>
      <c r="V15" s="172"/>
      <c r="W15" s="172"/>
      <c r="X15" s="173"/>
      <c r="Y15" s="171"/>
      <c r="Z15" s="172"/>
      <c r="AA15" s="172"/>
      <c r="AB15" s="173"/>
      <c r="AC15" s="146" t="str">
        <f>IF(SUM(U15:AB15)=0,"",ROUNDDOWN(SUM(U15:AB15)*2,0)/2)</f>
        <v/>
      </c>
      <c r="AD15" s="147"/>
      <c r="AE15" s="147"/>
      <c r="AF15" s="147"/>
      <c r="AG15" s="148"/>
      <c r="AH15" s="7"/>
      <c r="AI15" s="7"/>
      <c r="AJ15" s="7"/>
      <c r="AK15" s="7"/>
      <c r="AL15" s="7"/>
      <c r="BC15" s="4">
        <v>28</v>
      </c>
      <c r="BD15" s="4" t="s">
        <v>115</v>
      </c>
      <c r="BE15" s="4" t="s">
        <v>116</v>
      </c>
      <c r="BF15" s="4" t="s">
        <v>117</v>
      </c>
    </row>
    <row r="16" spans="1:58" ht="22.5" customHeight="1">
      <c r="A16" s="7"/>
      <c r="B16" s="7"/>
      <c r="C16" s="180"/>
      <c r="D16" s="181"/>
      <c r="E16" s="181"/>
      <c r="F16" s="182"/>
      <c r="G16" s="26" t="s">
        <v>53</v>
      </c>
      <c r="H16" s="28"/>
      <c r="I16" s="26"/>
      <c r="J16" s="26"/>
      <c r="K16" s="26"/>
      <c r="L16" s="26"/>
      <c r="M16" s="26"/>
      <c r="N16" s="26"/>
      <c r="O16" s="26"/>
      <c r="P16" s="26"/>
      <c r="Q16" s="26"/>
      <c r="R16" s="5" t="s">
        <v>34</v>
      </c>
      <c r="S16" s="26"/>
      <c r="T16" s="27"/>
      <c r="U16" s="164"/>
      <c r="V16" s="165"/>
      <c r="W16" s="165"/>
      <c r="X16" s="166"/>
      <c r="Y16" s="167"/>
      <c r="Z16" s="165"/>
      <c r="AA16" s="165"/>
      <c r="AB16" s="166"/>
      <c r="AC16" s="146" t="str">
        <f>IF(SUM(U16:AB16)=0,"",ROUNDDOWN(SUM(U16:AB16)*2,0)/2)</f>
        <v/>
      </c>
      <c r="AD16" s="147"/>
      <c r="AE16" s="147"/>
      <c r="AF16" s="147"/>
      <c r="AG16" s="148"/>
      <c r="AH16" s="7"/>
      <c r="AI16" s="7"/>
      <c r="AJ16" s="7"/>
      <c r="AK16" s="7"/>
      <c r="AL16" s="7"/>
      <c r="BC16" s="4">
        <v>58</v>
      </c>
      <c r="BD16" s="4" t="s">
        <v>118</v>
      </c>
      <c r="BE16" s="4" t="s">
        <v>119</v>
      </c>
      <c r="BF16" s="4" t="s">
        <v>120</v>
      </c>
    </row>
    <row r="17" spans="1:65" ht="22.5" customHeight="1" thickBot="1">
      <c r="A17" s="7"/>
      <c r="B17" s="7"/>
      <c r="C17" s="138" t="s">
        <v>68</v>
      </c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5" t="s">
        <v>34</v>
      </c>
      <c r="S17" s="43"/>
      <c r="T17" s="27"/>
      <c r="U17" s="150"/>
      <c r="V17" s="151"/>
      <c r="W17" s="151"/>
      <c r="X17" s="152"/>
      <c r="Y17" s="194"/>
      <c r="Z17" s="151"/>
      <c r="AA17" s="151"/>
      <c r="AB17" s="152"/>
      <c r="AC17" s="146" t="str">
        <f>IF(SUM(U17:AB17)=0,"",SUM(U17:AB17))</f>
        <v/>
      </c>
      <c r="AD17" s="147"/>
      <c r="AE17" s="147"/>
      <c r="AF17" s="147"/>
      <c r="AG17" s="148"/>
      <c r="AH17" s="7"/>
      <c r="AI17" s="7"/>
      <c r="AJ17" s="7"/>
      <c r="AK17" s="7"/>
      <c r="AL17" s="7"/>
      <c r="BC17" s="4">
        <v>68</v>
      </c>
      <c r="BD17" s="4" t="s">
        <v>121</v>
      </c>
      <c r="BE17" s="4" t="s">
        <v>122</v>
      </c>
      <c r="BF17" s="4" t="s">
        <v>123</v>
      </c>
    </row>
    <row r="18" spans="1:65" ht="22.5" customHeight="1" thickBot="1">
      <c r="A18" s="7"/>
      <c r="B18" s="7"/>
      <c r="C18" s="127" t="s">
        <v>57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 t="s">
        <v>39</v>
      </c>
      <c r="S18" s="36"/>
      <c r="T18" s="36"/>
      <c r="U18" s="141" t="s">
        <v>66</v>
      </c>
      <c r="V18" s="141"/>
      <c r="W18" s="141" t="s">
        <v>29</v>
      </c>
      <c r="X18" s="141"/>
      <c r="Y18" s="141" t="s">
        <v>40</v>
      </c>
      <c r="Z18" s="141"/>
      <c r="AA18" s="141" t="s">
        <v>30</v>
      </c>
      <c r="AB18" s="142"/>
      <c r="AC18" s="149" t="str">
        <f>IF(SUM(AC14:AC15)=0,"",ROUNDDOWN((AC15/AC14)*2,0)/2)</f>
        <v/>
      </c>
      <c r="AD18" s="147"/>
      <c r="AE18" s="147"/>
      <c r="AF18" s="147"/>
      <c r="AG18" s="148"/>
      <c r="AH18" s="7"/>
      <c r="AI18" s="7"/>
      <c r="AJ18" s="7"/>
      <c r="AK18" s="7"/>
      <c r="AL18" s="7"/>
      <c r="BC18" s="4">
        <v>78</v>
      </c>
      <c r="BD18" s="4" t="s">
        <v>124</v>
      </c>
      <c r="BE18" s="4" t="s">
        <v>125</v>
      </c>
      <c r="BF18" s="4" t="s">
        <v>126</v>
      </c>
    </row>
    <row r="19" spans="1:65" ht="21.75" customHeight="1" thickBot="1">
      <c r="A19" s="7"/>
      <c r="B19" s="7"/>
      <c r="C19" s="39" t="s">
        <v>61</v>
      </c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36" t="s">
        <v>39</v>
      </c>
      <c r="S19" s="40"/>
      <c r="T19" s="40"/>
      <c r="U19" s="141" t="s">
        <v>62</v>
      </c>
      <c r="V19" s="141"/>
      <c r="W19" s="141" t="s">
        <v>29</v>
      </c>
      <c r="X19" s="141"/>
      <c r="Y19" s="141" t="s">
        <v>40</v>
      </c>
      <c r="Z19" s="141"/>
      <c r="AA19" s="141" t="s">
        <v>30</v>
      </c>
      <c r="AB19" s="142"/>
      <c r="AC19" s="143" t="str">
        <f>IF(SUM(AC14:AC17)=0,"",ROUNDDOWN((AC17/AC14)*2,0)/2)</f>
        <v/>
      </c>
      <c r="AD19" s="144"/>
      <c r="AE19" s="144"/>
      <c r="AF19" s="144"/>
      <c r="AG19" s="145"/>
      <c r="AH19" s="7"/>
      <c r="AI19" s="7"/>
      <c r="AJ19" s="7"/>
      <c r="AK19" s="7"/>
      <c r="AL19" s="7"/>
      <c r="BC19" s="4" t="s">
        <v>112</v>
      </c>
      <c r="BD19" s="110">
        <v>400000</v>
      </c>
      <c r="BE19" s="117">
        <v>200000</v>
      </c>
    </row>
    <row r="20" spans="1:65" ht="6" customHeight="1" thickBot="1">
      <c r="A20" s="7"/>
      <c r="B20" s="7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4"/>
      <c r="AD20" s="34"/>
      <c r="AE20" s="34"/>
      <c r="AF20" s="34"/>
      <c r="AG20" s="34"/>
      <c r="AH20" s="7"/>
      <c r="AI20" s="7"/>
      <c r="AJ20" s="7"/>
      <c r="AK20" s="7"/>
      <c r="AL20" s="7"/>
      <c r="BC20" s="4" t="s">
        <v>113</v>
      </c>
      <c r="BD20" s="111">
        <v>750000</v>
      </c>
      <c r="BE20" s="118">
        <v>375000</v>
      </c>
    </row>
    <row r="21" spans="1:65" ht="21.75" customHeight="1" thickBot="1">
      <c r="A21" s="7"/>
      <c r="B21" s="7"/>
      <c r="C21" s="41" t="s">
        <v>63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140" t="s">
        <v>69</v>
      </c>
      <c r="T21" s="140"/>
      <c r="U21" s="132" t="s">
        <v>64</v>
      </c>
      <c r="V21" s="132"/>
      <c r="W21" s="132" t="s">
        <v>60</v>
      </c>
      <c r="X21" s="132"/>
      <c r="Y21" s="132" t="s">
        <v>65</v>
      </c>
      <c r="Z21" s="132"/>
      <c r="AA21" s="132" t="s">
        <v>30</v>
      </c>
      <c r="AB21" s="133"/>
      <c r="AC21" s="134" t="str">
        <f>IF(SUM(AC15,AC17)=0,"",ROUNDDOWN((SUM(AC15,AC17)/AC14)*2,0)/2)</f>
        <v/>
      </c>
      <c r="AD21" s="135"/>
      <c r="AE21" s="135"/>
      <c r="AF21" s="135"/>
      <c r="AG21" s="136"/>
      <c r="AH21" s="7"/>
      <c r="AI21" s="7"/>
      <c r="AJ21" s="7"/>
      <c r="AK21" s="7"/>
      <c r="AL21" s="7"/>
      <c r="AT21" s="109" t="s">
        <v>142</v>
      </c>
      <c r="AU21" s="116"/>
      <c r="AV21" s="116" t="e">
        <f>AC18*10+AC21</f>
        <v>#VALUE!</v>
      </c>
      <c r="AW21" s="116"/>
      <c r="AX21" s="109" t="s">
        <v>143</v>
      </c>
      <c r="AY21" s="109" t="s">
        <v>151</v>
      </c>
      <c r="BC21" s="4" t="s">
        <v>114</v>
      </c>
      <c r="BD21" s="111">
        <v>1100000</v>
      </c>
      <c r="BE21" s="118">
        <v>550000</v>
      </c>
    </row>
    <row r="22" spans="1:65" ht="22.5" customHeight="1" thickBot="1">
      <c r="A22" s="7"/>
      <c r="B22" s="7"/>
      <c r="C22" s="127" t="s">
        <v>58</v>
      </c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140" t="s">
        <v>70</v>
      </c>
      <c r="T22" s="140"/>
      <c r="U22" s="132" t="s">
        <v>41</v>
      </c>
      <c r="V22" s="132"/>
      <c r="W22" s="132" t="s">
        <v>29</v>
      </c>
      <c r="X22" s="132"/>
      <c r="Y22" s="195" t="s">
        <v>28</v>
      </c>
      <c r="Z22" s="195"/>
      <c r="AA22" s="132" t="s">
        <v>30</v>
      </c>
      <c r="AB22" s="133"/>
      <c r="AC22" s="134" t="str">
        <f>IF(SUM(AC21)=0,"",ROUND(AC16/AC15,0))</f>
        <v/>
      </c>
      <c r="AD22" s="135"/>
      <c r="AE22" s="135"/>
      <c r="AF22" s="135"/>
      <c r="AG22" s="136"/>
      <c r="AH22" s="7"/>
      <c r="AI22" s="7"/>
      <c r="AJ22" s="7"/>
      <c r="AK22" s="7"/>
      <c r="AL22" s="7"/>
      <c r="AT22" s="109" t="e">
        <f t="array" ref="AT22">INDEX(BC13:BF18,MATCH(AV21,BC13:BC18,1),MATCH(AV22,BC13:BF13,0))</f>
        <v>#VALUE!</v>
      </c>
      <c r="AU22" s="116"/>
      <c r="AV22" s="116" t="str">
        <f>AC22</f>
        <v/>
      </c>
      <c r="AW22" s="116"/>
      <c r="AX22" s="126" t="e">
        <f>VLOOKUP(AT22,BC19:BD33,2,FALSE)</f>
        <v>#VALUE!</v>
      </c>
      <c r="AY22" s="126" t="e">
        <f>VLOOKUP(AT22,BC19:BE33,3,FALSE)</f>
        <v>#VALUE!</v>
      </c>
      <c r="BC22" s="4" t="s">
        <v>115</v>
      </c>
      <c r="BD22" s="111">
        <v>800000</v>
      </c>
      <c r="BE22" s="118">
        <v>400000</v>
      </c>
    </row>
    <row r="23" spans="1:65" ht="11.25" customHeight="1">
      <c r="A23" s="7"/>
      <c r="B23" s="7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BC23" s="4" t="s">
        <v>116</v>
      </c>
      <c r="BD23" s="111">
        <v>1150000</v>
      </c>
      <c r="BE23" s="118">
        <v>575000</v>
      </c>
    </row>
    <row r="24" spans="1:65" ht="9" customHeight="1" thickBot="1">
      <c r="A24" s="7"/>
      <c r="B24" s="7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BC24" s="4" t="s">
        <v>117</v>
      </c>
      <c r="BD24" s="112">
        <v>1500000</v>
      </c>
      <c r="BE24" s="119">
        <v>750000</v>
      </c>
    </row>
    <row r="25" spans="1:65" ht="22.5" customHeight="1" thickBot="1">
      <c r="A25" s="7"/>
      <c r="B25" s="7" t="s">
        <v>42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BC25" s="4" t="s">
        <v>118</v>
      </c>
      <c r="BD25" s="113" t="s">
        <v>133</v>
      </c>
      <c r="BE25" s="120" t="s">
        <v>145</v>
      </c>
    </row>
    <row r="26" spans="1:65" ht="28.95" customHeight="1" thickBot="1">
      <c r="A26" s="7"/>
      <c r="B26" s="7"/>
      <c r="C26" s="221" t="s">
        <v>56</v>
      </c>
      <c r="D26" s="207"/>
      <c r="E26" s="207"/>
      <c r="F26" s="222"/>
      <c r="G26" s="154" t="s">
        <v>16</v>
      </c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91"/>
      <c r="V26" s="192"/>
      <c r="W26" s="192"/>
      <c r="X26" s="193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Q26" s="7"/>
      <c r="AR26" s="7"/>
      <c r="AS26" s="7"/>
      <c r="AT26" s="7"/>
      <c r="BC26" s="4" t="s">
        <v>119</v>
      </c>
      <c r="BD26" s="114" t="s">
        <v>134</v>
      </c>
      <c r="BE26" s="121" t="s">
        <v>146</v>
      </c>
    </row>
    <row r="27" spans="1:65" ht="11.25" customHeight="1">
      <c r="A27" s="7"/>
      <c r="B27" s="7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BC27" s="4" t="s">
        <v>120</v>
      </c>
      <c r="BD27" s="114" t="s">
        <v>135</v>
      </c>
      <c r="BE27" s="121" t="s">
        <v>147</v>
      </c>
    </row>
    <row r="28" spans="1:65" ht="21.75" customHeight="1" thickBot="1">
      <c r="A28" s="7"/>
      <c r="B28" s="7"/>
      <c r="C28" s="160" t="s">
        <v>11</v>
      </c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61"/>
      <c r="R28" s="161"/>
      <c r="S28" s="161"/>
      <c r="T28" s="162"/>
      <c r="U28" s="160" t="s">
        <v>12</v>
      </c>
      <c r="V28" s="141"/>
      <c r="W28" s="141"/>
      <c r="X28" s="163"/>
      <c r="Y28" s="160" t="s">
        <v>13</v>
      </c>
      <c r="Z28" s="141"/>
      <c r="AA28" s="141"/>
      <c r="AB28" s="163"/>
      <c r="AC28" s="160" t="s">
        <v>14</v>
      </c>
      <c r="AD28" s="141"/>
      <c r="AE28" s="141"/>
      <c r="AF28" s="141"/>
      <c r="AG28" s="163"/>
      <c r="AH28" s="7"/>
      <c r="AI28" s="7"/>
      <c r="AJ28" s="7"/>
      <c r="AK28" s="7"/>
      <c r="AL28" s="7"/>
      <c r="BC28" s="4" t="s">
        <v>121</v>
      </c>
      <c r="BD28" s="114" t="s">
        <v>136</v>
      </c>
      <c r="BE28" s="121" t="s">
        <v>148</v>
      </c>
    </row>
    <row r="29" spans="1:65" ht="21.75" customHeight="1">
      <c r="A29" s="7"/>
      <c r="B29" s="7"/>
      <c r="C29" s="174" t="s">
        <v>55</v>
      </c>
      <c r="D29" s="196"/>
      <c r="E29" s="196"/>
      <c r="F29" s="197"/>
      <c r="G29" s="37" t="s">
        <v>52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 t="s">
        <v>34</v>
      </c>
      <c r="S29" s="37"/>
      <c r="T29" s="25"/>
      <c r="U29" s="156"/>
      <c r="V29" s="157"/>
      <c r="W29" s="157"/>
      <c r="X29" s="185"/>
      <c r="Y29" s="186"/>
      <c r="Z29" s="157"/>
      <c r="AA29" s="157"/>
      <c r="AB29" s="185"/>
      <c r="AC29" s="187" t="str">
        <f>IF(SUM(U29:AB29)=0,"",ROUNDDOWN(SUM(U29:AB29)*2,0)/2)</f>
        <v/>
      </c>
      <c r="AD29" s="188"/>
      <c r="AE29" s="188"/>
      <c r="AF29" s="188"/>
      <c r="AG29" s="189"/>
      <c r="AH29" s="7"/>
      <c r="AI29" s="7"/>
      <c r="AJ29" s="7"/>
      <c r="AK29" s="7"/>
      <c r="AL29" s="7"/>
      <c r="BC29" s="4" t="s">
        <v>122</v>
      </c>
      <c r="BD29" s="114" t="s">
        <v>137</v>
      </c>
      <c r="BE29" s="121" t="s">
        <v>149</v>
      </c>
      <c r="BJ29" s="4">
        <v>1</v>
      </c>
      <c r="BK29" s="4" t="s">
        <v>128</v>
      </c>
      <c r="BL29" s="123" t="s">
        <v>152</v>
      </c>
      <c r="BM29" s="123" t="s">
        <v>153</v>
      </c>
    </row>
    <row r="30" spans="1:65" ht="21.75" customHeight="1" thickBot="1">
      <c r="A30" s="7"/>
      <c r="B30" s="7"/>
      <c r="C30" s="180"/>
      <c r="D30" s="198"/>
      <c r="E30" s="198"/>
      <c r="F30" s="199"/>
      <c r="G30" s="26" t="s">
        <v>53</v>
      </c>
      <c r="H30" s="28"/>
      <c r="I30" s="26"/>
      <c r="J30" s="26"/>
      <c r="K30" s="26"/>
      <c r="L30" s="26"/>
      <c r="M30" s="26"/>
      <c r="N30" s="26"/>
      <c r="O30" s="26"/>
      <c r="P30" s="26"/>
      <c r="Q30" s="26"/>
      <c r="R30" s="37" t="s">
        <v>34</v>
      </c>
      <c r="S30" s="26"/>
      <c r="T30" s="27"/>
      <c r="U30" s="150"/>
      <c r="V30" s="151"/>
      <c r="W30" s="151"/>
      <c r="X30" s="152"/>
      <c r="Y30" s="194"/>
      <c r="Z30" s="151"/>
      <c r="AA30" s="151"/>
      <c r="AB30" s="152"/>
      <c r="AC30" s="212" t="str">
        <f>IF(SUM(U30:AB30)=0,"",ROUNDDOWN(SUM(U30:AB30)*2,0)/2)</f>
        <v/>
      </c>
      <c r="AD30" s="144"/>
      <c r="AE30" s="144"/>
      <c r="AF30" s="144"/>
      <c r="AG30" s="145"/>
      <c r="AH30" s="7"/>
      <c r="AI30" s="7"/>
      <c r="AJ30" s="7"/>
      <c r="AK30" s="7"/>
      <c r="AL30" s="7"/>
      <c r="AT30" s="109" t="s">
        <v>142</v>
      </c>
      <c r="AU30" s="116"/>
      <c r="AV30" s="116">
        <v>59</v>
      </c>
      <c r="AW30" s="116"/>
      <c r="AX30" s="109" t="s">
        <v>143</v>
      </c>
      <c r="AY30" s="109" t="s">
        <v>151</v>
      </c>
      <c r="BC30" s="4" t="s">
        <v>123</v>
      </c>
      <c r="BD30" s="114" t="s">
        <v>138</v>
      </c>
      <c r="BE30" s="121" t="s">
        <v>144</v>
      </c>
      <c r="BJ30" s="4">
        <v>2</v>
      </c>
      <c r="BK30" s="4" t="s">
        <v>162</v>
      </c>
      <c r="BL30" s="124" t="s">
        <v>154</v>
      </c>
      <c r="BM30" s="124" t="s">
        <v>155</v>
      </c>
    </row>
    <row r="31" spans="1:65" ht="21.75" customHeight="1" thickBot="1">
      <c r="A31" s="7"/>
      <c r="B31" s="7"/>
      <c r="C31" s="38" t="s">
        <v>58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 t="s">
        <v>33</v>
      </c>
      <c r="S31" s="36"/>
      <c r="T31" s="36"/>
      <c r="U31" s="132" t="s">
        <v>71</v>
      </c>
      <c r="V31" s="132"/>
      <c r="W31" s="132" t="s">
        <v>29</v>
      </c>
      <c r="X31" s="132"/>
      <c r="Y31" s="132" t="s">
        <v>72</v>
      </c>
      <c r="Z31" s="132"/>
      <c r="AA31" s="132" t="s">
        <v>30</v>
      </c>
      <c r="AB31" s="133"/>
      <c r="AC31" s="134" t="str">
        <f>IF(SUM(AC29:AC30)=0,"",ROUND(AC30/AC29,0))</f>
        <v/>
      </c>
      <c r="AD31" s="135"/>
      <c r="AE31" s="135"/>
      <c r="AF31" s="135"/>
      <c r="AG31" s="136"/>
      <c r="AH31" s="7"/>
      <c r="AI31" s="7"/>
      <c r="AJ31" s="7"/>
      <c r="AK31" s="7"/>
      <c r="AL31" s="7"/>
      <c r="AT31" s="109" t="e">
        <f t="array" ref="AT31">INDEX(BJ29:BK31,MATCH(AC31,BJ29:BJ31,1),2)</f>
        <v>#N/A</v>
      </c>
      <c r="AU31" s="116"/>
      <c r="AV31" s="116">
        <v>3</v>
      </c>
      <c r="AW31" s="116"/>
      <c r="AX31" s="126" t="e">
        <f>VLOOKUP(AT31,BK29:BM31,2,FALSE)</f>
        <v>#N/A</v>
      </c>
      <c r="AY31" s="126" t="e">
        <f>VLOOKUP(AT31,BK29:BM31,3,FALSE)</f>
        <v>#N/A</v>
      </c>
      <c r="BC31" s="4" t="s">
        <v>124</v>
      </c>
      <c r="BD31" s="114" t="s">
        <v>139</v>
      </c>
      <c r="BE31" s="121" t="s">
        <v>150</v>
      </c>
      <c r="BJ31" s="4">
        <v>3</v>
      </c>
      <c r="BK31" s="4" t="s">
        <v>163</v>
      </c>
      <c r="BL31" s="124" t="s">
        <v>156</v>
      </c>
      <c r="BM31" s="124" t="s">
        <v>157</v>
      </c>
    </row>
    <row r="32" spans="1:65" ht="11.2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6"/>
      <c r="R32" s="6"/>
      <c r="S32" s="6"/>
      <c r="T32" s="6"/>
      <c r="U32" s="6"/>
      <c r="V32" s="6"/>
      <c r="W32" s="6"/>
      <c r="X32" s="6"/>
      <c r="Y32" s="8"/>
      <c r="Z32" s="8"/>
      <c r="AA32" s="8"/>
      <c r="AB32" s="8"/>
      <c r="AC32" s="8"/>
      <c r="AD32" s="7"/>
      <c r="AE32" s="7"/>
      <c r="AF32" s="7"/>
      <c r="AG32" s="7"/>
      <c r="AH32" s="7"/>
      <c r="AI32" s="7"/>
      <c r="AJ32" s="7"/>
      <c r="AK32" s="7"/>
      <c r="AL32" s="7"/>
      <c r="BC32" s="4" t="s">
        <v>125</v>
      </c>
      <c r="BD32" s="114" t="s">
        <v>140</v>
      </c>
      <c r="BE32" s="121" t="s">
        <v>131</v>
      </c>
    </row>
    <row r="33" spans="1:65" ht="11.25" customHeight="1" thickBo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6"/>
      <c r="R33" s="6"/>
      <c r="S33" s="6"/>
      <c r="T33" s="6"/>
      <c r="U33" s="6"/>
      <c r="V33" s="6"/>
      <c r="W33" s="6"/>
      <c r="X33" s="6"/>
      <c r="Y33" s="8"/>
      <c r="Z33" s="8"/>
      <c r="AA33" s="8"/>
      <c r="AB33" s="8"/>
      <c r="AC33" s="8"/>
      <c r="AD33" s="7"/>
      <c r="AE33" s="7"/>
      <c r="AF33" s="7"/>
      <c r="AG33" s="7"/>
      <c r="AH33" s="7"/>
      <c r="AI33" s="7"/>
      <c r="AJ33" s="7"/>
      <c r="AK33" s="7"/>
      <c r="AL33" s="7"/>
      <c r="BC33" s="4" t="s">
        <v>126</v>
      </c>
      <c r="BD33" s="115" t="s">
        <v>141</v>
      </c>
      <c r="BE33" s="122" t="s">
        <v>132</v>
      </c>
    </row>
    <row r="34" spans="1:65" ht="22.5" customHeight="1" thickBot="1">
      <c r="A34" s="7"/>
      <c r="B34" s="7" t="s">
        <v>43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6"/>
      <c r="V34" s="6"/>
      <c r="W34" s="6"/>
      <c r="X34" s="6"/>
      <c r="Y34" s="8"/>
      <c r="Z34" s="8"/>
      <c r="AA34" s="8"/>
      <c r="AB34" s="8"/>
      <c r="AC34" s="8"/>
      <c r="AD34" s="7"/>
      <c r="AE34" s="7"/>
      <c r="AF34" s="7"/>
      <c r="AG34" s="7"/>
      <c r="AH34" s="7"/>
      <c r="AI34" s="7"/>
      <c r="AJ34" s="7"/>
      <c r="AK34" s="7"/>
      <c r="AL34" s="7"/>
    </row>
    <row r="35" spans="1:65" ht="29.4" customHeight="1" thickBot="1">
      <c r="A35" s="7"/>
      <c r="B35" s="7"/>
      <c r="C35" s="221" t="s">
        <v>56</v>
      </c>
      <c r="D35" s="207"/>
      <c r="E35" s="207"/>
      <c r="F35" s="222"/>
      <c r="G35" s="154" t="s">
        <v>16</v>
      </c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91"/>
      <c r="V35" s="192"/>
      <c r="W35" s="192"/>
      <c r="X35" s="193"/>
      <c r="Y35" s="6"/>
      <c r="Z35" s="6"/>
      <c r="AA35" s="6"/>
      <c r="AB35" s="6"/>
      <c r="AC35" s="8"/>
      <c r="AD35" s="8"/>
      <c r="AE35" s="8"/>
      <c r="AF35" s="8"/>
      <c r="AG35" s="8"/>
      <c r="AH35" s="7"/>
      <c r="AI35" s="7"/>
      <c r="AJ35" s="7"/>
      <c r="AK35" s="7"/>
      <c r="AL35" s="7"/>
      <c r="AQ35" s="7"/>
      <c r="AR35" s="7"/>
      <c r="AS35" s="7"/>
    </row>
    <row r="36" spans="1:65" ht="11.2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6"/>
      <c r="R36" s="6"/>
      <c r="S36" s="6"/>
      <c r="T36" s="6"/>
      <c r="U36" s="6"/>
      <c r="V36" s="6"/>
      <c r="W36" s="6"/>
      <c r="X36" s="6"/>
      <c r="Y36" s="8"/>
      <c r="Z36" s="8"/>
      <c r="AA36" s="8"/>
      <c r="AB36" s="8"/>
      <c r="AC36" s="8"/>
      <c r="AD36" s="7"/>
      <c r="AE36" s="7"/>
      <c r="AF36" s="7"/>
      <c r="AG36" s="7"/>
      <c r="AH36" s="7"/>
      <c r="AI36" s="7"/>
      <c r="AJ36" s="7"/>
      <c r="AK36" s="7"/>
      <c r="AL36" s="7"/>
    </row>
    <row r="37" spans="1:65" ht="21.75" customHeight="1" thickBot="1">
      <c r="A37" s="7"/>
      <c r="B37" s="7"/>
      <c r="C37" s="223" t="s">
        <v>11</v>
      </c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224"/>
      <c r="V37" s="225" t="s">
        <v>32</v>
      </c>
      <c r="W37" s="225"/>
      <c r="X37" s="225"/>
      <c r="Y37" s="225"/>
      <c r="Z37" s="225"/>
      <c r="AA37" s="225"/>
      <c r="AB37" s="8"/>
      <c r="AC37" s="8"/>
      <c r="AD37" s="7"/>
      <c r="AE37" s="7"/>
      <c r="AF37" s="7"/>
      <c r="AG37" s="7"/>
      <c r="AH37" s="7"/>
      <c r="AI37" s="7"/>
      <c r="AJ37" s="7"/>
      <c r="AK37" s="7"/>
      <c r="AL37" s="7"/>
    </row>
    <row r="38" spans="1:65" ht="21.75" customHeight="1">
      <c r="A38" s="7"/>
      <c r="B38" s="7"/>
      <c r="C38" s="174" t="s">
        <v>55</v>
      </c>
      <c r="D38" s="196"/>
      <c r="E38" s="196"/>
      <c r="F38" s="197"/>
      <c r="G38" s="5" t="s">
        <v>52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 t="s">
        <v>34</v>
      </c>
      <c r="S38" s="5"/>
      <c r="T38" s="5"/>
      <c r="U38" s="25"/>
      <c r="V38" s="200"/>
      <c r="W38" s="201"/>
      <c r="X38" s="201"/>
      <c r="Y38" s="201"/>
      <c r="Z38" s="201"/>
      <c r="AA38" s="202"/>
      <c r="AB38" s="8"/>
      <c r="AC38" s="8"/>
      <c r="AD38" s="7"/>
      <c r="AE38" s="7"/>
      <c r="AF38" s="7"/>
      <c r="AG38" s="7"/>
      <c r="AH38" s="7"/>
      <c r="AI38" s="7"/>
      <c r="AJ38" s="7"/>
      <c r="AK38" s="7"/>
      <c r="AL38" s="7"/>
      <c r="BJ38" s="4">
        <v>1</v>
      </c>
      <c r="BK38" s="4" t="s">
        <v>129</v>
      </c>
      <c r="BL38" s="124" t="s">
        <v>158</v>
      </c>
      <c r="BM38" s="125" t="s">
        <v>159</v>
      </c>
    </row>
    <row r="39" spans="1:65" ht="21.75" customHeight="1">
      <c r="A39" s="7"/>
      <c r="B39" s="7"/>
      <c r="C39" s="180"/>
      <c r="D39" s="198"/>
      <c r="E39" s="198"/>
      <c r="F39" s="199"/>
      <c r="G39" s="26" t="s">
        <v>53</v>
      </c>
      <c r="H39" s="28"/>
      <c r="I39" s="26"/>
      <c r="J39" s="26"/>
      <c r="K39" s="26"/>
      <c r="L39" s="26"/>
      <c r="M39" s="26"/>
      <c r="N39" s="26"/>
      <c r="O39" s="26"/>
      <c r="P39" s="26"/>
      <c r="Q39" s="26"/>
      <c r="R39" s="5" t="s">
        <v>34</v>
      </c>
      <c r="S39" s="26"/>
      <c r="T39" s="26"/>
      <c r="U39" s="35"/>
      <c r="V39" s="203"/>
      <c r="W39" s="204"/>
      <c r="X39" s="204"/>
      <c r="Y39" s="204"/>
      <c r="Z39" s="204"/>
      <c r="AA39" s="205"/>
      <c r="AB39" s="8"/>
      <c r="AC39" s="8"/>
      <c r="AD39" s="7"/>
      <c r="AE39" s="7"/>
      <c r="AF39" s="7"/>
      <c r="AG39" s="7"/>
      <c r="AH39" s="7"/>
      <c r="AI39" s="7"/>
      <c r="AJ39" s="7"/>
      <c r="AK39" s="7"/>
      <c r="AL39" s="7"/>
      <c r="AT39" s="109" t="s">
        <v>142</v>
      </c>
      <c r="AU39" s="116"/>
      <c r="AV39" s="116">
        <v>59</v>
      </c>
      <c r="AW39" s="116"/>
      <c r="AX39" s="109" t="s">
        <v>143</v>
      </c>
      <c r="AY39" s="109" t="s">
        <v>151</v>
      </c>
      <c r="BJ39" s="4">
        <v>2</v>
      </c>
      <c r="BK39" s="4" t="s">
        <v>164</v>
      </c>
      <c r="BL39" s="124" t="s">
        <v>152</v>
      </c>
      <c r="BM39" s="125" t="s">
        <v>153</v>
      </c>
    </row>
    <row r="40" spans="1:65" ht="21.75" customHeight="1" thickBot="1">
      <c r="A40" s="7"/>
      <c r="B40" s="7"/>
      <c r="C40" s="206" t="s">
        <v>58</v>
      </c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36"/>
      <c r="O40" s="36" t="s">
        <v>44</v>
      </c>
      <c r="P40" s="36"/>
      <c r="Q40" s="208" t="s">
        <v>73</v>
      </c>
      <c r="R40" s="208"/>
      <c r="S40" s="208"/>
      <c r="T40" s="208"/>
      <c r="U40" s="208"/>
      <c r="V40" s="209" t="str">
        <f>IF(SUM(V38:V39)=0,"",ROUND(V39/V38,0))</f>
        <v/>
      </c>
      <c r="W40" s="210"/>
      <c r="X40" s="210"/>
      <c r="Y40" s="210"/>
      <c r="Z40" s="210"/>
      <c r="AA40" s="211"/>
      <c r="AB40" s="8"/>
      <c r="AC40" s="8"/>
      <c r="AD40" s="7"/>
      <c r="AE40" s="7"/>
      <c r="AF40" s="7"/>
      <c r="AG40" s="7"/>
      <c r="AH40" s="7"/>
      <c r="AI40" s="7"/>
      <c r="AJ40" s="7"/>
      <c r="AK40" s="7"/>
      <c r="AL40" s="7"/>
      <c r="AT40" s="109" t="e">
        <f t="array" ref="AT40">INDEX(BJ38:BK40,MATCH(V40,BJ38:BJ40,1),2)</f>
        <v>#N/A</v>
      </c>
      <c r="AU40" s="116"/>
      <c r="AV40" s="116">
        <v>3</v>
      </c>
      <c r="AW40" s="116"/>
      <c r="AX40" s="126" t="e">
        <f>VLOOKUP(AT40,BK38:BM40,2,FALSE)</f>
        <v>#N/A</v>
      </c>
      <c r="AY40" s="126" t="e">
        <f>VLOOKUP(AT40,BK38:BM40,3,FALSE)</f>
        <v>#N/A</v>
      </c>
      <c r="BJ40" s="4">
        <v>3</v>
      </c>
      <c r="BK40" s="4" t="s">
        <v>130</v>
      </c>
      <c r="BL40" s="124" t="s">
        <v>160</v>
      </c>
      <c r="BM40" s="125" t="s">
        <v>161</v>
      </c>
    </row>
    <row r="41" spans="1:65" ht="11.2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6"/>
      <c r="R41" s="6"/>
      <c r="S41" s="6"/>
      <c r="T41" s="6"/>
      <c r="U41" s="6"/>
      <c r="V41" s="6"/>
      <c r="W41" s="6"/>
      <c r="X41" s="6"/>
      <c r="Y41" s="8"/>
      <c r="Z41" s="8"/>
      <c r="AA41" s="8"/>
      <c r="AB41" s="8"/>
      <c r="AC41" s="8"/>
      <c r="AD41" s="7"/>
      <c r="AE41" s="7"/>
      <c r="AF41" s="7"/>
      <c r="AG41" s="7"/>
      <c r="AH41" s="7"/>
      <c r="AI41" s="7"/>
      <c r="AJ41" s="7"/>
      <c r="AK41" s="7"/>
      <c r="AL41" s="7"/>
    </row>
    <row r="42" spans="1:65" ht="11.2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6"/>
      <c r="R42" s="6"/>
      <c r="S42" s="6"/>
      <c r="T42" s="6"/>
      <c r="U42" s="6"/>
      <c r="V42" s="6"/>
      <c r="W42" s="6"/>
      <c r="X42" s="6"/>
      <c r="Y42" s="8"/>
      <c r="Z42" s="8"/>
      <c r="AA42" s="8"/>
      <c r="AB42" s="8"/>
      <c r="AC42" s="8"/>
      <c r="AD42" s="7"/>
      <c r="AE42" s="7"/>
      <c r="AF42" s="7"/>
      <c r="AG42" s="7"/>
      <c r="AH42" s="7"/>
      <c r="AI42" s="7"/>
      <c r="AJ42" s="7"/>
      <c r="AK42" s="7"/>
      <c r="AL42" s="7"/>
    </row>
    <row r="43" spans="1:65" ht="20.399999999999999" customHeight="1">
      <c r="A43" s="8"/>
      <c r="B43" s="31" t="s">
        <v>31</v>
      </c>
      <c r="C43" s="137" t="s">
        <v>67</v>
      </c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</row>
    <row r="44" spans="1:65" ht="21.9" customHeight="1">
      <c r="A44" s="7"/>
      <c r="B44" s="31" t="s">
        <v>31</v>
      </c>
      <c r="C44" s="137" t="s">
        <v>45</v>
      </c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</row>
    <row r="45" spans="1:65" ht="21" customHeight="1">
      <c r="A45" s="7"/>
      <c r="B45" s="31" t="s">
        <v>31</v>
      </c>
      <c r="C45" s="31" t="s">
        <v>51</v>
      </c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</row>
    <row r="46" spans="1:65" ht="23.25" customHeight="1">
      <c r="A46" s="7"/>
      <c r="B46" s="31" t="s">
        <v>31</v>
      </c>
      <c r="C46" s="31" t="s">
        <v>59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42"/>
    </row>
    <row r="47" spans="1:65" ht="22.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65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</sheetData>
  <mergeCells count="81">
    <mergeCell ref="AB2:AK2"/>
    <mergeCell ref="X3:AK3"/>
    <mergeCell ref="X4:AK4"/>
    <mergeCell ref="C44:AL44"/>
    <mergeCell ref="C10:F11"/>
    <mergeCell ref="C26:F26"/>
    <mergeCell ref="C35:F35"/>
    <mergeCell ref="C37:U37"/>
    <mergeCell ref="V37:AA37"/>
    <mergeCell ref="C38:F39"/>
    <mergeCell ref="V38:AA38"/>
    <mergeCell ref="V39:AA39"/>
    <mergeCell ref="C40:M40"/>
    <mergeCell ref="Q40:U40"/>
    <mergeCell ref="V40:AA40"/>
    <mergeCell ref="G35:T35"/>
    <mergeCell ref="U35:X35"/>
    <mergeCell ref="AC31:AG31"/>
    <mergeCell ref="AC28:AG28"/>
    <mergeCell ref="C29:F30"/>
    <mergeCell ref="U29:X29"/>
    <mergeCell ref="Y29:AB29"/>
    <mergeCell ref="AC29:AG29"/>
    <mergeCell ref="U30:X30"/>
    <mergeCell ref="Y30:AB30"/>
    <mergeCell ref="AC30:AG30"/>
    <mergeCell ref="U31:V31"/>
    <mergeCell ref="W31:X31"/>
    <mergeCell ref="Y31:Z31"/>
    <mergeCell ref="AA31:AB31"/>
    <mergeCell ref="G26:T26"/>
    <mergeCell ref="U26:X26"/>
    <mergeCell ref="C28:T28"/>
    <mergeCell ref="U28:X28"/>
    <mergeCell ref="Y28:AB28"/>
    <mergeCell ref="AC22:AG22"/>
    <mergeCell ref="U18:V18"/>
    <mergeCell ref="U21:V21"/>
    <mergeCell ref="W21:X21"/>
    <mergeCell ref="C14:F16"/>
    <mergeCell ref="U14:X14"/>
    <mergeCell ref="Y14:AB14"/>
    <mergeCell ref="AC14:AG14"/>
    <mergeCell ref="U15:X15"/>
    <mergeCell ref="AC15:AG15"/>
    <mergeCell ref="Y17:AB17"/>
    <mergeCell ref="U22:V22"/>
    <mergeCell ref="W22:X22"/>
    <mergeCell ref="Y22:Z22"/>
    <mergeCell ref="AA22:AB22"/>
    <mergeCell ref="AC18:AG18"/>
    <mergeCell ref="U17:X17"/>
    <mergeCell ref="A6:AL6"/>
    <mergeCell ref="G10:T10"/>
    <mergeCell ref="U10:X10"/>
    <mergeCell ref="G11:T11"/>
    <mergeCell ref="U11:X11"/>
    <mergeCell ref="C13:T13"/>
    <mergeCell ref="U13:X13"/>
    <mergeCell ref="U16:X16"/>
    <mergeCell ref="Y16:AB16"/>
    <mergeCell ref="AC16:AG16"/>
    <mergeCell ref="Y13:AB13"/>
    <mergeCell ref="AC13:AG13"/>
    <mergeCell ref="Y15:AB15"/>
    <mergeCell ref="Y21:Z21"/>
    <mergeCell ref="AA21:AB21"/>
    <mergeCell ref="AC21:AG21"/>
    <mergeCell ref="C43:AL43"/>
    <mergeCell ref="C17:Q17"/>
    <mergeCell ref="S21:T21"/>
    <mergeCell ref="S22:T22"/>
    <mergeCell ref="W18:X18"/>
    <mergeCell ref="Y18:Z18"/>
    <mergeCell ref="AA18:AB18"/>
    <mergeCell ref="AC19:AG19"/>
    <mergeCell ref="U19:V19"/>
    <mergeCell ref="W19:X19"/>
    <mergeCell ref="Y19:Z19"/>
    <mergeCell ref="AA19:AB19"/>
    <mergeCell ref="AC17:AG17"/>
  </mergeCells>
  <phoneticPr fontId="2"/>
  <pageMargins left="0.51181102362204722" right="0.39370078740157483" top="0.39370078740157483" bottom="0.19685039370078741" header="0.51181102362204722" footer="0.51181102362204722"/>
  <pageSetup paperSize="9" scale="92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80"/>
  <sheetViews>
    <sheetView view="pageBreakPreview" topLeftCell="A19" zoomScale="70" zoomScaleNormal="55" zoomScaleSheetLayoutView="70" workbookViewId="0">
      <selection activeCell="A10" sqref="A10"/>
    </sheetView>
  </sheetViews>
  <sheetFormatPr defaultColWidth="2.44140625" defaultRowHeight="13.2"/>
  <cols>
    <col min="1" max="1" width="2.109375" style="34" customWidth="1"/>
    <col min="2" max="15" width="2.44140625" style="34"/>
    <col min="16" max="16" width="4.44140625" style="34" customWidth="1"/>
    <col min="17" max="39" width="2.44140625" style="34"/>
    <col min="40" max="40" width="1.6640625" style="34" customWidth="1"/>
    <col min="41" max="49" width="2.6640625" style="34" customWidth="1"/>
    <col min="50" max="50" width="1.109375" style="34" customWidth="1"/>
    <col min="51" max="16384" width="2.44140625" style="34"/>
  </cols>
  <sheetData>
    <row r="1" spans="1:82" ht="54.75" customHeight="1">
      <c r="A1" s="226" t="s">
        <v>74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26"/>
      <c r="AT1" s="226"/>
      <c r="AU1" s="226"/>
      <c r="AV1" s="226"/>
      <c r="AW1" s="226"/>
      <c r="AX1" s="226"/>
    </row>
    <row r="2" spans="1:82" ht="17.25" customHeigh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</row>
    <row r="3" spans="1:82" ht="31.5" customHeight="1">
      <c r="A3" s="49"/>
      <c r="B3" s="50" t="s">
        <v>75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2" t="s">
        <v>76</v>
      </c>
      <c r="AO3" s="51"/>
      <c r="AP3" s="51"/>
      <c r="AQ3" s="51"/>
      <c r="AR3" s="51"/>
      <c r="AS3" s="51"/>
      <c r="AT3" s="51"/>
      <c r="AU3" s="51"/>
      <c r="AV3" s="51"/>
      <c r="AW3" s="51"/>
      <c r="AX3" s="53"/>
    </row>
    <row r="4" spans="1:82" ht="19.5" customHeight="1">
      <c r="A4" s="54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6"/>
      <c r="AN4" s="57"/>
      <c r="AO4" s="56"/>
      <c r="AP4" s="56"/>
      <c r="AQ4" s="56"/>
      <c r="AR4" s="56"/>
      <c r="AS4" s="56"/>
      <c r="AT4" s="56"/>
      <c r="AU4" s="56"/>
      <c r="AV4" s="56"/>
      <c r="AW4" s="56"/>
      <c r="AX4" s="58"/>
    </row>
    <row r="5" spans="1:82" ht="19.5" customHeight="1">
      <c r="A5" s="57" t="s">
        <v>27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9" t="s">
        <v>77</v>
      </c>
      <c r="Y5" s="59"/>
      <c r="Z5" s="59"/>
      <c r="AA5" s="59"/>
      <c r="AB5" s="59" t="s">
        <v>78</v>
      </c>
      <c r="AC5" s="59"/>
      <c r="AD5" s="59"/>
      <c r="AE5" s="59"/>
      <c r="AF5" s="59"/>
      <c r="AG5" s="59"/>
      <c r="AH5" s="59"/>
      <c r="AI5" s="59"/>
      <c r="AJ5" s="59"/>
      <c r="AK5" s="59"/>
      <c r="AL5" s="56"/>
      <c r="AM5" s="56"/>
      <c r="AN5" s="57"/>
      <c r="AO5" s="227" t="s">
        <v>79</v>
      </c>
      <c r="AP5" s="227"/>
      <c r="AQ5" s="227"/>
      <c r="AR5" s="227"/>
      <c r="AS5" s="227"/>
      <c r="AT5" s="227"/>
      <c r="AU5" s="227"/>
      <c r="AV5" s="227"/>
      <c r="AW5" s="227"/>
      <c r="AX5" s="58"/>
    </row>
    <row r="6" spans="1:82" ht="30" customHeight="1">
      <c r="A6" s="57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1" t="s">
        <v>37</v>
      </c>
      <c r="Y6" s="51"/>
      <c r="Z6" s="51"/>
      <c r="AA6" s="51"/>
      <c r="AB6" s="228" t="s">
        <v>80</v>
      </c>
      <c r="AC6" s="228"/>
      <c r="AD6" s="228"/>
      <c r="AE6" s="228"/>
      <c r="AF6" s="228"/>
      <c r="AG6" s="228"/>
      <c r="AH6" s="228"/>
      <c r="AI6" s="228"/>
      <c r="AJ6" s="228"/>
      <c r="AK6" s="228"/>
      <c r="AL6" s="56"/>
      <c r="AM6" s="56"/>
      <c r="AN6" s="57"/>
      <c r="AO6" s="227"/>
      <c r="AP6" s="227"/>
      <c r="AQ6" s="227"/>
      <c r="AR6" s="227"/>
      <c r="AS6" s="227"/>
      <c r="AT6" s="227"/>
      <c r="AU6" s="227"/>
      <c r="AV6" s="227"/>
      <c r="AW6" s="227"/>
      <c r="AX6" s="58"/>
      <c r="BW6" s="60"/>
      <c r="BX6" s="60"/>
      <c r="BY6" s="60"/>
      <c r="BZ6" s="60"/>
      <c r="CA6" s="60"/>
      <c r="CB6" s="60"/>
      <c r="CC6" s="60"/>
      <c r="CD6" s="60"/>
    </row>
    <row r="7" spans="1:82" ht="30" customHeight="1">
      <c r="A7" s="57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9" t="s">
        <v>24</v>
      </c>
      <c r="Y7" s="59"/>
      <c r="Z7" s="59"/>
      <c r="AA7" s="59"/>
      <c r="AB7" s="228" t="s">
        <v>100</v>
      </c>
      <c r="AC7" s="228"/>
      <c r="AD7" s="228"/>
      <c r="AE7" s="228"/>
      <c r="AF7" s="228"/>
      <c r="AG7" s="228"/>
      <c r="AH7" s="228"/>
      <c r="AI7" s="228"/>
      <c r="AJ7" s="228"/>
      <c r="AK7" s="228"/>
      <c r="AL7" s="56"/>
      <c r="AM7" s="56"/>
      <c r="AN7" s="57"/>
      <c r="AO7" s="227"/>
      <c r="AP7" s="227"/>
      <c r="AQ7" s="227"/>
      <c r="AR7" s="227"/>
      <c r="AS7" s="227"/>
      <c r="AT7" s="227"/>
      <c r="AU7" s="227"/>
      <c r="AV7" s="227"/>
      <c r="AW7" s="227"/>
      <c r="AX7" s="58"/>
      <c r="BV7" s="60"/>
      <c r="BW7" s="60"/>
      <c r="BX7" s="60"/>
      <c r="BY7" s="60"/>
      <c r="BZ7" s="60"/>
      <c r="CA7" s="60"/>
      <c r="CB7" s="60"/>
      <c r="CC7" s="60"/>
      <c r="CD7" s="60"/>
    </row>
    <row r="8" spans="1:82" ht="30" customHeight="1">
      <c r="A8" s="57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56"/>
      <c r="AM8" s="56"/>
      <c r="AN8" s="57"/>
      <c r="AO8" s="227"/>
      <c r="AP8" s="227"/>
      <c r="AQ8" s="227"/>
      <c r="AR8" s="227"/>
      <c r="AS8" s="227"/>
      <c r="AT8" s="227"/>
      <c r="AU8" s="227"/>
      <c r="AV8" s="227"/>
      <c r="AW8" s="227"/>
      <c r="AX8" s="58"/>
      <c r="BV8" s="60"/>
      <c r="BW8" s="60"/>
      <c r="BX8" s="60"/>
      <c r="BY8" s="60"/>
      <c r="BZ8" s="60"/>
      <c r="CA8" s="60"/>
      <c r="CB8" s="60"/>
      <c r="CC8" s="60"/>
      <c r="CD8" s="60"/>
    </row>
    <row r="9" spans="1:82" ht="37.5" customHeight="1">
      <c r="A9" s="229" t="s">
        <v>173</v>
      </c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230"/>
      <c r="U9" s="230"/>
      <c r="V9" s="230"/>
      <c r="W9" s="230"/>
      <c r="X9" s="230"/>
      <c r="Y9" s="230"/>
      <c r="Z9" s="230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56"/>
      <c r="AN9" s="57"/>
      <c r="AO9" s="56"/>
      <c r="AP9" s="56"/>
      <c r="AQ9" s="56"/>
      <c r="AR9" s="56"/>
      <c r="AS9" s="56"/>
      <c r="AT9" s="56"/>
      <c r="AU9" s="56"/>
      <c r="AV9" s="56"/>
      <c r="AW9" s="56"/>
      <c r="AX9" s="58"/>
      <c r="BV9" s="60"/>
      <c r="BW9" s="60"/>
      <c r="BX9" s="60"/>
      <c r="BY9" s="60"/>
      <c r="BZ9" s="60"/>
      <c r="CA9" s="60"/>
      <c r="CB9" s="60"/>
      <c r="CC9" s="60"/>
      <c r="CD9" s="60"/>
    </row>
    <row r="10" spans="1:82" ht="7.5" customHeight="1">
      <c r="A10" s="57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7"/>
      <c r="AO10" s="231" t="s">
        <v>101</v>
      </c>
      <c r="AP10" s="231"/>
      <c r="AQ10" s="231"/>
      <c r="AR10" s="231"/>
      <c r="AS10" s="231"/>
      <c r="AT10" s="231"/>
      <c r="AU10" s="231"/>
      <c r="AV10" s="231"/>
      <c r="AW10" s="231"/>
      <c r="AX10" s="58"/>
    </row>
    <row r="11" spans="1:82" ht="22.5" customHeight="1" thickBot="1">
      <c r="A11" s="57"/>
      <c r="B11" s="56" t="s">
        <v>36</v>
      </c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7"/>
      <c r="AO11" s="231"/>
      <c r="AP11" s="231"/>
      <c r="AQ11" s="231"/>
      <c r="AR11" s="231"/>
      <c r="AS11" s="231"/>
      <c r="AT11" s="231"/>
      <c r="AU11" s="231"/>
      <c r="AV11" s="231"/>
      <c r="AW11" s="231"/>
      <c r="AX11" s="58"/>
    </row>
    <row r="12" spans="1:82" ht="22.5" customHeight="1">
      <c r="A12" s="57"/>
      <c r="B12" s="56"/>
      <c r="C12" s="154" t="s">
        <v>15</v>
      </c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232">
        <v>195</v>
      </c>
      <c r="R12" s="233"/>
      <c r="S12" s="233"/>
      <c r="T12" s="234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7"/>
      <c r="AO12" s="231"/>
      <c r="AP12" s="231"/>
      <c r="AQ12" s="231"/>
      <c r="AR12" s="231"/>
      <c r="AS12" s="231"/>
      <c r="AT12" s="231"/>
      <c r="AU12" s="231"/>
      <c r="AV12" s="231"/>
      <c r="AW12" s="231"/>
      <c r="AX12" s="58"/>
    </row>
    <row r="13" spans="1:82" ht="21.75" customHeight="1" thickBot="1">
      <c r="A13" s="57"/>
      <c r="B13" s="56"/>
      <c r="C13" s="154" t="s">
        <v>16</v>
      </c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235">
        <v>195</v>
      </c>
      <c r="R13" s="236"/>
      <c r="S13" s="236"/>
      <c r="T13" s="237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7"/>
      <c r="AO13" s="231"/>
      <c r="AP13" s="231"/>
      <c r="AQ13" s="231"/>
      <c r="AR13" s="231"/>
      <c r="AS13" s="231"/>
      <c r="AT13" s="231"/>
      <c r="AU13" s="231"/>
      <c r="AV13" s="231"/>
      <c r="AW13" s="231"/>
      <c r="AX13" s="58"/>
    </row>
    <row r="14" spans="1:82" ht="6.75" customHeight="1">
      <c r="A14" s="57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7"/>
      <c r="AO14" s="231"/>
      <c r="AP14" s="231"/>
      <c r="AQ14" s="231"/>
      <c r="AR14" s="231"/>
      <c r="AS14" s="231"/>
      <c r="AT14" s="231"/>
      <c r="AU14" s="231"/>
      <c r="AV14" s="231"/>
      <c r="AW14" s="231"/>
      <c r="AX14" s="58"/>
    </row>
    <row r="15" spans="1:82" ht="22.5" customHeight="1" thickBot="1">
      <c r="A15" s="57"/>
      <c r="B15" s="56"/>
      <c r="C15" s="238" t="s">
        <v>11</v>
      </c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239"/>
      <c r="R15" s="239"/>
      <c r="S15" s="239"/>
      <c r="T15" s="240"/>
      <c r="U15" s="238" t="s">
        <v>12</v>
      </c>
      <c r="V15" s="141"/>
      <c r="W15" s="141"/>
      <c r="X15" s="241"/>
      <c r="Y15" s="238" t="s">
        <v>13</v>
      </c>
      <c r="Z15" s="141"/>
      <c r="AA15" s="141"/>
      <c r="AB15" s="241"/>
      <c r="AC15" s="242" t="s">
        <v>14</v>
      </c>
      <c r="AD15" s="243"/>
      <c r="AE15" s="243"/>
      <c r="AF15" s="243"/>
      <c r="AG15" s="244"/>
      <c r="AH15" s="56"/>
      <c r="AI15" s="56"/>
      <c r="AJ15" s="56"/>
      <c r="AK15" s="56"/>
      <c r="AL15" s="56"/>
      <c r="AM15" s="56"/>
      <c r="AN15" s="57"/>
      <c r="AO15" s="231"/>
      <c r="AP15" s="231"/>
      <c r="AQ15" s="231"/>
      <c r="AR15" s="231"/>
      <c r="AS15" s="231"/>
      <c r="AT15" s="231"/>
      <c r="AU15" s="231"/>
      <c r="AV15" s="231"/>
      <c r="AW15" s="231"/>
      <c r="AX15" s="58"/>
    </row>
    <row r="16" spans="1:82" ht="21.75" customHeight="1">
      <c r="A16" s="57"/>
      <c r="B16" s="56"/>
      <c r="C16" s="245" t="s">
        <v>55</v>
      </c>
      <c r="D16" s="246"/>
      <c r="E16" s="246"/>
      <c r="F16" s="247"/>
      <c r="G16" s="45" t="s">
        <v>102</v>
      </c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62"/>
      <c r="U16" s="232">
        <v>20</v>
      </c>
      <c r="V16" s="233"/>
      <c r="W16" s="233"/>
      <c r="X16" s="254"/>
      <c r="Y16" s="255">
        <v>21</v>
      </c>
      <c r="Z16" s="233"/>
      <c r="AA16" s="233"/>
      <c r="AB16" s="254"/>
      <c r="AC16" s="255">
        <f>U16+Y16</f>
        <v>41</v>
      </c>
      <c r="AD16" s="233"/>
      <c r="AE16" s="233"/>
      <c r="AF16" s="233"/>
      <c r="AG16" s="234"/>
      <c r="AH16" s="56"/>
      <c r="AI16" s="56"/>
      <c r="AJ16" s="56"/>
      <c r="AK16" s="56"/>
      <c r="AL16" s="56"/>
      <c r="AM16" s="56"/>
      <c r="AN16" s="57"/>
      <c r="AO16" s="231"/>
      <c r="AP16" s="231"/>
      <c r="AQ16" s="231"/>
      <c r="AR16" s="231"/>
      <c r="AS16" s="231"/>
      <c r="AT16" s="231"/>
      <c r="AU16" s="231"/>
      <c r="AV16" s="231"/>
      <c r="AW16" s="231"/>
      <c r="AX16" s="58"/>
    </row>
    <row r="17" spans="1:100" ht="21.75" customHeight="1">
      <c r="A17" s="57"/>
      <c r="B17" s="56"/>
      <c r="C17" s="248"/>
      <c r="D17" s="249"/>
      <c r="E17" s="249"/>
      <c r="F17" s="250"/>
      <c r="G17" s="5" t="s">
        <v>81</v>
      </c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 t="s">
        <v>69</v>
      </c>
      <c r="S17" s="45"/>
      <c r="T17" s="62"/>
      <c r="U17" s="256">
        <v>60</v>
      </c>
      <c r="V17" s="257"/>
      <c r="W17" s="257"/>
      <c r="X17" s="258"/>
      <c r="Y17" s="259">
        <v>65</v>
      </c>
      <c r="Z17" s="257"/>
      <c r="AA17" s="257"/>
      <c r="AB17" s="258"/>
      <c r="AC17" s="259">
        <f>U17+Y17</f>
        <v>125</v>
      </c>
      <c r="AD17" s="257"/>
      <c r="AE17" s="257"/>
      <c r="AF17" s="257"/>
      <c r="AG17" s="260"/>
      <c r="AH17" s="56"/>
      <c r="AI17" s="56"/>
      <c r="AJ17" s="56"/>
      <c r="AK17" s="56"/>
      <c r="AL17" s="56"/>
      <c r="AM17" s="56"/>
      <c r="AN17" s="57"/>
      <c r="AO17" s="56"/>
      <c r="AP17" s="56"/>
      <c r="AQ17" s="56"/>
      <c r="AR17" s="56"/>
      <c r="AS17" s="56"/>
      <c r="AT17" s="56"/>
      <c r="AU17" s="56"/>
      <c r="AV17" s="56"/>
      <c r="AW17" s="56"/>
      <c r="AX17" s="58"/>
    </row>
    <row r="18" spans="1:100" ht="22.5" customHeight="1" thickBot="1">
      <c r="A18" s="57"/>
      <c r="B18" s="56"/>
      <c r="C18" s="251"/>
      <c r="D18" s="252"/>
      <c r="E18" s="252"/>
      <c r="F18" s="253"/>
      <c r="G18" s="26" t="s">
        <v>82</v>
      </c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 t="s">
        <v>69</v>
      </c>
      <c r="S18" s="63"/>
      <c r="T18" s="64"/>
      <c r="U18" s="235">
        <v>90</v>
      </c>
      <c r="V18" s="236"/>
      <c r="W18" s="236"/>
      <c r="X18" s="261"/>
      <c r="Y18" s="262">
        <v>98</v>
      </c>
      <c r="Z18" s="236"/>
      <c r="AA18" s="236"/>
      <c r="AB18" s="261"/>
      <c r="AC18" s="262">
        <f>U18+Y18</f>
        <v>188</v>
      </c>
      <c r="AD18" s="236"/>
      <c r="AE18" s="236"/>
      <c r="AF18" s="236"/>
      <c r="AG18" s="237"/>
      <c r="AH18" s="56"/>
      <c r="AI18" s="56"/>
      <c r="AJ18" s="56"/>
      <c r="AK18" s="56"/>
      <c r="AL18" s="56"/>
      <c r="AM18" s="56"/>
      <c r="AN18" s="57"/>
      <c r="AO18" s="56"/>
      <c r="AP18" s="56"/>
      <c r="AQ18" s="56"/>
      <c r="AR18" s="56"/>
      <c r="AS18" s="56"/>
      <c r="AT18" s="56"/>
      <c r="AU18" s="56"/>
      <c r="AV18" s="56"/>
      <c r="AW18" s="56"/>
      <c r="AX18" s="58"/>
    </row>
    <row r="19" spans="1:100" s="4" customFormat="1" ht="22.5" customHeight="1" thickBot="1">
      <c r="A19" s="7"/>
      <c r="B19" s="7"/>
      <c r="C19" s="138" t="s">
        <v>68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5" t="s">
        <v>103</v>
      </c>
      <c r="S19" s="43"/>
      <c r="T19" s="27"/>
      <c r="U19" s="235">
        <v>80</v>
      </c>
      <c r="V19" s="236"/>
      <c r="W19" s="236"/>
      <c r="X19" s="261"/>
      <c r="Y19" s="263">
        <v>84</v>
      </c>
      <c r="Z19" s="264"/>
      <c r="AA19" s="264"/>
      <c r="AB19" s="265"/>
      <c r="AC19" s="266">
        <v>164</v>
      </c>
      <c r="AD19" s="267"/>
      <c r="AE19" s="267"/>
      <c r="AF19" s="267"/>
      <c r="AG19" s="268"/>
      <c r="AH19" s="7"/>
      <c r="AI19" s="7"/>
      <c r="AJ19" s="7"/>
      <c r="AK19" s="7"/>
      <c r="AL19" s="7"/>
      <c r="AM19" s="34"/>
      <c r="AN19" s="57"/>
      <c r="AO19" s="56"/>
      <c r="AP19" s="56"/>
      <c r="AQ19" s="56"/>
      <c r="AR19" s="56"/>
      <c r="AS19" s="56"/>
      <c r="AT19" s="56"/>
      <c r="AU19" s="56"/>
      <c r="AV19" s="56"/>
      <c r="AW19" s="56"/>
      <c r="AX19" s="58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</row>
    <row r="20" spans="1:100" s="4" customFormat="1" ht="22.5" customHeight="1">
      <c r="A20" s="7"/>
      <c r="B20" s="7"/>
      <c r="C20" s="44" t="s">
        <v>57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 t="s">
        <v>104</v>
      </c>
      <c r="S20" s="36"/>
      <c r="T20" s="36"/>
      <c r="U20" s="141" t="s">
        <v>66</v>
      </c>
      <c r="V20" s="141"/>
      <c r="W20" s="141" t="s">
        <v>105</v>
      </c>
      <c r="X20" s="141"/>
      <c r="Y20" s="141" t="s">
        <v>106</v>
      </c>
      <c r="Z20" s="141"/>
      <c r="AA20" s="141" t="s">
        <v>96</v>
      </c>
      <c r="AB20" s="142"/>
      <c r="AC20" s="269">
        <v>3</v>
      </c>
      <c r="AD20" s="267"/>
      <c r="AE20" s="267"/>
      <c r="AF20" s="267"/>
      <c r="AG20" s="268"/>
      <c r="AH20" s="7"/>
      <c r="AI20" s="7"/>
      <c r="AJ20" s="7"/>
      <c r="AK20" s="7"/>
      <c r="AL20" s="7"/>
      <c r="AM20" s="34"/>
      <c r="AN20" s="57"/>
      <c r="AO20" s="56"/>
      <c r="AP20" s="56"/>
      <c r="AQ20" s="56"/>
      <c r="AR20" s="56"/>
      <c r="AS20" s="56"/>
      <c r="AT20" s="56"/>
      <c r="AU20" s="56"/>
      <c r="AV20" s="56"/>
      <c r="AW20" s="56"/>
      <c r="AX20" s="58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</row>
    <row r="21" spans="1:100" s="4" customFormat="1" ht="21.75" customHeight="1" thickBot="1">
      <c r="A21" s="7"/>
      <c r="B21" s="7"/>
      <c r="C21" s="39" t="s">
        <v>61</v>
      </c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36" t="s">
        <v>104</v>
      </c>
      <c r="S21" s="40"/>
      <c r="T21" s="40"/>
      <c r="U21" s="141" t="s">
        <v>107</v>
      </c>
      <c r="V21" s="141"/>
      <c r="W21" s="141" t="s">
        <v>105</v>
      </c>
      <c r="X21" s="141"/>
      <c r="Y21" s="141" t="s">
        <v>40</v>
      </c>
      <c r="Z21" s="141"/>
      <c r="AA21" s="141" t="s">
        <v>96</v>
      </c>
      <c r="AB21" s="142"/>
      <c r="AC21" s="270">
        <v>4</v>
      </c>
      <c r="AD21" s="271"/>
      <c r="AE21" s="271"/>
      <c r="AF21" s="271"/>
      <c r="AG21" s="272"/>
      <c r="AH21" s="7"/>
      <c r="AI21" s="7"/>
      <c r="AJ21" s="7"/>
      <c r="AK21" s="7"/>
      <c r="AL21" s="7"/>
      <c r="AM21" s="34"/>
      <c r="AN21" s="57"/>
      <c r="AO21" s="56"/>
      <c r="AP21" s="56"/>
      <c r="AQ21" s="56"/>
      <c r="AR21" s="56"/>
      <c r="AS21" s="56"/>
      <c r="AT21" s="56"/>
      <c r="AU21" s="56"/>
      <c r="AV21" s="56"/>
      <c r="AW21" s="56"/>
      <c r="AX21" s="58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</row>
    <row r="22" spans="1:100" s="4" customFormat="1" ht="6" customHeight="1" thickBot="1">
      <c r="A22" s="7"/>
      <c r="B22" s="7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108"/>
      <c r="AD22" s="108"/>
      <c r="AE22" s="108"/>
      <c r="AF22" s="108"/>
      <c r="AG22" s="108"/>
      <c r="AH22" s="7"/>
      <c r="AI22" s="7"/>
      <c r="AJ22" s="7"/>
      <c r="AK22" s="7"/>
      <c r="AL22" s="7"/>
      <c r="AM22" s="34"/>
      <c r="AN22" s="57"/>
      <c r="AO22" s="56"/>
      <c r="AP22" s="56"/>
      <c r="AQ22" s="56"/>
      <c r="AR22" s="56"/>
      <c r="AS22" s="56"/>
      <c r="AT22" s="56"/>
      <c r="AU22" s="56"/>
      <c r="AV22" s="56"/>
      <c r="AW22" s="56"/>
      <c r="AX22" s="58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</row>
    <row r="23" spans="1:100" s="4" customFormat="1" ht="21.75" customHeight="1" thickBot="1">
      <c r="A23" s="7"/>
      <c r="B23" s="7"/>
      <c r="C23" s="41" t="s">
        <v>63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140" t="s">
        <v>69</v>
      </c>
      <c r="T23" s="140"/>
      <c r="U23" s="132" t="s">
        <v>108</v>
      </c>
      <c r="V23" s="132"/>
      <c r="W23" s="132" t="s">
        <v>109</v>
      </c>
      <c r="X23" s="132"/>
      <c r="Y23" s="132" t="s">
        <v>65</v>
      </c>
      <c r="Z23" s="132"/>
      <c r="AA23" s="132" t="s">
        <v>96</v>
      </c>
      <c r="AB23" s="133"/>
      <c r="AC23" s="273">
        <v>7</v>
      </c>
      <c r="AD23" s="264"/>
      <c r="AE23" s="264"/>
      <c r="AF23" s="264"/>
      <c r="AG23" s="274"/>
      <c r="AH23" s="7"/>
      <c r="AI23" s="7"/>
      <c r="AJ23" s="7"/>
      <c r="AK23" s="7"/>
      <c r="AL23" s="7"/>
      <c r="AM23" s="34"/>
      <c r="AN23" s="57"/>
      <c r="AO23" s="56"/>
      <c r="AP23" s="56"/>
      <c r="AQ23" s="56"/>
      <c r="AR23" s="56"/>
      <c r="AS23" s="56"/>
      <c r="AT23" s="56"/>
      <c r="AU23" s="56"/>
      <c r="AV23" s="56"/>
      <c r="AW23" s="56"/>
      <c r="AX23" s="58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</row>
    <row r="24" spans="1:100" s="4" customFormat="1" ht="22.5" customHeight="1" thickBot="1">
      <c r="A24" s="7"/>
      <c r="B24" s="7"/>
      <c r="C24" s="44" t="s">
        <v>58</v>
      </c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140" t="s">
        <v>70</v>
      </c>
      <c r="T24" s="140"/>
      <c r="U24" s="132" t="s">
        <v>97</v>
      </c>
      <c r="V24" s="132"/>
      <c r="W24" s="132" t="s">
        <v>105</v>
      </c>
      <c r="X24" s="132"/>
      <c r="Y24" s="195" t="s">
        <v>98</v>
      </c>
      <c r="Z24" s="195"/>
      <c r="AA24" s="132" t="s">
        <v>96</v>
      </c>
      <c r="AB24" s="133"/>
      <c r="AC24" s="273">
        <v>2</v>
      </c>
      <c r="AD24" s="264"/>
      <c r="AE24" s="264"/>
      <c r="AF24" s="264"/>
      <c r="AG24" s="274"/>
      <c r="AH24" s="7"/>
      <c r="AI24" s="7"/>
      <c r="AJ24" s="7"/>
      <c r="AK24" s="7"/>
      <c r="AL24" s="7"/>
      <c r="AM24" s="34"/>
      <c r="AN24" s="57"/>
      <c r="AO24" s="56"/>
      <c r="AP24" s="56"/>
      <c r="AQ24" s="56"/>
      <c r="AR24" s="56"/>
      <c r="AS24" s="56"/>
      <c r="AT24" s="56"/>
      <c r="AU24" s="56"/>
      <c r="AV24" s="56"/>
      <c r="AW24" s="56"/>
      <c r="AX24" s="58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</row>
    <row r="25" spans="1:100" ht="11.25" customHeight="1">
      <c r="A25" s="57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7"/>
      <c r="AO25" s="275"/>
      <c r="AP25" s="275"/>
      <c r="AQ25" s="275"/>
      <c r="AR25" s="275"/>
      <c r="AS25" s="275"/>
      <c r="AT25" s="275"/>
      <c r="AU25" s="275"/>
      <c r="AV25" s="275"/>
      <c r="AW25" s="275"/>
      <c r="AX25" s="58"/>
    </row>
    <row r="26" spans="1:100" ht="33.75" customHeight="1">
      <c r="A26" s="57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7"/>
      <c r="AO26" s="275"/>
      <c r="AP26" s="275"/>
      <c r="AQ26" s="275"/>
      <c r="AR26" s="275"/>
      <c r="AS26" s="275"/>
      <c r="AT26" s="275"/>
      <c r="AU26" s="275"/>
      <c r="AV26" s="275"/>
      <c r="AW26" s="275"/>
      <c r="AX26" s="58"/>
    </row>
    <row r="27" spans="1:100" ht="9" customHeight="1">
      <c r="A27" s="57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7"/>
      <c r="AO27" s="56"/>
      <c r="AP27" s="56"/>
      <c r="AQ27" s="56"/>
      <c r="AR27" s="56"/>
      <c r="AS27" s="56"/>
      <c r="AT27" s="56"/>
      <c r="AU27" s="56"/>
      <c r="AV27" s="56"/>
      <c r="AW27" s="56"/>
      <c r="AX27" s="58"/>
      <c r="BH27" s="276"/>
      <c r="BI27" s="276"/>
      <c r="BJ27" s="276"/>
      <c r="BK27" s="276"/>
      <c r="BL27" s="276"/>
      <c r="BM27" s="276"/>
      <c r="BN27" s="276"/>
      <c r="BO27" s="276"/>
      <c r="BP27" s="276"/>
    </row>
    <row r="28" spans="1:100" ht="22.5" customHeight="1" thickBot="1">
      <c r="A28" s="57"/>
      <c r="B28" s="56" t="s">
        <v>110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7"/>
      <c r="AO28" s="56"/>
      <c r="AP28" s="56"/>
      <c r="AQ28" s="56"/>
      <c r="AR28" s="56"/>
      <c r="AS28" s="56"/>
      <c r="AT28" s="56"/>
      <c r="AU28" s="56"/>
      <c r="AV28" s="56"/>
      <c r="AW28" s="56"/>
      <c r="AX28" s="58"/>
      <c r="BH28" s="276"/>
      <c r="BI28" s="276"/>
      <c r="BJ28" s="276"/>
      <c r="BK28" s="276"/>
      <c r="BL28" s="276"/>
      <c r="BM28" s="276"/>
      <c r="BN28" s="276"/>
      <c r="BO28" s="276"/>
      <c r="BP28" s="276"/>
    </row>
    <row r="29" spans="1:100" ht="22.5" customHeight="1" thickBot="1">
      <c r="A29" s="57"/>
      <c r="B29" s="56"/>
      <c r="C29" s="154" t="s">
        <v>84</v>
      </c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277">
        <v>38</v>
      </c>
      <c r="R29" s="278"/>
      <c r="S29" s="278"/>
      <c r="T29" s="279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7"/>
      <c r="AO29" s="56"/>
      <c r="AP29" s="56"/>
      <c r="AQ29" s="56"/>
      <c r="AR29" s="56"/>
      <c r="AS29" s="56"/>
      <c r="AT29" s="56"/>
      <c r="AU29" s="56"/>
      <c r="AV29" s="56"/>
      <c r="AW29" s="56"/>
      <c r="AX29" s="58"/>
      <c r="BH29" s="276"/>
      <c r="BI29" s="276"/>
      <c r="BJ29" s="276"/>
      <c r="BK29" s="276"/>
      <c r="BL29" s="276"/>
      <c r="BM29" s="276"/>
      <c r="BN29" s="276"/>
      <c r="BO29" s="276"/>
      <c r="BP29" s="276"/>
    </row>
    <row r="30" spans="1:100" ht="11.25" customHeight="1">
      <c r="A30" s="57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7"/>
      <c r="AO30" s="56"/>
      <c r="AP30" s="56"/>
      <c r="AQ30" s="56"/>
      <c r="AR30" s="56"/>
      <c r="AS30" s="56"/>
      <c r="AT30" s="56"/>
      <c r="AU30" s="56"/>
      <c r="AV30" s="56"/>
      <c r="AW30" s="56"/>
      <c r="AX30" s="58"/>
    </row>
    <row r="31" spans="1:100" ht="18.75" customHeight="1" thickBot="1">
      <c r="A31" s="57"/>
      <c r="B31" s="56"/>
      <c r="C31" s="238" t="s">
        <v>11</v>
      </c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239"/>
      <c r="R31" s="239"/>
      <c r="S31" s="239"/>
      <c r="T31" s="240"/>
      <c r="U31" s="238" t="s">
        <v>12</v>
      </c>
      <c r="V31" s="141"/>
      <c r="W31" s="141"/>
      <c r="X31" s="241"/>
      <c r="Y31" s="238" t="s">
        <v>13</v>
      </c>
      <c r="Z31" s="141"/>
      <c r="AA31" s="141"/>
      <c r="AB31" s="241"/>
      <c r="AC31" s="238" t="s">
        <v>14</v>
      </c>
      <c r="AD31" s="141"/>
      <c r="AE31" s="141"/>
      <c r="AF31" s="141"/>
      <c r="AG31" s="241"/>
      <c r="AH31" s="56"/>
      <c r="AI31" s="56"/>
      <c r="AJ31" s="56"/>
      <c r="AK31" s="56"/>
      <c r="AL31" s="56"/>
      <c r="AM31" s="56"/>
      <c r="AN31" s="57"/>
      <c r="AO31" s="56"/>
      <c r="AP31" s="56"/>
      <c r="AQ31" s="56"/>
      <c r="AR31" s="56"/>
      <c r="AS31" s="56"/>
      <c r="AT31" s="56"/>
      <c r="AU31" s="56"/>
      <c r="AV31" s="56"/>
      <c r="AW31" s="56"/>
      <c r="AX31" s="58"/>
    </row>
    <row r="32" spans="1:100" ht="18.75" customHeight="1">
      <c r="A32" s="57"/>
      <c r="B32" s="56"/>
      <c r="C32" s="245" t="s">
        <v>165</v>
      </c>
      <c r="D32" s="280"/>
      <c r="E32" s="280"/>
      <c r="F32" s="281"/>
      <c r="G32" s="5" t="s">
        <v>52</v>
      </c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 t="s">
        <v>69</v>
      </c>
      <c r="S32" s="45"/>
      <c r="T32" s="45"/>
      <c r="U32" s="232">
        <v>8</v>
      </c>
      <c r="V32" s="233"/>
      <c r="W32" s="233"/>
      <c r="X32" s="254"/>
      <c r="Y32" s="255">
        <v>12</v>
      </c>
      <c r="Z32" s="233"/>
      <c r="AA32" s="233"/>
      <c r="AB32" s="254"/>
      <c r="AC32" s="255">
        <f>U32+Y32</f>
        <v>20</v>
      </c>
      <c r="AD32" s="233"/>
      <c r="AE32" s="233"/>
      <c r="AF32" s="233"/>
      <c r="AG32" s="234"/>
      <c r="AH32" s="56"/>
      <c r="AI32" s="56"/>
      <c r="AJ32" s="56"/>
      <c r="AK32" s="56"/>
      <c r="AL32" s="56"/>
      <c r="AM32" s="56"/>
      <c r="AN32" s="57"/>
      <c r="AO32" s="56"/>
      <c r="AP32" s="56"/>
      <c r="AQ32" s="56"/>
      <c r="AR32" s="56"/>
      <c r="AS32" s="56"/>
      <c r="AT32" s="56"/>
      <c r="AU32" s="56"/>
      <c r="AV32" s="56"/>
      <c r="AW32" s="56"/>
      <c r="AX32" s="58"/>
    </row>
    <row r="33" spans="1:65" ht="18.75" customHeight="1" thickBot="1">
      <c r="A33" s="57"/>
      <c r="B33" s="56"/>
      <c r="C33" s="251"/>
      <c r="D33" s="282"/>
      <c r="E33" s="282"/>
      <c r="F33" s="283"/>
      <c r="G33" s="26" t="s">
        <v>53</v>
      </c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 t="s">
        <v>69</v>
      </c>
      <c r="S33" s="66"/>
      <c r="T33" s="66"/>
      <c r="U33" s="235">
        <v>16</v>
      </c>
      <c r="V33" s="236"/>
      <c r="W33" s="236"/>
      <c r="X33" s="261"/>
      <c r="Y33" s="262">
        <v>24</v>
      </c>
      <c r="Z33" s="236"/>
      <c r="AA33" s="236"/>
      <c r="AB33" s="261"/>
      <c r="AC33" s="262">
        <f>U33+Y33</f>
        <v>40</v>
      </c>
      <c r="AD33" s="236"/>
      <c r="AE33" s="236"/>
      <c r="AF33" s="236"/>
      <c r="AG33" s="237"/>
      <c r="AH33" s="56"/>
      <c r="AI33" s="56"/>
      <c r="AJ33" s="56"/>
      <c r="AK33" s="56"/>
      <c r="AL33" s="56"/>
      <c r="AM33" s="56"/>
      <c r="AN33" s="57"/>
      <c r="AO33" s="284"/>
      <c r="AP33" s="284"/>
      <c r="AQ33" s="284"/>
      <c r="AR33" s="284"/>
      <c r="AS33" s="284"/>
      <c r="AT33" s="284"/>
      <c r="AU33" s="284"/>
      <c r="AV33" s="284"/>
      <c r="AW33" s="284"/>
      <c r="AX33" s="58"/>
    </row>
    <row r="34" spans="1:65" ht="18.75" customHeight="1" thickBot="1">
      <c r="A34" s="57"/>
      <c r="B34" s="56"/>
      <c r="C34" s="44" t="s">
        <v>83</v>
      </c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7" t="s">
        <v>85</v>
      </c>
      <c r="S34" s="65"/>
      <c r="T34" s="65"/>
      <c r="U34" s="132" t="s">
        <v>71</v>
      </c>
      <c r="V34" s="132"/>
      <c r="W34" s="132" t="s">
        <v>29</v>
      </c>
      <c r="X34" s="132"/>
      <c r="Y34" s="132" t="s">
        <v>72</v>
      </c>
      <c r="Z34" s="132"/>
      <c r="AA34" s="132" t="s">
        <v>96</v>
      </c>
      <c r="AB34" s="133"/>
      <c r="AC34" s="285">
        <f>ROUND(AC33/AC32,0)</f>
        <v>2</v>
      </c>
      <c r="AD34" s="286"/>
      <c r="AE34" s="286"/>
      <c r="AF34" s="286"/>
      <c r="AG34" s="287"/>
      <c r="AH34" s="56"/>
      <c r="AI34" s="56"/>
      <c r="AJ34" s="56"/>
      <c r="AK34" s="56"/>
      <c r="AL34" s="56"/>
      <c r="AM34" s="56"/>
      <c r="AN34" s="57"/>
      <c r="AO34" s="284"/>
      <c r="AP34" s="284"/>
      <c r="AQ34" s="284"/>
      <c r="AR34" s="284"/>
      <c r="AS34" s="284"/>
      <c r="AT34" s="284"/>
      <c r="AU34" s="284"/>
      <c r="AV34" s="284"/>
      <c r="AW34" s="284"/>
      <c r="AX34" s="58"/>
      <c r="BE34" s="231"/>
      <c r="BF34" s="231"/>
      <c r="BG34" s="231"/>
      <c r="BH34" s="231"/>
      <c r="BI34" s="231"/>
      <c r="BJ34" s="231"/>
      <c r="BK34" s="231"/>
      <c r="BL34" s="231"/>
      <c r="BM34" s="231"/>
    </row>
    <row r="35" spans="1:65" ht="11.25" customHeight="1">
      <c r="A35" s="57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68"/>
      <c r="R35" s="68"/>
      <c r="S35" s="68"/>
      <c r="T35" s="68"/>
      <c r="U35" s="68"/>
      <c r="V35" s="68"/>
      <c r="W35" s="68"/>
      <c r="X35" s="68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7"/>
      <c r="AO35" s="284"/>
      <c r="AP35" s="284"/>
      <c r="AQ35" s="284"/>
      <c r="AR35" s="284"/>
      <c r="AS35" s="284"/>
      <c r="AT35" s="284"/>
      <c r="AU35" s="284"/>
      <c r="AV35" s="284"/>
      <c r="AW35" s="284"/>
      <c r="AX35" s="58"/>
      <c r="BE35" s="231"/>
      <c r="BF35" s="231"/>
      <c r="BG35" s="231"/>
      <c r="BH35" s="231"/>
      <c r="BI35" s="231"/>
      <c r="BJ35" s="231"/>
      <c r="BK35" s="231"/>
      <c r="BL35" s="231"/>
      <c r="BM35" s="231"/>
    </row>
    <row r="36" spans="1:65" ht="28.5" customHeight="1">
      <c r="A36" s="57"/>
      <c r="B36" s="56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56"/>
      <c r="AN36" s="57"/>
      <c r="AO36" s="284"/>
      <c r="AP36" s="284"/>
      <c r="AQ36" s="284"/>
      <c r="AR36" s="284"/>
      <c r="AS36" s="284"/>
      <c r="AT36" s="284"/>
      <c r="AU36" s="284"/>
      <c r="AV36" s="284"/>
      <c r="AW36" s="284"/>
      <c r="AX36" s="58"/>
      <c r="BE36" s="231"/>
      <c r="BF36" s="231"/>
      <c r="BG36" s="231"/>
      <c r="BH36" s="231"/>
      <c r="BI36" s="231"/>
      <c r="BJ36" s="231"/>
      <c r="BK36" s="231"/>
      <c r="BL36" s="231"/>
      <c r="BM36" s="231"/>
    </row>
    <row r="37" spans="1:65" ht="15" customHeight="1" thickBot="1">
      <c r="A37" s="69"/>
      <c r="B37" s="70" t="s">
        <v>86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57"/>
      <c r="AO37" s="284"/>
      <c r="AP37" s="284"/>
      <c r="AQ37" s="284"/>
      <c r="AR37" s="284"/>
      <c r="AS37" s="284"/>
      <c r="AT37" s="284"/>
      <c r="AU37" s="284"/>
      <c r="AV37" s="284"/>
      <c r="AW37" s="284"/>
      <c r="AX37" s="58"/>
      <c r="BE37" s="231"/>
      <c r="BF37" s="231"/>
      <c r="BG37" s="231"/>
      <c r="BH37" s="231"/>
      <c r="BI37" s="231"/>
      <c r="BJ37" s="231"/>
      <c r="BK37" s="231"/>
      <c r="BL37" s="231"/>
      <c r="BM37" s="231"/>
    </row>
    <row r="38" spans="1:65" ht="21.75" customHeight="1" thickBot="1">
      <c r="A38" s="69"/>
      <c r="B38" s="71"/>
      <c r="C38" s="154" t="s">
        <v>166</v>
      </c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277">
        <v>47</v>
      </c>
      <c r="R38" s="278"/>
      <c r="S38" s="278"/>
      <c r="T38" s="279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57"/>
      <c r="AO38" s="284"/>
      <c r="AP38" s="284"/>
      <c r="AQ38" s="284"/>
      <c r="AR38" s="284"/>
      <c r="AS38" s="284"/>
      <c r="AT38" s="284"/>
      <c r="AU38" s="284"/>
      <c r="AV38" s="284"/>
      <c r="AW38" s="284"/>
      <c r="AX38" s="58"/>
      <c r="BE38" s="231"/>
      <c r="BF38" s="231"/>
      <c r="BG38" s="231"/>
      <c r="BH38" s="231"/>
      <c r="BI38" s="231"/>
      <c r="BJ38" s="231"/>
      <c r="BK38" s="231"/>
      <c r="BL38" s="231"/>
      <c r="BM38" s="231"/>
    </row>
    <row r="39" spans="1:65" ht="22.5" customHeight="1">
      <c r="A39" s="69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57"/>
      <c r="AO39" s="56"/>
      <c r="AP39" s="56"/>
      <c r="AQ39" s="56"/>
      <c r="AR39" s="56"/>
      <c r="AS39" s="56"/>
      <c r="AT39" s="56"/>
      <c r="AU39" s="56"/>
      <c r="AV39" s="56"/>
      <c r="AW39" s="56"/>
      <c r="AX39" s="58"/>
      <c r="BE39" s="231"/>
      <c r="BF39" s="231"/>
      <c r="BG39" s="231"/>
      <c r="BH39" s="231"/>
      <c r="BI39" s="231"/>
      <c r="BJ39" s="231"/>
      <c r="BK39" s="231"/>
      <c r="BL39" s="231"/>
      <c r="BM39" s="231"/>
    </row>
    <row r="40" spans="1:65" s="73" customFormat="1" ht="27.75" customHeight="1" thickBot="1">
      <c r="A40" s="69"/>
      <c r="B40" s="71"/>
      <c r="C40" s="238" t="s">
        <v>11</v>
      </c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239"/>
      <c r="R40" s="239"/>
      <c r="S40" s="239"/>
      <c r="T40" s="240"/>
      <c r="U40" s="242" t="s">
        <v>87</v>
      </c>
      <c r="V40" s="243"/>
      <c r="W40" s="243"/>
      <c r="X40" s="243"/>
      <c r="Y40" s="243"/>
      <c r="Z40" s="243"/>
      <c r="AA40" s="243"/>
      <c r="AB40" s="244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69"/>
      <c r="AO40" s="227"/>
      <c r="AP40" s="227"/>
      <c r="AQ40" s="227"/>
      <c r="AR40" s="227"/>
      <c r="AS40" s="227"/>
      <c r="AT40" s="227"/>
      <c r="AU40" s="227"/>
      <c r="AV40" s="227"/>
      <c r="AW40" s="227"/>
      <c r="AX40" s="72"/>
      <c r="BE40" s="231"/>
      <c r="BF40" s="231"/>
      <c r="BG40" s="231"/>
      <c r="BH40" s="231"/>
      <c r="BI40" s="231"/>
      <c r="BJ40" s="231"/>
      <c r="BK40" s="231"/>
      <c r="BL40" s="231"/>
      <c r="BM40" s="231"/>
    </row>
    <row r="41" spans="1:65" s="73" customFormat="1" ht="22.5" customHeight="1">
      <c r="A41" s="69"/>
      <c r="B41" s="71"/>
      <c r="C41" s="174" t="s">
        <v>165</v>
      </c>
      <c r="D41" s="196"/>
      <c r="E41" s="196"/>
      <c r="F41" s="197"/>
      <c r="G41" s="5" t="s">
        <v>52</v>
      </c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 t="s">
        <v>69</v>
      </c>
      <c r="S41" s="45"/>
      <c r="T41" s="45"/>
      <c r="U41" s="232">
        <v>120</v>
      </c>
      <c r="V41" s="233"/>
      <c r="W41" s="233"/>
      <c r="X41" s="233"/>
      <c r="Y41" s="233"/>
      <c r="Z41" s="233"/>
      <c r="AA41" s="233"/>
      <c r="AB41" s="234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69"/>
      <c r="AO41" s="227"/>
      <c r="AP41" s="227"/>
      <c r="AQ41" s="227"/>
      <c r="AR41" s="227"/>
      <c r="AS41" s="227"/>
      <c r="AT41" s="227"/>
      <c r="AU41" s="227"/>
      <c r="AV41" s="227"/>
      <c r="AW41" s="227"/>
      <c r="AX41" s="72"/>
    </row>
    <row r="42" spans="1:65" s="73" customFormat="1" ht="22.5" customHeight="1">
      <c r="A42" s="69"/>
      <c r="B42" s="71"/>
      <c r="C42" s="180"/>
      <c r="D42" s="198"/>
      <c r="E42" s="198"/>
      <c r="F42" s="199"/>
      <c r="G42" s="26" t="s">
        <v>53</v>
      </c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 t="s">
        <v>69</v>
      </c>
      <c r="S42" s="66"/>
      <c r="T42" s="66"/>
      <c r="U42" s="256">
        <v>360</v>
      </c>
      <c r="V42" s="257"/>
      <c r="W42" s="257"/>
      <c r="X42" s="257"/>
      <c r="Y42" s="257"/>
      <c r="Z42" s="257"/>
      <c r="AA42" s="257"/>
      <c r="AB42" s="260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69"/>
      <c r="AO42" s="227"/>
      <c r="AP42" s="227"/>
      <c r="AQ42" s="227"/>
      <c r="AR42" s="227"/>
      <c r="AS42" s="227"/>
      <c r="AT42" s="227"/>
      <c r="AU42" s="227"/>
      <c r="AV42" s="227"/>
      <c r="AW42" s="227"/>
      <c r="AX42" s="72"/>
    </row>
    <row r="43" spans="1:65" s="73" customFormat="1" ht="22.5" customHeight="1" thickBot="1">
      <c r="A43" s="69"/>
      <c r="B43" s="71"/>
      <c r="C43" s="154" t="s">
        <v>167</v>
      </c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9"/>
      <c r="U43" s="290">
        <f>ROUND(U42/U41,0)</f>
        <v>3</v>
      </c>
      <c r="V43" s="291"/>
      <c r="W43" s="291"/>
      <c r="X43" s="291"/>
      <c r="Y43" s="291"/>
      <c r="Z43" s="291"/>
      <c r="AA43" s="291"/>
      <c r="AB43" s="292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69"/>
      <c r="AO43" s="227"/>
      <c r="AP43" s="227"/>
      <c r="AQ43" s="227"/>
      <c r="AR43" s="227"/>
      <c r="AS43" s="227"/>
      <c r="AT43" s="227"/>
      <c r="AU43" s="227"/>
      <c r="AV43" s="227"/>
      <c r="AW43" s="227"/>
      <c r="AX43" s="72"/>
    </row>
    <row r="44" spans="1:65" s="73" customFormat="1" ht="22.2" customHeight="1">
      <c r="A44" s="69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69"/>
      <c r="AO44" s="227"/>
      <c r="AP44" s="227"/>
      <c r="AQ44" s="227"/>
      <c r="AR44" s="227"/>
      <c r="AS44" s="227"/>
      <c r="AT44" s="227"/>
      <c r="AU44" s="227"/>
      <c r="AV44" s="227"/>
      <c r="AW44" s="227"/>
      <c r="AX44" s="72"/>
    </row>
    <row r="45" spans="1:65" s="4" customFormat="1" ht="17.399999999999999" customHeight="1">
      <c r="A45" s="57"/>
      <c r="B45" s="31" t="s">
        <v>99</v>
      </c>
      <c r="C45" s="137" t="s">
        <v>67</v>
      </c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56"/>
      <c r="AN45" s="57"/>
      <c r="AO45" s="227"/>
      <c r="AP45" s="227"/>
      <c r="AQ45" s="227"/>
      <c r="AR45" s="227"/>
      <c r="AS45" s="227"/>
      <c r="AT45" s="227"/>
      <c r="AU45" s="227"/>
      <c r="AV45" s="227"/>
      <c r="AW45" s="227"/>
      <c r="AX45" s="74"/>
    </row>
    <row r="46" spans="1:65" s="4" customFormat="1" ht="17.100000000000001" customHeight="1">
      <c r="A46" s="57"/>
      <c r="B46" s="31" t="s">
        <v>31</v>
      </c>
      <c r="C46" s="137" t="s">
        <v>111</v>
      </c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56"/>
      <c r="AN46" s="57"/>
      <c r="AO46" s="56"/>
      <c r="AP46" s="56"/>
      <c r="AQ46" s="56"/>
      <c r="AR46" s="56"/>
      <c r="AS46" s="56"/>
      <c r="AT46" s="56"/>
      <c r="AU46" s="56"/>
      <c r="AV46" s="56"/>
      <c r="AW46" s="56"/>
      <c r="AX46" s="74"/>
    </row>
    <row r="47" spans="1:65" s="4" customFormat="1" ht="21" customHeight="1">
      <c r="A47" s="57"/>
      <c r="B47" s="31" t="s">
        <v>31</v>
      </c>
      <c r="C47" s="31" t="s">
        <v>51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56"/>
      <c r="AN47" s="57"/>
      <c r="AO47" s="56"/>
      <c r="AP47" s="56"/>
      <c r="AQ47" s="56"/>
      <c r="AR47" s="56"/>
      <c r="AS47" s="56"/>
      <c r="AT47" s="56"/>
      <c r="AU47" s="56"/>
      <c r="AV47" s="56"/>
      <c r="AW47" s="56"/>
      <c r="AX47" s="74"/>
    </row>
    <row r="48" spans="1:65" s="4" customFormat="1" ht="21" customHeight="1">
      <c r="A48" s="57"/>
      <c r="B48" s="31" t="s">
        <v>99</v>
      </c>
      <c r="C48" s="31" t="s">
        <v>59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42"/>
      <c r="AM48" s="56"/>
      <c r="AN48" s="57"/>
      <c r="AO48" s="56"/>
      <c r="AP48" s="56"/>
      <c r="AQ48" s="56"/>
      <c r="AR48" s="56"/>
      <c r="AS48" s="56"/>
      <c r="AT48" s="56"/>
      <c r="AU48" s="56"/>
      <c r="AV48" s="56"/>
      <c r="AW48" s="56"/>
      <c r="AX48" s="74"/>
    </row>
    <row r="49" spans="1:50" s="73" customFormat="1" ht="22.5" customHeight="1">
      <c r="A49" s="75"/>
      <c r="B49" s="76"/>
      <c r="C49" s="76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76"/>
      <c r="AN49" s="75"/>
      <c r="AO49" s="77"/>
      <c r="AP49" s="77"/>
      <c r="AQ49" s="77"/>
      <c r="AR49" s="77"/>
      <c r="AS49" s="77"/>
      <c r="AT49" s="77"/>
      <c r="AU49" s="77"/>
      <c r="AV49" s="77"/>
      <c r="AW49" s="77"/>
      <c r="AX49" s="78"/>
    </row>
    <row r="50" spans="1:50" s="73" customFormat="1" ht="22.5" customHeight="1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9"/>
      <c r="AP50" s="79"/>
      <c r="AQ50" s="79"/>
      <c r="AR50" s="79"/>
      <c r="AS50" s="79"/>
      <c r="AT50" s="79"/>
      <c r="AU50" s="79"/>
      <c r="AV50" s="79"/>
      <c r="AW50" s="79"/>
      <c r="AX50" s="71"/>
    </row>
    <row r="51" spans="1:50" s="73" customFormat="1" ht="22.5" customHeight="1">
      <c r="AN51" s="71"/>
      <c r="AO51" s="80"/>
      <c r="AP51" s="80"/>
      <c r="AQ51" s="80"/>
      <c r="AR51" s="80"/>
      <c r="AS51" s="80"/>
      <c r="AT51" s="80"/>
      <c r="AU51" s="80"/>
      <c r="AV51" s="80"/>
      <c r="AW51" s="80"/>
      <c r="AX51" s="71"/>
    </row>
    <row r="52" spans="1:50" s="73" customFormat="1" ht="22.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71"/>
      <c r="AO52" s="80"/>
      <c r="AP52" s="80"/>
      <c r="AQ52" s="80"/>
      <c r="AR52" s="80"/>
      <c r="AS52" s="80"/>
      <c r="AT52" s="80"/>
      <c r="AU52" s="80"/>
      <c r="AV52" s="80"/>
      <c r="AW52" s="80"/>
      <c r="AX52" s="71"/>
    </row>
    <row r="53" spans="1:50" s="73" customFormat="1" ht="22.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71"/>
      <c r="AO53" s="80"/>
      <c r="AP53" s="80"/>
      <c r="AQ53" s="80"/>
      <c r="AR53" s="80"/>
      <c r="AS53" s="80"/>
      <c r="AT53" s="80"/>
      <c r="AU53" s="80"/>
      <c r="AV53" s="80"/>
      <c r="AW53" s="80"/>
      <c r="AX53" s="71"/>
    </row>
    <row r="54" spans="1:50" s="73" customFormat="1" ht="22.5" customHeight="1">
      <c r="A54" s="34"/>
      <c r="B54" s="34"/>
      <c r="C54" s="34"/>
      <c r="D54" s="34"/>
      <c r="E54" s="34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</row>
    <row r="55" spans="1:50" s="73" customFormat="1" ht="22.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</row>
    <row r="56" spans="1:50" s="73" customFormat="1" ht="22.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</row>
    <row r="57" spans="1:50" ht="22.5" customHeight="1"/>
    <row r="58" spans="1:50" ht="22.5" customHeight="1"/>
    <row r="59" spans="1:50" ht="22.5" customHeight="1"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</row>
    <row r="60" spans="1:50" ht="22.5" customHeight="1"/>
    <row r="61" spans="1:50" ht="22.5" customHeight="1"/>
    <row r="62" spans="1:50" ht="22.5" customHeight="1"/>
    <row r="63" spans="1:50" ht="22.5" customHeight="1"/>
    <row r="64" spans="1:50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</sheetData>
  <mergeCells count="85">
    <mergeCell ref="C46:AL46"/>
    <mergeCell ref="BE34:BM40"/>
    <mergeCell ref="C36:AL36"/>
    <mergeCell ref="C38:P38"/>
    <mergeCell ref="Q38:T38"/>
    <mergeCell ref="C40:T40"/>
    <mergeCell ref="U40:AB40"/>
    <mergeCell ref="AO40:AW45"/>
    <mergeCell ref="C41:F42"/>
    <mergeCell ref="U41:AB41"/>
    <mergeCell ref="U42:AB42"/>
    <mergeCell ref="AO33:AW38"/>
    <mergeCell ref="U34:V34"/>
    <mergeCell ref="W34:X34"/>
    <mergeCell ref="Y34:Z34"/>
    <mergeCell ref="AA34:AB34"/>
    <mergeCell ref="AC34:AG34"/>
    <mergeCell ref="C43:T43"/>
    <mergeCell ref="U43:AB43"/>
    <mergeCell ref="C45:AL45"/>
    <mergeCell ref="C32:F33"/>
    <mergeCell ref="U32:X32"/>
    <mergeCell ref="Y32:AB32"/>
    <mergeCell ref="AC32:AG32"/>
    <mergeCell ref="U33:X33"/>
    <mergeCell ref="Y33:AB33"/>
    <mergeCell ref="AC33:AG33"/>
    <mergeCell ref="AO25:AW26"/>
    <mergeCell ref="BH27:BP29"/>
    <mergeCell ref="C29:P29"/>
    <mergeCell ref="Q29:T29"/>
    <mergeCell ref="C31:T31"/>
    <mergeCell ref="U31:X31"/>
    <mergeCell ref="Y31:AB31"/>
    <mergeCell ref="AC31:AG31"/>
    <mergeCell ref="AC23:AG23"/>
    <mergeCell ref="S24:T24"/>
    <mergeCell ref="U24:V24"/>
    <mergeCell ref="W24:X24"/>
    <mergeCell ref="Y24:Z24"/>
    <mergeCell ref="AA24:AB24"/>
    <mergeCell ref="AC24:AG24"/>
    <mergeCell ref="S23:T23"/>
    <mergeCell ref="U23:V23"/>
    <mergeCell ref="W23:X23"/>
    <mergeCell ref="Y23:Z23"/>
    <mergeCell ref="AA23:AB23"/>
    <mergeCell ref="U21:V21"/>
    <mergeCell ref="W21:X21"/>
    <mergeCell ref="Y21:Z21"/>
    <mergeCell ref="AA21:AB21"/>
    <mergeCell ref="AC21:AG21"/>
    <mergeCell ref="U20:V20"/>
    <mergeCell ref="W20:X20"/>
    <mergeCell ref="Y20:Z20"/>
    <mergeCell ref="AA20:AB20"/>
    <mergeCell ref="AC20:AG20"/>
    <mergeCell ref="U18:X18"/>
    <mergeCell ref="Y18:AB18"/>
    <mergeCell ref="AC18:AG18"/>
    <mergeCell ref="C19:Q19"/>
    <mergeCell ref="U19:X19"/>
    <mergeCell ref="Y19:AB19"/>
    <mergeCell ref="AC19:AG19"/>
    <mergeCell ref="AO10:AW16"/>
    <mergeCell ref="C12:P12"/>
    <mergeCell ref="Q12:T12"/>
    <mergeCell ref="C13:P13"/>
    <mergeCell ref="Q13:T13"/>
    <mergeCell ref="C15:T15"/>
    <mergeCell ref="U15:X15"/>
    <mergeCell ref="Y15:AB15"/>
    <mergeCell ref="AC15:AG15"/>
    <mergeCell ref="C16:F18"/>
    <mergeCell ref="U16:X16"/>
    <mergeCell ref="Y16:AB16"/>
    <mergeCell ref="AC16:AG16"/>
    <mergeCell ref="U17:X17"/>
    <mergeCell ref="Y17:AB17"/>
    <mergeCell ref="AC17:AG17"/>
    <mergeCell ref="A1:AX1"/>
    <mergeCell ref="AO5:AW8"/>
    <mergeCell ref="AB6:AK6"/>
    <mergeCell ref="AB7:AK7"/>
    <mergeCell ref="A9:AL9"/>
  </mergeCells>
  <phoneticPr fontId="2"/>
  <pageMargins left="0.7" right="0.7" top="0.75" bottom="0.75" header="0.3" footer="0.3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7"/>
  <sheetViews>
    <sheetView view="pageBreakPreview" zoomScale="115" zoomScaleNormal="100" zoomScaleSheetLayoutView="115" workbookViewId="0">
      <selection activeCell="A3" sqref="A3"/>
    </sheetView>
  </sheetViews>
  <sheetFormatPr defaultColWidth="9" defaultRowHeight="13.2"/>
  <cols>
    <col min="1" max="1" width="3.109375" style="1" customWidth="1"/>
    <col min="2" max="2" width="17.21875" style="1" customWidth="1"/>
    <col min="3" max="12" width="6.6640625" style="1" customWidth="1"/>
    <col min="13" max="15" width="5.109375" style="1" customWidth="1"/>
    <col min="16" max="16" width="3.6640625" style="1" customWidth="1"/>
    <col min="17" max="16384" width="9" style="1"/>
  </cols>
  <sheetData>
    <row r="1" spans="1:15" ht="30" customHeight="1">
      <c r="A1" s="7" t="s">
        <v>26</v>
      </c>
      <c r="B1" s="9"/>
      <c r="C1" s="9"/>
      <c r="D1" s="9"/>
      <c r="E1" s="9"/>
      <c r="F1" s="9"/>
      <c r="G1" s="9"/>
      <c r="H1" s="308" t="s">
        <v>169</v>
      </c>
      <c r="I1" s="308"/>
      <c r="J1" s="308"/>
      <c r="K1" s="308"/>
      <c r="L1" s="308"/>
      <c r="M1" s="9"/>
    </row>
    <row r="2" spans="1:15" ht="30" customHeight="1">
      <c r="A2" s="9" t="s">
        <v>174</v>
      </c>
      <c r="B2" s="9"/>
      <c r="C2" s="9"/>
      <c r="D2" s="9"/>
      <c r="E2" s="9"/>
      <c r="F2" s="9"/>
      <c r="G2" s="9"/>
      <c r="H2" s="128" t="s">
        <v>38</v>
      </c>
      <c r="I2" s="307" t="s">
        <v>168</v>
      </c>
      <c r="J2" s="307"/>
      <c r="K2" s="307"/>
      <c r="L2" s="307"/>
      <c r="M2" s="11"/>
      <c r="N2" s="2"/>
      <c r="O2" s="2"/>
    </row>
    <row r="3" spans="1:1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pans="1:15">
      <c r="A5" s="9" t="s">
        <v>17</v>
      </c>
      <c r="B5" s="9"/>
      <c r="C5" s="9"/>
      <c r="D5" s="9"/>
      <c r="E5" s="9"/>
      <c r="F5" s="9"/>
      <c r="G5" s="9"/>
      <c r="H5" s="9"/>
      <c r="I5" s="9"/>
      <c r="J5" s="9"/>
      <c r="K5" s="12" t="s">
        <v>5</v>
      </c>
      <c r="L5" s="9"/>
      <c r="M5" s="9"/>
      <c r="N5" s="3"/>
    </row>
    <row r="6" spans="1:15" ht="8.1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5" ht="20.100000000000001" customHeight="1">
      <c r="A7" s="9"/>
      <c r="B7" s="13" t="s">
        <v>6</v>
      </c>
      <c r="C7" s="14"/>
      <c r="D7" s="14"/>
      <c r="E7" s="15"/>
      <c r="F7" s="13" t="s">
        <v>7</v>
      </c>
      <c r="G7" s="14"/>
      <c r="H7" s="14"/>
      <c r="I7" s="14"/>
      <c r="J7" s="14"/>
      <c r="K7" s="15"/>
      <c r="L7" s="16"/>
      <c r="M7" s="11"/>
      <c r="N7" s="2"/>
    </row>
    <row r="8" spans="1:15" ht="20.100000000000001" customHeight="1">
      <c r="A8" s="9"/>
      <c r="B8" s="17" t="s">
        <v>1</v>
      </c>
      <c r="C8" s="14" t="s">
        <v>8</v>
      </c>
      <c r="D8" s="14"/>
      <c r="E8" s="15"/>
      <c r="F8" s="294" t="s">
        <v>9</v>
      </c>
      <c r="G8" s="208"/>
      <c r="H8" s="295"/>
      <c r="I8" s="14" t="s">
        <v>8</v>
      </c>
      <c r="J8" s="14"/>
      <c r="K8" s="15"/>
      <c r="L8" s="16"/>
      <c r="M8" s="11"/>
      <c r="N8" s="2"/>
    </row>
    <row r="9" spans="1:15" ht="20.100000000000001" customHeight="1">
      <c r="A9" s="9"/>
      <c r="B9" s="18"/>
      <c r="C9" s="296"/>
      <c r="D9" s="297"/>
      <c r="E9" s="298"/>
      <c r="F9" s="296"/>
      <c r="G9" s="297"/>
      <c r="H9" s="298"/>
      <c r="I9" s="296"/>
      <c r="J9" s="297"/>
      <c r="K9" s="298"/>
      <c r="L9" s="16"/>
      <c r="M9" s="11"/>
      <c r="N9" s="2"/>
    </row>
    <row r="10" spans="1:15" ht="20.100000000000001" customHeight="1">
      <c r="A10" s="9"/>
      <c r="B10" s="18" t="s">
        <v>18</v>
      </c>
      <c r="C10" s="299"/>
      <c r="D10" s="300"/>
      <c r="E10" s="301"/>
      <c r="F10" s="302" t="s">
        <v>21</v>
      </c>
      <c r="G10" s="303"/>
      <c r="H10" s="304"/>
      <c r="I10" s="299"/>
      <c r="J10" s="300"/>
      <c r="K10" s="301"/>
      <c r="L10" s="16"/>
      <c r="M10" s="11"/>
      <c r="N10" s="2"/>
    </row>
    <row r="11" spans="1:15" ht="20.100000000000001" customHeight="1">
      <c r="A11" s="9"/>
      <c r="B11" s="18"/>
      <c r="C11" s="299"/>
      <c r="D11" s="305"/>
      <c r="E11" s="306"/>
      <c r="F11" s="302"/>
      <c r="G11" s="303"/>
      <c r="H11" s="304"/>
      <c r="I11" s="299"/>
      <c r="J11" s="300"/>
      <c r="K11" s="301"/>
      <c r="L11" s="16"/>
      <c r="M11" s="11"/>
      <c r="N11" s="2"/>
    </row>
    <row r="12" spans="1:15" ht="20.100000000000001" customHeight="1">
      <c r="A12" s="9"/>
      <c r="B12" s="18" t="s">
        <v>19</v>
      </c>
      <c r="C12" s="299"/>
      <c r="D12" s="305"/>
      <c r="E12" s="306"/>
      <c r="F12" s="302" t="s">
        <v>22</v>
      </c>
      <c r="G12" s="303"/>
      <c r="H12" s="304"/>
      <c r="I12" s="299"/>
      <c r="J12" s="300"/>
      <c r="K12" s="301"/>
      <c r="L12" s="16"/>
      <c r="M12" s="11"/>
      <c r="N12" s="2"/>
    </row>
    <row r="13" spans="1:15" ht="20.100000000000001" customHeight="1">
      <c r="A13" s="9"/>
      <c r="B13" s="18"/>
      <c r="C13" s="299"/>
      <c r="D13" s="305"/>
      <c r="E13" s="306"/>
      <c r="F13" s="302"/>
      <c r="G13" s="303"/>
      <c r="H13" s="304"/>
      <c r="I13" s="299"/>
      <c r="J13" s="300"/>
      <c r="K13" s="301"/>
      <c r="L13" s="16"/>
      <c r="M13" s="11"/>
      <c r="N13" s="2"/>
    </row>
    <row r="14" spans="1:15" ht="19.5" customHeight="1">
      <c r="A14" s="9"/>
      <c r="B14" s="129" t="s">
        <v>47</v>
      </c>
      <c r="C14" s="299"/>
      <c r="D14" s="305"/>
      <c r="E14" s="306"/>
      <c r="F14" s="302"/>
      <c r="G14" s="303"/>
      <c r="H14" s="304"/>
      <c r="I14" s="299"/>
      <c r="J14" s="300"/>
      <c r="K14" s="301"/>
      <c r="L14" s="16"/>
      <c r="M14" s="11"/>
      <c r="N14" s="2"/>
    </row>
    <row r="15" spans="1:15" ht="20.100000000000001" customHeight="1">
      <c r="A15" s="9"/>
      <c r="B15" s="18"/>
      <c r="C15" s="299"/>
      <c r="D15" s="305"/>
      <c r="E15" s="306"/>
      <c r="F15" s="302"/>
      <c r="G15" s="303"/>
      <c r="H15" s="304"/>
      <c r="I15" s="299"/>
      <c r="J15" s="300"/>
      <c r="K15" s="301"/>
      <c r="L15" s="16"/>
      <c r="M15" s="11"/>
      <c r="N15" s="2"/>
    </row>
    <row r="16" spans="1:15" ht="20.100000000000001" customHeight="1">
      <c r="A16" s="9"/>
      <c r="B16" s="18" t="s">
        <v>20</v>
      </c>
      <c r="C16" s="299"/>
      <c r="D16" s="305"/>
      <c r="E16" s="306"/>
      <c r="F16" s="302"/>
      <c r="G16" s="303"/>
      <c r="H16" s="304"/>
      <c r="I16" s="299"/>
      <c r="J16" s="300"/>
      <c r="K16" s="301"/>
      <c r="L16" s="16"/>
      <c r="M16" s="11"/>
      <c r="N16" s="2"/>
    </row>
    <row r="17" spans="1:14" ht="20.100000000000001" customHeight="1">
      <c r="A17" s="9"/>
      <c r="B17" s="18"/>
      <c r="C17" s="299"/>
      <c r="D17" s="305"/>
      <c r="E17" s="306"/>
      <c r="F17" s="302"/>
      <c r="G17" s="303"/>
      <c r="H17" s="304"/>
      <c r="I17" s="299"/>
      <c r="J17" s="300"/>
      <c r="K17" s="301"/>
      <c r="L17" s="16"/>
      <c r="M17" s="11"/>
      <c r="N17" s="2"/>
    </row>
    <row r="18" spans="1:14" ht="20.100000000000001" customHeight="1">
      <c r="A18" s="9"/>
      <c r="B18" s="18" t="s">
        <v>48</v>
      </c>
      <c r="C18" s="299"/>
      <c r="D18" s="305"/>
      <c r="E18" s="306"/>
      <c r="F18" s="302"/>
      <c r="G18" s="303"/>
      <c r="H18" s="304"/>
      <c r="I18" s="299"/>
      <c r="J18" s="300"/>
      <c r="K18" s="301"/>
      <c r="L18" s="16"/>
      <c r="M18" s="11"/>
      <c r="N18" s="2"/>
    </row>
    <row r="19" spans="1:14" ht="20.100000000000001" customHeight="1">
      <c r="A19" s="9"/>
      <c r="B19" s="18"/>
      <c r="C19" s="299"/>
      <c r="D19" s="305"/>
      <c r="E19" s="306"/>
      <c r="F19" s="302"/>
      <c r="G19" s="303"/>
      <c r="H19" s="304"/>
      <c r="I19" s="299"/>
      <c r="J19" s="300"/>
      <c r="K19" s="301"/>
      <c r="L19" s="16"/>
      <c r="M19" s="11"/>
      <c r="N19" s="2"/>
    </row>
    <row r="20" spans="1:14" ht="20.100000000000001" customHeight="1">
      <c r="A20" s="9"/>
      <c r="B20" s="18"/>
      <c r="C20" s="299"/>
      <c r="D20" s="305"/>
      <c r="E20" s="306"/>
      <c r="F20" s="19"/>
      <c r="G20" s="20"/>
      <c r="H20" s="21"/>
      <c r="I20" s="299"/>
      <c r="J20" s="300"/>
      <c r="K20" s="301"/>
      <c r="L20" s="16"/>
      <c r="M20" s="11"/>
      <c r="N20" s="2"/>
    </row>
    <row r="21" spans="1:14" ht="20.100000000000001" customHeight="1">
      <c r="A21" s="9"/>
      <c r="B21" s="18"/>
      <c r="C21" s="299"/>
      <c r="D21" s="305"/>
      <c r="E21" s="306"/>
      <c r="F21" s="302"/>
      <c r="G21" s="303"/>
      <c r="H21" s="304"/>
      <c r="I21" s="299"/>
      <c r="J21" s="300"/>
      <c r="K21" s="301"/>
      <c r="L21" s="16"/>
      <c r="M21" s="11"/>
      <c r="N21" s="2"/>
    </row>
    <row r="22" spans="1:14" ht="20.100000000000001" customHeight="1">
      <c r="A22" s="9"/>
      <c r="B22" s="18"/>
      <c r="C22" s="299"/>
      <c r="D22" s="305"/>
      <c r="E22" s="306"/>
      <c r="F22" s="302"/>
      <c r="G22" s="303"/>
      <c r="H22" s="304"/>
      <c r="I22" s="299"/>
      <c r="J22" s="300"/>
      <c r="K22" s="301"/>
      <c r="L22" s="16"/>
      <c r="M22" s="11"/>
      <c r="N22" s="2"/>
    </row>
    <row r="23" spans="1:14" ht="20.100000000000001" customHeight="1">
      <c r="A23" s="9"/>
      <c r="B23" s="18"/>
      <c r="C23" s="299"/>
      <c r="D23" s="305"/>
      <c r="E23" s="306"/>
      <c r="F23" s="302"/>
      <c r="G23" s="303"/>
      <c r="H23" s="304"/>
      <c r="I23" s="299"/>
      <c r="J23" s="300"/>
      <c r="K23" s="301"/>
      <c r="L23" s="16"/>
      <c r="M23" s="11"/>
      <c r="N23" s="2"/>
    </row>
    <row r="24" spans="1:14" ht="20.100000000000001" customHeight="1">
      <c r="A24" s="9"/>
      <c r="B24" s="18"/>
      <c r="C24" s="299"/>
      <c r="D24" s="305"/>
      <c r="E24" s="306"/>
      <c r="F24" s="302"/>
      <c r="G24" s="303"/>
      <c r="H24" s="304"/>
      <c r="I24" s="299"/>
      <c r="J24" s="300"/>
      <c r="K24" s="301"/>
      <c r="L24" s="16"/>
      <c r="M24" s="11"/>
      <c r="N24" s="2"/>
    </row>
    <row r="25" spans="1:14" ht="19.5" customHeight="1">
      <c r="A25" s="9"/>
      <c r="B25" s="22"/>
      <c r="C25" s="312"/>
      <c r="D25" s="313"/>
      <c r="E25" s="314"/>
      <c r="F25" s="302"/>
      <c r="G25" s="303"/>
      <c r="H25" s="304"/>
      <c r="I25" s="299"/>
      <c r="J25" s="300"/>
      <c r="K25" s="301"/>
      <c r="L25" s="16"/>
      <c r="M25" s="11"/>
      <c r="N25" s="2"/>
    </row>
    <row r="26" spans="1:14" ht="20.100000000000001" customHeight="1">
      <c r="A26" s="9"/>
      <c r="B26" s="17" t="s">
        <v>0</v>
      </c>
      <c r="C26" s="309" t="str">
        <f>IF(SUM(C9:E25)=0,"",SUM(C9:E25))</f>
        <v/>
      </c>
      <c r="D26" s="310"/>
      <c r="E26" s="311"/>
      <c r="F26" s="23" t="s">
        <v>2</v>
      </c>
      <c r="G26" s="24"/>
      <c r="H26" s="24"/>
      <c r="I26" s="309" t="str">
        <f>IF(SUM(I9:K25)=0,"",SUM(I9:K25))</f>
        <v/>
      </c>
      <c r="J26" s="310"/>
      <c r="K26" s="311"/>
      <c r="L26" s="16"/>
      <c r="M26" s="11"/>
      <c r="N26" s="2"/>
    </row>
    <row r="27" spans="1:14" ht="20.100000000000001" customHeight="1">
      <c r="A27" s="9"/>
      <c r="B27" s="9" t="s">
        <v>3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</row>
    <row r="28" spans="1:14" ht="20.100000000000001" customHeight="1">
      <c r="A28" s="9"/>
      <c r="B28" s="9" t="s">
        <v>10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</row>
    <row r="29" spans="1:14" ht="20.100000000000001" customHeight="1">
      <c r="A29" s="9"/>
      <c r="B29" s="11" t="s">
        <v>4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spans="1:14" ht="20.100000000000001" customHeight="1">
      <c r="A30" s="9"/>
      <c r="B30" s="9" t="s">
        <v>49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</row>
    <row r="31" spans="1:14" ht="20.100000000000001" customHeight="1">
      <c r="A31" s="9"/>
      <c r="B31" s="9" t="s">
        <v>50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</row>
    <row r="32" spans="1:14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1:1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1:1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1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1:1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</row>
    <row r="37" spans="1:1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</row>
  </sheetData>
  <mergeCells count="55">
    <mergeCell ref="I2:L2"/>
    <mergeCell ref="H1:L1"/>
    <mergeCell ref="C26:E26"/>
    <mergeCell ref="I26:K26"/>
    <mergeCell ref="C24:E24"/>
    <mergeCell ref="F24:H24"/>
    <mergeCell ref="I24:K24"/>
    <mergeCell ref="C25:E25"/>
    <mergeCell ref="F25:H25"/>
    <mergeCell ref="I25:K25"/>
    <mergeCell ref="C22:E22"/>
    <mergeCell ref="F22:H22"/>
    <mergeCell ref="I22:K22"/>
    <mergeCell ref="C23:E23"/>
    <mergeCell ref="F23:H23"/>
    <mergeCell ref="I23:K23"/>
    <mergeCell ref="C19:E19"/>
    <mergeCell ref="F19:H19"/>
    <mergeCell ref="I19:K19"/>
    <mergeCell ref="C21:E21"/>
    <mergeCell ref="F21:H21"/>
    <mergeCell ref="I21:K21"/>
    <mergeCell ref="I20:K20"/>
    <mergeCell ref="C20:E20"/>
    <mergeCell ref="C17:E17"/>
    <mergeCell ref="F17:H17"/>
    <mergeCell ref="I17:K17"/>
    <mergeCell ref="C18:E18"/>
    <mergeCell ref="F18:H18"/>
    <mergeCell ref="I18:K18"/>
    <mergeCell ref="C15:E15"/>
    <mergeCell ref="F15:H15"/>
    <mergeCell ref="I15:K15"/>
    <mergeCell ref="C16:E16"/>
    <mergeCell ref="F16:H16"/>
    <mergeCell ref="I16:K16"/>
    <mergeCell ref="C13:E13"/>
    <mergeCell ref="F13:H13"/>
    <mergeCell ref="I13:K13"/>
    <mergeCell ref="C14:E14"/>
    <mergeCell ref="F14:H14"/>
    <mergeCell ref="I14:K14"/>
    <mergeCell ref="C11:E11"/>
    <mergeCell ref="F11:H11"/>
    <mergeCell ref="I11:K11"/>
    <mergeCell ref="C12:E12"/>
    <mergeCell ref="F12:H12"/>
    <mergeCell ref="I12:K12"/>
    <mergeCell ref="F8:H8"/>
    <mergeCell ref="C9:E9"/>
    <mergeCell ref="F9:H9"/>
    <mergeCell ref="I9:K9"/>
    <mergeCell ref="C10:E10"/>
    <mergeCell ref="F10:H10"/>
    <mergeCell ref="I10:K10"/>
  </mergeCells>
  <phoneticPr fontId="2"/>
  <pageMargins left="0.59" right="0.48" top="0.64" bottom="0.4" header="0.51200000000000001" footer="0.26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59"/>
  <sheetViews>
    <sheetView tabSelected="1" view="pageBreakPreview" zoomScale="85" zoomScaleNormal="100" zoomScaleSheetLayoutView="85" workbookViewId="0">
      <selection activeCell="A9" sqref="A9"/>
    </sheetView>
  </sheetViews>
  <sheetFormatPr defaultColWidth="9" defaultRowHeight="13.2"/>
  <cols>
    <col min="1" max="1" width="3.109375" style="82" customWidth="1"/>
    <col min="2" max="2" width="17.21875" style="82" customWidth="1"/>
    <col min="3" max="12" width="6.6640625" style="82" customWidth="1"/>
    <col min="13" max="13" width="2.21875" style="82" customWidth="1"/>
    <col min="14" max="18" width="6" style="82" customWidth="1"/>
    <col min="19" max="19" width="2.33203125" style="82" customWidth="1"/>
    <col min="20" max="20" width="2.88671875" style="82" customWidth="1"/>
    <col min="21" max="27" width="9" style="82"/>
    <col min="28" max="28" width="10.77734375" style="82" customWidth="1"/>
    <col min="29" max="16384" width="9" style="82"/>
  </cols>
  <sheetData>
    <row r="2" spans="1:19" ht="41.25" customHeight="1">
      <c r="A2" s="315" t="s">
        <v>88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</row>
    <row r="4" spans="1:19" ht="37.5" customHeight="1">
      <c r="A4" s="49"/>
      <c r="B4" s="50" t="s">
        <v>75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2" t="s">
        <v>76</v>
      </c>
      <c r="N4" s="51"/>
      <c r="O4" s="51"/>
      <c r="P4" s="51"/>
      <c r="Q4" s="51"/>
      <c r="R4" s="51"/>
      <c r="S4" s="53"/>
    </row>
    <row r="5" spans="1:19" ht="23.25" customHeight="1">
      <c r="A5" s="54"/>
      <c r="B5" s="83"/>
      <c r="C5" s="55"/>
      <c r="D5" s="55"/>
      <c r="E5" s="55"/>
      <c r="F5" s="55"/>
      <c r="G5" s="55"/>
      <c r="H5" s="55"/>
      <c r="I5" s="55"/>
      <c r="J5" s="55"/>
      <c r="K5" s="55"/>
      <c r="L5" s="55"/>
      <c r="M5" s="84"/>
      <c r="N5" s="55"/>
      <c r="O5" s="55"/>
      <c r="P5" s="55"/>
      <c r="Q5" s="55"/>
      <c r="R5" s="55"/>
      <c r="S5" s="85"/>
    </row>
    <row r="6" spans="1:19" ht="30" customHeight="1">
      <c r="A6" s="57" t="s">
        <v>26</v>
      </c>
      <c r="B6" s="86"/>
      <c r="C6" s="86"/>
      <c r="D6" s="86"/>
      <c r="E6" s="86"/>
      <c r="F6" s="86"/>
      <c r="G6" s="86"/>
      <c r="H6" s="87" t="s">
        <v>46</v>
      </c>
      <c r="I6" s="88"/>
      <c r="J6" s="87" t="s">
        <v>89</v>
      </c>
      <c r="K6" s="88"/>
      <c r="L6" s="88"/>
      <c r="M6" s="89"/>
      <c r="N6" s="90"/>
      <c r="O6" s="90"/>
      <c r="P6" s="90"/>
      <c r="Q6" s="90"/>
      <c r="R6" s="90"/>
      <c r="S6" s="91"/>
    </row>
    <row r="7" spans="1:19" ht="30" customHeight="1">
      <c r="A7" s="89"/>
      <c r="B7" s="86"/>
      <c r="C7" s="86"/>
      <c r="D7" s="86"/>
      <c r="E7" s="86"/>
      <c r="F7" s="86"/>
      <c r="G7" s="86"/>
      <c r="H7" s="87" t="s">
        <v>38</v>
      </c>
      <c r="I7" s="87"/>
      <c r="J7" s="316" t="s">
        <v>90</v>
      </c>
      <c r="K7" s="316"/>
      <c r="L7" s="316"/>
      <c r="M7" s="89"/>
      <c r="N7" s="90"/>
      <c r="O7" s="90"/>
      <c r="P7" s="90"/>
      <c r="Q7" s="90"/>
      <c r="R7" s="90"/>
      <c r="S7" s="91"/>
    </row>
    <row r="8" spans="1:19" ht="13.5" customHeight="1">
      <c r="A8" s="89" t="s">
        <v>175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9"/>
      <c r="N8" s="317" t="s">
        <v>91</v>
      </c>
      <c r="O8" s="317"/>
      <c r="P8" s="317"/>
      <c r="Q8" s="317"/>
      <c r="R8" s="317"/>
      <c r="S8" s="91"/>
    </row>
    <row r="9" spans="1:19">
      <c r="A9" s="89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9"/>
      <c r="N9" s="317"/>
      <c r="O9" s="317"/>
      <c r="P9" s="317"/>
      <c r="Q9" s="317"/>
      <c r="R9" s="317"/>
      <c r="S9" s="91"/>
    </row>
    <row r="10" spans="1:19" ht="13.5" customHeight="1">
      <c r="A10" s="89" t="s">
        <v>17</v>
      </c>
      <c r="B10" s="86"/>
      <c r="C10" s="86"/>
      <c r="D10" s="86"/>
      <c r="E10" s="86"/>
      <c r="F10" s="86"/>
      <c r="G10" s="86"/>
      <c r="H10" s="86"/>
      <c r="I10" s="86"/>
      <c r="J10" s="86"/>
      <c r="K10" s="92" t="s">
        <v>5</v>
      </c>
      <c r="L10" s="86"/>
      <c r="M10" s="89"/>
      <c r="N10" s="317"/>
      <c r="O10" s="317"/>
      <c r="P10" s="317"/>
      <c r="Q10" s="317"/>
      <c r="R10" s="317"/>
      <c r="S10" s="91"/>
    </row>
    <row r="11" spans="1:19" ht="8.1" customHeight="1">
      <c r="A11" s="89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9"/>
      <c r="N11" s="317"/>
      <c r="O11" s="317"/>
      <c r="P11" s="317"/>
      <c r="Q11" s="317"/>
      <c r="R11" s="317"/>
      <c r="S11" s="91"/>
    </row>
    <row r="12" spans="1:19" ht="20.100000000000001" customHeight="1">
      <c r="A12" s="89"/>
      <c r="B12" s="93" t="s">
        <v>6</v>
      </c>
      <c r="C12" s="94"/>
      <c r="D12" s="94"/>
      <c r="E12" s="95"/>
      <c r="F12" s="93" t="s">
        <v>7</v>
      </c>
      <c r="G12" s="94"/>
      <c r="H12" s="94"/>
      <c r="I12" s="94"/>
      <c r="J12" s="94"/>
      <c r="K12" s="95"/>
      <c r="L12" s="89"/>
      <c r="M12" s="89"/>
      <c r="N12" s="317"/>
      <c r="O12" s="317"/>
      <c r="P12" s="317"/>
      <c r="Q12" s="317"/>
      <c r="R12" s="317"/>
      <c r="S12" s="91"/>
    </row>
    <row r="13" spans="1:19" ht="20.100000000000001" customHeight="1">
      <c r="A13" s="89"/>
      <c r="B13" s="96" t="s">
        <v>1</v>
      </c>
      <c r="C13" s="94" t="s">
        <v>8</v>
      </c>
      <c r="D13" s="94"/>
      <c r="E13" s="95"/>
      <c r="F13" s="318" t="s">
        <v>9</v>
      </c>
      <c r="G13" s="208"/>
      <c r="H13" s="319"/>
      <c r="I13" s="94" t="s">
        <v>8</v>
      </c>
      <c r="J13" s="94"/>
      <c r="K13" s="95"/>
      <c r="L13" s="89"/>
      <c r="M13" s="89"/>
      <c r="N13" s="317"/>
      <c r="O13" s="317"/>
      <c r="P13" s="317"/>
      <c r="Q13" s="317"/>
      <c r="R13" s="317"/>
      <c r="S13" s="91"/>
    </row>
    <row r="14" spans="1:19" ht="20.100000000000001" customHeight="1">
      <c r="A14" s="89"/>
      <c r="B14" s="97"/>
      <c r="C14" s="320"/>
      <c r="D14" s="321"/>
      <c r="E14" s="322"/>
      <c r="F14" s="320"/>
      <c r="G14" s="321"/>
      <c r="H14" s="322"/>
      <c r="I14" s="320"/>
      <c r="J14" s="321"/>
      <c r="K14" s="322"/>
      <c r="L14" s="89"/>
      <c r="M14" s="89"/>
      <c r="N14" s="317"/>
      <c r="O14" s="317"/>
      <c r="P14" s="317"/>
      <c r="Q14" s="317"/>
      <c r="R14" s="317"/>
      <c r="S14" s="91"/>
    </row>
    <row r="15" spans="1:19" ht="20.100000000000001" customHeight="1">
      <c r="A15" s="89"/>
      <c r="B15" s="97" t="s">
        <v>18</v>
      </c>
      <c r="C15" s="323">
        <v>2280000</v>
      </c>
      <c r="D15" s="324"/>
      <c r="E15" s="325"/>
      <c r="F15" s="302" t="s">
        <v>21</v>
      </c>
      <c r="G15" s="326"/>
      <c r="H15" s="304"/>
      <c r="I15" s="327">
        <v>3960000</v>
      </c>
      <c r="J15" s="328"/>
      <c r="K15" s="329"/>
      <c r="L15" s="89"/>
      <c r="M15" s="89"/>
      <c r="N15" s="317"/>
      <c r="O15" s="317"/>
      <c r="P15" s="317"/>
      <c r="Q15" s="317"/>
      <c r="R15" s="317"/>
      <c r="S15" s="91"/>
    </row>
    <row r="16" spans="1:19" ht="20.100000000000001" customHeight="1">
      <c r="A16" s="89"/>
      <c r="B16" s="97"/>
      <c r="C16" s="323"/>
      <c r="D16" s="324"/>
      <c r="E16" s="325"/>
      <c r="F16" s="302"/>
      <c r="G16" s="326"/>
      <c r="H16" s="304"/>
      <c r="I16" s="327"/>
      <c r="J16" s="328"/>
      <c r="K16" s="329"/>
      <c r="L16" s="89"/>
      <c r="M16" s="89"/>
      <c r="N16" s="90"/>
      <c r="O16" s="90"/>
      <c r="P16" s="90"/>
      <c r="Q16" s="90"/>
      <c r="R16" s="90"/>
      <c r="S16" s="91"/>
    </row>
    <row r="17" spans="1:19" ht="20.100000000000001" customHeight="1">
      <c r="A17" s="89"/>
      <c r="B17" s="97" t="s">
        <v>19</v>
      </c>
      <c r="C17" s="323">
        <v>1500000</v>
      </c>
      <c r="D17" s="324"/>
      <c r="E17" s="325"/>
      <c r="F17" s="302" t="s">
        <v>22</v>
      </c>
      <c r="G17" s="326"/>
      <c r="H17" s="304"/>
      <c r="I17" s="327">
        <v>1900000</v>
      </c>
      <c r="J17" s="328"/>
      <c r="K17" s="329"/>
      <c r="L17" s="89"/>
      <c r="M17" s="89"/>
      <c r="S17" s="91"/>
    </row>
    <row r="18" spans="1:19" ht="20.100000000000001" customHeight="1">
      <c r="A18" s="89"/>
      <c r="B18" s="97"/>
      <c r="C18" s="323"/>
      <c r="D18" s="324"/>
      <c r="E18" s="325"/>
      <c r="F18" s="302"/>
      <c r="G18" s="326"/>
      <c r="H18" s="304"/>
      <c r="I18" s="302"/>
      <c r="J18" s="326"/>
      <c r="K18" s="304"/>
      <c r="L18" s="89"/>
      <c r="M18" s="89"/>
      <c r="S18" s="91"/>
    </row>
    <row r="19" spans="1:19" ht="20.100000000000001" customHeight="1">
      <c r="A19" s="89"/>
      <c r="B19" s="97" t="s">
        <v>92</v>
      </c>
      <c r="C19" s="323">
        <v>1000000</v>
      </c>
      <c r="D19" s="324"/>
      <c r="E19" s="325"/>
      <c r="F19" s="302"/>
      <c r="G19" s="326"/>
      <c r="H19" s="304"/>
      <c r="I19" s="302"/>
      <c r="J19" s="326"/>
      <c r="K19" s="304"/>
      <c r="L19" s="89"/>
      <c r="M19" s="89"/>
      <c r="N19" s="86"/>
      <c r="O19" s="86"/>
      <c r="P19" s="86"/>
      <c r="Q19" s="86"/>
      <c r="R19" s="86"/>
      <c r="S19" s="91"/>
    </row>
    <row r="20" spans="1:19" ht="20.100000000000001" customHeight="1">
      <c r="A20" s="89"/>
      <c r="B20" s="97" t="s">
        <v>93</v>
      </c>
      <c r="C20" s="330"/>
      <c r="D20" s="331"/>
      <c r="E20" s="332"/>
      <c r="F20" s="302"/>
      <c r="G20" s="326"/>
      <c r="H20" s="304"/>
      <c r="I20" s="302"/>
      <c r="J20" s="326"/>
      <c r="K20" s="304"/>
      <c r="L20" s="89"/>
      <c r="M20" s="89"/>
      <c r="N20" s="86"/>
      <c r="O20" s="86"/>
      <c r="P20" s="86"/>
      <c r="Q20" s="86"/>
      <c r="R20" s="86"/>
      <c r="S20" s="91"/>
    </row>
    <row r="21" spans="1:19" ht="20.100000000000001" customHeight="1">
      <c r="A21" s="89"/>
      <c r="B21" s="97"/>
      <c r="C21" s="323">
        <v>1530000</v>
      </c>
      <c r="D21" s="324"/>
      <c r="E21" s="325"/>
      <c r="F21" s="302"/>
      <c r="G21" s="326"/>
      <c r="H21" s="304"/>
      <c r="I21" s="302"/>
      <c r="J21" s="326"/>
      <c r="K21" s="304"/>
      <c r="L21" s="89"/>
      <c r="M21" s="89"/>
      <c r="N21" s="86"/>
      <c r="O21" s="86"/>
      <c r="P21" s="86"/>
      <c r="Q21" s="86"/>
      <c r="R21" s="86"/>
      <c r="S21" s="91"/>
    </row>
    <row r="22" spans="1:19" ht="20.100000000000001" customHeight="1">
      <c r="A22" s="89"/>
      <c r="B22" s="97" t="s">
        <v>20</v>
      </c>
      <c r="C22" s="302"/>
      <c r="D22" s="326"/>
      <c r="E22" s="304"/>
      <c r="F22" s="302"/>
      <c r="G22" s="326"/>
      <c r="H22" s="304"/>
      <c r="I22" s="302"/>
      <c r="J22" s="326"/>
      <c r="K22" s="304"/>
      <c r="L22" s="89"/>
      <c r="M22" s="89"/>
      <c r="N22" s="86"/>
      <c r="O22" s="86"/>
      <c r="P22" s="86"/>
      <c r="Q22" s="86"/>
      <c r="R22" s="86"/>
      <c r="S22" s="91"/>
    </row>
    <row r="23" spans="1:19" ht="20.100000000000001" customHeight="1">
      <c r="A23" s="89"/>
      <c r="B23" s="97"/>
      <c r="C23" s="46"/>
      <c r="D23" s="98"/>
      <c r="E23" s="47"/>
      <c r="F23" s="46"/>
      <c r="G23" s="98"/>
      <c r="H23" s="47"/>
      <c r="I23" s="46"/>
      <c r="J23" s="98"/>
      <c r="K23" s="47"/>
      <c r="L23" s="89"/>
      <c r="M23" s="89"/>
      <c r="N23" s="86"/>
      <c r="O23" s="86"/>
      <c r="P23" s="86"/>
      <c r="Q23" s="86"/>
      <c r="R23" s="86"/>
      <c r="S23" s="91"/>
    </row>
    <row r="24" spans="1:19" ht="20.100000000000001" customHeight="1">
      <c r="A24" s="89"/>
      <c r="B24" s="97" t="s">
        <v>94</v>
      </c>
      <c r="C24" s="46"/>
      <c r="D24" s="98"/>
      <c r="E24" s="47"/>
      <c r="F24" s="46"/>
      <c r="G24" s="98"/>
      <c r="H24" s="47"/>
      <c r="I24" s="46"/>
      <c r="J24" s="98"/>
      <c r="K24" s="47"/>
      <c r="L24" s="89"/>
      <c r="M24" s="89"/>
      <c r="N24" s="86"/>
      <c r="O24" s="86"/>
      <c r="P24" s="86"/>
      <c r="Q24" s="86"/>
      <c r="R24" s="86"/>
      <c r="S24" s="91"/>
    </row>
    <row r="25" spans="1:19" ht="20.100000000000001" customHeight="1">
      <c r="A25" s="89"/>
      <c r="B25" s="97"/>
      <c r="C25" s="46"/>
      <c r="D25" s="98"/>
      <c r="E25" s="47"/>
      <c r="F25" s="46"/>
      <c r="G25" s="98"/>
      <c r="H25" s="47"/>
      <c r="I25" s="46"/>
      <c r="J25" s="98"/>
      <c r="K25" s="47"/>
      <c r="L25" s="89"/>
      <c r="M25" s="89"/>
      <c r="N25" s="86"/>
      <c r="O25" s="86"/>
      <c r="P25" s="86"/>
      <c r="Q25" s="86"/>
      <c r="R25" s="86"/>
      <c r="S25" s="91"/>
    </row>
    <row r="26" spans="1:19" ht="20.100000000000001" customHeight="1">
      <c r="A26" s="89"/>
      <c r="B26" s="97"/>
      <c r="C26" s="46"/>
      <c r="D26" s="98"/>
      <c r="E26" s="47"/>
      <c r="F26" s="46"/>
      <c r="G26" s="98"/>
      <c r="H26" s="47"/>
      <c r="I26" s="46"/>
      <c r="J26" s="98"/>
      <c r="K26" s="47"/>
      <c r="L26" s="89"/>
      <c r="M26" s="89"/>
      <c r="N26" s="86"/>
      <c r="O26" s="86"/>
      <c r="P26" s="86"/>
      <c r="Q26" s="86"/>
      <c r="R26" s="86"/>
      <c r="S26" s="91"/>
    </row>
    <row r="27" spans="1:19" ht="20.100000000000001" customHeight="1">
      <c r="A27" s="89"/>
      <c r="B27" s="97"/>
      <c r="C27" s="46"/>
      <c r="D27" s="98"/>
      <c r="E27" s="47"/>
      <c r="F27" s="46"/>
      <c r="G27" s="98"/>
      <c r="H27" s="47"/>
      <c r="I27" s="46"/>
      <c r="J27" s="98"/>
      <c r="K27" s="47"/>
      <c r="L27" s="89"/>
      <c r="M27" s="89"/>
      <c r="N27" s="86"/>
      <c r="O27" s="86"/>
      <c r="P27" s="86"/>
      <c r="Q27" s="86"/>
      <c r="R27" s="86"/>
      <c r="S27" s="91"/>
    </row>
    <row r="28" spans="1:19" ht="20.100000000000001" customHeight="1">
      <c r="A28" s="89"/>
      <c r="B28" s="97"/>
      <c r="C28" s="46"/>
      <c r="D28" s="98"/>
      <c r="E28" s="47"/>
      <c r="F28" s="46"/>
      <c r="G28" s="98"/>
      <c r="H28" s="47"/>
      <c r="I28" s="46"/>
      <c r="J28" s="98"/>
      <c r="K28" s="47"/>
      <c r="L28" s="89"/>
      <c r="M28" s="89"/>
      <c r="N28" s="86"/>
      <c r="O28" s="86"/>
      <c r="P28" s="86"/>
      <c r="Q28" s="86"/>
      <c r="R28" s="86"/>
      <c r="S28" s="91"/>
    </row>
    <row r="29" spans="1:19" ht="20.100000000000001" customHeight="1">
      <c r="A29" s="89"/>
      <c r="B29" s="97"/>
      <c r="C29" s="46"/>
      <c r="D29" s="98"/>
      <c r="E29" s="47"/>
      <c r="F29" s="46"/>
      <c r="G29" s="98"/>
      <c r="H29" s="47"/>
      <c r="I29" s="46"/>
      <c r="J29" s="98"/>
      <c r="K29" s="47"/>
      <c r="L29" s="89"/>
      <c r="M29" s="89"/>
      <c r="N29" s="86"/>
      <c r="O29" s="86"/>
      <c r="P29" s="86"/>
      <c r="Q29" s="86"/>
      <c r="R29" s="86"/>
      <c r="S29" s="91"/>
    </row>
    <row r="30" spans="1:19" ht="20.100000000000001" customHeight="1">
      <c r="A30" s="89"/>
      <c r="B30" s="97"/>
      <c r="C30" s="46"/>
      <c r="D30" s="98"/>
      <c r="E30" s="47"/>
      <c r="F30" s="46"/>
      <c r="G30" s="98"/>
      <c r="H30" s="47"/>
      <c r="I30" s="46"/>
      <c r="J30" s="98"/>
      <c r="K30" s="47"/>
      <c r="L30" s="89"/>
      <c r="M30" s="89"/>
      <c r="N30" s="86"/>
      <c r="O30" s="86"/>
      <c r="P30" s="86"/>
      <c r="Q30" s="86"/>
      <c r="R30" s="86"/>
      <c r="S30" s="91"/>
    </row>
    <row r="31" spans="1:19" ht="20.100000000000001" customHeight="1">
      <c r="A31" s="89"/>
      <c r="B31" s="97"/>
      <c r="C31" s="46"/>
      <c r="D31" s="98"/>
      <c r="E31" s="47"/>
      <c r="F31" s="46"/>
      <c r="G31" s="98"/>
      <c r="H31" s="47"/>
      <c r="I31" s="46"/>
      <c r="J31" s="98"/>
      <c r="K31" s="47"/>
      <c r="L31" s="89"/>
      <c r="M31" s="89"/>
      <c r="N31" s="86"/>
      <c r="O31" s="86"/>
      <c r="P31" s="86"/>
      <c r="Q31" s="86"/>
      <c r="R31" s="86"/>
      <c r="S31" s="91"/>
    </row>
    <row r="32" spans="1:19" ht="20.100000000000001" customHeight="1">
      <c r="A32" s="89"/>
      <c r="B32" s="97"/>
      <c r="C32" s="46"/>
      <c r="D32" s="98"/>
      <c r="E32" s="47"/>
      <c r="F32" s="46"/>
      <c r="G32" s="98"/>
      <c r="H32" s="47"/>
      <c r="I32" s="46"/>
      <c r="J32" s="98"/>
      <c r="K32" s="47"/>
      <c r="L32" s="89"/>
      <c r="M32" s="89"/>
      <c r="N32" s="86"/>
      <c r="O32" s="86"/>
      <c r="P32" s="86"/>
      <c r="Q32" s="86"/>
      <c r="R32" s="86"/>
      <c r="S32" s="91"/>
    </row>
    <row r="33" spans="1:25" ht="20.100000000000001" customHeight="1">
      <c r="A33" s="89"/>
      <c r="B33" s="97"/>
      <c r="C33" s="46"/>
      <c r="D33" s="98"/>
      <c r="E33" s="47"/>
      <c r="F33" s="46"/>
      <c r="G33" s="98"/>
      <c r="H33" s="47"/>
      <c r="I33" s="46"/>
      <c r="J33" s="98"/>
      <c r="K33" s="47"/>
      <c r="L33" s="89"/>
      <c r="M33" s="89"/>
      <c r="N33" s="86"/>
      <c r="O33" s="86"/>
      <c r="P33" s="86"/>
      <c r="Q33" s="86"/>
      <c r="R33" s="86"/>
      <c r="S33" s="91"/>
      <c r="Y33" s="99"/>
    </row>
    <row r="34" spans="1:25" ht="20.100000000000001" customHeight="1">
      <c r="A34" s="89"/>
      <c r="B34" s="97"/>
      <c r="C34" s="46"/>
      <c r="D34" s="98"/>
      <c r="E34" s="47"/>
      <c r="F34" s="46"/>
      <c r="G34" s="98"/>
      <c r="H34" s="47"/>
      <c r="I34" s="46"/>
      <c r="J34" s="98"/>
      <c r="K34" s="47"/>
      <c r="L34" s="89"/>
      <c r="M34" s="89"/>
      <c r="N34" s="86"/>
      <c r="O34" s="86"/>
      <c r="P34" s="86"/>
      <c r="Q34" s="86"/>
      <c r="R34" s="86"/>
      <c r="S34" s="91"/>
    </row>
    <row r="35" spans="1:25" ht="20.100000000000001" customHeight="1">
      <c r="A35" s="89"/>
      <c r="B35" s="97"/>
      <c r="C35" s="46"/>
      <c r="D35" s="98"/>
      <c r="E35" s="47"/>
      <c r="F35" s="46"/>
      <c r="G35" s="98"/>
      <c r="H35" s="47"/>
      <c r="I35" s="46"/>
      <c r="J35" s="98"/>
      <c r="K35" s="47"/>
      <c r="L35" s="89"/>
      <c r="M35" s="89"/>
      <c r="N35" s="86"/>
      <c r="O35" s="86"/>
      <c r="P35" s="86"/>
      <c r="Q35" s="86"/>
      <c r="R35" s="86"/>
      <c r="S35" s="91"/>
    </row>
    <row r="36" spans="1:25" ht="20.100000000000001" customHeight="1">
      <c r="A36" s="89"/>
      <c r="B36" s="97"/>
      <c r="C36" s="46"/>
      <c r="D36" s="98"/>
      <c r="E36" s="47"/>
      <c r="F36" s="46"/>
      <c r="G36" s="98"/>
      <c r="H36" s="47"/>
      <c r="I36" s="46"/>
      <c r="J36" s="98"/>
      <c r="K36" s="47"/>
      <c r="L36" s="89"/>
      <c r="M36" s="89"/>
      <c r="N36" s="86"/>
      <c r="O36" s="86"/>
      <c r="P36" s="86"/>
      <c r="Q36" s="86"/>
      <c r="R36" s="86"/>
      <c r="S36" s="91"/>
    </row>
    <row r="37" spans="1:25" ht="20.100000000000001" customHeight="1">
      <c r="A37" s="89"/>
      <c r="B37" s="97"/>
      <c r="C37" s="302"/>
      <c r="D37" s="326"/>
      <c r="E37" s="304"/>
      <c r="F37" s="302"/>
      <c r="G37" s="326"/>
      <c r="H37" s="304"/>
      <c r="I37" s="302"/>
      <c r="J37" s="326"/>
      <c r="K37" s="304"/>
      <c r="L37" s="89"/>
      <c r="M37" s="89"/>
      <c r="N37" s="86"/>
      <c r="O37" s="86"/>
      <c r="P37" s="86"/>
      <c r="Q37" s="86"/>
      <c r="R37" s="86"/>
      <c r="S37" s="91"/>
    </row>
    <row r="38" spans="1:25" ht="20.100000000000001" customHeight="1">
      <c r="A38" s="89"/>
      <c r="B38" s="97"/>
      <c r="C38" s="302"/>
      <c r="D38" s="326"/>
      <c r="E38" s="304"/>
      <c r="F38" s="302"/>
      <c r="G38" s="326"/>
      <c r="H38" s="304"/>
      <c r="I38" s="302"/>
      <c r="J38" s="326"/>
      <c r="K38" s="304"/>
      <c r="L38" s="89"/>
      <c r="M38" s="89"/>
      <c r="N38" s="86"/>
      <c r="O38" s="86"/>
      <c r="P38" s="86"/>
      <c r="Q38" s="86"/>
      <c r="R38" s="86"/>
      <c r="S38" s="91"/>
    </row>
    <row r="39" spans="1:25" ht="20.100000000000001" customHeight="1">
      <c r="A39" s="89"/>
      <c r="B39" s="97"/>
      <c r="C39" s="302"/>
      <c r="D39" s="326"/>
      <c r="E39" s="304"/>
      <c r="F39" s="302"/>
      <c r="G39" s="326"/>
      <c r="H39" s="304"/>
      <c r="I39" s="302"/>
      <c r="J39" s="326"/>
      <c r="K39" s="304"/>
      <c r="L39" s="89"/>
      <c r="M39" s="89"/>
      <c r="N39" s="86"/>
      <c r="O39" s="86"/>
      <c r="P39" s="86"/>
      <c r="Q39" s="86"/>
      <c r="R39" s="86"/>
      <c r="S39" s="91"/>
    </row>
    <row r="40" spans="1:25" ht="20.100000000000001" customHeight="1">
      <c r="A40" s="89"/>
      <c r="B40" s="97"/>
      <c r="C40" s="302"/>
      <c r="D40" s="326"/>
      <c r="E40" s="304"/>
      <c r="F40" s="302"/>
      <c r="G40" s="326"/>
      <c r="H40" s="304"/>
      <c r="I40" s="302"/>
      <c r="J40" s="326"/>
      <c r="K40" s="304"/>
      <c r="L40" s="89"/>
      <c r="M40" s="89"/>
      <c r="N40" s="86"/>
      <c r="O40" s="86"/>
      <c r="P40" s="86"/>
      <c r="Q40" s="86"/>
      <c r="R40" s="86"/>
      <c r="S40" s="91"/>
    </row>
    <row r="41" spans="1:25" ht="20.100000000000001" customHeight="1">
      <c r="A41" s="89"/>
      <c r="B41" s="100"/>
      <c r="C41" s="302"/>
      <c r="D41" s="326"/>
      <c r="E41" s="304"/>
      <c r="F41" s="302"/>
      <c r="G41" s="326"/>
      <c r="H41" s="304"/>
      <c r="I41" s="302"/>
      <c r="J41" s="326"/>
      <c r="K41" s="304"/>
      <c r="L41" s="89"/>
      <c r="M41" s="89"/>
      <c r="N41" s="86"/>
      <c r="O41" s="86"/>
      <c r="P41" s="86"/>
      <c r="Q41" s="86"/>
      <c r="R41" s="86"/>
      <c r="S41" s="91"/>
    </row>
    <row r="42" spans="1:25" ht="20.100000000000001" customHeight="1">
      <c r="A42" s="89"/>
      <c r="B42" s="96" t="s">
        <v>0</v>
      </c>
      <c r="C42" s="333">
        <f>IF(SUM(C14:E41)=0,"",SUM(C14:E41))</f>
        <v>6310000</v>
      </c>
      <c r="D42" s="334"/>
      <c r="E42" s="335"/>
      <c r="F42" s="101" t="s">
        <v>2</v>
      </c>
      <c r="G42" s="102"/>
      <c r="H42" s="102"/>
      <c r="I42" s="333">
        <f>IF(SUM(I14:K41)=0,"",SUM(I14:K41))</f>
        <v>5860000</v>
      </c>
      <c r="J42" s="334"/>
      <c r="K42" s="335"/>
      <c r="L42" s="89"/>
      <c r="M42" s="89"/>
      <c r="N42" s="86"/>
      <c r="O42" s="86"/>
      <c r="P42" s="86"/>
      <c r="Q42" s="86"/>
      <c r="R42" s="86"/>
      <c r="S42" s="91"/>
    </row>
    <row r="43" spans="1:25" ht="20.100000000000001" customHeight="1">
      <c r="A43" s="89"/>
      <c r="B43" s="86" t="s">
        <v>3</v>
      </c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9"/>
      <c r="N43" s="336" t="s">
        <v>95</v>
      </c>
      <c r="O43" s="336"/>
      <c r="P43" s="336"/>
      <c r="Q43" s="336"/>
      <c r="R43" s="336"/>
      <c r="S43" s="91"/>
    </row>
    <row r="44" spans="1:25" ht="20.100000000000001" customHeight="1">
      <c r="A44" s="89"/>
      <c r="B44" s="86" t="s">
        <v>10</v>
      </c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9"/>
      <c r="N44" s="336"/>
      <c r="O44" s="336"/>
      <c r="P44" s="336"/>
      <c r="Q44" s="336"/>
      <c r="R44" s="336"/>
      <c r="S44" s="91"/>
    </row>
    <row r="45" spans="1:25" ht="20.100000000000001" customHeight="1">
      <c r="A45" s="89"/>
      <c r="B45" s="86" t="s">
        <v>4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9"/>
      <c r="N45" s="336"/>
      <c r="O45" s="336"/>
      <c r="P45" s="336"/>
      <c r="Q45" s="336"/>
      <c r="R45" s="336"/>
      <c r="S45" s="91"/>
    </row>
    <row r="46" spans="1:25" ht="20.399999999999999" customHeight="1">
      <c r="A46" s="89"/>
      <c r="B46" s="11" t="s">
        <v>49</v>
      </c>
      <c r="C46" s="11"/>
      <c r="D46" s="11"/>
      <c r="E46" s="11"/>
      <c r="F46" s="11"/>
      <c r="G46" s="11"/>
      <c r="H46" s="11"/>
      <c r="I46" s="11"/>
      <c r="J46" s="11"/>
      <c r="K46" s="11"/>
      <c r="L46" s="91"/>
      <c r="M46" s="89"/>
      <c r="N46" s="86"/>
      <c r="O46" s="86"/>
      <c r="P46" s="86"/>
      <c r="Q46" s="86"/>
      <c r="R46" s="86"/>
      <c r="S46" s="91"/>
    </row>
    <row r="47" spans="1:25" ht="20.399999999999999" customHeight="1">
      <c r="A47" s="103"/>
      <c r="B47" s="10" t="s">
        <v>50</v>
      </c>
      <c r="C47" s="10"/>
      <c r="D47" s="10"/>
      <c r="E47" s="10"/>
      <c r="F47" s="10"/>
      <c r="G47" s="10"/>
      <c r="H47" s="10"/>
      <c r="I47" s="10"/>
      <c r="J47" s="10"/>
      <c r="K47" s="10"/>
      <c r="L47" s="104"/>
      <c r="M47" s="103"/>
      <c r="N47" s="88"/>
      <c r="O47" s="88"/>
      <c r="P47" s="88"/>
      <c r="Q47" s="88"/>
      <c r="R47" s="88"/>
      <c r="S47" s="104"/>
    </row>
    <row r="52" spans="2:18" s="106" customFormat="1" ht="35.25" customHeight="1">
      <c r="B52" s="105"/>
    </row>
    <row r="53" spans="2:18" s="106" customFormat="1" ht="35.25" customHeight="1">
      <c r="B53" s="105"/>
    </row>
    <row r="54" spans="2:18" ht="35.25" customHeight="1">
      <c r="B54" s="107"/>
    </row>
    <row r="55" spans="2:18" ht="35.25" customHeight="1"/>
    <row r="56" spans="2:18" ht="21" customHeight="1"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</row>
    <row r="57" spans="2:18" ht="21"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</row>
    <row r="58" spans="2:18" s="106" customFormat="1" ht="35.25" customHeight="1">
      <c r="B58" s="105"/>
    </row>
    <row r="59" spans="2:18" s="106" customFormat="1" ht="35.25" customHeight="1">
      <c r="B59" s="105"/>
    </row>
  </sheetData>
  <mergeCells count="49">
    <mergeCell ref="C42:E42"/>
    <mergeCell ref="I42:K42"/>
    <mergeCell ref="N43:R45"/>
    <mergeCell ref="C40:E40"/>
    <mergeCell ref="F40:H40"/>
    <mergeCell ref="I40:K40"/>
    <mergeCell ref="C41:E41"/>
    <mergeCell ref="F41:H41"/>
    <mergeCell ref="I41:K41"/>
    <mergeCell ref="C38:E38"/>
    <mergeCell ref="F38:H38"/>
    <mergeCell ref="I38:K38"/>
    <mergeCell ref="C39:E39"/>
    <mergeCell ref="F39:H39"/>
    <mergeCell ref="I39:K39"/>
    <mergeCell ref="C22:E22"/>
    <mergeCell ref="F22:H22"/>
    <mergeCell ref="I22:K22"/>
    <mergeCell ref="C37:E37"/>
    <mergeCell ref="F37:H37"/>
    <mergeCell ref="I37:K37"/>
    <mergeCell ref="C20:E20"/>
    <mergeCell ref="F20:H20"/>
    <mergeCell ref="I20:K20"/>
    <mergeCell ref="C21:E21"/>
    <mergeCell ref="F21:H21"/>
    <mergeCell ref="I21:K21"/>
    <mergeCell ref="C18:E18"/>
    <mergeCell ref="F18:H18"/>
    <mergeCell ref="I18:K18"/>
    <mergeCell ref="C19:E19"/>
    <mergeCell ref="F19:H19"/>
    <mergeCell ref="I19:K19"/>
    <mergeCell ref="C16:E16"/>
    <mergeCell ref="F16:H16"/>
    <mergeCell ref="I16:K16"/>
    <mergeCell ref="C17:E17"/>
    <mergeCell ref="F17:H17"/>
    <mergeCell ref="I17:K17"/>
    <mergeCell ref="A2:S2"/>
    <mergeCell ref="J7:L7"/>
    <mergeCell ref="N8:R15"/>
    <mergeCell ref="F13:H13"/>
    <mergeCell ref="C14:E14"/>
    <mergeCell ref="F14:H14"/>
    <mergeCell ref="I14:K14"/>
    <mergeCell ref="C15:E15"/>
    <mergeCell ref="F15:H15"/>
    <mergeCell ref="I15:K15"/>
  </mergeCells>
  <phoneticPr fontId="27"/>
  <pageMargins left="0.59" right="0.48" top="0.64" bottom="0.4" header="0.51200000000000001" footer="0.26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日数 </vt:lpstr>
      <vt:lpstr>日数（記載例）</vt:lpstr>
      <vt:lpstr>経費</vt:lpstr>
      <vt:lpstr>経費 (記載例)</vt:lpstr>
      <vt:lpstr>経費!Print_Area</vt:lpstr>
      <vt:lpstr>'経費 (記載例)'!Print_Area</vt:lpstr>
      <vt:lpstr>'日数 '!Print_Area</vt:lpstr>
      <vt:lpstr>'日数（記載例）'!Print_Area</vt:lpstr>
    </vt:vector>
  </TitlesOfParts>
  <Company>神奈川県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企画部情報システム課</dc:creator>
  <cp:lastModifiedBy>user</cp:lastModifiedBy>
  <cp:lastPrinted>2023-10-05T02:16:40Z</cp:lastPrinted>
  <dcterms:created xsi:type="dcterms:W3CDTF">2005-03-30T01:04:26Z</dcterms:created>
  <dcterms:modified xsi:type="dcterms:W3CDTF">2025-10-20T00:44:11Z</dcterms:modified>
</cp:coreProperties>
</file>