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1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'5-11'!$A$1:$P$42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'5-11'!$A$1:$P$42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J28" i="1"/>
  <c r="F28" i="1"/>
  <c r="B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F14" i="1"/>
  <c r="B14" i="1"/>
  <c r="J13" i="1"/>
  <c r="F13" i="1"/>
  <c r="B13" i="1"/>
  <c r="J12" i="1"/>
  <c r="F12" i="1"/>
  <c r="B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J9" i="1"/>
  <c r="F9" i="1"/>
  <c r="B9" i="1"/>
  <c r="M8" i="1"/>
  <c r="L8" i="1"/>
  <c r="K8" i="1"/>
  <c r="J8" i="1" s="1"/>
  <c r="J5" i="1" s="1"/>
  <c r="F8" i="1"/>
  <c r="B8" i="1"/>
  <c r="J7" i="1"/>
  <c r="F7" i="1"/>
  <c r="B7" i="1"/>
  <c r="J6" i="1"/>
  <c r="F6" i="1"/>
  <c r="B6" i="1"/>
  <c r="P5" i="1"/>
  <c r="O5" i="1"/>
  <c r="N5" i="1"/>
  <c r="M5" i="1"/>
  <c r="L5" i="1"/>
  <c r="K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<sst xmlns="http://schemas.openxmlformats.org/spreadsheetml/2006/main" count="61" uniqueCount="53">
  <si>
    <t>5-11表　特別障害者手当等受給者数</t>
    <rPh sb="10" eb="11">
      <t>シャ</t>
    </rPh>
    <phoneticPr fontId="3"/>
  </si>
  <si>
    <t>（単位：人）</t>
  </si>
  <si>
    <t>市町村名</t>
  </si>
  <si>
    <t>特別障害者手当等受給者数</t>
    <rPh sb="6" eb="7">
      <t>ア</t>
    </rPh>
    <phoneticPr fontId="3"/>
  </si>
  <si>
    <t>在宅重度障害者等手当受給者数</t>
  </si>
  <si>
    <t>28年度</t>
    <phoneticPr fontId="3"/>
  </si>
  <si>
    <t>29年度</t>
    <phoneticPr fontId="3"/>
  </si>
  <si>
    <t>30年度</t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</si>
  <si>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</si>
  <si>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</si>
  <si>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</si>
  <si>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計</t>
  </si>
  <si>
    <t>特別障害者手当</t>
    <rPh sb="4" eb="5">
      <t>シャ</t>
    </rPh>
    <rPh sb="5" eb="7">
      <t>テアテ</t>
    </rPh>
    <phoneticPr fontId="3"/>
  </si>
  <si>
    <t>障害児福祉手当</t>
    <rPh sb="3" eb="5">
      <t>フクシ</t>
    </rPh>
    <rPh sb="5" eb="7">
      <t>テアテ</t>
    </rPh>
    <phoneticPr fontId="3"/>
  </si>
  <si>
    <t>経過的福祉手当</t>
    <rPh sb="3" eb="5">
      <t>フクシ</t>
    </rPh>
    <rPh sb="5" eb="7">
      <t>テアテ</t>
    </rPh>
    <phoneticPr fontId="3"/>
  </si>
  <si>
    <t>県計</t>
  </si>
  <si>
    <t>横浜市</t>
  </si>
  <si>
    <t>川崎市</t>
  </si>
  <si>
    <t>相模原市</t>
  </si>
  <si>
    <t>横須賀市</t>
  </si>
  <si>
    <t>政令市・中核市を除く県域計</t>
    <rPh sb="0" eb="2">
      <t>チュウカク</t>
    </rPh>
    <rPh sb="2" eb="3">
      <t>シ</t>
    </rPh>
    <phoneticPr fontId="3"/>
  </si>
  <si>
    <t>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</si>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</sst>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quotePrefix="1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distributed" vertical="center" justifyLastLine="1"/>
    </xf>
    <xf numFmtId="3" fontId="6" fillId="2" borderId="2" xfId="0" applyNumberFormat="1" applyFont="1" applyFill="1" applyBorder="1" applyAlignment="1">
      <alignment horizontal="left" vertical="center" indent="5"/>
    </xf>
    <xf numFmtId="3" fontId="6" fillId="2" borderId="3" xfId="0" applyNumberFormat="1" applyFont="1" applyFill="1" applyBorder="1" applyAlignment="1">
      <alignment horizontal="left" vertical="center" indent="5"/>
    </xf>
    <xf numFmtId="3" fontId="6" fillId="2" borderId="4" xfId="0" applyNumberFormat="1" applyFont="1" applyFill="1" applyBorder="1" applyAlignment="1">
      <alignment horizontal="left" vertical="center" indent="5"/>
    </xf>
    <xf numFmtId="3" fontId="6" fillId="2" borderId="2" xfId="0" applyNumberFormat="1" applyFont="1" applyFill="1" applyBorder="1" applyAlignment="1">
      <alignment horizontal="distributed" vertical="center" justifyLastLine="1"/>
    </xf>
    <xf numFmtId="3" fontId="6" fillId="2" borderId="3" xfId="0" applyNumberFormat="1" applyFont="1" applyFill="1" applyBorder="1" applyAlignment="1">
      <alignment horizontal="distributed" vertical="center" justifyLastLine="1"/>
    </xf>
    <xf numFmtId="3" fontId="6" fillId="2" borderId="4" xfId="0" applyNumberFormat="1" applyFont="1" applyFill="1" applyBorder="1" applyAlignment="1">
      <alignment horizontal="distributed" vertical="center" justifyLastLine="1"/>
    </xf>
    <xf numFmtId="3" fontId="6" fillId="2" borderId="5" xfId="0" applyNumberFormat="1" applyFont="1" applyFill="1" applyBorder="1" applyAlignment="1">
      <alignment horizontal="distributed" vertical="center" justifyLastLine="1"/>
    </xf>
    <xf numFmtId="3" fontId="6" fillId="2" borderId="6" xfId="0" applyNumberFormat="1" applyFont="1" applyFill="1" applyBorder="1" applyAlignment="1">
      <alignment horizontal="distributed" vertical="center" justifyLastLine="1"/>
    </xf>
    <xf numFmtId="3" fontId="6" fillId="2" borderId="7" xfId="0" applyNumberFormat="1" applyFont="1" applyFill="1" applyBorder="1" applyAlignment="1">
      <alignment horizontal="distributed" vertical="center" justifyLastLine="1"/>
    </xf>
    <xf numFmtId="3" fontId="6" fillId="2" borderId="8" xfId="0" applyNumberFormat="1" applyFont="1" applyFill="1" applyBorder="1" applyAlignment="1">
      <alignment horizontal="distributed" vertical="center" justifyLastLine="1"/>
    </xf>
    <xf numFmtId="3" fontId="6" fillId="2" borderId="9" xfId="0" applyNumberFormat="1" applyFont="1" applyFill="1" applyBorder="1" applyAlignment="1">
      <alignment horizontal="distributed" vertical="center" justifyLastLine="1"/>
    </xf>
    <xf numFmtId="3" fontId="6" fillId="2" borderId="10" xfId="0" applyNumberFormat="1" applyFont="1" applyFill="1" applyBorder="1" applyAlignment="1">
      <alignment horizontal="distributed" vertical="center" justifyLastLine="1"/>
    </xf>
    <xf numFmtId="3" fontId="6" fillId="2" borderId="11" xfId="0" applyNumberFormat="1" applyFont="1" applyFill="1" applyBorder="1" applyAlignment="1">
      <alignment horizontal="distributed" vertical="center" wrapText="1" justifyLastLine="1"/>
    </xf>
    <xf numFmtId="3" fontId="6" fillId="2" borderId="12" xfId="0" applyNumberFormat="1" applyFont="1" applyFill="1" applyBorder="1" applyAlignment="1">
      <alignment horizontal="distributed" vertical="center" wrapText="1" justifyLastLine="1"/>
    </xf>
    <xf numFmtId="3" fontId="6" fillId="2" borderId="13" xfId="0" applyNumberFormat="1" applyFont="1" applyFill="1" applyBorder="1" applyAlignment="1">
      <alignment horizontal="distributed" vertical="center" wrapText="1" justifyLastLine="1"/>
    </xf>
    <xf numFmtId="3" fontId="6" fillId="2" borderId="14" xfId="0" applyNumberFormat="1" applyFont="1" applyFill="1" applyBorder="1" applyAlignment="1">
      <alignment horizontal="distributed" vertical="center" justifyLastLine="1"/>
    </xf>
    <xf numFmtId="3" fontId="6" fillId="2" borderId="15" xfId="0" applyNumberFormat="1" applyFont="1" applyFill="1" applyBorder="1" applyAlignment="1">
      <alignment horizontal="distributed" vertical="center" justifyLastLine="1"/>
    </xf>
    <xf numFmtId="3" fontId="6" fillId="2" borderId="16" xfId="0" applyNumberFormat="1" applyFont="1" applyFill="1" applyBorder="1" applyAlignment="1">
      <alignment horizontal="distributed" vertical="center" justifyLastLine="1"/>
    </xf>
    <xf numFmtId="3" fontId="6" fillId="2" borderId="17" xfId="0" applyNumberFormat="1" applyFont="1" applyFill="1" applyBorder="1" applyAlignment="1">
      <alignment horizontal="distributed" vertical="center" justifyLastLine="1"/>
    </xf>
    <xf numFmtId="3" fontId="6" fillId="2" borderId="18" xfId="0" applyNumberFormat="1" applyFont="1" applyFill="1" applyBorder="1" applyAlignment="1">
      <alignment horizontal="distributed" vertical="center" justifyLastLine="1"/>
    </xf>
    <xf numFmtId="3" fontId="6" fillId="2" borderId="19" xfId="0" applyNumberFormat="1" applyFont="1" applyFill="1" applyBorder="1" applyAlignment="1">
      <alignment horizontal="distributed" vertical="center" justifyLastLine="1"/>
    </xf>
    <xf numFmtId="3" fontId="6" fillId="2" borderId="20" xfId="0" applyNumberFormat="1" applyFont="1" applyFill="1" applyBorder="1" applyAlignment="1">
      <alignment horizontal="distributed" vertical="center" justifyLastLine="1"/>
    </xf>
    <xf numFmtId="3" fontId="6" fillId="2" borderId="21" xfId="0" applyNumberFormat="1" applyFont="1" applyFill="1" applyBorder="1" applyAlignment="1">
      <alignment horizontal="distributed" vertical="center" wrapText="1" justifyLastLine="1"/>
    </xf>
    <xf numFmtId="3" fontId="6" fillId="2" borderId="22" xfId="0" applyNumberFormat="1" applyFont="1" applyFill="1" applyBorder="1" applyAlignment="1">
      <alignment horizontal="distributed" vertical="center" wrapText="1" justifyLastLine="1"/>
    </xf>
    <xf numFmtId="3" fontId="6" fillId="2" borderId="23" xfId="0" applyNumberFormat="1" applyFont="1" applyFill="1" applyBorder="1" applyAlignment="1">
      <alignment horizontal="distributed" vertical="center" wrapText="1" justifyLastLine="1"/>
    </xf>
    <xf numFmtId="3" fontId="6" fillId="3" borderId="24" xfId="0" applyNumberFormat="1" applyFont="1" applyFill="1" applyBorder="1" applyAlignment="1">
      <alignment horizontal="distributed" vertical="center" justifyLastLine="1"/>
    </xf>
    <xf numFmtId="38" fontId="7" fillId="3" borderId="25" xfId="1" applyFont="1" applyFill="1" applyBorder="1" applyAlignment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38" fontId="7" fillId="3" borderId="28" xfId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31" xfId="1" applyFont="1" applyFill="1" applyBorder="1" applyAlignment="1">
      <alignment vertical="center"/>
    </xf>
    <xf numFmtId="38" fontId="7" fillId="3" borderId="32" xfId="1" applyFont="1" applyFill="1" applyBorder="1" applyAlignment="1">
      <alignment vertical="center"/>
    </xf>
    <xf numFmtId="38" fontId="7" fillId="3" borderId="33" xfId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6" fillId="0" borderId="34" xfId="0" applyNumberFormat="1" applyFont="1" applyFill="1" applyBorder="1" applyAlignment="1">
      <alignment vertical="center"/>
    </xf>
    <xf numFmtId="38" fontId="7" fillId="3" borderId="35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7" fillId="3" borderId="39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7" fillId="3" borderId="41" xfId="1" applyFont="1" applyFill="1" applyBorder="1" applyAlignment="1">
      <alignment vertical="center"/>
    </xf>
    <xf numFmtId="38" fontId="2" fillId="0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" fontId="6" fillId="0" borderId="45" xfId="0" applyNumberFormat="1" applyFont="1" applyFill="1" applyBorder="1" applyAlignment="1">
      <alignment vertical="center"/>
    </xf>
    <xf numFmtId="38" fontId="7" fillId="3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38" fontId="2" fillId="0" borderId="48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38" fontId="7" fillId="3" borderId="50" xfId="1" applyFont="1" applyFill="1" applyBorder="1" applyAlignment="1">
      <alignment vertical="center"/>
    </xf>
    <xf numFmtId="38" fontId="7" fillId="3" borderId="51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2" fillId="0" borderId="53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" fontId="6" fillId="3" borderId="54" xfId="0" applyNumberFormat="1" applyFont="1" applyFill="1" applyBorder="1" applyAlignment="1">
      <alignment horizontal="left" vertical="center" wrapText="1" justifyLastLine="1"/>
    </xf>
    <xf numFmtId="38" fontId="7" fillId="3" borderId="55" xfId="1" applyFont="1" applyFill="1" applyBorder="1" applyAlignment="1">
      <alignment vertical="center"/>
    </xf>
    <xf numFmtId="38" fontId="7" fillId="3" borderId="56" xfId="1" applyFont="1" applyFill="1" applyBorder="1" applyAlignment="1">
      <alignment vertical="center"/>
    </xf>
    <xf numFmtId="38" fontId="7" fillId="3" borderId="57" xfId="1" applyFont="1" applyFill="1" applyBorder="1" applyAlignment="1">
      <alignment vertical="center"/>
    </xf>
    <xf numFmtId="38" fontId="7" fillId="3" borderId="58" xfId="1" applyFont="1" applyFill="1" applyBorder="1" applyAlignment="1">
      <alignment vertical="center"/>
    </xf>
    <xf numFmtId="38" fontId="7" fillId="3" borderId="59" xfId="1" applyFont="1" applyFill="1" applyBorder="1" applyAlignment="1">
      <alignment vertical="center"/>
    </xf>
    <xf numFmtId="38" fontId="7" fillId="3" borderId="60" xfId="1" applyFont="1" applyFill="1" applyBorder="1" applyAlignment="1">
      <alignment vertical="center"/>
    </xf>
    <xf numFmtId="38" fontId="7" fillId="3" borderId="61" xfId="1" applyFont="1" applyFill="1" applyBorder="1" applyAlignment="1">
      <alignment vertical="center"/>
    </xf>
    <xf numFmtId="38" fontId="7" fillId="3" borderId="62" xfId="1" applyFont="1" applyFill="1" applyBorder="1" applyAlignment="1">
      <alignment vertical="center"/>
    </xf>
    <xf numFmtId="38" fontId="7" fillId="3" borderId="63" xfId="1" applyFont="1" applyFill="1" applyBorder="1" applyAlignment="1">
      <alignment vertical="center"/>
    </xf>
    <xf numFmtId="38" fontId="7" fillId="3" borderId="64" xfId="1" applyFont="1" applyFill="1" applyBorder="1" applyAlignment="1">
      <alignment vertical="center"/>
    </xf>
    <xf numFmtId="3" fontId="6" fillId="3" borderId="54" xfId="0" applyNumberFormat="1" applyFont="1" applyFill="1" applyBorder="1" applyAlignment="1">
      <alignment horizontal="distributed" vertical="center" justifyLastLine="1"/>
    </xf>
    <xf numFmtId="38" fontId="6" fillId="3" borderId="62" xfId="1" applyFont="1" applyFill="1" applyBorder="1" applyAlignment="1">
      <alignment vertical="center"/>
    </xf>
    <xf numFmtId="38" fontId="2" fillId="3" borderId="63" xfId="1" applyFont="1" applyFill="1" applyBorder="1" applyAlignment="1">
      <alignment vertical="center"/>
    </xf>
    <xf numFmtId="38" fontId="2" fillId="3" borderId="64" xfId="1" applyFont="1" applyFill="1" applyBorder="1" applyAlignment="1">
      <alignment vertical="center"/>
    </xf>
    <xf numFmtId="38" fontId="2" fillId="0" borderId="65" xfId="1" applyFont="1" applyFill="1" applyBorder="1" applyAlignment="1">
      <alignment vertical="center"/>
    </xf>
    <xf numFmtId="38" fontId="2" fillId="0" borderId="66" xfId="1" applyFont="1" applyFill="1" applyBorder="1" applyAlignment="1">
      <alignment vertical="center"/>
    </xf>
    <xf numFmtId="38" fontId="2" fillId="0" borderId="67" xfId="1" applyFont="1" applyFill="1" applyBorder="1" applyAlignment="1">
      <alignment vertical="center"/>
    </xf>
    <xf numFmtId="38" fontId="2" fillId="3" borderId="57" xfId="1" applyFont="1" applyFill="1" applyBorder="1" applyAlignment="1">
      <alignment vertical="center"/>
    </xf>
    <xf numFmtId="38" fontId="2" fillId="3" borderId="58" xfId="1" applyFont="1" applyFill="1" applyBorder="1" applyAlignment="1">
      <alignment vertical="center"/>
    </xf>
    <xf numFmtId="38" fontId="2" fillId="3" borderId="56" xfId="1" applyFont="1" applyFill="1" applyBorder="1" applyAlignment="1">
      <alignment vertical="center"/>
    </xf>
    <xf numFmtId="38" fontId="2" fillId="3" borderId="61" xfId="1" applyFont="1" applyFill="1" applyBorder="1" applyAlignment="1">
      <alignment vertical="center"/>
    </xf>
    <xf numFmtId="38" fontId="2" fillId="0" borderId="52" xfId="1" applyFont="1" applyFill="1" applyBorder="1" applyAlignment="1">
      <alignment horizontal="right" vertical="center"/>
    </xf>
    <xf numFmtId="3" fontId="6" fillId="0" borderId="68" xfId="0" applyNumberFormat="1" applyFont="1" applyFill="1" applyBorder="1" applyAlignment="1">
      <alignment vertical="center"/>
    </xf>
    <xf numFmtId="38" fontId="7" fillId="3" borderId="69" xfId="1" applyFont="1" applyFill="1" applyBorder="1" applyAlignment="1">
      <alignment vertical="center"/>
    </xf>
    <xf numFmtId="38" fontId="2" fillId="0" borderId="70" xfId="1" applyFont="1" applyFill="1" applyBorder="1" applyAlignment="1">
      <alignment vertical="center"/>
    </xf>
    <xf numFmtId="38" fontId="2" fillId="0" borderId="71" xfId="1" applyFont="1" applyFill="1" applyBorder="1" applyAlignment="1">
      <alignment vertical="center"/>
    </xf>
    <xf numFmtId="38" fontId="2" fillId="0" borderId="72" xfId="1" applyFont="1" applyFill="1" applyBorder="1" applyAlignment="1">
      <alignment vertical="center"/>
    </xf>
    <xf numFmtId="38" fontId="7" fillId="3" borderId="73" xfId="1" applyFont="1" applyFill="1" applyBorder="1" applyAlignment="1">
      <alignment vertical="center"/>
    </xf>
    <xf numFmtId="38" fontId="7" fillId="3" borderId="74" xfId="1" applyFont="1" applyFill="1" applyBorder="1" applyAlignment="1">
      <alignment vertical="center"/>
    </xf>
    <xf numFmtId="38" fontId="2" fillId="0" borderId="75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view="pageBreakPreview" zoomScale="96" zoomScaleNormal="100" zoomScaleSheetLayoutView="96" workbookViewId="0">
      <pane xSplit="1" ySplit="4" topLeftCell="D35" activePane="bottomRight" state="frozen"/>
      <selection activeCell="A8" sqref="A8:B8"/>
      <selection pane="topRight" activeCell="A8" sqref="A8:B8"/>
      <selection pane="bottomLeft" activeCell="A8" sqref="A8:B8"/>
      <selection pane="bottomRight" activeCell="E42" sqref="E42"/>
    </sheetView>
  </sheetViews>
  <sheetFormatPr defaultColWidth="10" defaultRowHeight="18.75" x14ac:dyDescent="0.15"/>
  <cols>
    <col min="1" max="1" width="14.75" style="5" customWidth="1"/>
    <col min="2" max="16" width="11.25" style="5" customWidth="1"/>
    <col min="17" max="17" width="6.5" style="5" customWidth="1"/>
    <col min="18" max="18" width="6.25" style="5" customWidth="1"/>
    <col min="19" max="19" width="5.25" style="5" customWidth="1"/>
    <col min="20" max="16384" width="10" style="5"/>
  </cols>
  <sheetData>
    <row r="1" spans="1:19" ht="19.5" thickBot="1" x14ac:dyDescent="0.2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K1" s="4"/>
      <c r="L1" s="3"/>
      <c r="M1" s="3"/>
      <c r="O1" s="3"/>
      <c r="P1" s="6" t="s">
        <v>1</v>
      </c>
    </row>
    <row r="2" spans="1:19" x14ac:dyDescent="0.15">
      <c r="A2" s="7" t="s">
        <v>2</v>
      </c>
      <c r="B2" s="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1" t="s">
        <v>4</v>
      </c>
      <c r="O2" s="12"/>
      <c r="P2" s="13"/>
    </row>
    <row r="3" spans="1:19" x14ac:dyDescent="0.15">
      <c r="A3" s="14"/>
      <c r="B3" s="15" t="s">
        <v>5</v>
      </c>
      <c r="C3" s="16"/>
      <c r="D3" s="16"/>
      <c r="E3" s="17"/>
      <c r="F3" s="18" t="s">
        <v>6</v>
      </c>
      <c r="G3" s="16"/>
      <c r="H3" s="16"/>
      <c r="I3" s="17"/>
      <c r="J3" s="18" t="s">
        <v>7</v>
      </c>
      <c r="K3" s="16"/>
      <c r="L3" s="16"/>
      <c r="M3" s="19"/>
      <c r="N3" s="20" t="s">
        <v>8</v>
      </c>
      <c r="O3" s="21" t="s">
        <v>9</v>
      </c>
      <c r="P3" s="22" t="s">
        <v>10</v>
      </c>
    </row>
    <row r="4" spans="1:19" ht="38.25" thickBot="1" x14ac:dyDescent="0.2">
      <c r="A4" s="23"/>
      <c r="B4" s="24" t="s">
        <v>11</v>
      </c>
      <c r="C4" s="25" t="s">
        <v>12</v>
      </c>
      <c r="D4" s="26" t="s">
        <v>13</v>
      </c>
      <c r="E4" s="27" t="s">
        <v>14</v>
      </c>
      <c r="F4" s="28" t="s">
        <v>11</v>
      </c>
      <c r="G4" s="25" t="s">
        <v>12</v>
      </c>
      <c r="H4" s="26" t="s">
        <v>13</v>
      </c>
      <c r="I4" s="27" t="s">
        <v>14</v>
      </c>
      <c r="J4" s="28" t="s">
        <v>11</v>
      </c>
      <c r="K4" s="25" t="s">
        <v>12</v>
      </c>
      <c r="L4" s="26" t="s">
        <v>13</v>
      </c>
      <c r="M4" s="29" t="s">
        <v>14</v>
      </c>
      <c r="N4" s="30"/>
      <c r="O4" s="31"/>
      <c r="P4" s="32"/>
    </row>
    <row r="5" spans="1:19" ht="19.5" thickBot="1" x14ac:dyDescent="0.2">
      <c r="A5" s="33" t="s">
        <v>15</v>
      </c>
      <c r="B5" s="34">
        <f>SUM(B6:B10)</f>
        <v>9591</v>
      </c>
      <c r="C5" s="35">
        <f t="shared" ref="C5:P5" si="0">SUM(C6:C10)</f>
        <v>5237</v>
      </c>
      <c r="D5" s="36">
        <f t="shared" si="0"/>
        <v>4042</v>
      </c>
      <c r="E5" s="37">
        <f t="shared" si="0"/>
        <v>312</v>
      </c>
      <c r="F5" s="38">
        <f t="shared" si="0"/>
        <v>9405</v>
      </c>
      <c r="G5" s="35">
        <f t="shared" si="0"/>
        <v>5277</v>
      </c>
      <c r="H5" s="36">
        <f t="shared" si="0"/>
        <v>3848</v>
      </c>
      <c r="I5" s="37">
        <f t="shared" si="0"/>
        <v>280</v>
      </c>
      <c r="J5" s="38">
        <f t="shared" si="0"/>
        <v>9088</v>
      </c>
      <c r="K5" s="35">
        <f t="shared" si="0"/>
        <v>5218</v>
      </c>
      <c r="L5" s="36">
        <f t="shared" si="0"/>
        <v>3637</v>
      </c>
      <c r="M5" s="39">
        <f t="shared" si="0"/>
        <v>233</v>
      </c>
      <c r="N5" s="40">
        <f t="shared" si="0"/>
        <v>9387</v>
      </c>
      <c r="O5" s="41">
        <f t="shared" si="0"/>
        <v>9424</v>
      </c>
      <c r="P5" s="42">
        <f t="shared" si="0"/>
        <v>9439</v>
      </c>
      <c r="Q5" s="43"/>
      <c r="R5" s="43"/>
      <c r="S5" s="43"/>
    </row>
    <row r="6" spans="1:19" x14ac:dyDescent="0.15">
      <c r="A6" s="44" t="s">
        <v>16</v>
      </c>
      <c r="B6" s="45">
        <f>SUM(C6:E6)</f>
        <v>3996</v>
      </c>
      <c r="C6" s="46">
        <v>2237</v>
      </c>
      <c r="D6" s="47">
        <v>1653</v>
      </c>
      <c r="E6" s="48">
        <v>106</v>
      </c>
      <c r="F6" s="49">
        <f>SUM(G6:I6)</f>
        <v>3796</v>
      </c>
      <c r="G6" s="46">
        <v>2237</v>
      </c>
      <c r="H6" s="47">
        <v>1474</v>
      </c>
      <c r="I6" s="50">
        <v>85</v>
      </c>
      <c r="J6" s="51">
        <f t="shared" ref="J6:J26" si="1">SUM(K6:M6)</f>
        <v>3525</v>
      </c>
      <c r="K6" s="46">
        <v>2194</v>
      </c>
      <c r="L6" s="47">
        <v>1265</v>
      </c>
      <c r="M6" s="52">
        <v>66</v>
      </c>
      <c r="N6" s="53">
        <v>3985</v>
      </c>
      <c r="O6" s="54">
        <v>3923</v>
      </c>
      <c r="P6" s="55">
        <v>3930</v>
      </c>
    </row>
    <row r="7" spans="1:19" x14ac:dyDescent="0.15">
      <c r="A7" s="56" t="s">
        <v>17</v>
      </c>
      <c r="B7" s="57">
        <f>SUM(C7:E7)</f>
        <v>1513</v>
      </c>
      <c r="C7" s="58">
        <v>824</v>
      </c>
      <c r="D7" s="59">
        <v>644</v>
      </c>
      <c r="E7" s="60">
        <v>45</v>
      </c>
      <c r="F7" s="61">
        <f>SUM(G7:I7)</f>
        <v>1527</v>
      </c>
      <c r="G7" s="58">
        <v>817</v>
      </c>
      <c r="H7" s="59">
        <v>666</v>
      </c>
      <c r="I7" s="60">
        <v>44</v>
      </c>
      <c r="J7" s="62">
        <f t="shared" si="1"/>
        <v>1554</v>
      </c>
      <c r="K7" s="58">
        <v>821</v>
      </c>
      <c r="L7" s="59">
        <v>693</v>
      </c>
      <c r="M7" s="63">
        <v>40</v>
      </c>
      <c r="N7" s="64">
        <v>1444</v>
      </c>
      <c r="O7" s="64">
        <v>1490</v>
      </c>
      <c r="P7" s="65">
        <v>1499</v>
      </c>
    </row>
    <row r="8" spans="1:19" x14ac:dyDescent="0.15">
      <c r="A8" s="56" t="s">
        <v>18</v>
      </c>
      <c r="B8" s="57">
        <f t="shared" ref="B8:B26" si="2">SUM(C8:E8)</f>
        <v>797</v>
      </c>
      <c r="C8" s="58">
        <v>429</v>
      </c>
      <c r="D8" s="59">
        <v>342</v>
      </c>
      <c r="E8" s="60">
        <v>26</v>
      </c>
      <c r="F8" s="61">
        <f>SUM(G8:I8)</f>
        <v>821</v>
      </c>
      <c r="G8" s="58">
        <v>452</v>
      </c>
      <c r="H8" s="59">
        <v>345</v>
      </c>
      <c r="I8" s="66">
        <v>24</v>
      </c>
      <c r="J8" s="62">
        <f t="shared" si="1"/>
        <v>814</v>
      </c>
      <c r="K8" s="58">
        <f>199+157+95</f>
        <v>451</v>
      </c>
      <c r="L8" s="59">
        <f>156+122+66</f>
        <v>344</v>
      </c>
      <c r="M8" s="63">
        <f>8+7+4</f>
        <v>19</v>
      </c>
      <c r="N8" s="64">
        <v>792</v>
      </c>
      <c r="O8" s="64">
        <v>806</v>
      </c>
      <c r="P8" s="65">
        <v>805</v>
      </c>
    </row>
    <row r="9" spans="1:19" ht="19.5" thickBot="1" x14ac:dyDescent="0.2">
      <c r="A9" s="56" t="s">
        <v>19</v>
      </c>
      <c r="B9" s="57">
        <f t="shared" si="2"/>
        <v>431</v>
      </c>
      <c r="C9" s="58">
        <v>233</v>
      </c>
      <c r="D9" s="59">
        <v>186</v>
      </c>
      <c r="E9" s="60">
        <v>12</v>
      </c>
      <c r="F9" s="61">
        <f t="shared" ref="F9:F26" si="3">SUM(G9:I9)</f>
        <v>419</v>
      </c>
      <c r="G9" s="58">
        <v>237</v>
      </c>
      <c r="H9" s="59">
        <v>170</v>
      </c>
      <c r="I9" s="60">
        <v>12</v>
      </c>
      <c r="J9" s="62">
        <f t="shared" si="1"/>
        <v>439</v>
      </c>
      <c r="K9" s="58">
        <v>250</v>
      </c>
      <c r="L9" s="59">
        <v>178</v>
      </c>
      <c r="M9" s="63">
        <v>11</v>
      </c>
      <c r="N9" s="64">
        <v>425</v>
      </c>
      <c r="O9" s="67">
        <v>466</v>
      </c>
      <c r="P9" s="65">
        <v>475</v>
      </c>
    </row>
    <row r="10" spans="1:19" ht="39" customHeight="1" thickBot="1" x14ac:dyDescent="0.2">
      <c r="A10" s="68" t="s">
        <v>20</v>
      </c>
      <c r="B10" s="69">
        <f t="shared" ref="B10:P10" si="4">SUM(B11,B27)</f>
        <v>2854</v>
      </c>
      <c r="C10" s="70">
        <f t="shared" si="4"/>
        <v>1514</v>
      </c>
      <c r="D10" s="71">
        <f t="shared" si="4"/>
        <v>1217</v>
      </c>
      <c r="E10" s="72">
        <f t="shared" si="4"/>
        <v>123</v>
      </c>
      <c r="F10" s="73">
        <f t="shared" si="4"/>
        <v>2842</v>
      </c>
      <c r="G10" s="70">
        <f t="shared" si="4"/>
        <v>1534</v>
      </c>
      <c r="H10" s="71">
        <f t="shared" si="4"/>
        <v>1193</v>
      </c>
      <c r="I10" s="72">
        <f t="shared" si="4"/>
        <v>115</v>
      </c>
      <c r="J10" s="74">
        <f t="shared" si="4"/>
        <v>2756</v>
      </c>
      <c r="K10" s="70">
        <f t="shared" si="4"/>
        <v>1502</v>
      </c>
      <c r="L10" s="71">
        <f t="shared" si="4"/>
        <v>1157</v>
      </c>
      <c r="M10" s="75">
        <f t="shared" si="4"/>
        <v>97</v>
      </c>
      <c r="N10" s="76">
        <f t="shared" si="4"/>
        <v>2741</v>
      </c>
      <c r="O10" s="77">
        <f t="shared" si="4"/>
        <v>2739</v>
      </c>
      <c r="P10" s="78">
        <f t="shared" si="4"/>
        <v>2730</v>
      </c>
    </row>
    <row r="11" spans="1:19" ht="20.25" thickTop="1" thickBot="1" x14ac:dyDescent="0.2">
      <c r="A11" s="79" t="s">
        <v>21</v>
      </c>
      <c r="B11" s="69">
        <f>SUM(B12:B26)</f>
        <v>2606</v>
      </c>
      <c r="C11" s="70">
        <f t="shared" ref="C11:P11" si="5">SUM(C12:C26)</f>
        <v>1376</v>
      </c>
      <c r="D11" s="71">
        <f t="shared" si="5"/>
        <v>1116</v>
      </c>
      <c r="E11" s="72">
        <f t="shared" si="5"/>
        <v>114</v>
      </c>
      <c r="F11" s="73">
        <f t="shared" si="5"/>
        <v>2587</v>
      </c>
      <c r="G11" s="70">
        <f t="shared" si="5"/>
        <v>1395</v>
      </c>
      <c r="H11" s="71">
        <f t="shared" si="5"/>
        <v>1086</v>
      </c>
      <c r="I11" s="72">
        <f t="shared" si="5"/>
        <v>106</v>
      </c>
      <c r="J11" s="74">
        <f t="shared" si="5"/>
        <v>2503</v>
      </c>
      <c r="K11" s="70">
        <f t="shared" si="5"/>
        <v>1358</v>
      </c>
      <c r="L11" s="71">
        <f t="shared" si="5"/>
        <v>1055</v>
      </c>
      <c r="M11" s="75">
        <f t="shared" si="5"/>
        <v>90</v>
      </c>
      <c r="N11" s="80">
        <f t="shared" si="5"/>
        <v>2507</v>
      </c>
      <c r="O11" s="81">
        <f t="shared" si="5"/>
        <v>2503</v>
      </c>
      <c r="P11" s="82">
        <f t="shared" si="5"/>
        <v>2489</v>
      </c>
    </row>
    <row r="12" spans="1:19" ht="19.5" thickTop="1" x14ac:dyDescent="0.15">
      <c r="A12" s="44" t="s">
        <v>22</v>
      </c>
      <c r="B12" s="45">
        <f t="shared" si="2"/>
        <v>315</v>
      </c>
      <c r="C12" s="46">
        <v>170</v>
      </c>
      <c r="D12" s="47">
        <v>130</v>
      </c>
      <c r="E12" s="48">
        <v>15</v>
      </c>
      <c r="F12" s="49">
        <f t="shared" si="3"/>
        <v>306</v>
      </c>
      <c r="G12" s="46">
        <v>171</v>
      </c>
      <c r="H12" s="47">
        <v>120</v>
      </c>
      <c r="I12" s="48">
        <v>15</v>
      </c>
      <c r="J12" s="51">
        <f t="shared" si="1"/>
        <v>303</v>
      </c>
      <c r="K12" s="46">
        <v>165</v>
      </c>
      <c r="L12" s="47">
        <v>127</v>
      </c>
      <c r="M12" s="52">
        <v>11</v>
      </c>
      <c r="N12" s="53">
        <v>301</v>
      </c>
      <c r="O12" s="83">
        <v>304</v>
      </c>
      <c r="P12" s="55">
        <v>308</v>
      </c>
    </row>
    <row r="13" spans="1:19" x14ac:dyDescent="0.15">
      <c r="A13" s="56" t="s">
        <v>23</v>
      </c>
      <c r="B13" s="57">
        <f t="shared" si="2"/>
        <v>149</v>
      </c>
      <c r="C13" s="58">
        <v>104</v>
      </c>
      <c r="D13" s="59">
        <v>34</v>
      </c>
      <c r="E13" s="60">
        <v>11</v>
      </c>
      <c r="F13" s="61">
        <f t="shared" si="3"/>
        <v>143</v>
      </c>
      <c r="G13" s="58">
        <v>98</v>
      </c>
      <c r="H13" s="59">
        <v>34</v>
      </c>
      <c r="I13" s="60">
        <v>11</v>
      </c>
      <c r="J13" s="62">
        <f t="shared" si="1"/>
        <v>146</v>
      </c>
      <c r="K13" s="58">
        <v>95</v>
      </c>
      <c r="L13" s="59">
        <v>42</v>
      </c>
      <c r="M13" s="63">
        <v>9</v>
      </c>
      <c r="N13" s="64">
        <v>150</v>
      </c>
      <c r="O13" s="64">
        <v>151</v>
      </c>
      <c r="P13" s="65">
        <v>144</v>
      </c>
    </row>
    <row r="14" spans="1:19" x14ac:dyDescent="0.15">
      <c r="A14" s="56" t="s">
        <v>24</v>
      </c>
      <c r="B14" s="57">
        <f t="shared" si="2"/>
        <v>463</v>
      </c>
      <c r="C14" s="58">
        <v>241</v>
      </c>
      <c r="D14" s="59">
        <v>206</v>
      </c>
      <c r="E14" s="60">
        <v>16</v>
      </c>
      <c r="F14" s="61">
        <f t="shared" si="3"/>
        <v>463</v>
      </c>
      <c r="G14" s="58">
        <v>247</v>
      </c>
      <c r="H14" s="59">
        <v>202</v>
      </c>
      <c r="I14" s="60">
        <v>14</v>
      </c>
      <c r="J14" s="62">
        <f t="shared" si="1"/>
        <v>464</v>
      </c>
      <c r="K14" s="58">
        <v>250</v>
      </c>
      <c r="L14" s="59">
        <v>201</v>
      </c>
      <c r="M14" s="63">
        <v>13</v>
      </c>
      <c r="N14" s="64">
        <v>444</v>
      </c>
      <c r="O14" s="64">
        <v>451</v>
      </c>
      <c r="P14" s="65">
        <v>453</v>
      </c>
    </row>
    <row r="15" spans="1:19" x14ac:dyDescent="0.15">
      <c r="A15" s="56" t="s">
        <v>25</v>
      </c>
      <c r="B15" s="57">
        <f t="shared" si="2"/>
        <v>227</v>
      </c>
      <c r="C15" s="58">
        <v>140</v>
      </c>
      <c r="D15" s="59">
        <v>82</v>
      </c>
      <c r="E15" s="60">
        <v>5</v>
      </c>
      <c r="F15" s="61">
        <f t="shared" si="3"/>
        <v>227</v>
      </c>
      <c r="G15" s="58">
        <v>140</v>
      </c>
      <c r="H15" s="59">
        <v>83</v>
      </c>
      <c r="I15" s="60">
        <v>4</v>
      </c>
      <c r="J15" s="62">
        <f t="shared" si="1"/>
        <v>212</v>
      </c>
      <c r="K15" s="58">
        <v>136</v>
      </c>
      <c r="L15" s="59">
        <v>72</v>
      </c>
      <c r="M15" s="63">
        <v>4</v>
      </c>
      <c r="N15" s="64">
        <v>228</v>
      </c>
      <c r="O15" s="64">
        <v>221</v>
      </c>
      <c r="P15" s="65">
        <v>211</v>
      </c>
    </row>
    <row r="16" spans="1:19" x14ac:dyDescent="0.15">
      <c r="A16" s="56" t="s">
        <v>26</v>
      </c>
      <c r="B16" s="57">
        <f t="shared" si="2"/>
        <v>240</v>
      </c>
      <c r="C16" s="58">
        <v>141</v>
      </c>
      <c r="D16" s="59">
        <v>92</v>
      </c>
      <c r="E16" s="60">
        <v>7</v>
      </c>
      <c r="F16" s="61">
        <f t="shared" si="3"/>
        <v>236</v>
      </c>
      <c r="G16" s="58">
        <v>142</v>
      </c>
      <c r="H16" s="59">
        <v>89</v>
      </c>
      <c r="I16" s="60">
        <v>5</v>
      </c>
      <c r="J16" s="62">
        <f t="shared" si="1"/>
        <v>238</v>
      </c>
      <c r="K16" s="58">
        <v>139</v>
      </c>
      <c r="L16" s="59">
        <v>94</v>
      </c>
      <c r="M16" s="63">
        <v>5</v>
      </c>
      <c r="N16" s="64">
        <v>224</v>
      </c>
      <c r="O16" s="64">
        <v>230</v>
      </c>
      <c r="P16" s="65">
        <v>231</v>
      </c>
    </row>
    <row r="17" spans="1:16" x14ac:dyDescent="0.15">
      <c r="A17" s="56" t="s">
        <v>27</v>
      </c>
      <c r="B17" s="57">
        <f t="shared" si="2"/>
        <v>49</v>
      </c>
      <c r="C17" s="58">
        <v>23</v>
      </c>
      <c r="D17" s="59">
        <v>23</v>
      </c>
      <c r="E17" s="60">
        <v>3</v>
      </c>
      <c r="F17" s="61">
        <f t="shared" si="3"/>
        <v>52</v>
      </c>
      <c r="G17" s="58">
        <v>27</v>
      </c>
      <c r="H17" s="59">
        <v>22</v>
      </c>
      <c r="I17" s="60">
        <v>3</v>
      </c>
      <c r="J17" s="62">
        <f t="shared" si="1"/>
        <v>50</v>
      </c>
      <c r="K17" s="58">
        <v>29</v>
      </c>
      <c r="L17" s="59">
        <v>19</v>
      </c>
      <c r="M17" s="63">
        <v>2</v>
      </c>
      <c r="N17" s="64">
        <v>57</v>
      </c>
      <c r="O17" s="64">
        <v>57</v>
      </c>
      <c r="P17" s="65">
        <v>59</v>
      </c>
    </row>
    <row r="18" spans="1:16" x14ac:dyDescent="0.15">
      <c r="A18" s="56" t="s">
        <v>28</v>
      </c>
      <c r="B18" s="57">
        <f t="shared" si="2"/>
        <v>38</v>
      </c>
      <c r="C18" s="58">
        <v>20</v>
      </c>
      <c r="D18" s="59">
        <v>15</v>
      </c>
      <c r="E18" s="60">
        <v>3</v>
      </c>
      <c r="F18" s="61">
        <f t="shared" si="3"/>
        <v>32</v>
      </c>
      <c r="G18" s="58">
        <v>18</v>
      </c>
      <c r="H18" s="59">
        <v>11</v>
      </c>
      <c r="I18" s="60">
        <v>3</v>
      </c>
      <c r="J18" s="62">
        <f t="shared" si="1"/>
        <v>28</v>
      </c>
      <c r="K18" s="58">
        <v>17</v>
      </c>
      <c r="L18" s="59">
        <v>8</v>
      </c>
      <c r="M18" s="63">
        <v>3</v>
      </c>
      <c r="N18" s="64">
        <v>37</v>
      </c>
      <c r="O18" s="64">
        <v>33</v>
      </c>
      <c r="P18" s="65">
        <v>27</v>
      </c>
    </row>
    <row r="19" spans="1:16" x14ac:dyDescent="0.15">
      <c r="A19" s="56" t="s">
        <v>29</v>
      </c>
      <c r="B19" s="57">
        <f>SUM(C19:E19)</f>
        <v>181</v>
      </c>
      <c r="C19" s="58">
        <v>96</v>
      </c>
      <c r="D19" s="59">
        <v>71</v>
      </c>
      <c r="E19" s="60">
        <v>14</v>
      </c>
      <c r="F19" s="61">
        <f t="shared" si="3"/>
        <v>199</v>
      </c>
      <c r="G19" s="58">
        <v>105</v>
      </c>
      <c r="H19" s="59">
        <v>80</v>
      </c>
      <c r="I19" s="60">
        <v>14</v>
      </c>
      <c r="J19" s="62">
        <f t="shared" si="1"/>
        <v>136</v>
      </c>
      <c r="K19" s="58">
        <v>66</v>
      </c>
      <c r="L19" s="59">
        <v>59</v>
      </c>
      <c r="M19" s="63">
        <v>11</v>
      </c>
      <c r="N19" s="64">
        <v>122</v>
      </c>
      <c r="O19" s="64">
        <v>122</v>
      </c>
      <c r="P19" s="65">
        <v>120</v>
      </c>
    </row>
    <row r="20" spans="1:16" x14ac:dyDescent="0.15">
      <c r="A20" s="56" t="s">
        <v>30</v>
      </c>
      <c r="B20" s="57">
        <f t="shared" si="2"/>
        <v>262</v>
      </c>
      <c r="C20" s="58">
        <v>124</v>
      </c>
      <c r="D20" s="59">
        <v>131</v>
      </c>
      <c r="E20" s="60">
        <v>7</v>
      </c>
      <c r="F20" s="61">
        <f t="shared" si="3"/>
        <v>262</v>
      </c>
      <c r="G20" s="58">
        <v>128</v>
      </c>
      <c r="H20" s="59">
        <v>127</v>
      </c>
      <c r="I20" s="60">
        <v>7</v>
      </c>
      <c r="J20" s="62">
        <f t="shared" si="1"/>
        <v>245</v>
      </c>
      <c r="K20" s="58">
        <v>119</v>
      </c>
      <c r="L20" s="59">
        <v>119</v>
      </c>
      <c r="M20" s="63">
        <v>7</v>
      </c>
      <c r="N20" s="64">
        <v>278</v>
      </c>
      <c r="O20" s="64">
        <v>277</v>
      </c>
      <c r="P20" s="65">
        <v>259</v>
      </c>
    </row>
    <row r="21" spans="1:16" x14ac:dyDescent="0.15">
      <c r="A21" s="56" t="s">
        <v>31</v>
      </c>
      <c r="B21" s="57">
        <f t="shared" si="2"/>
        <v>208</v>
      </c>
      <c r="C21" s="58">
        <v>81</v>
      </c>
      <c r="D21" s="59">
        <v>112</v>
      </c>
      <c r="E21" s="60">
        <v>15</v>
      </c>
      <c r="F21" s="61">
        <f t="shared" si="3"/>
        <v>209</v>
      </c>
      <c r="G21" s="58">
        <v>88</v>
      </c>
      <c r="H21" s="59">
        <v>108</v>
      </c>
      <c r="I21" s="60">
        <v>13</v>
      </c>
      <c r="J21" s="62">
        <f t="shared" si="1"/>
        <v>215</v>
      </c>
      <c r="K21" s="58">
        <v>102</v>
      </c>
      <c r="L21" s="59">
        <v>103</v>
      </c>
      <c r="M21" s="63">
        <v>10</v>
      </c>
      <c r="N21" s="64">
        <v>198</v>
      </c>
      <c r="O21" s="64">
        <v>202</v>
      </c>
      <c r="P21" s="65">
        <v>208</v>
      </c>
    </row>
    <row r="22" spans="1:16" x14ac:dyDescent="0.15">
      <c r="A22" s="56" t="s">
        <v>32</v>
      </c>
      <c r="B22" s="57">
        <f t="shared" si="2"/>
        <v>115</v>
      </c>
      <c r="C22" s="58">
        <v>51</v>
      </c>
      <c r="D22" s="59">
        <v>59</v>
      </c>
      <c r="E22" s="60">
        <v>5</v>
      </c>
      <c r="F22" s="61">
        <f t="shared" si="3"/>
        <v>109</v>
      </c>
      <c r="G22" s="58">
        <v>50</v>
      </c>
      <c r="H22" s="59">
        <v>54</v>
      </c>
      <c r="I22" s="60">
        <v>5</v>
      </c>
      <c r="J22" s="62">
        <f t="shared" si="1"/>
        <v>112</v>
      </c>
      <c r="K22" s="58">
        <v>51</v>
      </c>
      <c r="L22" s="59">
        <v>56</v>
      </c>
      <c r="M22" s="63">
        <v>5</v>
      </c>
      <c r="N22" s="64">
        <v>113</v>
      </c>
      <c r="O22" s="64">
        <v>114</v>
      </c>
      <c r="P22" s="65">
        <v>115</v>
      </c>
    </row>
    <row r="23" spans="1:16" x14ac:dyDescent="0.15">
      <c r="A23" s="56" t="s">
        <v>33</v>
      </c>
      <c r="B23" s="57">
        <f t="shared" si="2"/>
        <v>112</v>
      </c>
      <c r="C23" s="58">
        <v>55</v>
      </c>
      <c r="D23" s="59">
        <v>54</v>
      </c>
      <c r="E23" s="60">
        <v>3</v>
      </c>
      <c r="F23" s="61">
        <f t="shared" si="3"/>
        <v>109</v>
      </c>
      <c r="G23" s="58">
        <v>54</v>
      </c>
      <c r="H23" s="59">
        <v>52</v>
      </c>
      <c r="I23" s="60">
        <v>3</v>
      </c>
      <c r="J23" s="62">
        <f t="shared" si="1"/>
        <v>114</v>
      </c>
      <c r="K23" s="58">
        <v>62</v>
      </c>
      <c r="L23" s="59">
        <v>49</v>
      </c>
      <c r="M23" s="63">
        <v>3</v>
      </c>
      <c r="N23" s="64">
        <v>105</v>
      </c>
      <c r="O23" s="64">
        <v>106</v>
      </c>
      <c r="P23" s="65">
        <v>111</v>
      </c>
    </row>
    <row r="24" spans="1:16" x14ac:dyDescent="0.15">
      <c r="A24" s="56" t="s">
        <v>34</v>
      </c>
      <c r="B24" s="57">
        <f t="shared" si="2"/>
        <v>123</v>
      </c>
      <c r="C24" s="58">
        <v>65</v>
      </c>
      <c r="D24" s="59">
        <v>57</v>
      </c>
      <c r="E24" s="60">
        <v>1</v>
      </c>
      <c r="F24" s="61">
        <f t="shared" si="3"/>
        <v>121</v>
      </c>
      <c r="G24" s="58">
        <v>63</v>
      </c>
      <c r="H24" s="59">
        <v>57</v>
      </c>
      <c r="I24" s="60">
        <v>1</v>
      </c>
      <c r="J24" s="62">
        <f t="shared" si="1"/>
        <v>125</v>
      </c>
      <c r="K24" s="58">
        <v>66</v>
      </c>
      <c r="L24" s="59">
        <v>59</v>
      </c>
      <c r="M24" s="63">
        <v>0</v>
      </c>
      <c r="N24" s="64">
        <v>123</v>
      </c>
      <c r="O24" s="64">
        <v>119</v>
      </c>
      <c r="P24" s="65">
        <v>128</v>
      </c>
    </row>
    <row r="25" spans="1:16" x14ac:dyDescent="0.15">
      <c r="A25" s="56" t="s">
        <v>35</v>
      </c>
      <c r="B25" s="57">
        <f t="shared" si="2"/>
        <v>46</v>
      </c>
      <c r="C25" s="58">
        <v>27</v>
      </c>
      <c r="D25" s="59">
        <v>18</v>
      </c>
      <c r="E25" s="60">
        <v>1</v>
      </c>
      <c r="F25" s="61">
        <f t="shared" si="3"/>
        <v>46</v>
      </c>
      <c r="G25" s="58">
        <v>26</v>
      </c>
      <c r="H25" s="59">
        <v>19</v>
      </c>
      <c r="I25" s="60">
        <v>1</v>
      </c>
      <c r="J25" s="62">
        <f t="shared" si="1"/>
        <v>47</v>
      </c>
      <c r="K25" s="58">
        <v>27</v>
      </c>
      <c r="L25" s="59">
        <v>19</v>
      </c>
      <c r="M25" s="63">
        <v>1</v>
      </c>
      <c r="N25" s="64">
        <v>49</v>
      </c>
      <c r="O25" s="64">
        <v>44</v>
      </c>
      <c r="P25" s="65">
        <v>46</v>
      </c>
    </row>
    <row r="26" spans="1:16" ht="19.5" thickBot="1" x14ac:dyDescent="0.2">
      <c r="A26" s="56" t="s">
        <v>36</v>
      </c>
      <c r="B26" s="57">
        <f t="shared" si="2"/>
        <v>78</v>
      </c>
      <c r="C26" s="58">
        <v>38</v>
      </c>
      <c r="D26" s="59">
        <v>32</v>
      </c>
      <c r="E26" s="60">
        <v>8</v>
      </c>
      <c r="F26" s="61">
        <f t="shared" si="3"/>
        <v>73</v>
      </c>
      <c r="G26" s="58">
        <v>38</v>
      </c>
      <c r="H26" s="59">
        <v>28</v>
      </c>
      <c r="I26" s="60">
        <v>7</v>
      </c>
      <c r="J26" s="62">
        <f t="shared" si="1"/>
        <v>68</v>
      </c>
      <c r="K26" s="58">
        <v>34</v>
      </c>
      <c r="L26" s="59">
        <v>28</v>
      </c>
      <c r="M26" s="63">
        <v>6</v>
      </c>
      <c r="N26" s="84">
        <v>78</v>
      </c>
      <c r="O26" s="67">
        <v>72</v>
      </c>
      <c r="P26" s="85">
        <v>69</v>
      </c>
    </row>
    <row r="27" spans="1:16" ht="19.5" thickBot="1" x14ac:dyDescent="0.2">
      <c r="A27" s="79" t="s">
        <v>37</v>
      </c>
      <c r="B27" s="69">
        <f t="shared" ref="B27:I27" si="6">SUM(B28:B41)</f>
        <v>248</v>
      </c>
      <c r="C27" s="70">
        <f t="shared" si="6"/>
        <v>138</v>
      </c>
      <c r="D27" s="71">
        <f t="shared" si="6"/>
        <v>101</v>
      </c>
      <c r="E27" s="72">
        <f t="shared" si="6"/>
        <v>9</v>
      </c>
      <c r="F27" s="73">
        <f t="shared" si="6"/>
        <v>255</v>
      </c>
      <c r="G27" s="70">
        <f t="shared" si="6"/>
        <v>139</v>
      </c>
      <c r="H27" s="86">
        <f t="shared" si="6"/>
        <v>107</v>
      </c>
      <c r="I27" s="87">
        <f t="shared" si="6"/>
        <v>9</v>
      </c>
      <c r="J27" s="74">
        <f>SUM(J28:J41)</f>
        <v>253</v>
      </c>
      <c r="K27" s="88">
        <f t="shared" ref="K27:O27" si="7">SUM(K28:K41)</f>
        <v>144</v>
      </c>
      <c r="L27" s="86">
        <f t="shared" si="7"/>
        <v>102</v>
      </c>
      <c r="M27" s="89">
        <f t="shared" si="7"/>
        <v>7</v>
      </c>
      <c r="N27" s="80">
        <f t="shared" si="7"/>
        <v>234</v>
      </c>
      <c r="O27" s="81">
        <f t="shared" si="7"/>
        <v>236</v>
      </c>
      <c r="P27" s="82">
        <f>SUM(P28:P41)</f>
        <v>241</v>
      </c>
    </row>
    <row r="28" spans="1:16" ht="19.5" thickTop="1" x14ac:dyDescent="0.15">
      <c r="A28" s="44" t="s">
        <v>38</v>
      </c>
      <c r="B28" s="45">
        <f>SUM(C28:E28)</f>
        <v>14</v>
      </c>
      <c r="C28" s="46">
        <v>6</v>
      </c>
      <c r="D28" s="47">
        <v>8</v>
      </c>
      <c r="E28" s="48">
        <v>0</v>
      </c>
      <c r="F28" s="49">
        <f>SUM(G28:I28)</f>
        <v>16</v>
      </c>
      <c r="G28" s="46">
        <v>7</v>
      </c>
      <c r="H28" s="47">
        <v>9</v>
      </c>
      <c r="I28" s="48">
        <v>0</v>
      </c>
      <c r="J28" s="51">
        <f>SUM(K28:M28)</f>
        <v>17</v>
      </c>
      <c r="K28" s="46">
        <v>7</v>
      </c>
      <c r="L28" s="47">
        <v>10</v>
      </c>
      <c r="M28" s="52">
        <v>0</v>
      </c>
      <c r="N28" s="53">
        <v>17</v>
      </c>
      <c r="O28" s="83">
        <v>21</v>
      </c>
      <c r="P28" s="55">
        <v>21</v>
      </c>
    </row>
    <row r="29" spans="1:16" x14ac:dyDescent="0.15">
      <c r="A29" s="56" t="s">
        <v>39</v>
      </c>
      <c r="B29" s="57">
        <f>SUM(C29:E29)</f>
        <v>48</v>
      </c>
      <c r="C29" s="58">
        <v>25</v>
      </c>
      <c r="D29" s="59">
        <v>21</v>
      </c>
      <c r="E29" s="60">
        <v>2</v>
      </c>
      <c r="F29" s="61">
        <f>SUM(G29:I29)</f>
        <v>61</v>
      </c>
      <c r="G29" s="58">
        <v>28</v>
      </c>
      <c r="H29" s="59">
        <v>31</v>
      </c>
      <c r="I29" s="60">
        <v>2</v>
      </c>
      <c r="J29" s="62">
        <f>SUM(K29:M29)</f>
        <v>63</v>
      </c>
      <c r="K29" s="58">
        <v>30</v>
      </c>
      <c r="L29" s="59">
        <v>31</v>
      </c>
      <c r="M29" s="63">
        <v>2</v>
      </c>
      <c r="N29" s="64">
        <v>50</v>
      </c>
      <c r="O29" s="64">
        <v>51</v>
      </c>
      <c r="P29" s="65">
        <v>59</v>
      </c>
    </row>
    <row r="30" spans="1:16" x14ac:dyDescent="0.15">
      <c r="A30" s="56" t="s">
        <v>40</v>
      </c>
      <c r="B30" s="57">
        <f t="shared" ref="B30:B41" si="8">SUM(C30:E30)</f>
        <v>22</v>
      </c>
      <c r="C30" s="58">
        <v>14</v>
      </c>
      <c r="D30" s="59">
        <v>7</v>
      </c>
      <c r="E30" s="60">
        <v>1</v>
      </c>
      <c r="F30" s="61">
        <f t="shared" ref="F30:F41" si="9">SUM(G30:I30)</f>
        <v>19</v>
      </c>
      <c r="G30" s="58">
        <v>10</v>
      </c>
      <c r="H30" s="59">
        <v>8</v>
      </c>
      <c r="I30" s="60">
        <v>1</v>
      </c>
      <c r="J30" s="62">
        <f t="shared" ref="J30:J41" si="10">SUM(K30:M30)</f>
        <v>18</v>
      </c>
      <c r="K30" s="58">
        <v>10</v>
      </c>
      <c r="L30" s="59">
        <v>7</v>
      </c>
      <c r="M30" s="63">
        <v>1</v>
      </c>
      <c r="N30" s="64">
        <v>13</v>
      </c>
      <c r="O30" s="64">
        <v>13</v>
      </c>
      <c r="P30" s="65">
        <v>16</v>
      </c>
    </row>
    <row r="31" spans="1:16" x14ac:dyDescent="0.15">
      <c r="A31" s="56" t="s">
        <v>41</v>
      </c>
      <c r="B31" s="57">
        <f t="shared" si="8"/>
        <v>28</v>
      </c>
      <c r="C31" s="58">
        <v>20</v>
      </c>
      <c r="D31" s="59">
        <v>7</v>
      </c>
      <c r="E31" s="60">
        <v>1</v>
      </c>
      <c r="F31" s="61">
        <f t="shared" si="9"/>
        <v>26</v>
      </c>
      <c r="G31" s="58">
        <v>19</v>
      </c>
      <c r="H31" s="59">
        <v>6</v>
      </c>
      <c r="I31" s="60">
        <v>1</v>
      </c>
      <c r="J31" s="62">
        <f t="shared" si="10"/>
        <v>24</v>
      </c>
      <c r="K31" s="58">
        <v>18</v>
      </c>
      <c r="L31" s="59">
        <v>5</v>
      </c>
      <c r="M31" s="63">
        <v>1</v>
      </c>
      <c r="N31" s="64">
        <v>23</v>
      </c>
      <c r="O31" s="64">
        <v>22</v>
      </c>
      <c r="P31" s="65">
        <v>23</v>
      </c>
    </row>
    <row r="32" spans="1:16" x14ac:dyDescent="0.15">
      <c r="A32" s="56" t="s">
        <v>42</v>
      </c>
      <c r="B32" s="57">
        <f t="shared" si="8"/>
        <v>6</v>
      </c>
      <c r="C32" s="58">
        <v>6</v>
      </c>
      <c r="D32" s="59">
        <v>0</v>
      </c>
      <c r="E32" s="60">
        <v>0</v>
      </c>
      <c r="F32" s="61">
        <f t="shared" si="9"/>
        <v>7</v>
      </c>
      <c r="G32" s="58">
        <v>7</v>
      </c>
      <c r="H32" s="59">
        <v>0</v>
      </c>
      <c r="I32" s="60">
        <v>0</v>
      </c>
      <c r="J32" s="62">
        <f t="shared" si="10"/>
        <v>6</v>
      </c>
      <c r="K32" s="58">
        <v>6</v>
      </c>
      <c r="L32" s="59">
        <v>0</v>
      </c>
      <c r="M32" s="63">
        <v>0</v>
      </c>
      <c r="N32" s="64">
        <v>5</v>
      </c>
      <c r="O32" s="64">
        <v>6</v>
      </c>
      <c r="P32" s="65">
        <v>5</v>
      </c>
    </row>
    <row r="33" spans="1:16" x14ac:dyDescent="0.15">
      <c r="A33" s="56" t="s">
        <v>43</v>
      </c>
      <c r="B33" s="57">
        <f t="shared" si="8"/>
        <v>13</v>
      </c>
      <c r="C33" s="58">
        <v>1</v>
      </c>
      <c r="D33" s="59">
        <v>11</v>
      </c>
      <c r="E33" s="60">
        <v>1</v>
      </c>
      <c r="F33" s="61">
        <f t="shared" si="9"/>
        <v>15</v>
      </c>
      <c r="G33" s="58">
        <v>3</v>
      </c>
      <c r="H33" s="59">
        <v>11</v>
      </c>
      <c r="I33" s="60">
        <v>1</v>
      </c>
      <c r="J33" s="62">
        <f t="shared" si="10"/>
        <v>17</v>
      </c>
      <c r="K33" s="58">
        <v>8</v>
      </c>
      <c r="L33" s="59">
        <v>9</v>
      </c>
      <c r="M33" s="63">
        <v>0</v>
      </c>
      <c r="N33" s="64">
        <v>11</v>
      </c>
      <c r="O33" s="64">
        <v>14</v>
      </c>
      <c r="P33" s="65">
        <v>14</v>
      </c>
    </row>
    <row r="34" spans="1:16" x14ac:dyDescent="0.15">
      <c r="A34" s="56" t="s">
        <v>44</v>
      </c>
      <c r="B34" s="57">
        <f t="shared" si="8"/>
        <v>9</v>
      </c>
      <c r="C34" s="58">
        <v>6</v>
      </c>
      <c r="D34" s="59">
        <v>3</v>
      </c>
      <c r="E34" s="60">
        <v>0</v>
      </c>
      <c r="F34" s="61">
        <f t="shared" si="9"/>
        <v>8</v>
      </c>
      <c r="G34" s="58">
        <v>6</v>
      </c>
      <c r="H34" s="59">
        <v>2</v>
      </c>
      <c r="I34" s="60">
        <v>0</v>
      </c>
      <c r="J34" s="62">
        <f t="shared" si="10"/>
        <v>8</v>
      </c>
      <c r="K34" s="58">
        <v>7</v>
      </c>
      <c r="L34" s="59">
        <v>1</v>
      </c>
      <c r="M34" s="63">
        <v>0</v>
      </c>
      <c r="N34" s="64">
        <v>8</v>
      </c>
      <c r="O34" s="64">
        <v>7</v>
      </c>
      <c r="P34" s="65">
        <v>6</v>
      </c>
    </row>
    <row r="35" spans="1:16" x14ac:dyDescent="0.15">
      <c r="A35" s="56" t="s">
        <v>45</v>
      </c>
      <c r="B35" s="57">
        <f t="shared" si="8"/>
        <v>11</v>
      </c>
      <c r="C35" s="58">
        <v>10</v>
      </c>
      <c r="D35" s="59">
        <v>1</v>
      </c>
      <c r="E35" s="60">
        <v>0</v>
      </c>
      <c r="F35" s="61">
        <f t="shared" si="9"/>
        <v>11</v>
      </c>
      <c r="G35" s="58">
        <v>10</v>
      </c>
      <c r="H35" s="59">
        <v>1</v>
      </c>
      <c r="I35" s="60">
        <v>0</v>
      </c>
      <c r="J35" s="62">
        <f t="shared" si="10"/>
        <v>10</v>
      </c>
      <c r="K35" s="58">
        <v>9</v>
      </c>
      <c r="L35" s="59">
        <v>1</v>
      </c>
      <c r="M35" s="63">
        <v>0</v>
      </c>
      <c r="N35" s="64">
        <v>9</v>
      </c>
      <c r="O35" s="64">
        <v>8</v>
      </c>
      <c r="P35" s="65">
        <v>8</v>
      </c>
    </row>
    <row r="36" spans="1:16" x14ac:dyDescent="0.15">
      <c r="A36" s="56" t="s">
        <v>46</v>
      </c>
      <c r="B36" s="57">
        <f t="shared" si="8"/>
        <v>20</v>
      </c>
      <c r="C36" s="58">
        <v>6</v>
      </c>
      <c r="D36" s="59">
        <v>13</v>
      </c>
      <c r="E36" s="60">
        <v>1</v>
      </c>
      <c r="F36" s="61">
        <f t="shared" si="9"/>
        <v>20</v>
      </c>
      <c r="G36" s="58">
        <v>7</v>
      </c>
      <c r="H36" s="59">
        <v>12</v>
      </c>
      <c r="I36" s="60">
        <v>1</v>
      </c>
      <c r="J36" s="62">
        <f>SUM(K36:M36)</f>
        <v>18</v>
      </c>
      <c r="K36" s="58">
        <v>6</v>
      </c>
      <c r="L36" s="59">
        <v>12</v>
      </c>
      <c r="M36" s="63">
        <v>0</v>
      </c>
      <c r="N36" s="64">
        <v>17</v>
      </c>
      <c r="O36" s="64">
        <v>16</v>
      </c>
      <c r="P36" s="65">
        <v>14</v>
      </c>
    </row>
    <row r="37" spans="1:16" x14ac:dyDescent="0.15">
      <c r="A37" s="56" t="s">
        <v>47</v>
      </c>
      <c r="B37" s="57">
        <f t="shared" si="8"/>
        <v>6</v>
      </c>
      <c r="C37" s="58">
        <v>4</v>
      </c>
      <c r="D37" s="59">
        <v>2</v>
      </c>
      <c r="E37" s="60">
        <v>0</v>
      </c>
      <c r="F37" s="61">
        <f t="shared" si="9"/>
        <v>6</v>
      </c>
      <c r="G37" s="58">
        <v>4</v>
      </c>
      <c r="H37" s="59">
        <v>2</v>
      </c>
      <c r="I37" s="60">
        <v>0</v>
      </c>
      <c r="J37" s="62">
        <f t="shared" si="10"/>
        <v>6</v>
      </c>
      <c r="K37" s="58">
        <v>4</v>
      </c>
      <c r="L37" s="59">
        <v>2</v>
      </c>
      <c r="M37" s="90">
        <v>0</v>
      </c>
      <c r="N37" s="64">
        <v>8</v>
      </c>
      <c r="O37" s="64">
        <v>7</v>
      </c>
      <c r="P37" s="65">
        <v>7</v>
      </c>
    </row>
    <row r="38" spans="1:16" x14ac:dyDescent="0.15">
      <c r="A38" s="56" t="s">
        <v>48</v>
      </c>
      <c r="B38" s="57">
        <f t="shared" si="8"/>
        <v>6</v>
      </c>
      <c r="C38" s="58">
        <v>3</v>
      </c>
      <c r="D38" s="59">
        <v>2</v>
      </c>
      <c r="E38" s="60">
        <v>1</v>
      </c>
      <c r="F38" s="61">
        <f t="shared" si="9"/>
        <v>5</v>
      </c>
      <c r="G38" s="58">
        <v>3</v>
      </c>
      <c r="H38" s="59">
        <v>1</v>
      </c>
      <c r="I38" s="60">
        <v>1</v>
      </c>
      <c r="J38" s="62">
        <f t="shared" si="10"/>
        <v>5</v>
      </c>
      <c r="K38" s="58">
        <v>3</v>
      </c>
      <c r="L38" s="59">
        <v>1</v>
      </c>
      <c r="M38" s="63">
        <v>1</v>
      </c>
      <c r="N38" s="64">
        <v>5</v>
      </c>
      <c r="O38" s="64">
        <v>5</v>
      </c>
      <c r="P38" s="65">
        <v>3</v>
      </c>
    </row>
    <row r="39" spans="1:16" x14ac:dyDescent="0.15">
      <c r="A39" s="56" t="s">
        <v>49</v>
      </c>
      <c r="B39" s="57">
        <f t="shared" si="8"/>
        <v>32</v>
      </c>
      <c r="C39" s="58">
        <v>16</v>
      </c>
      <c r="D39" s="59">
        <v>15</v>
      </c>
      <c r="E39" s="60">
        <v>1</v>
      </c>
      <c r="F39" s="61">
        <f>SUM(G39:I39)</f>
        <v>27</v>
      </c>
      <c r="G39" s="58">
        <v>14</v>
      </c>
      <c r="H39" s="59">
        <v>12</v>
      </c>
      <c r="I39" s="60">
        <v>1</v>
      </c>
      <c r="J39" s="62">
        <f t="shared" si="10"/>
        <v>24</v>
      </c>
      <c r="K39" s="58">
        <v>13</v>
      </c>
      <c r="L39" s="59">
        <v>10</v>
      </c>
      <c r="M39" s="63">
        <v>1</v>
      </c>
      <c r="N39" s="64">
        <v>29</v>
      </c>
      <c r="O39" s="64">
        <v>27</v>
      </c>
      <c r="P39" s="65">
        <v>25</v>
      </c>
    </row>
    <row r="40" spans="1:16" x14ac:dyDescent="0.15">
      <c r="A40" s="56" t="s">
        <v>50</v>
      </c>
      <c r="B40" s="57">
        <f t="shared" si="8"/>
        <v>30</v>
      </c>
      <c r="C40" s="58">
        <v>19</v>
      </c>
      <c r="D40" s="59">
        <v>10</v>
      </c>
      <c r="E40" s="60">
        <v>1</v>
      </c>
      <c r="F40" s="61">
        <f>SUM(G40:I40)</f>
        <v>31</v>
      </c>
      <c r="G40" s="58">
        <v>19</v>
      </c>
      <c r="H40" s="59">
        <v>11</v>
      </c>
      <c r="I40" s="60">
        <v>1</v>
      </c>
      <c r="J40" s="62">
        <f t="shared" si="10"/>
        <v>35</v>
      </c>
      <c r="K40" s="58">
        <v>21</v>
      </c>
      <c r="L40" s="59">
        <v>13</v>
      </c>
      <c r="M40" s="63">
        <v>1</v>
      </c>
      <c r="N40" s="64">
        <v>36</v>
      </c>
      <c r="O40" s="64">
        <v>36</v>
      </c>
      <c r="P40" s="65">
        <v>37</v>
      </c>
    </row>
    <row r="41" spans="1:16" ht="19.5" thickBot="1" x14ac:dyDescent="0.2">
      <c r="A41" s="91" t="s">
        <v>51</v>
      </c>
      <c r="B41" s="92">
        <f t="shared" si="8"/>
        <v>3</v>
      </c>
      <c r="C41" s="93">
        <v>2</v>
      </c>
      <c r="D41" s="94">
        <v>1</v>
      </c>
      <c r="E41" s="95">
        <v>0</v>
      </c>
      <c r="F41" s="96">
        <f t="shared" si="9"/>
        <v>3</v>
      </c>
      <c r="G41" s="93">
        <v>2</v>
      </c>
      <c r="H41" s="94">
        <v>1</v>
      </c>
      <c r="I41" s="95">
        <v>0</v>
      </c>
      <c r="J41" s="97">
        <f t="shared" si="10"/>
        <v>2</v>
      </c>
      <c r="K41" s="93">
        <v>2</v>
      </c>
      <c r="L41" s="94">
        <v>0</v>
      </c>
      <c r="M41" s="98">
        <v>0</v>
      </c>
      <c r="N41" s="67">
        <v>3</v>
      </c>
      <c r="O41" s="67">
        <v>3</v>
      </c>
      <c r="P41" s="99">
        <v>3</v>
      </c>
    </row>
    <row r="42" spans="1:16" x14ac:dyDescent="0.15">
      <c r="A42" s="100" t="s">
        <v>52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1:16" x14ac:dyDescent="0.15">
      <c r="A43" s="101"/>
      <c r="B43" s="101"/>
      <c r="C43" s="101"/>
      <c r="D43" s="101"/>
      <c r="E43" s="101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</row>
    <row r="44" spans="1:16" x14ac:dyDescent="0.15">
      <c r="A44" s="101"/>
      <c r="B44" s="101"/>
      <c r="C44" s="101"/>
      <c r="D44" s="101"/>
      <c r="E44" s="101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</row>
    <row r="45" spans="1:16" x14ac:dyDescent="0.15">
      <c r="A45" s="101"/>
      <c r="B45" s="101"/>
      <c r="C45" s="101"/>
      <c r="D45" s="101"/>
      <c r="E45" s="101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</row>
    <row r="46" spans="1:16" x14ac:dyDescent="0.15">
      <c r="A46" s="101"/>
      <c r="B46" s="101"/>
      <c r="C46" s="101"/>
      <c r="D46" s="101"/>
      <c r="E46" s="101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</row>
    <row r="47" spans="1:16" x14ac:dyDescent="0.15">
      <c r="A47" s="101"/>
      <c r="B47" s="101"/>
      <c r="C47" s="101"/>
      <c r="D47" s="101"/>
      <c r="E47" s="101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</row>
    <row r="48" spans="1:16" x14ac:dyDescent="0.15">
      <c r="A48" s="101"/>
      <c r="B48" s="101"/>
      <c r="C48" s="101"/>
      <c r="D48" s="101"/>
      <c r="E48" s="101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</row>
    <row r="49" spans="1:16" x14ac:dyDescent="0.15">
      <c r="A49" s="101"/>
      <c r="B49" s="101"/>
      <c r="C49" s="101"/>
      <c r="D49" s="101"/>
      <c r="E49" s="101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</row>
    <row r="50" spans="1:16" x14ac:dyDescent="0.15">
      <c r="A50" s="101"/>
      <c r="B50" s="101"/>
      <c r="C50" s="101"/>
      <c r="D50" s="101"/>
      <c r="E50" s="101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</row>
    <row r="51" spans="1:16" x14ac:dyDescent="0.15">
      <c r="A51" s="101"/>
      <c r="B51" s="101"/>
      <c r="C51" s="101"/>
      <c r="D51" s="101"/>
      <c r="E51" s="101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</row>
    <row r="52" spans="1:16" x14ac:dyDescent="0.15">
      <c r="A52" s="101"/>
      <c r="B52" s="101"/>
      <c r="C52" s="101"/>
      <c r="D52" s="101"/>
      <c r="E52" s="101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</row>
    <row r="53" spans="1:16" x14ac:dyDescent="0.15">
      <c r="A53" s="101"/>
      <c r="B53" s="101"/>
      <c r="C53" s="101"/>
      <c r="D53" s="101"/>
      <c r="E53" s="101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</row>
    <row r="54" spans="1:16" x14ac:dyDescent="0.15">
      <c r="A54" s="101"/>
      <c r="B54" s="101"/>
      <c r="C54" s="101"/>
      <c r="D54" s="101"/>
      <c r="E54" s="101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</row>
    <row r="55" spans="1:16" x14ac:dyDescent="0.15">
      <c r="A55" s="101"/>
      <c r="B55" s="101"/>
      <c r="C55" s="101"/>
      <c r="D55" s="101"/>
      <c r="E55" s="101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 x14ac:dyDescent="0.15">
      <c r="A56" s="101"/>
      <c r="B56" s="101"/>
      <c r="C56" s="101"/>
      <c r="D56" s="101"/>
      <c r="E56" s="101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</row>
    <row r="57" spans="1:16" x14ac:dyDescent="0.15">
      <c r="A57" s="101"/>
      <c r="B57" s="101"/>
      <c r="C57" s="101"/>
      <c r="D57" s="101"/>
      <c r="E57" s="101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</row>
    <row r="58" spans="1:16" x14ac:dyDescent="0.15">
      <c r="A58" s="101"/>
      <c r="B58" s="101"/>
      <c r="C58" s="101"/>
      <c r="D58" s="101"/>
      <c r="E58" s="101"/>
      <c r="F58" s="102"/>
      <c r="G58" s="102"/>
      <c r="H58" s="102"/>
      <c r="I58" s="102"/>
      <c r="J58" s="102"/>
      <c r="K58" s="102"/>
      <c r="L58" s="102"/>
      <c r="M58" s="102"/>
      <c r="O58" s="102"/>
      <c r="P58" s="102"/>
    </row>
  </sheetData>
  <mergeCells count="10">
    <mergeCell ref="A1:C1"/>
    <mergeCell ref="A2:A4"/>
    <mergeCell ref="B2:M2"/>
    <mergeCell ref="N2:P2"/>
    <mergeCell ref="B3:E3"/>
    <mergeCell ref="F3:I3"/>
    <mergeCell ref="J3:M3"/>
    <mergeCell ref="N3:N4"/>
    <mergeCell ref="O3:O4"/>
    <mergeCell ref="P3:P4"/>
  </mergeCells>
  <phoneticPr fontId="3"/>
  <pageMargins left="1.3779527559055118" right="0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5-11</vt:lpstr>
      <vt:lpstr>'5-11'!Print_Area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2019-12-24T05:32:23Z</dcterms:created>
  <dcterms:modified xsi:type="dcterms:W3CDTF">2019-12-24T05:33:05Z</dcterms:modified>
</cp:coreProperties>
</file>