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  <c r="C39" i="1"/>
  <c r="B39" i="1"/>
  <c r="L38" i="1"/>
  <c r="K38" i="1"/>
  <c r="C38" i="1"/>
  <c r="B38" i="1"/>
  <c r="L37" i="1"/>
  <c r="K37" i="1"/>
  <c r="C37" i="1"/>
  <c r="B37" i="1"/>
  <c r="L36" i="1"/>
  <c r="K36" i="1"/>
  <c r="C36" i="1"/>
  <c r="B36" i="1"/>
  <c r="L35" i="1"/>
  <c r="K35" i="1"/>
  <c r="C35" i="1"/>
  <c r="B35" i="1"/>
  <c r="L34" i="1"/>
  <c r="K34" i="1"/>
  <c r="C34" i="1"/>
  <c r="B34" i="1"/>
  <c r="L33" i="1"/>
  <c r="K33" i="1"/>
  <c r="C33" i="1"/>
  <c r="B33" i="1"/>
  <c r="L32" i="1"/>
  <c r="K32" i="1"/>
  <c r="C32" i="1"/>
  <c r="B32" i="1"/>
  <c r="L31" i="1"/>
  <c r="K31" i="1"/>
  <c r="C31" i="1"/>
  <c r="B31" i="1"/>
  <c r="L30" i="1"/>
  <c r="K30" i="1"/>
  <c r="C30" i="1"/>
  <c r="B30" i="1"/>
  <c r="L29" i="1"/>
  <c r="K29" i="1"/>
  <c r="C29" i="1"/>
  <c r="B29" i="1"/>
  <c r="L28" i="1"/>
  <c r="K28" i="1"/>
  <c r="C28" i="1"/>
  <c r="B28" i="1"/>
  <c r="L27" i="1"/>
  <c r="K27" i="1"/>
  <c r="C27" i="1"/>
  <c r="B27" i="1"/>
  <c r="L26" i="1"/>
  <c r="K26" i="1"/>
  <c r="C26" i="1"/>
  <c r="B26" i="1"/>
  <c r="L25" i="1"/>
  <c r="K25" i="1"/>
  <c r="C25" i="1"/>
  <c r="B25" i="1"/>
  <c r="L24" i="1"/>
  <c r="K24" i="1"/>
  <c r="C24" i="1"/>
  <c r="B24" i="1"/>
  <c r="L23" i="1"/>
  <c r="K23" i="1"/>
  <c r="C23" i="1"/>
  <c r="B23" i="1"/>
  <c r="L22" i="1"/>
  <c r="K22" i="1"/>
  <c r="C22" i="1"/>
  <c r="B22" i="1"/>
  <c r="L21" i="1"/>
  <c r="K21" i="1"/>
  <c r="C21" i="1"/>
  <c r="B21" i="1"/>
  <c r="L20" i="1"/>
  <c r="K20" i="1"/>
  <c r="C20" i="1"/>
  <c r="B20" i="1"/>
  <c r="L19" i="1"/>
  <c r="K19" i="1"/>
  <c r="C19" i="1"/>
  <c r="B19" i="1"/>
  <c r="L18" i="1"/>
  <c r="K18" i="1"/>
  <c r="C18" i="1"/>
  <c r="B18" i="1"/>
  <c r="L17" i="1"/>
  <c r="K17" i="1"/>
  <c r="C17" i="1"/>
  <c r="B17" i="1"/>
  <c r="L16" i="1"/>
  <c r="K16" i="1"/>
  <c r="C16" i="1"/>
  <c r="B16" i="1"/>
  <c r="L15" i="1"/>
  <c r="K15" i="1"/>
  <c r="C15" i="1"/>
  <c r="B15" i="1"/>
  <c r="L14" i="1"/>
  <c r="K14" i="1"/>
  <c r="C14" i="1"/>
  <c r="B14" i="1"/>
  <c r="L13" i="1"/>
  <c r="K13" i="1"/>
  <c r="C13" i="1"/>
  <c r="B13" i="1"/>
  <c r="L12" i="1"/>
  <c r="K12" i="1"/>
  <c r="C12" i="1"/>
  <c r="B12" i="1"/>
  <c r="L11" i="1"/>
  <c r="K11" i="1"/>
  <c r="C11" i="1"/>
  <c r="B11" i="1"/>
  <c r="L10" i="1"/>
  <c r="K10" i="1"/>
  <c r="C10" i="1"/>
  <c r="B10" i="1"/>
  <c r="L9" i="1"/>
  <c r="K9" i="1"/>
  <c r="C9" i="1"/>
  <c r="B9" i="1"/>
  <c r="L8" i="1"/>
  <c r="K8" i="1"/>
  <c r="C8" i="1"/>
  <c r="B8" i="1"/>
  <c r="L7" i="1"/>
  <c r="K7" i="1"/>
  <c r="C7" i="1"/>
  <c r="B7" i="1"/>
  <c r="R6" i="1"/>
  <c r="Q6" i="1"/>
  <c r="P6" i="1"/>
  <c r="O6" i="1"/>
  <c r="N6" i="1"/>
  <c r="M6" i="1"/>
  <c r="L6" i="1"/>
  <c r="K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<sst xmlns="http://schemas.openxmlformats.org/spreadsheetml/2006/main" count="102" uniqueCount="47">
  <si>
    <t>5-22表　重度障害者医療費給付補助状況</t>
  </si>
  <si>
    <t>市町村</t>
    <rPh sb="0" eb="3">
      <t>シチョウソン</t>
    </rPh>
    <phoneticPr fontId="4"/>
  </si>
  <si>
    <t>平成29年度</t>
    <phoneticPr fontId="4"/>
  </si>
  <si>
    <t>平成30年度</t>
    <phoneticPr fontId="4"/>
  </si>
  <si>
    <t>市町村助成額</t>
  </si>
  <si>
    <t>計</t>
    <rPh sb="0" eb="1">
      <t>ケイ</t>
    </rPh>
    <phoneticPr fontId="4"/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</si>
  <si>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4"/>
  </si>
  <si>
    <t>国民健康保険分</t>
  </si>
  <si>
    <t>社会保険分</t>
  </si>
  <si>
    <t>件数(件)</t>
  </si>
  <si>
    <t>金額(円）</t>
  </si>
  <si>
    <t>計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</si>
  <si>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</si>
  <si>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</si>
  <si>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</si>
  <si>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</si>
  <si>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</si>
  <si>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</si>
  <si>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</si>
  <si>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</si>
  <si>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</si>
  <si>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</si>
  <si>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</si>
  <si>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</si>
  <si>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</si>
  <si>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</si>
  <si>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</si>
  <si>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</si>
  <si>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</si>
  <si>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</si>
  <si>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</si>
  <si>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</si>
  <si>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</si>
  <si>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</si>
  <si>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</si>
  <si>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</si>
  <si>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</si>
  <si>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</si>
  <si>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</si>
  <si>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</si>
  <si>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</si>
  <si>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</si>
  <si>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</si>
  <si>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</si>
  <si>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</si>
  <si>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</si>
  <si>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（注）補助金額は審査支払手数料の補助を含まない。</t>
    <rPh sb="1" eb="2">
      <t>チュウ</t>
    </rPh>
    <rPh sb="3" eb="5">
      <t>ホジョ</t>
    </rPh>
    <rPh sb="5" eb="7">
      <t>キンガク</t>
    </rPh>
    <rPh sb="8" eb="10">
      <t>シンサ</t>
    </rPh>
    <rPh sb="10" eb="12">
      <t>シハラ</t>
    </rPh>
    <rPh sb="12" eb="15">
      <t>テスウリョウ</t>
    </rPh>
    <rPh sb="16" eb="18">
      <t>ホジョ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</si>
</sst>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71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right" vertical="center"/>
    </xf>
    <xf numFmtId="0" fontId="0" fillId="0" borderId="0" xfId="0" applyAlignment="1"/>
    <xf numFmtId="176" fontId="2" fillId="3" borderId="2" xfId="1" applyFont="1" applyFill="1" applyBorder="1" applyAlignment="1">
      <alignment horizontal="distributed" vertical="center" justifyLastLine="1"/>
    </xf>
    <xf numFmtId="176" fontId="2" fillId="3" borderId="3" xfId="1" applyFont="1" applyFill="1" applyBorder="1" applyAlignment="1">
      <alignment horizontal="distributed" vertical="center" indent="20"/>
    </xf>
    <xf numFmtId="176" fontId="2" fillId="3" borderId="4" xfId="1" applyFont="1" applyFill="1" applyBorder="1" applyAlignment="1">
      <alignment horizontal="distributed" vertical="center" indent="20"/>
    </xf>
    <xf numFmtId="176" fontId="2" fillId="3" borderId="5" xfId="1" applyFont="1" applyFill="1" applyBorder="1" applyAlignment="1">
      <alignment horizontal="distributed" vertical="center" indent="20"/>
    </xf>
    <xf numFmtId="176" fontId="5" fillId="3" borderId="3" xfId="1" applyFont="1" applyFill="1" applyBorder="1" applyAlignment="1">
      <alignment horizontal="distributed" vertical="center" indent="20"/>
    </xf>
    <xf numFmtId="176" fontId="5" fillId="3" borderId="4" xfId="1" applyFont="1" applyFill="1" applyBorder="1" applyAlignment="1">
      <alignment horizontal="distributed" vertical="center" indent="20"/>
    </xf>
    <xf numFmtId="176" fontId="5" fillId="3" borderId="5" xfId="1" applyFont="1" applyFill="1" applyBorder="1" applyAlignment="1">
      <alignment horizontal="distributed" vertical="center" indent="20"/>
    </xf>
    <xf numFmtId="176" fontId="2" fillId="3" borderId="6" xfId="1" applyFont="1" applyFill="1" applyBorder="1" applyAlignment="1">
      <alignment horizontal="distributed" vertical="center" justifyLastLine="1"/>
    </xf>
    <xf numFmtId="176" fontId="2" fillId="3" borderId="7" xfId="1" applyFont="1" applyFill="1" applyBorder="1" applyAlignment="1">
      <alignment horizontal="distributed" vertical="center" wrapText="1" indent="20"/>
    </xf>
    <xf numFmtId="176" fontId="2" fillId="3" borderId="8" xfId="1" applyFont="1" applyFill="1" applyBorder="1" applyAlignment="1">
      <alignment horizontal="distributed" vertical="center" wrapText="1" indent="20"/>
    </xf>
    <xf numFmtId="176" fontId="2" fillId="3" borderId="9" xfId="1" applyFont="1" applyFill="1" applyBorder="1" applyAlignment="1">
      <alignment horizontal="distributed" vertical="center" wrapText="1" indent="20"/>
    </xf>
    <xf numFmtId="176" fontId="2" fillId="3" borderId="7" xfId="1" applyFont="1" applyFill="1" applyBorder="1" applyAlignment="1">
      <alignment horizontal="center" vertical="center" justifyLastLine="1"/>
    </xf>
    <xf numFmtId="176" fontId="2" fillId="3" borderId="10" xfId="1" applyFont="1" applyFill="1" applyBorder="1" applyAlignment="1">
      <alignment horizontal="center" vertical="center" justifyLastLine="1"/>
    </xf>
    <xf numFmtId="176" fontId="2" fillId="3" borderId="11" xfId="1" applyFont="1" applyFill="1" applyBorder="1" applyAlignment="1">
      <alignment horizontal="distributed" vertical="center" wrapText="1" justifyLastLine="1"/>
    </xf>
    <xf numFmtId="176" fontId="2" fillId="3" borderId="12" xfId="1" applyFont="1" applyFill="1" applyBorder="1" applyAlignment="1">
      <alignment horizontal="distributed" vertical="center" wrapText="1" justifyLastLine="1"/>
    </xf>
    <xf numFmtId="176" fontId="2" fillId="3" borderId="8" xfId="1" applyFont="1" applyFill="1" applyBorder="1" applyAlignment="1">
      <alignment horizontal="distributed" vertical="center" justifyLastLine="1"/>
    </xf>
    <xf numFmtId="176" fontId="2" fillId="3" borderId="12" xfId="1" applyFont="1" applyFill="1" applyBorder="1" applyAlignment="1">
      <alignment horizontal="distributed" vertical="center" justifyLastLine="1"/>
    </xf>
    <xf numFmtId="176" fontId="2" fillId="3" borderId="13" xfId="1" applyFont="1" applyFill="1" applyBorder="1" applyAlignment="1">
      <alignment horizontal="distributed" vertical="center" wrapText="1" justifyLastLine="1"/>
    </xf>
    <xf numFmtId="176" fontId="2" fillId="3" borderId="9" xfId="1" applyFont="1" applyFill="1" applyBorder="1" applyAlignment="1">
      <alignment horizontal="distributed" vertical="center" wrapText="1" justifyLastLine="1"/>
    </xf>
    <xf numFmtId="176" fontId="2" fillId="3" borderId="14" xfId="1" applyFont="1" applyFill="1" applyBorder="1" applyAlignment="1">
      <alignment horizontal="distributed" vertical="center" justifyLastLine="1"/>
    </xf>
    <xf numFmtId="176" fontId="2" fillId="3" borderId="15" xfId="1" applyFont="1" applyFill="1" applyBorder="1" applyAlignment="1">
      <alignment horizontal="distributed" vertical="center" justifyLastLine="1"/>
    </xf>
    <xf numFmtId="176" fontId="2" fillId="3" borderId="16" xfId="1" applyFont="1" applyFill="1" applyBorder="1" applyAlignment="1">
      <alignment horizontal="distributed" vertical="center" justifyLastLine="1"/>
    </xf>
    <xf numFmtId="176" fontId="2" fillId="3" borderId="17" xfId="1" applyFont="1" applyFill="1" applyBorder="1" applyAlignment="1">
      <alignment horizontal="distributed" vertical="center" justifyLastLine="1"/>
    </xf>
    <xf numFmtId="176" fontId="2" fillId="3" borderId="18" xfId="1" applyFont="1" applyFill="1" applyBorder="1" applyAlignment="1">
      <alignment horizontal="distributed" vertical="center" justifyLastLine="1"/>
    </xf>
    <xf numFmtId="176" fontId="2" fillId="3" borderId="19" xfId="1" applyFont="1" applyFill="1" applyBorder="1" applyAlignment="1">
      <alignment horizontal="distributed" vertical="center" justifyLastLine="1"/>
    </xf>
    <xf numFmtId="176" fontId="2" fillId="3" borderId="20" xfId="1" applyFont="1" applyFill="1" applyBorder="1" applyAlignment="1">
      <alignment horizontal="distributed" vertical="center" justifyLastLine="1"/>
    </xf>
    <xf numFmtId="176" fontId="2" fillId="3" borderId="21" xfId="1" applyFont="1" applyFill="1" applyBorder="1" applyAlignment="1">
      <alignment horizontal="distributed" vertical="center" justifyLastLine="1"/>
    </xf>
    <xf numFmtId="176" fontId="2" fillId="3" borderId="22" xfId="1" applyFont="1" applyFill="1" applyBorder="1" applyAlignment="1">
      <alignment horizontal="distributed" vertical="center" justifyLastLine="1"/>
    </xf>
    <xf numFmtId="176" fontId="6" fillId="4" borderId="23" xfId="1" applyFont="1" applyFill="1" applyBorder="1" applyAlignment="1">
      <alignment horizontal="center" vertical="center"/>
    </xf>
    <xf numFmtId="177" fontId="6" fillId="4" borderId="24" xfId="1" applyNumberFormat="1" applyFont="1" applyFill="1" applyBorder="1" applyAlignment="1">
      <alignment vertical="center"/>
    </xf>
    <xf numFmtId="177" fontId="6" fillId="4" borderId="25" xfId="1" applyNumberFormat="1" applyFont="1" applyFill="1" applyBorder="1" applyAlignment="1">
      <alignment vertical="center"/>
    </xf>
    <xf numFmtId="177" fontId="6" fillId="4" borderId="26" xfId="1" applyNumberFormat="1" applyFont="1" applyFill="1" applyBorder="1" applyAlignment="1">
      <alignment vertical="center"/>
    </xf>
    <xf numFmtId="177" fontId="6" fillId="4" borderId="27" xfId="1" applyNumberFormat="1" applyFont="1" applyFill="1" applyBorder="1" applyAlignment="1">
      <alignment vertical="center"/>
    </xf>
    <xf numFmtId="177" fontId="6" fillId="4" borderId="28" xfId="1" applyNumberFormat="1" applyFont="1" applyFill="1" applyBorder="1" applyAlignment="1">
      <alignment vertical="center"/>
    </xf>
    <xf numFmtId="177" fontId="6" fillId="4" borderId="29" xfId="1" applyNumberFormat="1" applyFont="1" applyFill="1" applyBorder="1" applyAlignment="1">
      <alignment vertical="center"/>
    </xf>
    <xf numFmtId="177" fontId="6" fillId="4" borderId="30" xfId="1" applyNumberFormat="1" applyFont="1" applyFill="1" applyBorder="1" applyAlignment="1">
      <alignment vertical="center"/>
    </xf>
    <xf numFmtId="177" fontId="6" fillId="4" borderId="31" xfId="1" applyNumberFormat="1" applyFont="1" applyFill="1" applyBorder="1" applyAlignment="1">
      <alignment vertical="center"/>
    </xf>
    <xf numFmtId="176" fontId="2" fillId="2" borderId="32" xfId="1" applyFont="1" applyFill="1" applyBorder="1" applyAlignment="1">
      <alignment vertical="center"/>
    </xf>
    <xf numFmtId="177" fontId="6" fillId="4" borderId="33" xfId="1" applyNumberFormat="1" applyFont="1" applyFill="1" applyBorder="1" applyAlignment="1">
      <alignment vertical="center"/>
    </xf>
    <xf numFmtId="177" fontId="6" fillId="4" borderId="34" xfId="1" applyNumberFormat="1" applyFont="1" applyFill="1" applyBorder="1" applyAlignment="1">
      <alignment vertical="center"/>
    </xf>
    <xf numFmtId="177" fontId="2" fillId="2" borderId="35" xfId="1" applyNumberFormat="1" applyFont="1" applyFill="1" applyBorder="1" applyAlignment="1">
      <alignment vertical="center"/>
    </xf>
    <xf numFmtId="177" fontId="2" fillId="2" borderId="36" xfId="1" applyNumberFormat="1" applyFont="1" applyFill="1" applyBorder="1" applyAlignment="1">
      <alignment vertical="center"/>
    </xf>
    <xf numFmtId="177" fontId="2" fillId="2" borderId="37" xfId="1" applyNumberFormat="1" applyFont="1" applyFill="1" applyBorder="1" applyAlignment="1">
      <alignment vertical="center"/>
    </xf>
    <xf numFmtId="177" fontId="2" fillId="2" borderId="38" xfId="1" applyNumberFormat="1" applyFont="1" applyFill="1" applyBorder="1" applyAlignment="1">
      <alignment vertical="center"/>
    </xf>
    <xf numFmtId="177" fontId="2" fillId="2" borderId="39" xfId="1" applyNumberFormat="1" applyFont="1" applyFill="1" applyBorder="1" applyAlignment="1">
      <alignment vertical="center"/>
    </xf>
    <xf numFmtId="177" fontId="2" fillId="2" borderId="40" xfId="1" applyNumberFormat="1" applyFont="1" applyFill="1" applyBorder="1" applyAlignment="1">
      <alignment vertical="center"/>
    </xf>
    <xf numFmtId="176" fontId="2" fillId="2" borderId="41" xfId="1" applyFont="1" applyFill="1" applyBorder="1" applyAlignment="1">
      <alignment vertical="center"/>
    </xf>
    <xf numFmtId="177" fontId="6" fillId="4" borderId="42" xfId="1" applyNumberFormat="1" applyFont="1" applyFill="1" applyBorder="1" applyAlignment="1">
      <alignment vertical="center"/>
    </xf>
    <xf numFmtId="177" fontId="6" fillId="4" borderId="43" xfId="1" applyNumberFormat="1" applyFont="1" applyFill="1" applyBorder="1" applyAlignment="1">
      <alignment vertical="center"/>
    </xf>
    <xf numFmtId="177" fontId="2" fillId="2" borderId="44" xfId="1" applyNumberFormat="1" applyFont="1" applyFill="1" applyBorder="1" applyAlignment="1">
      <alignment vertical="center"/>
    </xf>
    <xf numFmtId="177" fontId="2" fillId="2" borderId="45" xfId="1" applyNumberFormat="1" applyFont="1" applyFill="1" applyBorder="1" applyAlignment="1">
      <alignment vertical="center"/>
    </xf>
    <xf numFmtId="177" fontId="2" fillId="2" borderId="46" xfId="1" applyNumberFormat="1" applyFont="1" applyFill="1" applyBorder="1" applyAlignment="1">
      <alignment vertical="center"/>
    </xf>
    <xf numFmtId="177" fontId="2" fillId="2" borderId="47" xfId="1" applyNumberFormat="1" applyFont="1" applyFill="1" applyBorder="1" applyAlignment="1">
      <alignment vertical="center"/>
    </xf>
    <xf numFmtId="177" fontId="2" fillId="2" borderId="48" xfId="1" applyNumberFormat="1" applyFont="1" applyFill="1" applyBorder="1" applyAlignment="1">
      <alignment vertical="center"/>
    </xf>
    <xf numFmtId="177" fontId="2" fillId="2" borderId="49" xfId="1" applyNumberFormat="1" applyFont="1" applyFill="1" applyBorder="1" applyAlignment="1">
      <alignment vertical="center"/>
    </xf>
    <xf numFmtId="176" fontId="2" fillId="2" borderId="50" xfId="1" applyFont="1" applyFill="1" applyBorder="1" applyAlignment="1">
      <alignment vertical="center"/>
    </xf>
    <xf numFmtId="177" fontId="6" fillId="4" borderId="15" xfId="1" applyNumberFormat="1" applyFont="1" applyFill="1" applyBorder="1" applyAlignment="1">
      <alignment vertical="center"/>
    </xf>
    <xf numFmtId="177" fontId="6" fillId="4" borderId="16" xfId="1" applyNumberFormat="1" applyFont="1" applyFill="1" applyBorder="1" applyAlignment="1">
      <alignment vertical="center"/>
    </xf>
    <xf numFmtId="177" fontId="2" fillId="2" borderId="17" xfId="1" applyNumberFormat="1" applyFont="1" applyFill="1" applyBorder="1" applyAlignment="1">
      <alignment vertical="center"/>
    </xf>
    <xf numFmtId="177" fontId="2" fillId="2" borderId="18" xfId="1" applyNumberFormat="1" applyFont="1" applyFill="1" applyBorder="1" applyAlignment="1">
      <alignment vertical="center"/>
    </xf>
    <xf numFmtId="177" fontId="2" fillId="2" borderId="19" xfId="1" applyNumberFormat="1" applyFont="1" applyFill="1" applyBorder="1" applyAlignment="1">
      <alignment vertical="center"/>
    </xf>
    <xf numFmtId="177" fontId="2" fillId="2" borderId="21" xfId="1" applyNumberFormat="1" applyFont="1" applyFill="1" applyBorder="1" applyAlignment="1">
      <alignment vertical="center"/>
    </xf>
    <xf numFmtId="177" fontId="2" fillId="2" borderId="22" xfId="1" applyNumberFormat="1" applyFont="1" applyFill="1" applyBorder="1" applyAlignment="1">
      <alignment vertical="center"/>
    </xf>
    <xf numFmtId="177" fontId="2" fillId="2" borderId="20" xfId="1" applyNumberFormat="1" applyFont="1" applyFill="1" applyBorder="1" applyAlignment="1">
      <alignment vertical="center"/>
    </xf>
    <xf numFmtId="176" fontId="2" fillId="2" borderId="51" xfId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J22" workbookViewId="0">
      <selection activeCell="Q15" sqref="Q15"/>
    </sheetView>
  </sheetViews>
  <sheetFormatPr defaultRowHeight="13.5" x14ac:dyDescent="0.15"/>
  <cols>
    <col min="1" max="1" width="13.625" style="4" customWidth="1"/>
    <col min="2" max="2" width="15.625" style="4" customWidth="1"/>
    <col min="3" max="3" width="20.625" style="4" customWidth="1"/>
    <col min="4" max="4" width="15.625" style="4" customWidth="1"/>
    <col min="5" max="5" width="20.625" style="4" customWidth="1"/>
    <col min="6" max="6" width="15.625" style="4" customWidth="1"/>
    <col min="7" max="7" width="20.625" style="4" customWidth="1"/>
    <col min="8" max="8" width="15.625" style="4" customWidth="1"/>
    <col min="9" max="9" width="20.625" style="4" customWidth="1"/>
    <col min="10" max="11" width="15.625" style="4" customWidth="1"/>
    <col min="12" max="12" width="20.625" style="4" customWidth="1"/>
    <col min="13" max="13" width="15.625" style="4" customWidth="1"/>
    <col min="14" max="14" width="20.625" style="4" customWidth="1"/>
    <col min="15" max="15" width="15.625" style="4" customWidth="1"/>
    <col min="16" max="16" width="20.625" style="4" customWidth="1"/>
    <col min="17" max="17" width="15.625" style="4" customWidth="1"/>
    <col min="18" max="18" width="20.625" style="4" customWidth="1"/>
    <col min="19" max="16384" width="9" style="4"/>
  </cols>
  <sheetData>
    <row r="1" spans="1:18" ht="19.5" thickBot="1" x14ac:dyDescent="0.2">
      <c r="A1" s="1" t="s">
        <v>0</v>
      </c>
      <c r="B1" s="2"/>
      <c r="C1" s="2"/>
      <c r="D1" s="2"/>
      <c r="E1" s="2"/>
      <c r="F1" s="1"/>
      <c r="G1" s="1"/>
      <c r="H1" s="2"/>
      <c r="I1" s="2"/>
      <c r="J1" s="1" t="s">
        <v>0</v>
      </c>
      <c r="K1" s="2"/>
      <c r="L1" s="3"/>
      <c r="M1" s="1"/>
      <c r="N1" s="1"/>
      <c r="O1" s="2"/>
      <c r="P1" s="2"/>
      <c r="Q1" s="2"/>
      <c r="R1" s="2"/>
    </row>
    <row r="2" spans="1:18" ht="18.75" x14ac:dyDescent="0.1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8"/>
      <c r="J2" s="5" t="s">
        <v>1</v>
      </c>
      <c r="K2" s="9" t="s">
        <v>3</v>
      </c>
      <c r="L2" s="10"/>
      <c r="M2" s="10"/>
      <c r="N2" s="10"/>
      <c r="O2" s="10"/>
      <c r="P2" s="10"/>
      <c r="Q2" s="10"/>
      <c r="R2" s="11"/>
    </row>
    <row r="3" spans="1:18" ht="18.75" x14ac:dyDescent="0.15">
      <c r="A3" s="12"/>
      <c r="B3" s="13" t="s">
        <v>4</v>
      </c>
      <c r="C3" s="14"/>
      <c r="D3" s="14"/>
      <c r="E3" s="14"/>
      <c r="F3" s="14"/>
      <c r="G3" s="14"/>
      <c r="H3" s="14"/>
      <c r="I3" s="15"/>
      <c r="J3" s="12"/>
      <c r="K3" s="13" t="s">
        <v>4</v>
      </c>
      <c r="L3" s="14"/>
      <c r="M3" s="14"/>
      <c r="N3" s="14"/>
      <c r="O3" s="14"/>
      <c r="P3" s="14"/>
      <c r="Q3" s="14"/>
      <c r="R3" s="15"/>
    </row>
    <row r="4" spans="1:18" ht="18.75" x14ac:dyDescent="0.15">
      <c r="A4" s="12"/>
      <c r="B4" s="16" t="s">
        <v>5</v>
      </c>
      <c r="C4" s="17"/>
      <c r="D4" s="18" t="s">
        <v>6</v>
      </c>
      <c r="E4" s="19"/>
      <c r="F4" s="20" t="s">
        <v>7</v>
      </c>
      <c r="G4" s="21"/>
      <c r="H4" s="22" t="s">
        <v>8</v>
      </c>
      <c r="I4" s="23"/>
      <c r="J4" s="12"/>
      <c r="K4" s="16" t="s">
        <v>5</v>
      </c>
      <c r="L4" s="17"/>
      <c r="M4" s="18" t="s">
        <v>6</v>
      </c>
      <c r="N4" s="19"/>
      <c r="O4" s="20" t="s">
        <v>7</v>
      </c>
      <c r="P4" s="21"/>
      <c r="Q4" s="22" t="s">
        <v>8</v>
      </c>
      <c r="R4" s="23"/>
    </row>
    <row r="5" spans="1:18" ht="19.5" thickBot="1" x14ac:dyDescent="0.2">
      <c r="A5" s="24"/>
      <c r="B5" s="25" t="s">
        <v>9</v>
      </c>
      <c r="C5" s="26" t="s">
        <v>10</v>
      </c>
      <c r="D5" s="27" t="s">
        <v>9</v>
      </c>
      <c r="E5" s="28" t="s">
        <v>10</v>
      </c>
      <c r="F5" s="29" t="s">
        <v>9</v>
      </c>
      <c r="G5" s="28" t="s">
        <v>10</v>
      </c>
      <c r="H5" s="30" t="s">
        <v>9</v>
      </c>
      <c r="I5" s="31" t="s">
        <v>10</v>
      </c>
      <c r="J5" s="24"/>
      <c r="K5" s="25" t="s">
        <v>9</v>
      </c>
      <c r="L5" s="26" t="s">
        <v>10</v>
      </c>
      <c r="M5" s="29" t="s">
        <v>9</v>
      </c>
      <c r="N5" s="28" t="s">
        <v>10</v>
      </c>
      <c r="O5" s="30" t="s">
        <v>9</v>
      </c>
      <c r="P5" s="32" t="s">
        <v>10</v>
      </c>
      <c r="Q5" s="30" t="s">
        <v>9</v>
      </c>
      <c r="R5" s="31" t="s">
        <v>10</v>
      </c>
    </row>
    <row r="6" spans="1:18" ht="19.5" thickBot="1" x14ac:dyDescent="0.2">
      <c r="A6" s="33" t="s">
        <v>11</v>
      </c>
      <c r="B6" s="34">
        <f>SUM(B7:B39)</f>
        <v>3117020</v>
      </c>
      <c r="C6" s="35">
        <f>SUM(C7:C39)</f>
        <v>17239017594</v>
      </c>
      <c r="D6" s="36">
        <f>SUM(D7:D39)</f>
        <v>909752</v>
      </c>
      <c r="E6" s="37">
        <f>SUM(E7:E39)</f>
        <v>2986405070</v>
      </c>
      <c r="F6" s="38">
        <f t="shared" ref="F6:R6" si="0">SUM(F7:F39)</f>
        <v>1401656</v>
      </c>
      <c r="G6" s="37">
        <f t="shared" si="0"/>
        <v>8909105406</v>
      </c>
      <c r="H6" s="38">
        <f t="shared" si="0"/>
        <v>805612</v>
      </c>
      <c r="I6" s="39">
        <f t="shared" si="0"/>
        <v>5343507118</v>
      </c>
      <c r="J6" s="33" t="s">
        <v>11</v>
      </c>
      <c r="K6" s="34">
        <f>SUM(K7:K39)</f>
        <v>3073025</v>
      </c>
      <c r="L6" s="35">
        <f>SUM(L7:L39)</f>
        <v>17147885587</v>
      </c>
      <c r="M6" s="38">
        <f t="shared" si="0"/>
        <v>869589</v>
      </c>
      <c r="N6" s="37">
        <f t="shared" si="0"/>
        <v>2911242607</v>
      </c>
      <c r="O6" s="38">
        <f t="shared" si="0"/>
        <v>1374709</v>
      </c>
      <c r="P6" s="40">
        <f t="shared" si="0"/>
        <v>8698966377</v>
      </c>
      <c r="Q6" s="41">
        <f t="shared" si="0"/>
        <v>828727</v>
      </c>
      <c r="R6" s="39">
        <f t="shared" si="0"/>
        <v>5537676603</v>
      </c>
    </row>
    <row r="7" spans="1:18" ht="19.5" thickTop="1" x14ac:dyDescent="0.15">
      <c r="A7" s="42" t="s">
        <v>12</v>
      </c>
      <c r="B7" s="43">
        <f>SUM(D7,F7,H7)</f>
        <v>1257510</v>
      </c>
      <c r="C7" s="44">
        <f>SUM(E7,G7,I7)</f>
        <v>7097204135</v>
      </c>
      <c r="D7" s="45">
        <v>372668</v>
      </c>
      <c r="E7" s="46">
        <v>1217832293</v>
      </c>
      <c r="F7" s="47">
        <v>549138</v>
      </c>
      <c r="G7" s="46">
        <v>3574654487</v>
      </c>
      <c r="H7" s="47">
        <v>335704</v>
      </c>
      <c r="I7" s="48">
        <v>2304717355</v>
      </c>
      <c r="J7" s="42" t="s">
        <v>12</v>
      </c>
      <c r="K7" s="43">
        <f>SUM(M7,O7,Q7)</f>
        <v>1247448</v>
      </c>
      <c r="L7" s="44">
        <f>SUM(N7,P7,R7)</f>
        <v>7117946858</v>
      </c>
      <c r="M7" s="47">
        <v>351493</v>
      </c>
      <c r="N7" s="46">
        <v>1167765577</v>
      </c>
      <c r="O7" s="47">
        <v>547008</v>
      </c>
      <c r="P7" s="49">
        <v>3530968171</v>
      </c>
      <c r="Q7" s="50">
        <v>348947</v>
      </c>
      <c r="R7" s="48">
        <v>2419213110</v>
      </c>
    </row>
    <row r="8" spans="1:18" ht="18.75" x14ac:dyDescent="0.15">
      <c r="A8" s="51" t="s">
        <v>13</v>
      </c>
      <c r="B8" s="52">
        <f t="shared" ref="B8:C39" si="1">SUM(D8,F8,H8)</f>
        <v>407768</v>
      </c>
      <c r="C8" s="53">
        <f t="shared" si="1"/>
        <v>2339938300</v>
      </c>
      <c r="D8" s="54">
        <v>103338</v>
      </c>
      <c r="E8" s="55">
        <v>368755309</v>
      </c>
      <c r="F8" s="56">
        <v>185641</v>
      </c>
      <c r="G8" s="55">
        <v>1223102831</v>
      </c>
      <c r="H8" s="56">
        <v>118789</v>
      </c>
      <c r="I8" s="57">
        <v>748080160</v>
      </c>
      <c r="J8" s="51" t="s">
        <v>13</v>
      </c>
      <c r="K8" s="52">
        <f t="shared" ref="K8:L39" si="2">SUM(M8,O8,Q8)</f>
        <v>394142</v>
      </c>
      <c r="L8" s="53">
        <f t="shared" si="2"/>
        <v>2301822822</v>
      </c>
      <c r="M8" s="56">
        <v>97418</v>
      </c>
      <c r="N8" s="55">
        <v>357157492</v>
      </c>
      <c r="O8" s="56">
        <v>176295</v>
      </c>
      <c r="P8" s="58">
        <v>1168676838</v>
      </c>
      <c r="Q8" s="59">
        <v>120429</v>
      </c>
      <c r="R8" s="57">
        <v>775988492</v>
      </c>
    </row>
    <row r="9" spans="1:18" ht="18.75" x14ac:dyDescent="0.15">
      <c r="A9" s="51" t="s">
        <v>14</v>
      </c>
      <c r="B9" s="52">
        <f t="shared" si="1"/>
        <v>237865</v>
      </c>
      <c r="C9" s="53">
        <f t="shared" si="1"/>
        <v>1354846799</v>
      </c>
      <c r="D9" s="54">
        <v>58837</v>
      </c>
      <c r="E9" s="55">
        <v>195458031</v>
      </c>
      <c r="F9" s="56">
        <v>116540</v>
      </c>
      <c r="G9" s="55">
        <v>751500812</v>
      </c>
      <c r="H9" s="56">
        <v>62488</v>
      </c>
      <c r="I9" s="57">
        <v>407887956</v>
      </c>
      <c r="J9" s="51" t="s">
        <v>14</v>
      </c>
      <c r="K9" s="52">
        <f t="shared" si="2"/>
        <v>233748</v>
      </c>
      <c r="L9" s="53">
        <f t="shared" si="2"/>
        <v>1321210259</v>
      </c>
      <c r="M9" s="56">
        <v>59444</v>
      </c>
      <c r="N9" s="55">
        <v>200719399</v>
      </c>
      <c r="O9" s="56">
        <v>111596</v>
      </c>
      <c r="P9" s="58">
        <v>701536136</v>
      </c>
      <c r="Q9" s="59">
        <v>62708</v>
      </c>
      <c r="R9" s="57">
        <v>418954724</v>
      </c>
    </row>
    <row r="10" spans="1:18" ht="18.75" x14ac:dyDescent="0.15">
      <c r="A10" s="51" t="s">
        <v>15</v>
      </c>
      <c r="B10" s="52">
        <f t="shared" si="1"/>
        <v>201161</v>
      </c>
      <c r="C10" s="53">
        <f t="shared" si="1"/>
        <v>976441969</v>
      </c>
      <c r="D10" s="54">
        <v>70399</v>
      </c>
      <c r="E10" s="55">
        <v>196505835</v>
      </c>
      <c r="F10" s="56">
        <v>87943</v>
      </c>
      <c r="G10" s="55">
        <v>505351106</v>
      </c>
      <c r="H10" s="56">
        <v>42819</v>
      </c>
      <c r="I10" s="57">
        <v>274585028</v>
      </c>
      <c r="J10" s="51" t="s">
        <v>15</v>
      </c>
      <c r="K10" s="52">
        <f t="shared" si="2"/>
        <v>194908</v>
      </c>
      <c r="L10" s="53">
        <f t="shared" si="2"/>
        <v>963749391</v>
      </c>
      <c r="M10" s="56">
        <v>67790</v>
      </c>
      <c r="N10" s="55">
        <v>197471341</v>
      </c>
      <c r="O10" s="56">
        <v>85817</v>
      </c>
      <c r="P10" s="58">
        <v>505592718</v>
      </c>
      <c r="Q10" s="59">
        <v>41301</v>
      </c>
      <c r="R10" s="57">
        <v>260685332</v>
      </c>
    </row>
    <row r="11" spans="1:18" ht="18.75" x14ac:dyDescent="0.15">
      <c r="A11" s="51" t="s">
        <v>16</v>
      </c>
      <c r="B11" s="52">
        <f t="shared" si="1"/>
        <v>101534</v>
      </c>
      <c r="C11" s="53">
        <f t="shared" si="1"/>
        <v>557165167</v>
      </c>
      <c r="D11" s="54">
        <v>29197</v>
      </c>
      <c r="E11" s="55">
        <v>96745007</v>
      </c>
      <c r="F11" s="56">
        <v>48473</v>
      </c>
      <c r="G11" s="55">
        <v>309057589</v>
      </c>
      <c r="H11" s="56">
        <v>23864</v>
      </c>
      <c r="I11" s="57">
        <v>151362571</v>
      </c>
      <c r="J11" s="51" t="s">
        <v>16</v>
      </c>
      <c r="K11" s="52">
        <f t="shared" si="2"/>
        <v>100740</v>
      </c>
      <c r="L11" s="53">
        <f t="shared" si="2"/>
        <v>560747348</v>
      </c>
      <c r="M11" s="56">
        <v>27236</v>
      </c>
      <c r="N11" s="55">
        <v>91273246</v>
      </c>
      <c r="O11" s="56">
        <v>48582</v>
      </c>
      <c r="P11" s="58">
        <v>304900459</v>
      </c>
      <c r="Q11" s="59">
        <v>24922</v>
      </c>
      <c r="R11" s="57">
        <v>164573643</v>
      </c>
    </row>
    <row r="12" spans="1:18" ht="18.75" x14ac:dyDescent="0.15">
      <c r="A12" s="51" t="s">
        <v>17</v>
      </c>
      <c r="B12" s="52">
        <f t="shared" si="1"/>
        <v>63526</v>
      </c>
      <c r="C12" s="53">
        <f t="shared" si="1"/>
        <v>332250110</v>
      </c>
      <c r="D12" s="54">
        <v>24122</v>
      </c>
      <c r="E12" s="55">
        <v>88470905</v>
      </c>
      <c r="F12" s="56">
        <v>23559</v>
      </c>
      <c r="G12" s="55">
        <v>143387377</v>
      </c>
      <c r="H12" s="56">
        <v>15845</v>
      </c>
      <c r="I12" s="57">
        <v>100391828</v>
      </c>
      <c r="J12" s="51" t="s">
        <v>17</v>
      </c>
      <c r="K12" s="52">
        <f t="shared" si="2"/>
        <v>63276</v>
      </c>
      <c r="L12" s="53">
        <f t="shared" si="2"/>
        <v>323986395</v>
      </c>
      <c r="M12" s="56">
        <v>24187</v>
      </c>
      <c r="N12" s="55">
        <v>83544967</v>
      </c>
      <c r="O12" s="56">
        <v>22716</v>
      </c>
      <c r="P12" s="58">
        <v>142420242</v>
      </c>
      <c r="Q12" s="59">
        <v>16373</v>
      </c>
      <c r="R12" s="57">
        <v>98021186</v>
      </c>
    </row>
    <row r="13" spans="1:18" ht="18.75" x14ac:dyDescent="0.15">
      <c r="A13" s="51" t="s">
        <v>18</v>
      </c>
      <c r="B13" s="52">
        <f t="shared" si="1"/>
        <v>142787</v>
      </c>
      <c r="C13" s="53">
        <f t="shared" si="1"/>
        <v>749671465</v>
      </c>
      <c r="D13" s="54">
        <v>45493</v>
      </c>
      <c r="E13" s="55">
        <v>135846825</v>
      </c>
      <c r="F13" s="56">
        <v>58925</v>
      </c>
      <c r="G13" s="55">
        <v>377682468</v>
      </c>
      <c r="H13" s="56">
        <v>38369</v>
      </c>
      <c r="I13" s="57">
        <v>236142172</v>
      </c>
      <c r="J13" s="51" t="s">
        <v>18</v>
      </c>
      <c r="K13" s="52">
        <f t="shared" si="2"/>
        <v>141571</v>
      </c>
      <c r="L13" s="53">
        <f t="shared" si="2"/>
        <v>751567225</v>
      </c>
      <c r="M13" s="56">
        <v>43213</v>
      </c>
      <c r="N13" s="55">
        <v>140304547</v>
      </c>
      <c r="O13" s="56">
        <v>58943</v>
      </c>
      <c r="P13" s="58">
        <v>371309687</v>
      </c>
      <c r="Q13" s="59">
        <v>39415</v>
      </c>
      <c r="R13" s="57">
        <v>239952991</v>
      </c>
    </row>
    <row r="14" spans="1:18" ht="18.75" x14ac:dyDescent="0.15">
      <c r="A14" s="51" t="s">
        <v>19</v>
      </c>
      <c r="B14" s="52">
        <f t="shared" si="1"/>
        <v>78808</v>
      </c>
      <c r="C14" s="53">
        <f t="shared" si="1"/>
        <v>435344007</v>
      </c>
      <c r="D14" s="54">
        <v>23182</v>
      </c>
      <c r="E14" s="55">
        <v>83966953</v>
      </c>
      <c r="F14" s="56">
        <v>36229</v>
      </c>
      <c r="G14" s="55">
        <v>226055549</v>
      </c>
      <c r="H14" s="56">
        <v>19397</v>
      </c>
      <c r="I14" s="57">
        <v>125321505</v>
      </c>
      <c r="J14" s="51" t="s">
        <v>19</v>
      </c>
      <c r="K14" s="52">
        <f t="shared" si="2"/>
        <v>76417</v>
      </c>
      <c r="L14" s="53">
        <f t="shared" si="2"/>
        <v>438080283</v>
      </c>
      <c r="M14" s="56">
        <v>21667</v>
      </c>
      <c r="N14" s="55">
        <v>86022781</v>
      </c>
      <c r="O14" s="56">
        <v>35602</v>
      </c>
      <c r="P14" s="58">
        <v>221007123</v>
      </c>
      <c r="Q14" s="59">
        <v>19148</v>
      </c>
      <c r="R14" s="57">
        <v>131050379</v>
      </c>
    </row>
    <row r="15" spans="1:18" ht="18.75" x14ac:dyDescent="0.15">
      <c r="A15" s="51" t="s">
        <v>20</v>
      </c>
      <c r="B15" s="52">
        <f t="shared" si="1"/>
        <v>79986</v>
      </c>
      <c r="C15" s="53">
        <f t="shared" si="1"/>
        <v>451667584</v>
      </c>
      <c r="D15" s="54">
        <v>23448</v>
      </c>
      <c r="E15" s="55">
        <v>78965854</v>
      </c>
      <c r="F15" s="56">
        <v>36401</v>
      </c>
      <c r="G15" s="55">
        <v>231896145</v>
      </c>
      <c r="H15" s="56">
        <v>20137</v>
      </c>
      <c r="I15" s="57">
        <v>140805585</v>
      </c>
      <c r="J15" s="51" t="s">
        <v>20</v>
      </c>
      <c r="K15" s="52">
        <f t="shared" si="2"/>
        <v>77781</v>
      </c>
      <c r="L15" s="53">
        <f t="shared" si="2"/>
        <v>445049699</v>
      </c>
      <c r="M15" s="56">
        <v>21467</v>
      </c>
      <c r="N15" s="55">
        <v>77309383</v>
      </c>
      <c r="O15" s="56">
        <v>34847</v>
      </c>
      <c r="P15" s="58">
        <v>219537279</v>
      </c>
      <c r="Q15" s="59">
        <v>21467</v>
      </c>
      <c r="R15" s="57">
        <v>148203037</v>
      </c>
    </row>
    <row r="16" spans="1:18" ht="18.75" x14ac:dyDescent="0.15">
      <c r="A16" s="51" t="s">
        <v>21</v>
      </c>
      <c r="B16" s="52">
        <f t="shared" si="1"/>
        <v>22108</v>
      </c>
      <c r="C16" s="53">
        <f t="shared" si="1"/>
        <v>103205470</v>
      </c>
      <c r="D16" s="54">
        <v>8677</v>
      </c>
      <c r="E16" s="55">
        <v>25115472</v>
      </c>
      <c r="F16" s="56">
        <v>9976</v>
      </c>
      <c r="G16" s="55">
        <v>56397720</v>
      </c>
      <c r="H16" s="56">
        <v>3455</v>
      </c>
      <c r="I16" s="57">
        <v>21692278</v>
      </c>
      <c r="J16" s="51" t="s">
        <v>21</v>
      </c>
      <c r="K16" s="52">
        <f t="shared" si="2"/>
        <v>23195</v>
      </c>
      <c r="L16" s="53">
        <f t="shared" si="2"/>
        <v>116963321</v>
      </c>
      <c r="M16" s="56">
        <v>8155</v>
      </c>
      <c r="N16" s="55">
        <v>24760161</v>
      </c>
      <c r="O16" s="56">
        <v>9903</v>
      </c>
      <c r="P16" s="58">
        <v>60661497</v>
      </c>
      <c r="Q16" s="59">
        <v>5137</v>
      </c>
      <c r="R16" s="57">
        <v>31541663</v>
      </c>
    </row>
    <row r="17" spans="1:18" ht="18.75" x14ac:dyDescent="0.15">
      <c r="A17" s="51" t="s">
        <v>22</v>
      </c>
      <c r="B17" s="52">
        <f t="shared" si="1"/>
        <v>22257</v>
      </c>
      <c r="C17" s="53">
        <f t="shared" si="1"/>
        <v>117388282</v>
      </c>
      <c r="D17" s="54">
        <v>8446</v>
      </c>
      <c r="E17" s="55">
        <v>28455977</v>
      </c>
      <c r="F17" s="56">
        <v>8416</v>
      </c>
      <c r="G17" s="55">
        <v>51246480</v>
      </c>
      <c r="H17" s="56">
        <v>5395</v>
      </c>
      <c r="I17" s="57">
        <v>37685825</v>
      </c>
      <c r="J17" s="51" t="s">
        <v>22</v>
      </c>
      <c r="K17" s="52">
        <f t="shared" si="2"/>
        <v>21670</v>
      </c>
      <c r="L17" s="53">
        <f t="shared" si="2"/>
        <v>112905152</v>
      </c>
      <c r="M17" s="56">
        <v>8131</v>
      </c>
      <c r="N17" s="55">
        <v>27173525</v>
      </c>
      <c r="O17" s="56">
        <v>8318</v>
      </c>
      <c r="P17" s="58">
        <v>50205409</v>
      </c>
      <c r="Q17" s="59">
        <v>5221</v>
      </c>
      <c r="R17" s="57">
        <v>35526218</v>
      </c>
    </row>
    <row r="18" spans="1:18" ht="18.75" x14ac:dyDescent="0.15">
      <c r="A18" s="51" t="s">
        <v>23</v>
      </c>
      <c r="B18" s="52">
        <f t="shared" si="1"/>
        <v>61139</v>
      </c>
      <c r="C18" s="53">
        <f t="shared" si="1"/>
        <v>323628429</v>
      </c>
      <c r="D18" s="54">
        <v>20498</v>
      </c>
      <c r="E18" s="55">
        <v>66447859</v>
      </c>
      <c r="F18" s="56">
        <v>28793</v>
      </c>
      <c r="G18" s="55">
        <v>175640714</v>
      </c>
      <c r="H18" s="56">
        <v>11848</v>
      </c>
      <c r="I18" s="57">
        <v>81539856</v>
      </c>
      <c r="J18" s="51" t="s">
        <v>23</v>
      </c>
      <c r="K18" s="52">
        <f t="shared" si="2"/>
        <v>61733</v>
      </c>
      <c r="L18" s="53">
        <f t="shared" si="2"/>
        <v>326738543</v>
      </c>
      <c r="M18" s="56">
        <v>17980</v>
      </c>
      <c r="N18" s="55">
        <v>61981031</v>
      </c>
      <c r="O18" s="56">
        <v>28111</v>
      </c>
      <c r="P18" s="58">
        <v>169116129</v>
      </c>
      <c r="Q18" s="59">
        <v>15642</v>
      </c>
      <c r="R18" s="57">
        <v>95641383</v>
      </c>
    </row>
    <row r="19" spans="1:18" ht="18.75" x14ac:dyDescent="0.15">
      <c r="A19" s="51" t="s">
        <v>24</v>
      </c>
      <c r="B19" s="52">
        <f t="shared" si="1"/>
        <v>80028</v>
      </c>
      <c r="C19" s="53">
        <f t="shared" si="1"/>
        <v>444158316</v>
      </c>
      <c r="D19" s="54">
        <v>19901</v>
      </c>
      <c r="E19" s="55">
        <v>64751200</v>
      </c>
      <c r="F19" s="56">
        <v>43085</v>
      </c>
      <c r="G19" s="55">
        <v>266591184</v>
      </c>
      <c r="H19" s="56">
        <v>17042</v>
      </c>
      <c r="I19" s="57">
        <v>112815932</v>
      </c>
      <c r="J19" s="51" t="s">
        <v>24</v>
      </c>
      <c r="K19" s="52">
        <f t="shared" si="2"/>
        <v>80860</v>
      </c>
      <c r="L19" s="53">
        <f t="shared" si="2"/>
        <v>419413372</v>
      </c>
      <c r="M19" s="56">
        <v>22461</v>
      </c>
      <c r="N19" s="55">
        <v>63455799</v>
      </c>
      <c r="O19" s="56">
        <v>40577</v>
      </c>
      <c r="P19" s="58">
        <v>245365903</v>
      </c>
      <c r="Q19" s="59">
        <v>17822</v>
      </c>
      <c r="R19" s="57">
        <v>110591670</v>
      </c>
    </row>
    <row r="20" spans="1:18" ht="18.75" x14ac:dyDescent="0.15">
      <c r="A20" s="51" t="s">
        <v>25</v>
      </c>
      <c r="B20" s="52">
        <f t="shared" si="1"/>
        <v>90648</v>
      </c>
      <c r="C20" s="53">
        <f t="shared" si="1"/>
        <v>421387297</v>
      </c>
      <c r="D20" s="54">
        <v>24009</v>
      </c>
      <c r="E20" s="55">
        <v>66704658</v>
      </c>
      <c r="F20" s="56">
        <v>43509</v>
      </c>
      <c r="G20" s="55">
        <v>222955719</v>
      </c>
      <c r="H20" s="56">
        <v>23130</v>
      </c>
      <c r="I20" s="57">
        <v>131726920</v>
      </c>
      <c r="J20" s="51" t="s">
        <v>25</v>
      </c>
      <c r="K20" s="52">
        <f t="shared" si="2"/>
        <v>91629</v>
      </c>
      <c r="L20" s="53">
        <f t="shared" si="2"/>
        <v>437209688</v>
      </c>
      <c r="M20" s="56">
        <v>24108</v>
      </c>
      <c r="N20" s="55">
        <v>62171260</v>
      </c>
      <c r="O20" s="56">
        <v>44162</v>
      </c>
      <c r="P20" s="58">
        <v>229898151</v>
      </c>
      <c r="Q20" s="59">
        <v>23359</v>
      </c>
      <c r="R20" s="57">
        <v>145140277</v>
      </c>
    </row>
    <row r="21" spans="1:18" ht="18.75" x14ac:dyDescent="0.15">
      <c r="A21" s="51" t="s">
        <v>26</v>
      </c>
      <c r="B21" s="52">
        <f t="shared" si="1"/>
        <v>34753</v>
      </c>
      <c r="C21" s="53">
        <f t="shared" si="1"/>
        <v>212487498</v>
      </c>
      <c r="D21" s="54">
        <v>8711</v>
      </c>
      <c r="E21" s="55">
        <v>31169124</v>
      </c>
      <c r="F21" s="56">
        <v>15880</v>
      </c>
      <c r="G21" s="55">
        <v>103252745</v>
      </c>
      <c r="H21" s="56">
        <v>10162</v>
      </c>
      <c r="I21" s="57">
        <v>78065629</v>
      </c>
      <c r="J21" s="51" t="s">
        <v>26</v>
      </c>
      <c r="K21" s="52">
        <f t="shared" si="2"/>
        <v>34175</v>
      </c>
      <c r="L21" s="53">
        <f t="shared" si="2"/>
        <v>204699166</v>
      </c>
      <c r="M21" s="56">
        <v>8454</v>
      </c>
      <c r="N21" s="55">
        <v>30332442</v>
      </c>
      <c r="O21" s="56">
        <v>15678</v>
      </c>
      <c r="P21" s="58">
        <v>97693861</v>
      </c>
      <c r="Q21" s="59">
        <v>10043</v>
      </c>
      <c r="R21" s="57">
        <v>76672863</v>
      </c>
    </row>
    <row r="22" spans="1:18" ht="18.75" x14ac:dyDescent="0.15">
      <c r="A22" s="51" t="s">
        <v>27</v>
      </c>
      <c r="B22" s="52">
        <f t="shared" si="1"/>
        <v>36950</v>
      </c>
      <c r="C22" s="53">
        <f t="shared" si="1"/>
        <v>223442656</v>
      </c>
      <c r="D22" s="54">
        <v>9037</v>
      </c>
      <c r="E22" s="55">
        <v>33677869</v>
      </c>
      <c r="F22" s="56">
        <v>18284</v>
      </c>
      <c r="G22" s="55">
        <v>120275454</v>
      </c>
      <c r="H22" s="56">
        <v>9629</v>
      </c>
      <c r="I22" s="57">
        <v>69489333</v>
      </c>
      <c r="J22" s="51" t="s">
        <v>27</v>
      </c>
      <c r="K22" s="52">
        <f t="shared" si="2"/>
        <v>37478</v>
      </c>
      <c r="L22" s="53">
        <f t="shared" si="2"/>
        <v>222757675</v>
      </c>
      <c r="M22" s="56">
        <v>8964</v>
      </c>
      <c r="N22" s="55">
        <v>32521079</v>
      </c>
      <c r="O22" s="56">
        <v>18358</v>
      </c>
      <c r="P22" s="58">
        <v>116212690</v>
      </c>
      <c r="Q22" s="59">
        <v>10156</v>
      </c>
      <c r="R22" s="57">
        <v>74023906</v>
      </c>
    </row>
    <row r="23" spans="1:18" ht="18.75" x14ac:dyDescent="0.15">
      <c r="A23" s="51" t="s">
        <v>28</v>
      </c>
      <c r="B23" s="52">
        <f t="shared" si="1"/>
        <v>41111</v>
      </c>
      <c r="C23" s="53">
        <f t="shared" si="1"/>
        <v>248414734</v>
      </c>
      <c r="D23" s="54">
        <v>11737</v>
      </c>
      <c r="E23" s="55">
        <v>41964940</v>
      </c>
      <c r="F23" s="56">
        <v>18608</v>
      </c>
      <c r="G23" s="55">
        <v>126387253</v>
      </c>
      <c r="H23" s="56">
        <v>10766</v>
      </c>
      <c r="I23" s="57">
        <v>80062541</v>
      </c>
      <c r="J23" s="51" t="s">
        <v>28</v>
      </c>
      <c r="K23" s="52">
        <f t="shared" si="2"/>
        <v>41011</v>
      </c>
      <c r="L23" s="53">
        <f t="shared" si="2"/>
        <v>246206152</v>
      </c>
      <c r="M23" s="56">
        <v>11406</v>
      </c>
      <c r="N23" s="55">
        <v>41377219</v>
      </c>
      <c r="O23" s="56">
        <v>18616</v>
      </c>
      <c r="P23" s="58">
        <v>127565556</v>
      </c>
      <c r="Q23" s="59">
        <v>10989</v>
      </c>
      <c r="R23" s="57">
        <v>77263377</v>
      </c>
    </row>
    <row r="24" spans="1:18" ht="18.75" x14ac:dyDescent="0.15">
      <c r="A24" s="51" t="s">
        <v>29</v>
      </c>
      <c r="B24" s="52">
        <f t="shared" si="1"/>
        <v>15746</v>
      </c>
      <c r="C24" s="53">
        <f t="shared" si="1"/>
        <v>85954994</v>
      </c>
      <c r="D24" s="54">
        <v>4397</v>
      </c>
      <c r="E24" s="55">
        <v>13545286</v>
      </c>
      <c r="F24" s="56">
        <v>6986</v>
      </c>
      <c r="G24" s="55">
        <v>45354912</v>
      </c>
      <c r="H24" s="56">
        <v>4363</v>
      </c>
      <c r="I24" s="57">
        <v>27054796</v>
      </c>
      <c r="J24" s="51" t="s">
        <v>29</v>
      </c>
      <c r="K24" s="52">
        <f t="shared" si="2"/>
        <v>13566</v>
      </c>
      <c r="L24" s="53">
        <f t="shared" si="2"/>
        <v>74463245</v>
      </c>
      <c r="M24" s="56">
        <v>3836</v>
      </c>
      <c r="N24" s="55">
        <v>13649086</v>
      </c>
      <c r="O24" s="56">
        <v>6230</v>
      </c>
      <c r="P24" s="58">
        <v>40135351</v>
      </c>
      <c r="Q24" s="59">
        <v>3500</v>
      </c>
      <c r="R24" s="57">
        <v>20678808</v>
      </c>
    </row>
    <row r="25" spans="1:18" ht="18.75" x14ac:dyDescent="0.15">
      <c r="A25" s="51" t="s">
        <v>30</v>
      </c>
      <c r="B25" s="52">
        <f t="shared" si="1"/>
        <v>26683</v>
      </c>
      <c r="C25" s="53">
        <f t="shared" si="1"/>
        <v>158790282</v>
      </c>
      <c r="D25" s="54">
        <v>7209</v>
      </c>
      <c r="E25" s="55">
        <v>24978711</v>
      </c>
      <c r="F25" s="56">
        <v>12769</v>
      </c>
      <c r="G25" s="55">
        <v>87781585</v>
      </c>
      <c r="H25" s="56">
        <v>6705</v>
      </c>
      <c r="I25" s="57">
        <v>46029986</v>
      </c>
      <c r="J25" s="51" t="s">
        <v>30</v>
      </c>
      <c r="K25" s="52">
        <f t="shared" si="2"/>
        <v>27359</v>
      </c>
      <c r="L25" s="53">
        <f t="shared" si="2"/>
        <v>155413714</v>
      </c>
      <c r="M25" s="56">
        <v>7075</v>
      </c>
      <c r="N25" s="55">
        <v>23326544</v>
      </c>
      <c r="O25" s="56">
        <v>13172</v>
      </c>
      <c r="P25" s="58">
        <v>84802519</v>
      </c>
      <c r="Q25" s="59">
        <v>7112</v>
      </c>
      <c r="R25" s="57">
        <v>47284651</v>
      </c>
    </row>
    <row r="26" spans="1:18" ht="18.75" x14ac:dyDescent="0.15">
      <c r="A26" s="51" t="s">
        <v>31</v>
      </c>
      <c r="B26" s="52">
        <f t="shared" si="1"/>
        <v>11107</v>
      </c>
      <c r="C26" s="53">
        <f t="shared" si="1"/>
        <v>54898715</v>
      </c>
      <c r="D26" s="54">
        <v>3978</v>
      </c>
      <c r="E26" s="55">
        <v>13134886</v>
      </c>
      <c r="F26" s="56">
        <v>4577</v>
      </c>
      <c r="G26" s="55">
        <v>25618244</v>
      </c>
      <c r="H26" s="56">
        <v>2552</v>
      </c>
      <c r="I26" s="57">
        <v>16145585</v>
      </c>
      <c r="J26" s="51" t="s">
        <v>31</v>
      </c>
      <c r="K26" s="52">
        <f t="shared" si="2"/>
        <v>10592</v>
      </c>
      <c r="L26" s="53">
        <f t="shared" si="2"/>
        <v>54474113</v>
      </c>
      <c r="M26" s="56">
        <v>3774</v>
      </c>
      <c r="N26" s="55">
        <v>12352600</v>
      </c>
      <c r="O26" s="56">
        <v>4338</v>
      </c>
      <c r="P26" s="58">
        <v>24849006</v>
      </c>
      <c r="Q26" s="59">
        <v>2480</v>
      </c>
      <c r="R26" s="57">
        <v>17272507</v>
      </c>
    </row>
    <row r="27" spans="1:18" ht="18.75" x14ac:dyDescent="0.15">
      <c r="A27" s="51" t="s">
        <v>32</v>
      </c>
      <c r="B27" s="52">
        <f t="shared" si="1"/>
        <v>19209</v>
      </c>
      <c r="C27" s="53">
        <f t="shared" si="1"/>
        <v>104360762</v>
      </c>
      <c r="D27" s="54">
        <v>5125</v>
      </c>
      <c r="E27" s="55">
        <v>18595792</v>
      </c>
      <c r="F27" s="56">
        <v>8488</v>
      </c>
      <c r="G27" s="55">
        <v>49833547</v>
      </c>
      <c r="H27" s="56">
        <v>5596</v>
      </c>
      <c r="I27" s="57">
        <v>35931423</v>
      </c>
      <c r="J27" s="51" t="s">
        <v>32</v>
      </c>
      <c r="K27" s="52">
        <f t="shared" si="2"/>
        <v>19193</v>
      </c>
      <c r="L27" s="53">
        <f t="shared" si="2"/>
        <v>107038898</v>
      </c>
      <c r="M27" s="56">
        <v>5200</v>
      </c>
      <c r="N27" s="55">
        <v>16923667</v>
      </c>
      <c r="O27" s="56">
        <v>8137</v>
      </c>
      <c r="P27" s="58">
        <v>49687355</v>
      </c>
      <c r="Q27" s="59">
        <v>5856</v>
      </c>
      <c r="R27" s="57">
        <v>40427876</v>
      </c>
    </row>
    <row r="28" spans="1:18" ht="18.75" x14ac:dyDescent="0.15">
      <c r="A28" s="51" t="s">
        <v>33</v>
      </c>
      <c r="B28" s="52">
        <f t="shared" si="1"/>
        <v>11961</v>
      </c>
      <c r="C28" s="53">
        <f t="shared" si="1"/>
        <v>61916759</v>
      </c>
      <c r="D28" s="54">
        <v>4274</v>
      </c>
      <c r="E28" s="55">
        <v>18593461</v>
      </c>
      <c r="F28" s="56">
        <v>5489</v>
      </c>
      <c r="G28" s="55">
        <v>30077211</v>
      </c>
      <c r="H28" s="56">
        <v>2198</v>
      </c>
      <c r="I28" s="57">
        <v>13246087</v>
      </c>
      <c r="J28" s="51" t="s">
        <v>33</v>
      </c>
      <c r="K28" s="52">
        <f t="shared" si="2"/>
        <v>11758</v>
      </c>
      <c r="L28" s="53">
        <f t="shared" si="2"/>
        <v>57075332</v>
      </c>
      <c r="M28" s="56">
        <v>3903</v>
      </c>
      <c r="N28" s="55">
        <v>15190731</v>
      </c>
      <c r="O28" s="56">
        <v>5566</v>
      </c>
      <c r="P28" s="58">
        <v>29569769</v>
      </c>
      <c r="Q28" s="59">
        <v>2289</v>
      </c>
      <c r="R28" s="57">
        <v>12314832</v>
      </c>
    </row>
    <row r="29" spans="1:18" ht="18.75" x14ac:dyDescent="0.15">
      <c r="A29" s="51" t="s">
        <v>34</v>
      </c>
      <c r="B29" s="52">
        <f t="shared" si="1"/>
        <v>10440</v>
      </c>
      <c r="C29" s="53">
        <f t="shared" si="1"/>
        <v>55469161</v>
      </c>
      <c r="D29" s="54">
        <v>3576</v>
      </c>
      <c r="E29" s="55">
        <v>12663532</v>
      </c>
      <c r="F29" s="56">
        <v>4363</v>
      </c>
      <c r="G29" s="55">
        <v>27234162</v>
      </c>
      <c r="H29" s="56">
        <v>2501</v>
      </c>
      <c r="I29" s="57">
        <v>15571467</v>
      </c>
      <c r="J29" s="51" t="s">
        <v>34</v>
      </c>
      <c r="K29" s="52">
        <f t="shared" si="2"/>
        <v>9384</v>
      </c>
      <c r="L29" s="53">
        <f t="shared" si="2"/>
        <v>52020302</v>
      </c>
      <c r="M29" s="56">
        <v>3077</v>
      </c>
      <c r="N29" s="55">
        <v>11638536</v>
      </c>
      <c r="O29" s="56">
        <v>4306</v>
      </c>
      <c r="P29" s="58">
        <v>28838478</v>
      </c>
      <c r="Q29" s="59">
        <v>2001</v>
      </c>
      <c r="R29" s="57">
        <v>11543288</v>
      </c>
    </row>
    <row r="30" spans="1:18" ht="18.75" x14ac:dyDescent="0.15">
      <c r="A30" s="51" t="s">
        <v>35</v>
      </c>
      <c r="B30" s="52">
        <f t="shared" si="1"/>
        <v>4731</v>
      </c>
      <c r="C30" s="53">
        <f t="shared" si="1"/>
        <v>19749656</v>
      </c>
      <c r="D30" s="54">
        <v>1595</v>
      </c>
      <c r="E30" s="55">
        <v>4432393</v>
      </c>
      <c r="F30" s="56">
        <v>2490</v>
      </c>
      <c r="G30" s="55">
        <v>11134579</v>
      </c>
      <c r="H30" s="56">
        <v>646</v>
      </c>
      <c r="I30" s="57">
        <v>4182684</v>
      </c>
      <c r="J30" s="51" t="s">
        <v>35</v>
      </c>
      <c r="K30" s="52">
        <f t="shared" si="2"/>
        <v>3600</v>
      </c>
      <c r="L30" s="53">
        <f t="shared" si="2"/>
        <v>18762405</v>
      </c>
      <c r="M30" s="56">
        <v>1125</v>
      </c>
      <c r="N30" s="55">
        <v>4616947</v>
      </c>
      <c r="O30" s="56">
        <v>1989</v>
      </c>
      <c r="P30" s="58">
        <v>10876878</v>
      </c>
      <c r="Q30" s="59">
        <v>486</v>
      </c>
      <c r="R30" s="57">
        <v>3268580</v>
      </c>
    </row>
    <row r="31" spans="1:18" ht="18.75" x14ac:dyDescent="0.15">
      <c r="A31" s="51" t="s">
        <v>36</v>
      </c>
      <c r="B31" s="52">
        <f t="shared" si="1"/>
        <v>6112</v>
      </c>
      <c r="C31" s="53">
        <f t="shared" si="1"/>
        <v>34127677</v>
      </c>
      <c r="D31" s="54">
        <v>2241</v>
      </c>
      <c r="E31" s="55">
        <v>7829512</v>
      </c>
      <c r="F31" s="56">
        <v>2511</v>
      </c>
      <c r="G31" s="55">
        <v>15811957</v>
      </c>
      <c r="H31" s="56">
        <v>1360</v>
      </c>
      <c r="I31" s="57">
        <v>10486208</v>
      </c>
      <c r="J31" s="51" t="s">
        <v>36</v>
      </c>
      <c r="K31" s="52">
        <f t="shared" si="2"/>
        <v>5613</v>
      </c>
      <c r="L31" s="53">
        <f t="shared" si="2"/>
        <v>36627696</v>
      </c>
      <c r="M31" s="56">
        <v>1935</v>
      </c>
      <c r="N31" s="55">
        <v>8112179</v>
      </c>
      <c r="O31" s="56">
        <v>2393</v>
      </c>
      <c r="P31" s="58">
        <v>17845001</v>
      </c>
      <c r="Q31" s="59">
        <v>1285</v>
      </c>
      <c r="R31" s="57">
        <v>10670516</v>
      </c>
    </row>
    <row r="32" spans="1:18" ht="18.75" x14ac:dyDescent="0.15">
      <c r="A32" s="51" t="s">
        <v>37</v>
      </c>
      <c r="B32" s="52">
        <f t="shared" si="1"/>
        <v>4270</v>
      </c>
      <c r="C32" s="53">
        <f t="shared" si="1"/>
        <v>20565190</v>
      </c>
      <c r="D32" s="54">
        <v>1838</v>
      </c>
      <c r="E32" s="55">
        <v>6096541</v>
      </c>
      <c r="F32" s="56">
        <v>1900</v>
      </c>
      <c r="G32" s="55">
        <v>10628300</v>
      </c>
      <c r="H32" s="56">
        <v>532</v>
      </c>
      <c r="I32" s="57">
        <v>3840349</v>
      </c>
      <c r="J32" s="51" t="s">
        <v>37</v>
      </c>
      <c r="K32" s="52">
        <f t="shared" si="2"/>
        <v>4768</v>
      </c>
      <c r="L32" s="53">
        <f t="shared" si="2"/>
        <v>26353834</v>
      </c>
      <c r="M32" s="56">
        <v>1723</v>
      </c>
      <c r="N32" s="55">
        <v>7635903</v>
      </c>
      <c r="O32" s="56">
        <v>2237</v>
      </c>
      <c r="P32" s="58">
        <v>13827363</v>
      </c>
      <c r="Q32" s="59">
        <v>808</v>
      </c>
      <c r="R32" s="57">
        <v>4890568</v>
      </c>
    </row>
    <row r="33" spans="1:18" ht="18.75" x14ac:dyDescent="0.15">
      <c r="A33" s="51" t="s">
        <v>38</v>
      </c>
      <c r="B33" s="52">
        <f t="shared" si="1"/>
        <v>6697</v>
      </c>
      <c r="C33" s="53">
        <f t="shared" si="1"/>
        <v>26146520</v>
      </c>
      <c r="D33" s="54">
        <v>2714</v>
      </c>
      <c r="E33" s="55">
        <v>6145599</v>
      </c>
      <c r="F33" s="56">
        <v>2853</v>
      </c>
      <c r="G33" s="55">
        <v>13832803</v>
      </c>
      <c r="H33" s="56">
        <v>1130</v>
      </c>
      <c r="I33" s="57">
        <v>6168118</v>
      </c>
      <c r="J33" s="51" t="s">
        <v>38</v>
      </c>
      <c r="K33" s="52">
        <f t="shared" si="2"/>
        <v>6132</v>
      </c>
      <c r="L33" s="53">
        <f t="shared" si="2"/>
        <v>31434111</v>
      </c>
      <c r="M33" s="56">
        <v>2485</v>
      </c>
      <c r="N33" s="55">
        <v>10111154</v>
      </c>
      <c r="O33" s="56">
        <v>2798</v>
      </c>
      <c r="P33" s="58">
        <v>15682455</v>
      </c>
      <c r="Q33" s="59">
        <v>849</v>
      </c>
      <c r="R33" s="57">
        <v>5640502</v>
      </c>
    </row>
    <row r="34" spans="1:18" ht="18.75" x14ac:dyDescent="0.15">
      <c r="A34" s="51" t="s">
        <v>39</v>
      </c>
      <c r="B34" s="52">
        <f t="shared" si="1"/>
        <v>4991</v>
      </c>
      <c r="C34" s="53">
        <f t="shared" si="1"/>
        <v>32666814</v>
      </c>
      <c r="D34" s="54">
        <v>934</v>
      </c>
      <c r="E34" s="55">
        <v>2698026</v>
      </c>
      <c r="F34" s="56">
        <v>2572</v>
      </c>
      <c r="G34" s="55">
        <v>17805262</v>
      </c>
      <c r="H34" s="56">
        <v>1485</v>
      </c>
      <c r="I34" s="57">
        <v>12163526</v>
      </c>
      <c r="J34" s="51" t="s">
        <v>39</v>
      </c>
      <c r="K34" s="52">
        <f t="shared" si="2"/>
        <v>4990</v>
      </c>
      <c r="L34" s="53">
        <f t="shared" si="2"/>
        <v>34519287</v>
      </c>
      <c r="M34" s="56">
        <v>969</v>
      </c>
      <c r="N34" s="55">
        <v>3143400</v>
      </c>
      <c r="O34" s="56">
        <v>2647</v>
      </c>
      <c r="P34" s="58">
        <v>20305676</v>
      </c>
      <c r="Q34" s="59">
        <v>1374</v>
      </c>
      <c r="R34" s="57">
        <v>11070211</v>
      </c>
    </row>
    <row r="35" spans="1:18" ht="18.75" x14ac:dyDescent="0.15">
      <c r="A35" s="51" t="s">
        <v>40</v>
      </c>
      <c r="B35" s="52">
        <f t="shared" si="1"/>
        <v>4590</v>
      </c>
      <c r="C35" s="53">
        <f t="shared" si="1"/>
        <v>23236904</v>
      </c>
      <c r="D35" s="54">
        <v>1474</v>
      </c>
      <c r="E35" s="55">
        <v>4140429</v>
      </c>
      <c r="F35" s="56">
        <v>2237</v>
      </c>
      <c r="G35" s="55">
        <v>12576304</v>
      </c>
      <c r="H35" s="56">
        <v>879</v>
      </c>
      <c r="I35" s="57">
        <v>6520171</v>
      </c>
      <c r="J35" s="51" t="s">
        <v>40</v>
      </c>
      <c r="K35" s="52">
        <f t="shared" si="2"/>
        <v>4296</v>
      </c>
      <c r="L35" s="53">
        <f t="shared" si="2"/>
        <v>21654482</v>
      </c>
      <c r="M35" s="56">
        <v>1328</v>
      </c>
      <c r="N35" s="55">
        <v>4501687</v>
      </c>
      <c r="O35" s="56">
        <v>2096</v>
      </c>
      <c r="P35" s="58">
        <v>11091649</v>
      </c>
      <c r="Q35" s="59">
        <v>872</v>
      </c>
      <c r="R35" s="57">
        <v>6061146</v>
      </c>
    </row>
    <row r="36" spans="1:18" ht="18.75" x14ac:dyDescent="0.15">
      <c r="A36" s="51" t="s">
        <v>41</v>
      </c>
      <c r="B36" s="52">
        <f t="shared" si="1"/>
        <v>2902</v>
      </c>
      <c r="C36" s="53">
        <f t="shared" si="1"/>
        <v>15968209</v>
      </c>
      <c r="D36" s="54">
        <v>1080</v>
      </c>
      <c r="E36" s="55">
        <v>4048576</v>
      </c>
      <c r="F36" s="56">
        <v>1318</v>
      </c>
      <c r="G36" s="55">
        <v>8779864</v>
      </c>
      <c r="H36" s="56">
        <v>504</v>
      </c>
      <c r="I36" s="57">
        <v>3139769</v>
      </c>
      <c r="J36" s="51" t="s">
        <v>41</v>
      </c>
      <c r="K36" s="52">
        <f t="shared" si="2"/>
        <v>3016</v>
      </c>
      <c r="L36" s="53">
        <f t="shared" si="2"/>
        <v>16051806</v>
      </c>
      <c r="M36" s="56">
        <v>998</v>
      </c>
      <c r="N36" s="55">
        <v>3830294</v>
      </c>
      <c r="O36" s="56">
        <v>1405</v>
      </c>
      <c r="P36" s="58">
        <v>8427082</v>
      </c>
      <c r="Q36" s="59">
        <v>613</v>
      </c>
      <c r="R36" s="57">
        <v>3794430</v>
      </c>
    </row>
    <row r="37" spans="1:18" ht="18.75" x14ac:dyDescent="0.15">
      <c r="A37" s="51" t="s">
        <v>42</v>
      </c>
      <c r="B37" s="52">
        <f t="shared" si="1"/>
        <v>9347</v>
      </c>
      <c r="C37" s="53">
        <f t="shared" si="1"/>
        <v>49045104</v>
      </c>
      <c r="D37" s="54">
        <v>3293</v>
      </c>
      <c r="E37" s="55">
        <v>13427304</v>
      </c>
      <c r="F37" s="56">
        <v>3823</v>
      </c>
      <c r="G37" s="55">
        <v>22116868</v>
      </c>
      <c r="H37" s="56">
        <v>2231</v>
      </c>
      <c r="I37" s="57">
        <v>13500932</v>
      </c>
      <c r="J37" s="51" t="s">
        <v>42</v>
      </c>
      <c r="K37" s="52">
        <f t="shared" si="2"/>
        <v>9684</v>
      </c>
      <c r="L37" s="53">
        <f t="shared" si="2"/>
        <v>52629008</v>
      </c>
      <c r="M37" s="56">
        <v>3405</v>
      </c>
      <c r="N37" s="55">
        <v>12121890</v>
      </c>
      <c r="O37" s="56">
        <v>4085</v>
      </c>
      <c r="P37" s="58">
        <v>25929752</v>
      </c>
      <c r="Q37" s="59">
        <v>2194</v>
      </c>
      <c r="R37" s="57">
        <v>14577366</v>
      </c>
    </row>
    <row r="38" spans="1:18" ht="18.75" x14ac:dyDescent="0.15">
      <c r="A38" s="51" t="s">
        <v>43</v>
      </c>
      <c r="B38" s="52">
        <f t="shared" si="1"/>
        <v>17019</v>
      </c>
      <c r="C38" s="53">
        <f t="shared" si="1"/>
        <v>99178101</v>
      </c>
      <c r="D38" s="54">
        <v>3992</v>
      </c>
      <c r="E38" s="55">
        <v>13884486</v>
      </c>
      <c r="F38" s="56">
        <v>9168</v>
      </c>
      <c r="G38" s="55">
        <v>59165449</v>
      </c>
      <c r="H38" s="56">
        <v>3859</v>
      </c>
      <c r="I38" s="57">
        <v>26128166</v>
      </c>
      <c r="J38" s="51" t="s">
        <v>43</v>
      </c>
      <c r="K38" s="52">
        <f t="shared" si="2"/>
        <v>16173</v>
      </c>
      <c r="L38" s="53">
        <f t="shared" si="2"/>
        <v>92101830</v>
      </c>
      <c r="M38" s="56">
        <v>4847</v>
      </c>
      <c r="N38" s="55">
        <v>17787294</v>
      </c>
      <c r="O38" s="56">
        <v>7555</v>
      </c>
      <c r="P38" s="58">
        <v>49924358</v>
      </c>
      <c r="Q38" s="59">
        <v>3771</v>
      </c>
      <c r="R38" s="57">
        <v>24390178</v>
      </c>
    </row>
    <row r="39" spans="1:18" ht="19.5" thickBot="1" x14ac:dyDescent="0.2">
      <c r="A39" s="60" t="s">
        <v>44</v>
      </c>
      <c r="B39" s="61">
        <f t="shared" si="1"/>
        <v>1276</v>
      </c>
      <c r="C39" s="62">
        <f>SUM(E39,G39,I39)</f>
        <v>8300528</v>
      </c>
      <c r="D39" s="63">
        <v>332</v>
      </c>
      <c r="E39" s="64">
        <v>1356425</v>
      </c>
      <c r="F39" s="65">
        <v>712</v>
      </c>
      <c r="G39" s="64">
        <v>5918726</v>
      </c>
      <c r="H39" s="65">
        <v>232</v>
      </c>
      <c r="I39" s="66">
        <v>1025377</v>
      </c>
      <c r="J39" s="60" t="s">
        <v>44</v>
      </c>
      <c r="K39" s="61">
        <f t="shared" si="2"/>
        <v>1119</v>
      </c>
      <c r="L39" s="62">
        <f t="shared" si="2"/>
        <v>6212175</v>
      </c>
      <c r="M39" s="65">
        <v>335</v>
      </c>
      <c r="N39" s="64">
        <v>959446</v>
      </c>
      <c r="O39" s="65">
        <v>626</v>
      </c>
      <c r="P39" s="67">
        <v>4505836</v>
      </c>
      <c r="Q39" s="68">
        <v>158</v>
      </c>
      <c r="R39" s="66">
        <v>746893</v>
      </c>
    </row>
    <row r="40" spans="1:18" ht="18.75" x14ac:dyDescent="0.15">
      <c r="A40" s="69" t="s">
        <v>45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8.75" x14ac:dyDescent="0.15">
      <c r="A41" s="70" t="s">
        <v>46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</sheetData>
  <mergeCells count="14">
    <mergeCell ref="K4:L4"/>
    <mergeCell ref="M4:N4"/>
    <mergeCell ref="O4:P4"/>
    <mergeCell ref="Q4:R4"/>
    <mergeCell ref="A2:A5"/>
    <mergeCell ref="B2:I2"/>
    <mergeCell ref="J2:J5"/>
    <mergeCell ref="K2:R2"/>
    <mergeCell ref="B3:I3"/>
    <mergeCell ref="K3:R3"/>
    <mergeCell ref="B4:C4"/>
    <mergeCell ref="D4:E4"/>
    <mergeCell ref="F4:G4"/>
    <mergeCell ref="H4:I4"/>
  </mergeCells>
  <phoneticPr fontId="3"/>
  <pageMargins left="1.1023622047244095" right="0.31496062992125984" top="0.59055118110236227" bottom="0.35433070866141736" header="0.31496062992125984" footer="0.31496062992125984"/>
  <pageSetup paperSize="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2019-12-24T05:41:59Z</dcterms:created>
  <dcterms:modified xsi:type="dcterms:W3CDTF">2019-12-24T05:42:17Z</dcterms:modified>
</cp:coreProperties>
</file>