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3040" windowHeight="8790" firstSheet="4" activeTab="15"/>
  </bookViews>
  <sheets>
    <sheet name="3児童福祉　目次" sheetId="20" r:id="rId1"/>
    <sheet name="3-1" sheetId="4" r:id="rId2"/>
    <sheet name="3-2" sheetId="5" r:id="rId3"/>
    <sheet name="3-3" sheetId="6" r:id="rId4"/>
    <sheet name="3-4" sheetId="7" r:id="rId5"/>
    <sheet name="3-5" sheetId="8" r:id="rId6"/>
    <sheet name="3-6" sheetId="9" r:id="rId7"/>
    <sheet name="3-7" sheetId="22" r:id="rId8"/>
    <sheet name="3-8" sheetId="23" r:id="rId9"/>
    <sheet name="3-9" sheetId="10" r:id="rId10"/>
    <sheet name="3-10" sheetId="11" r:id="rId11"/>
    <sheet name="3-11" sheetId="13" r:id="rId12"/>
    <sheet name="3-12" sheetId="19" r:id="rId13"/>
    <sheet name="3-13" sheetId="18" r:id="rId14"/>
    <sheet name="3-14" sheetId="17" r:id="rId15"/>
    <sheet name="3-15" sheetId="21" r:id="rId16"/>
    <sheet name="3-16" sheetId="15" r:id="rId17"/>
    <sheet name="3-17" sheetId="14" r:id="rId18"/>
    <sheet name="3-18" sheetId="12" r:id="rId19"/>
  </sheets>
  <definedNames>
    <definedName name="_xlnm.Print_Area" localSheetId="1">'3-1'!$A$1:$M$31</definedName>
    <definedName name="_xlnm.Print_Area" localSheetId="10">'3-10'!$A$1:$I$16</definedName>
    <definedName name="_xlnm.Print_Area" localSheetId="11">'3-11'!$A$1:$H$30</definedName>
    <definedName name="_xlnm.Print_Area" localSheetId="12">'3-12'!$A$1:$D$9</definedName>
    <definedName name="_xlnm.Print_Area" localSheetId="13">'3-13'!$A$1:$F$8</definedName>
    <definedName name="_xlnm.Print_Area" localSheetId="14">'3-14'!$A$1:$M$9</definedName>
    <definedName name="_xlnm.Print_Area" localSheetId="16">'3-16'!$A$1:$G$27</definedName>
    <definedName name="_xlnm.Print_Area" localSheetId="17">'3-17'!$A$1:$L$12</definedName>
    <definedName name="_xlnm.Print_Area" localSheetId="18">'3-18'!$A$1:$F$10</definedName>
    <definedName name="_xlnm.Print_Area" localSheetId="2">'3-2'!$A$1:$M$22</definedName>
    <definedName name="_xlnm.Print_Area" localSheetId="3">'3-3'!$A$1:$M$22</definedName>
    <definedName name="_xlnm.Print_Area" localSheetId="4">'3-4'!$A$1:$N$18</definedName>
    <definedName name="_xlnm.Print_Area" localSheetId="6">'3-6'!$A$1:$C$14</definedName>
    <definedName name="_xlnm.Print_Area" localSheetId="7">'3-7'!$A$1:$H$90</definedName>
    <definedName name="_xlnm.Print_Area" localSheetId="8">'3-8'!$A$1:$I$44</definedName>
    <definedName name="_xlnm.Print_Area" localSheetId="9">'3-9'!$A$1:$M$21</definedName>
    <definedName name="_xlnm.Print_Area" localSheetId="0">'3児童福祉　目次'!$A$1:$B$21</definedName>
    <definedName name="_xlnm.Print_Titles" localSheetId="7">'3-7'!$1:$3</definedName>
    <definedName name="Z_5D9E03B1_4988_4E03_8841_F132D3E097E2_.wvu.PrintArea" localSheetId="7" hidden="1">'3-7'!$A$1:$H$72</definedName>
    <definedName name="Z_696E2AF1_D532_4B0C_8556_C0704BC90750_.wvu.PrintArea" localSheetId="7" hidden="1">'3-7'!$A$1:$H$72</definedName>
    <definedName name="Z_FC48EAE1_112C_11D8_A6F3_000039C68E34_.wvu.PrintArea" localSheetId="1" hidden="1">'3-1'!$B$1:$M$31</definedName>
    <definedName name="Z_FC48EAE1_112C_11D8_A6F3_000039C68E34_.wvu.PrintArea" localSheetId="10" hidden="1">'3-10'!$A$1:$F$15</definedName>
    <definedName name="Z_FC48EAE1_112C_11D8_A6F3_000039C68E34_.wvu.PrintArea" localSheetId="11" hidden="1">'3-11'!$A$1:$H$29</definedName>
    <definedName name="Z_FC48EAE1_112C_11D8_A6F3_000039C68E34_.wvu.PrintArea" localSheetId="7" hidden="1">'3-7'!$A$1:$H$72</definedName>
    <definedName name="Z_FC48EAE1_112C_11D8_A6F3_000039C68E34_.wvu.Rows" localSheetId="14" hidden="1">'3-14'!#REF!</definedName>
  </definedNames>
  <calcPr calcId="152511"/>
</workbook>
</file>

<file path=xl/calcChain.xml><?xml version="1.0" encoding="utf-8"?>
<calcChain xmlns="http://schemas.openxmlformats.org/spreadsheetml/2006/main">
  <c r="C5" i="23" l="1"/>
  <c r="C6" i="23"/>
  <c r="C7" i="23"/>
  <c r="C8" i="23"/>
  <c r="D9" i="23"/>
  <c r="D4" i="23" s="1"/>
  <c r="D10" i="23"/>
  <c r="C10" i="23" s="1"/>
  <c r="E10" i="23"/>
  <c r="E9" i="23" s="1"/>
  <c r="E4" i="23" s="1"/>
  <c r="F10" i="23"/>
  <c r="F9" i="23" s="1"/>
  <c r="F4" i="23" s="1"/>
  <c r="G10" i="23"/>
  <c r="G9" i="23" s="1"/>
  <c r="G4" i="23" s="1"/>
  <c r="H10" i="23"/>
  <c r="I10" i="23"/>
  <c r="I9" i="23" s="1"/>
  <c r="I4" i="23" s="1"/>
  <c r="C11" i="23"/>
  <c r="C12" i="23"/>
  <c r="C13" i="23"/>
  <c r="C14" i="23"/>
  <c r="D15" i="23"/>
  <c r="C15" i="23" s="1"/>
  <c r="E15" i="23"/>
  <c r="F15" i="23"/>
  <c r="G15" i="23"/>
  <c r="H15" i="23"/>
  <c r="I15" i="23"/>
  <c r="C16" i="23"/>
  <c r="C17" i="23"/>
  <c r="C18" i="23"/>
  <c r="C19" i="23"/>
  <c r="C20" i="23"/>
  <c r="C21" i="23"/>
  <c r="C22" i="23"/>
  <c r="D23" i="23"/>
  <c r="C23" i="23" s="1"/>
  <c r="E23" i="23"/>
  <c r="F23" i="23"/>
  <c r="G23" i="23"/>
  <c r="H23" i="23"/>
  <c r="H9" i="23" s="1"/>
  <c r="H4" i="23" s="1"/>
  <c r="I23" i="23"/>
  <c r="C24" i="23"/>
  <c r="C25" i="23"/>
  <c r="C26" i="23"/>
  <c r="C27" i="23"/>
  <c r="C28" i="23"/>
  <c r="C29" i="23"/>
  <c r="C30" i="23"/>
  <c r="C31" i="23"/>
  <c r="D32" i="23"/>
  <c r="E32" i="23"/>
  <c r="F32" i="23"/>
  <c r="G32" i="23"/>
  <c r="H32" i="23"/>
  <c r="I32" i="23"/>
  <c r="C33" i="23"/>
  <c r="C32" i="23" s="1"/>
  <c r="C34" i="23"/>
  <c r="C35" i="23"/>
  <c r="C36" i="23"/>
  <c r="C37" i="23"/>
  <c r="C38" i="23"/>
  <c r="C39" i="23"/>
  <c r="C40" i="23"/>
  <c r="C41" i="23"/>
  <c r="C42" i="23"/>
  <c r="D4" i="22"/>
  <c r="E4" i="22"/>
  <c r="G4" i="22"/>
  <c r="H4" i="22"/>
  <c r="C5" i="22"/>
  <c r="C4" i="22" s="1"/>
  <c r="F5" i="22"/>
  <c r="F4" i="22" s="1"/>
  <c r="C6" i="22"/>
  <c r="F6" i="22"/>
  <c r="C7" i="22"/>
  <c r="F7" i="22"/>
  <c r="C8" i="22"/>
  <c r="F8" i="22"/>
  <c r="C9" i="22"/>
  <c r="F9" i="22"/>
  <c r="D10" i="22"/>
  <c r="E10" i="22"/>
  <c r="G10" i="22"/>
  <c r="H10" i="22"/>
  <c r="C11" i="22"/>
  <c r="F11" i="22"/>
  <c r="F10" i="22" s="1"/>
  <c r="C12" i="22"/>
  <c r="C10" i="22" s="1"/>
  <c r="F12" i="22"/>
  <c r="C13" i="22"/>
  <c r="F13" i="22"/>
  <c r="C14" i="22"/>
  <c r="F14" i="22"/>
  <c r="C15" i="22"/>
  <c r="F15" i="22"/>
  <c r="D16" i="22"/>
  <c r="E16" i="22"/>
  <c r="G16" i="22"/>
  <c r="H16" i="22"/>
  <c r="C17" i="22"/>
  <c r="F17" i="22"/>
  <c r="F16" i="22" s="1"/>
  <c r="C18" i="22"/>
  <c r="C16" i="22" s="1"/>
  <c r="F18" i="22"/>
  <c r="C19" i="22"/>
  <c r="F19" i="22"/>
  <c r="C20" i="22"/>
  <c r="F20" i="22"/>
  <c r="C21" i="22"/>
  <c r="F21" i="22"/>
  <c r="D22" i="22"/>
  <c r="E22" i="22"/>
  <c r="G22" i="22"/>
  <c r="H22" i="22"/>
  <c r="C23" i="22"/>
  <c r="F23" i="22"/>
  <c r="F22" i="22" s="1"/>
  <c r="C24" i="22"/>
  <c r="C22" i="22" s="1"/>
  <c r="F24" i="22"/>
  <c r="C25" i="22"/>
  <c r="F25" i="22"/>
  <c r="C26" i="22"/>
  <c r="F26" i="22"/>
  <c r="C27" i="22"/>
  <c r="F27" i="22"/>
  <c r="D28" i="22"/>
  <c r="E28" i="22"/>
  <c r="G28" i="22"/>
  <c r="H28" i="22"/>
  <c r="C29" i="22"/>
  <c r="F29" i="22"/>
  <c r="F28" i="22" s="1"/>
  <c r="C30" i="22"/>
  <c r="C28" i="22" s="1"/>
  <c r="F30" i="22"/>
  <c r="C31" i="22"/>
  <c r="F31" i="22"/>
  <c r="C32" i="22"/>
  <c r="F32" i="22"/>
  <c r="C33" i="22"/>
  <c r="F33" i="22"/>
  <c r="D34" i="22"/>
  <c r="E34" i="22"/>
  <c r="G34" i="22"/>
  <c r="H34" i="22"/>
  <c r="C35" i="22"/>
  <c r="F35" i="22"/>
  <c r="F34" i="22" s="1"/>
  <c r="C36" i="22"/>
  <c r="C34" i="22" s="1"/>
  <c r="F36" i="22"/>
  <c r="C37" i="22"/>
  <c r="F37" i="22"/>
  <c r="C38" i="22"/>
  <c r="F38" i="22"/>
  <c r="C39" i="22"/>
  <c r="F39" i="22"/>
  <c r="D40" i="22"/>
  <c r="E40" i="22"/>
  <c r="G40" i="22"/>
  <c r="H40" i="22"/>
  <c r="C41" i="22"/>
  <c r="F41" i="22"/>
  <c r="F40" i="22" s="1"/>
  <c r="C42" i="22"/>
  <c r="C40" i="22" s="1"/>
  <c r="F42" i="22"/>
  <c r="C43" i="22"/>
  <c r="F43" i="22"/>
  <c r="C44" i="22"/>
  <c r="F44" i="22"/>
  <c r="C45" i="22"/>
  <c r="F45" i="22"/>
  <c r="D46" i="22"/>
  <c r="E46" i="22"/>
  <c r="G46" i="22"/>
  <c r="H46" i="22"/>
  <c r="C47" i="22"/>
  <c r="F47" i="22"/>
  <c r="F46" i="22" s="1"/>
  <c r="C48" i="22"/>
  <c r="C46" i="22" s="1"/>
  <c r="F48" i="22"/>
  <c r="C49" i="22"/>
  <c r="F49" i="22"/>
  <c r="C50" i="22"/>
  <c r="F50" i="22"/>
  <c r="C51" i="22"/>
  <c r="F51" i="22"/>
  <c r="D52" i="22"/>
  <c r="E52" i="22"/>
  <c r="G52" i="22"/>
  <c r="H52" i="22"/>
  <c r="C53" i="22"/>
  <c r="F53" i="22"/>
  <c r="F52" i="22" s="1"/>
  <c r="C54" i="22"/>
  <c r="C52" i="22" s="1"/>
  <c r="F54" i="22"/>
  <c r="C55" i="22"/>
  <c r="F55" i="22"/>
  <c r="C56" i="22"/>
  <c r="F56" i="22"/>
  <c r="C57" i="22"/>
  <c r="F57" i="22"/>
  <c r="D58" i="22"/>
  <c r="E58" i="22"/>
  <c r="G58" i="22"/>
  <c r="H58" i="22"/>
  <c r="C59" i="22"/>
  <c r="F59" i="22"/>
  <c r="F58" i="22" s="1"/>
  <c r="C60" i="22"/>
  <c r="C58" i="22" s="1"/>
  <c r="F60" i="22"/>
  <c r="C61" i="22"/>
  <c r="F61" i="22"/>
  <c r="C62" i="22"/>
  <c r="F62" i="22"/>
  <c r="C63" i="22"/>
  <c r="F63" i="22"/>
  <c r="D64" i="22"/>
  <c r="E64" i="22"/>
  <c r="G64" i="22"/>
  <c r="H64" i="22"/>
  <c r="C65" i="22"/>
  <c r="F65" i="22"/>
  <c r="F64" i="22" s="1"/>
  <c r="C66" i="22"/>
  <c r="C64" i="22" s="1"/>
  <c r="F66" i="22"/>
  <c r="C67" i="22"/>
  <c r="F67" i="22"/>
  <c r="C68" i="22"/>
  <c r="F68" i="22"/>
  <c r="C69" i="22"/>
  <c r="F69" i="22"/>
  <c r="D70" i="22"/>
  <c r="E70" i="22"/>
  <c r="G70" i="22"/>
  <c r="H70" i="22"/>
  <c r="C71" i="22"/>
  <c r="F71" i="22"/>
  <c r="F70" i="22" s="1"/>
  <c r="C72" i="22"/>
  <c r="C70" i="22" s="1"/>
  <c r="F72" i="22"/>
  <c r="C73" i="22"/>
  <c r="F73" i="22"/>
  <c r="C74" i="22"/>
  <c r="F74" i="22"/>
  <c r="C75" i="22"/>
  <c r="F75" i="22"/>
  <c r="D76" i="22"/>
  <c r="E76" i="22"/>
  <c r="G76" i="22"/>
  <c r="H76" i="22"/>
  <c r="C77" i="22"/>
  <c r="F77" i="22"/>
  <c r="F76" i="22" s="1"/>
  <c r="C78" i="22"/>
  <c r="C76" i="22" s="1"/>
  <c r="F78" i="22"/>
  <c r="C79" i="22"/>
  <c r="F79" i="22"/>
  <c r="C80" i="22"/>
  <c r="F80" i="22"/>
  <c r="C81" i="22"/>
  <c r="F81" i="22"/>
  <c r="D82" i="22"/>
  <c r="E82" i="22"/>
  <c r="G82" i="22"/>
  <c r="H82" i="22"/>
  <c r="C83" i="22"/>
  <c r="F83" i="22"/>
  <c r="F82" i="22" s="1"/>
  <c r="C84" i="22"/>
  <c r="C82" i="22" s="1"/>
  <c r="F84" i="22"/>
  <c r="C85" i="22"/>
  <c r="F85" i="22"/>
  <c r="C86" i="22"/>
  <c r="F86" i="22"/>
  <c r="C87" i="22"/>
  <c r="F87" i="22"/>
  <c r="C4" i="23" l="1"/>
  <c r="C9" i="23"/>
  <c r="K16" i="10" l="1"/>
  <c r="H16" i="10"/>
  <c r="E16" i="10"/>
  <c r="B16" i="10"/>
  <c r="H23" i="13" l="1"/>
  <c r="G23" i="13"/>
  <c r="F23" i="13"/>
  <c r="E23" i="13"/>
  <c r="D23" i="13"/>
  <c r="C23" i="13"/>
  <c r="H17" i="13"/>
  <c r="G17" i="13"/>
  <c r="F17" i="13"/>
  <c r="E17" i="13"/>
  <c r="D17" i="13"/>
  <c r="C17" i="13"/>
  <c r="F16" i="13"/>
  <c r="E16" i="13"/>
  <c r="F15" i="13"/>
  <c r="E15" i="13"/>
  <c r="F14" i="13"/>
  <c r="E14" i="13"/>
  <c r="F13" i="13"/>
  <c r="E13" i="13"/>
  <c r="E11" i="13" s="1"/>
  <c r="E4" i="13" s="1"/>
  <c r="F12" i="13"/>
  <c r="E12" i="13"/>
  <c r="H11" i="13"/>
  <c r="G11" i="13"/>
  <c r="F11" i="13"/>
  <c r="D11" i="13"/>
  <c r="C11" i="13"/>
  <c r="F10" i="13"/>
  <c r="F9" i="13"/>
  <c r="F8" i="13"/>
  <c r="F7" i="13"/>
  <c r="F6" i="13"/>
  <c r="H5" i="13"/>
  <c r="G5" i="13"/>
  <c r="F5" i="13"/>
  <c r="E5" i="13"/>
  <c r="D5" i="13"/>
  <c r="C5" i="13"/>
  <c r="H4" i="13"/>
  <c r="G4" i="13"/>
  <c r="F4" i="13"/>
  <c r="D4" i="13"/>
  <c r="C4" i="13"/>
  <c r="D3" i="19"/>
  <c r="C3" i="19"/>
  <c r="B3" i="19"/>
  <c r="H4" i="17"/>
  <c r="C4" i="17" s="1"/>
  <c r="H5" i="17"/>
  <c r="C5" i="17" s="1"/>
  <c r="C6" i="17"/>
  <c r="H6" i="17"/>
  <c r="H7" i="17"/>
  <c r="C7" i="17" s="1"/>
  <c r="C8" i="17"/>
  <c r="H8" i="17"/>
  <c r="K5" i="21"/>
  <c r="J5" i="21"/>
  <c r="I5" i="21"/>
  <c r="H5" i="21"/>
  <c r="G5" i="21"/>
  <c r="F5" i="21"/>
  <c r="E5" i="21"/>
  <c r="D5" i="21"/>
  <c r="C5" i="21"/>
  <c r="B5" i="21"/>
  <c r="F4" i="12" l="1"/>
  <c r="E4" i="12"/>
  <c r="D4" i="12"/>
  <c r="C4" i="12"/>
  <c r="L9" i="8" l="1"/>
  <c r="Q5" i="4"/>
  <c r="B3" i="15" l="1"/>
  <c r="K8" i="10" l="1"/>
  <c r="H8" i="10"/>
  <c r="B4" i="9" l="1"/>
  <c r="H12" i="10" l="1"/>
  <c r="H10" i="10"/>
  <c r="H6" i="10"/>
  <c r="E13" i="10"/>
  <c r="E11" i="10"/>
  <c r="E9" i="10"/>
  <c r="E7" i="10"/>
  <c r="B6" i="10"/>
  <c r="B8" i="10"/>
  <c r="B10" i="10"/>
  <c r="B12" i="10"/>
  <c r="K12" i="10"/>
  <c r="K10" i="10"/>
  <c r="K6" i="10"/>
  <c r="B24" i="15"/>
  <c r="B23" i="15"/>
  <c r="B19" i="15"/>
  <c r="B20" i="15"/>
  <c r="B21" i="15"/>
  <c r="B22" i="15"/>
  <c r="B17" i="15"/>
  <c r="B18" i="15"/>
  <c r="B15" i="15"/>
  <c r="B16" i="15"/>
  <c r="B13" i="15"/>
  <c r="B14" i="15"/>
  <c r="B11" i="15"/>
  <c r="B12" i="15"/>
  <c r="B10" i="15"/>
  <c r="B9" i="15"/>
  <c r="B8" i="15"/>
  <c r="B7" i="15"/>
  <c r="B6" i="15"/>
  <c r="B4" i="15" l="1"/>
  <c r="B5" i="15"/>
  <c r="C4" i="14"/>
  <c r="D4" i="14"/>
  <c r="E4" i="14"/>
  <c r="F4" i="14"/>
  <c r="H4" i="14"/>
  <c r="I4" i="14"/>
  <c r="J4" i="14"/>
  <c r="K4" i="14"/>
  <c r="L4" i="14"/>
  <c r="G5" i="14"/>
  <c r="B5" i="14" s="1"/>
  <c r="G6" i="14"/>
  <c r="B6" i="14" s="1"/>
  <c r="G7" i="14"/>
  <c r="B7" i="14" s="1"/>
  <c r="G8" i="14"/>
  <c r="B8" i="14" s="1"/>
  <c r="D4" i="8"/>
  <c r="E4" i="8"/>
  <c r="F4" i="8"/>
  <c r="G4" i="8"/>
  <c r="I4" i="8"/>
  <c r="J4" i="8"/>
  <c r="K4" i="8"/>
  <c r="L4" i="8"/>
  <c r="M4" i="8"/>
  <c r="H5" i="8"/>
  <c r="H6" i="8"/>
  <c r="C6" i="8" s="1"/>
  <c r="H7" i="8"/>
  <c r="C7" i="8" s="1"/>
  <c r="H8" i="8"/>
  <c r="C8" i="8" s="1"/>
  <c r="D9" i="8"/>
  <c r="E9" i="8"/>
  <c r="F9" i="8"/>
  <c r="G9" i="8"/>
  <c r="I9" i="8"/>
  <c r="J9" i="8"/>
  <c r="K9" i="8"/>
  <c r="M9" i="8"/>
  <c r="H10" i="8"/>
  <c r="C10" i="8" s="1"/>
  <c r="H11" i="8"/>
  <c r="C11" i="8" s="1"/>
  <c r="H12" i="8"/>
  <c r="C12" i="8" s="1"/>
  <c r="H13" i="8"/>
  <c r="C13" i="8" s="1"/>
  <c r="H14" i="8"/>
  <c r="C14" i="8" s="1"/>
  <c r="H15" i="8"/>
  <c r="C15" i="8" s="1"/>
  <c r="I5" i="7"/>
  <c r="D5" i="7" s="1"/>
  <c r="I6" i="7"/>
  <c r="D6" i="7" s="1"/>
  <c r="I7" i="7"/>
  <c r="D7" i="7" s="1"/>
  <c r="I8" i="7"/>
  <c r="D8" i="7" s="1"/>
  <c r="I9" i="7"/>
  <c r="D9" i="7" s="1"/>
  <c r="I10" i="7"/>
  <c r="D10" i="7" s="1"/>
  <c r="I11" i="7"/>
  <c r="D11" i="7" s="1"/>
  <c r="I12" i="7"/>
  <c r="D12" i="7" s="1"/>
  <c r="I13" i="7"/>
  <c r="D13" i="7" s="1"/>
  <c r="I14" i="7"/>
  <c r="D14" i="7" s="1"/>
  <c r="I15" i="7"/>
  <c r="D15" i="7" s="1"/>
  <c r="I16" i="7"/>
  <c r="D16" i="7" s="1"/>
  <c r="I17" i="7"/>
  <c r="D17" i="7" s="1"/>
  <c r="D4" i="6"/>
  <c r="E4" i="6"/>
  <c r="F4" i="6"/>
  <c r="G4" i="6"/>
  <c r="I4" i="6"/>
  <c r="J4" i="6"/>
  <c r="K4" i="6"/>
  <c r="L4" i="6"/>
  <c r="M4" i="6"/>
  <c r="H5" i="6"/>
  <c r="C5" i="6" s="1"/>
  <c r="H6" i="6"/>
  <c r="C6" i="6" s="1"/>
  <c r="H7" i="6"/>
  <c r="C7" i="6" s="1"/>
  <c r="H8" i="6"/>
  <c r="C8" i="6" s="1"/>
  <c r="H9" i="6"/>
  <c r="C9" i="6" s="1"/>
  <c r="H10" i="6"/>
  <c r="C10" i="6" s="1"/>
  <c r="H11" i="6"/>
  <c r="C11" i="6" s="1"/>
  <c r="H12" i="6"/>
  <c r="C12" i="6" s="1"/>
  <c r="H13" i="6"/>
  <c r="C13" i="6" s="1"/>
  <c r="H14" i="6"/>
  <c r="C14" i="6" s="1"/>
  <c r="H15" i="6"/>
  <c r="C15" i="6" s="1"/>
  <c r="H16" i="6"/>
  <c r="C16" i="6" s="1"/>
  <c r="H17" i="6"/>
  <c r="C17" i="6" s="1"/>
  <c r="H18" i="6"/>
  <c r="C18" i="6" s="1"/>
  <c r="H19" i="6"/>
  <c r="C19" i="6" s="1"/>
  <c r="H20" i="6"/>
  <c r="C20" i="6" s="1"/>
  <c r="H21" i="6"/>
  <c r="C21" i="6" s="1"/>
  <c r="D4" i="5"/>
  <c r="E4" i="5"/>
  <c r="F4" i="5"/>
  <c r="G4" i="5"/>
  <c r="I4" i="5"/>
  <c r="J4" i="5"/>
  <c r="K4" i="5"/>
  <c r="L4" i="5"/>
  <c r="M4" i="5"/>
  <c r="H5" i="5"/>
  <c r="C5" i="5" s="1"/>
  <c r="H6" i="5"/>
  <c r="C6" i="5" s="1"/>
  <c r="H7" i="5"/>
  <c r="C7" i="5" s="1"/>
  <c r="H8" i="5"/>
  <c r="C8" i="5" s="1"/>
  <c r="H9" i="5"/>
  <c r="C9" i="5" s="1"/>
  <c r="H10" i="5"/>
  <c r="C10" i="5" s="1"/>
  <c r="H11" i="5"/>
  <c r="C11" i="5" s="1"/>
  <c r="H12" i="5"/>
  <c r="C12" i="5" s="1"/>
  <c r="H13" i="5"/>
  <c r="C13" i="5" s="1"/>
  <c r="H14" i="5"/>
  <c r="C14" i="5" s="1"/>
  <c r="H15" i="5"/>
  <c r="C15" i="5" s="1"/>
  <c r="H16" i="5"/>
  <c r="C16" i="5" s="1"/>
  <c r="H17" i="5"/>
  <c r="C17" i="5" s="1"/>
  <c r="H18" i="5"/>
  <c r="C18" i="5" s="1"/>
  <c r="H19" i="5"/>
  <c r="C19" i="5" s="1"/>
  <c r="H20" i="5"/>
  <c r="C20" i="5" s="1"/>
  <c r="D4" i="4"/>
  <c r="E4" i="4"/>
  <c r="F4" i="4"/>
  <c r="G4" i="4"/>
  <c r="I4" i="4"/>
  <c r="J4" i="4"/>
  <c r="K4" i="4"/>
  <c r="L4" i="4"/>
  <c r="M4" i="4"/>
  <c r="H5" i="4"/>
  <c r="C5" i="4" s="1"/>
  <c r="H6" i="4"/>
  <c r="H7" i="4"/>
  <c r="C7" i="4" s="1"/>
  <c r="H8" i="4"/>
  <c r="C8" i="4" s="1"/>
  <c r="H9" i="4"/>
  <c r="C9" i="4" s="1"/>
  <c r="H10" i="4"/>
  <c r="C10" i="4" s="1"/>
  <c r="H11" i="4"/>
  <c r="C11" i="4" s="1"/>
  <c r="H12" i="4"/>
  <c r="C12" i="4" s="1"/>
  <c r="H13" i="4"/>
  <c r="C13" i="4" s="1"/>
  <c r="H14" i="4"/>
  <c r="C14" i="4" s="1"/>
  <c r="H15" i="4"/>
  <c r="C15" i="4" s="1"/>
  <c r="H16" i="4"/>
  <c r="C16" i="4" s="1"/>
  <c r="H17" i="4"/>
  <c r="C17" i="4" s="1"/>
  <c r="H18" i="4"/>
  <c r="C18" i="4" s="1"/>
  <c r="H19" i="4"/>
  <c r="C19" i="4" s="1"/>
  <c r="H20" i="4"/>
  <c r="C20" i="4" s="1"/>
  <c r="H21" i="4"/>
  <c r="C21" i="4" s="1"/>
  <c r="H22" i="4"/>
  <c r="C22" i="4" s="1"/>
  <c r="H23" i="4"/>
  <c r="C23" i="4" s="1"/>
  <c r="H24" i="4"/>
  <c r="C24" i="4" s="1"/>
  <c r="H25" i="4"/>
  <c r="C25" i="4" s="1"/>
  <c r="H26" i="4"/>
  <c r="C26" i="4" s="1"/>
  <c r="H27" i="4"/>
  <c r="C27" i="4" s="1"/>
  <c r="H28" i="4"/>
  <c r="C28" i="4" s="1"/>
  <c r="H29" i="4"/>
  <c r="C29" i="4" s="1"/>
  <c r="H30" i="4"/>
  <c r="C30" i="4" s="1"/>
  <c r="H4" i="8" l="1"/>
  <c r="C4" i="8" s="1"/>
  <c r="H4" i="6"/>
  <c r="H4" i="5"/>
  <c r="H4" i="4"/>
  <c r="H9" i="8"/>
  <c r="C9" i="8" s="1"/>
  <c r="C5" i="8"/>
  <c r="G4" i="14"/>
  <c r="B4" i="14"/>
  <c r="C4" i="6"/>
  <c r="C4" i="5"/>
  <c r="C6" i="4"/>
  <c r="C4" i="4" s="1"/>
</calcChain>
</file>

<file path=xl/sharedStrings.xml><?xml version="1.0" encoding="utf-8"?>
<sst xmlns="http://schemas.openxmlformats.org/spreadsheetml/2006/main" count="707" uniqueCount="391">
  <si>
    <t>資料：次世代育成課</t>
    <rPh sb="0" eb="2">
      <t>シリョウ</t>
    </rPh>
    <rPh sb="3" eb="6">
      <t>ジセダイ</t>
    </rPh>
    <rPh sb="6" eb="8">
      <t>イクセイ</t>
    </rPh>
    <rPh sb="8" eb="9">
      <t>カ</t>
    </rPh>
    <phoneticPr fontId="5"/>
  </si>
  <si>
    <t>横浜市・川崎市・相模原市・横須賀市を除く県計</t>
    <rPh sb="0" eb="3">
      <t>ヨコハマシ</t>
    </rPh>
    <rPh sb="4" eb="7">
      <t>カワサキシ</t>
    </rPh>
    <rPh sb="8" eb="11">
      <t>サガミハラ</t>
    </rPh>
    <rPh sb="11" eb="12">
      <t>シ</t>
    </rPh>
    <rPh sb="13" eb="16">
      <t>ヨコスカ</t>
    </rPh>
    <rPh sb="16" eb="17">
      <t>シ</t>
    </rPh>
    <rPh sb="17" eb="18">
      <t>ハライチ</t>
    </rPh>
    <rPh sb="18" eb="19">
      <t>ノゾ</t>
    </rPh>
    <rPh sb="20" eb="21">
      <t>ケン</t>
    </rPh>
    <rPh sb="21" eb="22">
      <t>ケイ</t>
    </rPh>
    <phoneticPr fontId="5"/>
  </si>
  <si>
    <t>県計</t>
    <rPh sb="0" eb="1">
      <t>ケン</t>
    </rPh>
    <rPh sb="1" eb="2">
      <t>ケイ</t>
    </rPh>
    <phoneticPr fontId="5"/>
  </si>
  <si>
    <t>小計</t>
    <rPh sb="0" eb="2">
      <t>ショウケイ</t>
    </rPh>
    <phoneticPr fontId="5"/>
  </si>
  <si>
    <t>湯河原町</t>
  </si>
  <si>
    <t>小田原市</t>
  </si>
  <si>
    <t>南足柄市</t>
  </si>
  <si>
    <t>伊勢原市</t>
  </si>
  <si>
    <t>茅ケ崎市</t>
  </si>
  <si>
    <t>湘南</t>
    <rPh sb="0" eb="2">
      <t>ショウナン</t>
    </rPh>
    <phoneticPr fontId="5"/>
  </si>
  <si>
    <t>海老名市</t>
  </si>
  <si>
    <t>県央</t>
    <rPh sb="0" eb="2">
      <t>ケンオウ</t>
    </rPh>
    <phoneticPr fontId="5"/>
  </si>
  <si>
    <t>横須賀市</t>
    <rPh sb="0" eb="4">
      <t>ヨコスカシ</t>
    </rPh>
    <phoneticPr fontId="5"/>
  </si>
  <si>
    <t>相模原市</t>
    <rPh sb="0" eb="4">
      <t>サガミハラシ</t>
    </rPh>
    <phoneticPr fontId="5"/>
  </si>
  <si>
    <t>５歳</t>
  </si>
  <si>
    <t>４歳</t>
  </si>
  <si>
    <t>３歳</t>
  </si>
  <si>
    <t>２歳</t>
  </si>
  <si>
    <t>１歳</t>
  </si>
  <si>
    <t>０歳</t>
  </si>
  <si>
    <t>総数</t>
    <rPh sb="0" eb="2">
      <t>ソウスウ</t>
    </rPh>
    <phoneticPr fontId="5"/>
  </si>
  <si>
    <t>市町村名</t>
    <rPh sb="0" eb="3">
      <t>シチョウソン</t>
    </rPh>
    <rPh sb="3" eb="4">
      <t>メイ</t>
    </rPh>
    <phoneticPr fontId="5"/>
  </si>
  <si>
    <t>計</t>
  </si>
  <si>
    <t>川崎市</t>
  </si>
  <si>
    <t>平成29年</t>
    <rPh sb="0" eb="2">
      <t>ヘイセイ</t>
    </rPh>
    <rPh sb="4" eb="5">
      <t>ネン</t>
    </rPh>
    <phoneticPr fontId="5"/>
  </si>
  <si>
    <t>横浜市</t>
  </si>
  <si>
    <t>県</t>
  </si>
  <si>
    <t>平成28年</t>
    <rPh sb="0" eb="2">
      <t>ヘイセイ</t>
    </rPh>
    <rPh sb="4" eb="5">
      <t>ネン</t>
    </rPh>
    <phoneticPr fontId="5"/>
  </si>
  <si>
    <t>平成27年</t>
    <rPh sb="0" eb="2">
      <t>ヘイセイ</t>
    </rPh>
    <rPh sb="4" eb="5">
      <t>ネン</t>
    </rPh>
    <phoneticPr fontId="5"/>
  </si>
  <si>
    <t>平成22年</t>
    <phoneticPr fontId="5"/>
  </si>
  <si>
    <t>平成18年</t>
    <phoneticPr fontId="5"/>
  </si>
  <si>
    <t>平成17年</t>
  </si>
  <si>
    <t>資料：子ども家庭課</t>
    <rPh sb="0" eb="2">
      <t>シリョウ</t>
    </rPh>
    <rPh sb="3" eb="4">
      <t>コ</t>
    </rPh>
    <rPh sb="6" eb="8">
      <t>カテイ</t>
    </rPh>
    <rPh sb="8" eb="9">
      <t>カ</t>
    </rPh>
    <phoneticPr fontId="6"/>
  </si>
  <si>
    <t>その他</t>
    <rPh sb="0" eb="3">
      <t>ソノタ</t>
    </rPh>
    <phoneticPr fontId="6"/>
  </si>
  <si>
    <t>児童本人</t>
    <rPh sb="0" eb="2">
      <t>ジドウ</t>
    </rPh>
    <rPh sb="2" eb="4">
      <t>ホンニン</t>
    </rPh>
    <phoneticPr fontId="6"/>
  </si>
  <si>
    <t>近隣・知人</t>
    <rPh sb="0" eb="2">
      <t>キンリン</t>
    </rPh>
    <rPh sb="3" eb="5">
      <t>チジン</t>
    </rPh>
    <phoneticPr fontId="6"/>
  </si>
  <si>
    <t>家族・親戚</t>
    <rPh sb="0" eb="2">
      <t>カゾク</t>
    </rPh>
    <rPh sb="3" eb="5">
      <t>シンセキ</t>
    </rPh>
    <phoneticPr fontId="6"/>
  </si>
  <si>
    <t>児童委員
（通告の仲介を含む）</t>
    <rPh sb="0" eb="2">
      <t>ジドウ</t>
    </rPh>
    <rPh sb="2" eb="4">
      <t>イイン</t>
    </rPh>
    <rPh sb="6" eb="8">
      <t>ツウコク</t>
    </rPh>
    <rPh sb="9" eb="11">
      <t>チュウカイ</t>
    </rPh>
    <rPh sb="12" eb="13">
      <t>フク</t>
    </rPh>
    <phoneticPr fontId="6"/>
  </si>
  <si>
    <t>里親</t>
    <rPh sb="0" eb="2">
      <t>サトオヤ</t>
    </rPh>
    <phoneticPr fontId="6"/>
  </si>
  <si>
    <t>教育委員会等</t>
    <rPh sb="0" eb="2">
      <t>キョウイク</t>
    </rPh>
    <rPh sb="2" eb="5">
      <t>イインカイ</t>
    </rPh>
    <rPh sb="5" eb="6">
      <t>トウ</t>
    </rPh>
    <phoneticPr fontId="6"/>
  </si>
  <si>
    <t>学校</t>
    <rPh sb="0" eb="2">
      <t>ガッコウ</t>
    </rPh>
    <phoneticPr fontId="6"/>
  </si>
  <si>
    <t>幼稚園</t>
    <rPh sb="0" eb="3">
      <t>ヨウチエン</t>
    </rPh>
    <phoneticPr fontId="6"/>
  </si>
  <si>
    <t>医療機関</t>
    <rPh sb="0" eb="2">
      <t>イリョウ</t>
    </rPh>
    <rPh sb="2" eb="4">
      <t>キカン</t>
    </rPh>
    <phoneticPr fontId="6"/>
  </si>
  <si>
    <t>保健所</t>
    <rPh sb="0" eb="3">
      <t>ホケンショ</t>
    </rPh>
    <phoneticPr fontId="6"/>
  </si>
  <si>
    <t>家庭裁判所</t>
    <rPh sb="0" eb="2">
      <t>カテイ</t>
    </rPh>
    <rPh sb="2" eb="5">
      <t>サイバンショ</t>
    </rPh>
    <phoneticPr fontId="6"/>
  </si>
  <si>
    <t>警察等</t>
    <rPh sb="0" eb="2">
      <t>ケイサツ</t>
    </rPh>
    <rPh sb="2" eb="3">
      <t>トウ</t>
    </rPh>
    <phoneticPr fontId="6"/>
  </si>
  <si>
    <t>認定子ども園</t>
    <rPh sb="0" eb="2">
      <t>ニンテイ</t>
    </rPh>
    <rPh sb="2" eb="3">
      <t>コ</t>
    </rPh>
    <rPh sb="5" eb="6">
      <t>エン</t>
    </rPh>
    <phoneticPr fontId="6"/>
  </si>
  <si>
    <t>児童家庭支援センター</t>
    <rPh sb="0" eb="2">
      <t>ジドウ</t>
    </rPh>
    <rPh sb="2" eb="4">
      <t>カテイ</t>
    </rPh>
    <rPh sb="4" eb="6">
      <t>シエン</t>
    </rPh>
    <phoneticPr fontId="6"/>
  </si>
  <si>
    <t>指定医療機関</t>
    <rPh sb="0" eb="2">
      <t>シテイ</t>
    </rPh>
    <rPh sb="2" eb="4">
      <t>イリョウ</t>
    </rPh>
    <rPh sb="4" eb="6">
      <t>キカン</t>
    </rPh>
    <phoneticPr fontId="6"/>
  </si>
  <si>
    <t>児童福祉施設</t>
    <rPh sb="0" eb="2">
      <t>ジドウ</t>
    </rPh>
    <rPh sb="2" eb="4">
      <t>フクシ</t>
    </rPh>
    <rPh sb="4" eb="6">
      <t>シセツ</t>
    </rPh>
    <phoneticPr fontId="6"/>
  </si>
  <si>
    <t>保育所</t>
    <rPh sb="0" eb="3">
      <t>ホイクショ</t>
    </rPh>
    <phoneticPr fontId="6"/>
  </si>
  <si>
    <t>その他</t>
    <rPh sb="2" eb="3">
      <t>タ</t>
    </rPh>
    <phoneticPr fontId="6"/>
  </si>
  <si>
    <t>保健センター</t>
    <rPh sb="0" eb="2">
      <t>ホケン</t>
    </rPh>
    <phoneticPr fontId="6"/>
  </si>
  <si>
    <t>児童委員</t>
    <rPh sb="0" eb="2">
      <t>ジドウ</t>
    </rPh>
    <rPh sb="2" eb="4">
      <t>イイン</t>
    </rPh>
    <phoneticPr fontId="6"/>
  </si>
  <si>
    <t>福祉事務所</t>
    <rPh sb="0" eb="2">
      <t>フクシ</t>
    </rPh>
    <rPh sb="2" eb="5">
      <t>ジムショ</t>
    </rPh>
    <phoneticPr fontId="6"/>
  </si>
  <si>
    <t>市町村</t>
    <rPh sb="0" eb="3">
      <t>シチョウソン</t>
    </rPh>
    <phoneticPr fontId="6"/>
  </si>
  <si>
    <t>児童相談所</t>
    <rPh sb="0" eb="2">
      <t>ジドウ</t>
    </rPh>
    <rPh sb="2" eb="5">
      <t>ソウダンジョ</t>
    </rPh>
    <phoneticPr fontId="6"/>
  </si>
  <si>
    <t>都道府県・市町村</t>
  </si>
  <si>
    <t>総数</t>
    <rPh sb="0" eb="2">
      <t>ソウスウ</t>
    </rPh>
    <phoneticPr fontId="6"/>
  </si>
  <si>
    <t>厚木</t>
    <rPh sb="0" eb="2">
      <t>アツギ</t>
    </rPh>
    <phoneticPr fontId="6"/>
  </si>
  <si>
    <t>小田原</t>
    <rPh sb="0" eb="3">
      <t>オダワラ</t>
    </rPh>
    <phoneticPr fontId="6"/>
  </si>
  <si>
    <t>鎌倉三浦
地域</t>
    <rPh sb="0" eb="2">
      <t>カマクラ</t>
    </rPh>
    <rPh sb="2" eb="4">
      <t>ミウラ</t>
    </rPh>
    <rPh sb="5" eb="7">
      <t>チイキ</t>
    </rPh>
    <phoneticPr fontId="6"/>
  </si>
  <si>
    <t>平塚</t>
    <rPh sb="0" eb="2">
      <t>ヒラツカ</t>
    </rPh>
    <phoneticPr fontId="6"/>
  </si>
  <si>
    <t>中央</t>
    <rPh sb="0" eb="2">
      <t>チュウオウ</t>
    </rPh>
    <phoneticPr fontId="6"/>
  </si>
  <si>
    <t>計</t>
    <rPh sb="0" eb="1">
      <t>ケイ</t>
    </rPh>
    <phoneticPr fontId="6"/>
  </si>
  <si>
    <t>横須賀市</t>
    <rPh sb="0" eb="3">
      <t>ヨコスカ</t>
    </rPh>
    <rPh sb="3" eb="4">
      <t>シ</t>
    </rPh>
    <phoneticPr fontId="6"/>
  </si>
  <si>
    <t>相模原市</t>
    <rPh sb="0" eb="4">
      <t>サガミハラシ</t>
    </rPh>
    <phoneticPr fontId="6"/>
  </si>
  <si>
    <t>川崎市</t>
    <rPh sb="0" eb="3">
      <t>カワサキシ</t>
    </rPh>
    <phoneticPr fontId="6"/>
  </si>
  <si>
    <t>横浜市</t>
    <rPh sb="0" eb="2">
      <t>ヨコハマ</t>
    </rPh>
    <rPh sb="2" eb="3">
      <t>シ</t>
    </rPh>
    <phoneticPr fontId="6"/>
  </si>
  <si>
    <t>合計</t>
    <rPh sb="0" eb="2">
      <t>ゴウケイ</t>
    </rPh>
    <phoneticPr fontId="6"/>
  </si>
  <si>
    <t>その他の相談</t>
    <rPh sb="0" eb="3">
      <t>ソノタ</t>
    </rPh>
    <rPh sb="4" eb="6">
      <t>ソウダン</t>
    </rPh>
    <phoneticPr fontId="6"/>
  </si>
  <si>
    <t>しつけ相談</t>
    <rPh sb="3" eb="5">
      <t>ソウダン</t>
    </rPh>
    <phoneticPr fontId="6"/>
  </si>
  <si>
    <t>適性相談</t>
    <rPh sb="0" eb="1">
      <t>テキセイ</t>
    </rPh>
    <rPh sb="1" eb="2">
      <t>セイ</t>
    </rPh>
    <rPh sb="2" eb="4">
      <t>ソウダン</t>
    </rPh>
    <phoneticPr fontId="6"/>
  </si>
  <si>
    <t>不登校相談</t>
    <rPh sb="0" eb="3">
      <t>フトウコウ</t>
    </rPh>
    <rPh sb="3" eb="5">
      <t>ソウダン</t>
    </rPh>
    <phoneticPr fontId="6"/>
  </si>
  <si>
    <t>性格行動相談</t>
    <rPh sb="0" eb="2">
      <t>セイカク</t>
    </rPh>
    <rPh sb="2" eb="4">
      <t>コウドウ</t>
    </rPh>
    <rPh sb="4" eb="6">
      <t>ソウダン</t>
    </rPh>
    <phoneticPr fontId="6"/>
  </si>
  <si>
    <t>育成相談</t>
    <rPh sb="0" eb="2">
      <t>イクセイ</t>
    </rPh>
    <rPh sb="2" eb="4">
      <t>ソウダン</t>
    </rPh>
    <phoneticPr fontId="7"/>
  </si>
  <si>
    <t>触法行為等相談</t>
    <rPh sb="0" eb="2">
      <t>ショクホウ</t>
    </rPh>
    <rPh sb="2" eb="4">
      <t>コウイ</t>
    </rPh>
    <rPh sb="4" eb="5">
      <t>トウ</t>
    </rPh>
    <rPh sb="5" eb="7">
      <t>ソウダン</t>
    </rPh>
    <phoneticPr fontId="6"/>
  </si>
  <si>
    <t>ぐ犯行為等相談</t>
    <rPh sb="1" eb="3">
      <t>ハンコウ</t>
    </rPh>
    <rPh sb="3" eb="4">
      <t>コウイ</t>
    </rPh>
    <rPh sb="4" eb="5">
      <t>トウ</t>
    </rPh>
    <rPh sb="5" eb="7">
      <t>ソウダン</t>
    </rPh>
    <phoneticPr fontId="6"/>
  </si>
  <si>
    <t>非行相談</t>
    <rPh sb="0" eb="2">
      <t>ヒコウ</t>
    </rPh>
    <rPh sb="2" eb="4">
      <t>ソウダン</t>
    </rPh>
    <phoneticPr fontId="6"/>
  </si>
  <si>
    <t>発達障害相談</t>
    <rPh sb="0" eb="2">
      <t>ハッタツ</t>
    </rPh>
    <rPh sb="2" eb="4">
      <t>ショウガイ</t>
    </rPh>
    <rPh sb="4" eb="6">
      <t>ソウダン</t>
    </rPh>
    <phoneticPr fontId="6"/>
  </si>
  <si>
    <t>知的障害相談</t>
    <rPh sb="0" eb="2">
      <t>チテキ</t>
    </rPh>
    <rPh sb="2" eb="4">
      <t>ショウガイ</t>
    </rPh>
    <rPh sb="4" eb="6">
      <t>ソウダン</t>
    </rPh>
    <phoneticPr fontId="6"/>
  </si>
  <si>
    <t>重症心身障害相談</t>
    <rPh sb="0" eb="2">
      <t>ジュウショウ</t>
    </rPh>
    <rPh sb="2" eb="4">
      <t>シンシン</t>
    </rPh>
    <rPh sb="4" eb="6">
      <t>ショウガイ</t>
    </rPh>
    <rPh sb="6" eb="8">
      <t>ソウダン</t>
    </rPh>
    <phoneticPr fontId="6"/>
  </si>
  <si>
    <t>言語発達障害等相談</t>
    <rPh sb="0" eb="2">
      <t>ゲンゴ</t>
    </rPh>
    <rPh sb="2" eb="4">
      <t>ハッタツ</t>
    </rPh>
    <rPh sb="4" eb="6">
      <t>ショウガイ</t>
    </rPh>
    <rPh sb="6" eb="7">
      <t>トウ</t>
    </rPh>
    <rPh sb="7" eb="9">
      <t>ソウダン</t>
    </rPh>
    <phoneticPr fontId="6"/>
  </si>
  <si>
    <t>視聴覚障害相談</t>
    <rPh sb="3" eb="5">
      <t>ショウガイ</t>
    </rPh>
    <rPh sb="5" eb="7">
      <t>ソウダン</t>
    </rPh>
    <phoneticPr fontId="7"/>
  </si>
  <si>
    <t>肢体不自由相談</t>
    <rPh sb="0" eb="2">
      <t>シタイ</t>
    </rPh>
    <rPh sb="2" eb="5">
      <t>フジユウ</t>
    </rPh>
    <rPh sb="5" eb="7">
      <t>ソウダン</t>
    </rPh>
    <phoneticPr fontId="6"/>
  </si>
  <si>
    <t>障害相談</t>
    <rPh sb="0" eb="2">
      <t>ショウガイ</t>
    </rPh>
    <rPh sb="2" eb="4">
      <t>ソウダン</t>
    </rPh>
    <phoneticPr fontId="7"/>
  </si>
  <si>
    <t>その他</t>
    <rPh sb="2" eb="3">
      <t>タ</t>
    </rPh>
    <phoneticPr fontId="7"/>
  </si>
  <si>
    <t>虐待相談</t>
    <rPh sb="0" eb="2">
      <t>ギャクタイ</t>
    </rPh>
    <rPh sb="2" eb="4">
      <t>ソウダン</t>
    </rPh>
    <phoneticPr fontId="7"/>
  </si>
  <si>
    <t>養護相談</t>
    <rPh sb="0" eb="2">
      <t>ヨウゴ</t>
    </rPh>
    <rPh sb="2" eb="4">
      <t>ソウダン</t>
    </rPh>
    <phoneticPr fontId="6"/>
  </si>
  <si>
    <t>小計</t>
    <rPh sb="0" eb="2">
      <t>ショウケイ</t>
    </rPh>
    <phoneticPr fontId="6"/>
  </si>
  <si>
    <t>相模原市</t>
    <rPh sb="0" eb="4">
      <t>サガミハラシ</t>
    </rPh>
    <phoneticPr fontId="7"/>
  </si>
  <si>
    <t>川崎市</t>
    <rPh sb="0" eb="3">
      <t>カワサキシ</t>
    </rPh>
    <phoneticPr fontId="7"/>
  </si>
  <si>
    <t>横浜市</t>
    <rPh sb="0" eb="3">
      <t>ヨコハマシ</t>
    </rPh>
    <phoneticPr fontId="6"/>
  </si>
  <si>
    <t>相談内容</t>
    <rPh sb="0" eb="2">
      <t>ソウダン</t>
    </rPh>
    <rPh sb="2" eb="4">
      <t>ナイヨウ</t>
    </rPh>
    <phoneticPr fontId="6"/>
  </si>
  <si>
    <t>その他</t>
    <rPh sb="0" eb="3">
      <t>ソノタ</t>
    </rPh>
    <phoneticPr fontId="8"/>
  </si>
  <si>
    <t>障害児施設等への利用契約</t>
  </si>
  <si>
    <t>家庭裁判所送致</t>
    <rPh sb="0" eb="2">
      <t>カテイ</t>
    </rPh>
    <rPh sb="2" eb="5">
      <t>サイバンショ</t>
    </rPh>
    <rPh sb="5" eb="7">
      <t>ソウチ</t>
    </rPh>
    <phoneticPr fontId="7"/>
  </si>
  <si>
    <t>里親への委託</t>
    <rPh sb="0" eb="2">
      <t>サトオヤ</t>
    </rPh>
    <rPh sb="4" eb="6">
      <t>イタク</t>
    </rPh>
    <phoneticPr fontId="8"/>
  </si>
  <si>
    <t>指定医療機関委託</t>
    <rPh sb="0" eb="2">
      <t>シテイ</t>
    </rPh>
    <rPh sb="2" eb="4">
      <t>イリョウ</t>
    </rPh>
    <rPh sb="4" eb="6">
      <t>キカン</t>
    </rPh>
    <rPh sb="6" eb="8">
      <t>イタク</t>
    </rPh>
    <phoneticPr fontId="8"/>
  </si>
  <si>
    <t>児童福祉施設通所措置</t>
    <rPh sb="0" eb="2">
      <t>ジドウ</t>
    </rPh>
    <rPh sb="2" eb="4">
      <t>フクシ</t>
    </rPh>
    <rPh sb="4" eb="6">
      <t>シセツ</t>
    </rPh>
    <rPh sb="6" eb="8">
      <t>ツウショ</t>
    </rPh>
    <rPh sb="8" eb="10">
      <t>ソチ</t>
    </rPh>
    <phoneticPr fontId="8"/>
  </si>
  <si>
    <t>児童福祉施設入所措置</t>
    <rPh sb="0" eb="2">
      <t>ジドウ</t>
    </rPh>
    <rPh sb="2" eb="4">
      <t>フクシ</t>
    </rPh>
    <rPh sb="4" eb="6">
      <t>シセツ</t>
    </rPh>
    <rPh sb="6" eb="8">
      <t>ニュウショ</t>
    </rPh>
    <rPh sb="8" eb="10">
      <t>ソチ</t>
    </rPh>
    <phoneticPr fontId="8"/>
  </si>
  <si>
    <t>訓戒・誓約</t>
    <rPh sb="0" eb="2">
      <t>クンカイ</t>
    </rPh>
    <rPh sb="3" eb="5">
      <t>セイヤク</t>
    </rPh>
    <phoneticPr fontId="8"/>
  </si>
  <si>
    <t>福祉事務所へ
送致又は通知</t>
    <rPh sb="0" eb="2">
      <t>フクシ</t>
    </rPh>
    <rPh sb="2" eb="5">
      <t>ジムショ</t>
    </rPh>
    <rPh sb="7" eb="9">
      <t>ソウチ</t>
    </rPh>
    <rPh sb="9" eb="10">
      <t>マタ</t>
    </rPh>
    <rPh sb="11" eb="13">
      <t>ツウチ</t>
    </rPh>
    <phoneticPr fontId="8"/>
  </si>
  <si>
    <t>市町村送致</t>
    <rPh sb="0" eb="3">
      <t>シチョウソン</t>
    </rPh>
    <rPh sb="3" eb="5">
      <t>ソウチ</t>
    </rPh>
    <phoneticPr fontId="7"/>
  </si>
  <si>
    <t>市町村指導委託</t>
    <rPh sb="0" eb="3">
      <t>シチョウソン</t>
    </rPh>
    <rPh sb="3" eb="5">
      <t>シドウ</t>
    </rPh>
    <rPh sb="5" eb="7">
      <t>イタク</t>
    </rPh>
    <phoneticPr fontId="7"/>
  </si>
  <si>
    <t>児童家庭支援センター
指導・指導委託</t>
    <rPh sb="0" eb="2">
      <t>ジドウ</t>
    </rPh>
    <rPh sb="2" eb="4">
      <t>カテイ</t>
    </rPh>
    <rPh sb="4" eb="6">
      <t>シエン</t>
    </rPh>
    <rPh sb="11" eb="13">
      <t>シドウ</t>
    </rPh>
    <rPh sb="14" eb="16">
      <t>シドウ</t>
    </rPh>
    <rPh sb="16" eb="18">
      <t>イタク</t>
    </rPh>
    <phoneticPr fontId="8"/>
  </si>
  <si>
    <t>児童委員指導</t>
    <rPh sb="0" eb="2">
      <t>ジドウ</t>
    </rPh>
    <rPh sb="2" eb="4">
      <t>イイン</t>
    </rPh>
    <rPh sb="4" eb="6">
      <t>シドウ</t>
    </rPh>
    <phoneticPr fontId="8"/>
  </si>
  <si>
    <t>児童福祉司指導</t>
    <rPh sb="0" eb="2">
      <t>ジドウ</t>
    </rPh>
    <rPh sb="2" eb="4">
      <t>フクシ</t>
    </rPh>
    <rPh sb="4" eb="5">
      <t>シ</t>
    </rPh>
    <rPh sb="5" eb="7">
      <t>シドウ</t>
    </rPh>
    <phoneticPr fontId="8"/>
  </si>
  <si>
    <t>４回以上継続</t>
    <rPh sb="1" eb="2">
      <t>カイ</t>
    </rPh>
    <rPh sb="2" eb="4">
      <t>イジョウ</t>
    </rPh>
    <rPh sb="4" eb="6">
      <t>ケイゾク</t>
    </rPh>
    <phoneticPr fontId="8"/>
  </si>
  <si>
    <t>１～３回のみ</t>
    <rPh sb="3" eb="4">
      <t>カイ</t>
    </rPh>
    <phoneticPr fontId="8"/>
  </si>
  <si>
    <t>面接指導</t>
    <rPh sb="0" eb="2">
      <t>メンセツ</t>
    </rPh>
    <rPh sb="2" eb="4">
      <t>シドウ</t>
    </rPh>
    <phoneticPr fontId="8"/>
  </si>
  <si>
    <t>処理状況</t>
    <rPh sb="0" eb="2">
      <t>ショリ</t>
    </rPh>
    <rPh sb="2" eb="4">
      <t>ジョウキョウ</t>
    </rPh>
    <phoneticPr fontId="6"/>
  </si>
  <si>
    <t>その他の所員</t>
    <rPh sb="0" eb="3">
      <t>ソノタ</t>
    </rPh>
    <rPh sb="4" eb="6">
      <t>ショイン</t>
    </rPh>
    <phoneticPr fontId="6"/>
  </si>
  <si>
    <t>児童福祉司等</t>
    <rPh sb="0" eb="2">
      <t>ジドウ</t>
    </rPh>
    <rPh sb="2" eb="4">
      <t>フクシ</t>
    </rPh>
    <rPh sb="4" eb="5">
      <t>シ</t>
    </rPh>
    <rPh sb="5" eb="6">
      <t>トウ</t>
    </rPh>
    <phoneticPr fontId="6"/>
  </si>
  <si>
    <t>児童心理司等</t>
    <rPh sb="0" eb="2">
      <t>ジドウ</t>
    </rPh>
    <rPh sb="2" eb="4">
      <t>シンリ</t>
    </rPh>
    <rPh sb="4" eb="5">
      <t>ツカサ</t>
    </rPh>
    <rPh sb="5" eb="6">
      <t>トウ</t>
    </rPh>
    <phoneticPr fontId="6"/>
  </si>
  <si>
    <t>医師</t>
    <rPh sb="0" eb="2">
      <t>イシ</t>
    </rPh>
    <phoneticPr fontId="6"/>
  </si>
  <si>
    <t>その他の診断指導</t>
    <rPh sb="0" eb="3">
      <t>ソノタ</t>
    </rPh>
    <rPh sb="4" eb="6">
      <t>シンダン</t>
    </rPh>
    <rPh sb="6" eb="8">
      <t>シドウ</t>
    </rPh>
    <phoneticPr fontId="6"/>
  </si>
  <si>
    <t>面接・観察・指導</t>
    <rPh sb="0" eb="2">
      <t>メンセツ</t>
    </rPh>
    <rPh sb="3" eb="5">
      <t>カンサツ</t>
    </rPh>
    <phoneticPr fontId="6"/>
  </si>
  <si>
    <t>人格検査</t>
    <rPh sb="0" eb="2">
      <t>ジンカク</t>
    </rPh>
    <rPh sb="2" eb="4">
      <t>ケンサ</t>
    </rPh>
    <phoneticPr fontId="6"/>
  </si>
  <si>
    <t>発達検査</t>
    <rPh sb="0" eb="2">
      <t>ハッタツ</t>
    </rPh>
    <rPh sb="2" eb="4">
      <t>ケンサ</t>
    </rPh>
    <phoneticPr fontId="6"/>
  </si>
  <si>
    <t>知能検査</t>
    <rPh sb="0" eb="2">
      <t>チノウ</t>
    </rPh>
    <rPh sb="2" eb="4">
      <t>ケンサ</t>
    </rPh>
    <phoneticPr fontId="6"/>
  </si>
  <si>
    <t>心理診断</t>
    <rPh sb="0" eb="2">
      <t>シンリ</t>
    </rPh>
    <rPh sb="2" eb="4">
      <t>シンダン</t>
    </rPh>
    <phoneticPr fontId="6"/>
  </si>
  <si>
    <t>医学的検査</t>
    <rPh sb="0" eb="3">
      <t>イガクテキ</t>
    </rPh>
    <rPh sb="3" eb="5">
      <t>ケンサ</t>
    </rPh>
    <phoneticPr fontId="6"/>
  </si>
  <si>
    <t>診療・指導</t>
    <rPh sb="0" eb="2">
      <t>シンリョウ</t>
    </rPh>
    <rPh sb="3" eb="5">
      <t>シドウ</t>
    </rPh>
    <phoneticPr fontId="6"/>
  </si>
  <si>
    <t>医学診断</t>
    <rPh sb="0" eb="2">
      <t>イガク</t>
    </rPh>
    <rPh sb="2" eb="4">
      <t>シンダン</t>
    </rPh>
    <phoneticPr fontId="6"/>
  </si>
  <si>
    <t>調査・社会診断等</t>
    <rPh sb="0" eb="2">
      <t>チョウサ</t>
    </rPh>
    <rPh sb="3" eb="5">
      <t>シャカイ</t>
    </rPh>
    <rPh sb="5" eb="7">
      <t>シンダンショ</t>
    </rPh>
    <rPh sb="7" eb="8">
      <t>トウ</t>
    </rPh>
    <phoneticPr fontId="6"/>
  </si>
  <si>
    <t>帰宅</t>
    <rPh sb="0" eb="2">
      <t>キタク</t>
    </rPh>
    <phoneticPr fontId="0"/>
  </si>
  <si>
    <t>家庭裁判所送致</t>
    <rPh sb="0" eb="2">
      <t>カテイ</t>
    </rPh>
    <rPh sb="2" eb="5">
      <t>サイバンショ</t>
    </rPh>
    <rPh sb="5" eb="7">
      <t>ソウチ</t>
    </rPh>
    <phoneticPr fontId="8"/>
  </si>
  <si>
    <t>里親委託</t>
    <rPh sb="0" eb="2">
      <t>サトオヤ</t>
    </rPh>
    <rPh sb="2" eb="4">
      <t>イタク</t>
    </rPh>
    <phoneticPr fontId="6"/>
  </si>
  <si>
    <t>児童福祉施設入所</t>
    <rPh sb="0" eb="2">
      <t>ジドウ</t>
    </rPh>
    <rPh sb="2" eb="4">
      <t>フクシ</t>
    </rPh>
    <rPh sb="4" eb="6">
      <t>シセツ</t>
    </rPh>
    <rPh sb="6" eb="8">
      <t>ニュウショ</t>
    </rPh>
    <phoneticPr fontId="6"/>
  </si>
  <si>
    <t>１５歳以上</t>
    <rPh sb="2" eb="3">
      <t>サイ</t>
    </rPh>
    <rPh sb="3" eb="5">
      <t>イジョウ</t>
    </rPh>
    <phoneticPr fontId="6"/>
  </si>
  <si>
    <t>１２～１４歳</t>
    <rPh sb="5" eb="6">
      <t>サイ</t>
    </rPh>
    <phoneticPr fontId="6"/>
  </si>
  <si>
    <t>６～１１歳</t>
    <rPh sb="4" eb="5">
      <t>サイ</t>
    </rPh>
    <phoneticPr fontId="6"/>
  </si>
  <si>
    <t>受付件数</t>
    <rPh sb="0" eb="2">
      <t>ウケツケ</t>
    </rPh>
    <rPh sb="2" eb="4">
      <t>ケンスウ</t>
    </rPh>
    <phoneticPr fontId="6"/>
  </si>
  <si>
    <t>横須賀市</t>
    <rPh sb="0" eb="4">
      <t>ヨコスカシ</t>
    </rPh>
    <phoneticPr fontId="6"/>
  </si>
  <si>
    <t>川崎市</t>
    <rPh sb="0" eb="3">
      <t>カワサキシ</t>
    </rPh>
    <phoneticPr fontId="5"/>
  </si>
  <si>
    <t>横浜市</t>
    <rPh sb="0" eb="3">
      <t>ヨコハマシ</t>
    </rPh>
    <phoneticPr fontId="5"/>
  </si>
  <si>
    <t>適性相談</t>
    <rPh sb="0" eb="2">
      <t>テキセイ</t>
    </rPh>
    <rPh sb="2" eb="4">
      <t>ソウダン</t>
    </rPh>
    <phoneticPr fontId="6"/>
  </si>
  <si>
    <t>性格行動相談</t>
    <rPh sb="0" eb="1">
      <t>セイコウ</t>
    </rPh>
    <rPh sb="1" eb="2">
      <t>カク</t>
    </rPh>
    <rPh sb="2" eb="4">
      <t>コウドウ</t>
    </rPh>
    <rPh sb="4" eb="6">
      <t>ソウダン</t>
    </rPh>
    <phoneticPr fontId="6"/>
  </si>
  <si>
    <t>ぐ犯行為等相談</t>
    <rPh sb="1" eb="2">
      <t>ハン</t>
    </rPh>
    <rPh sb="2" eb="4">
      <t>コウイ</t>
    </rPh>
    <rPh sb="4" eb="5">
      <t>ナド</t>
    </rPh>
    <rPh sb="5" eb="7">
      <t>ソウダン</t>
    </rPh>
    <phoneticPr fontId="6"/>
  </si>
  <si>
    <t>障害相談</t>
    <rPh sb="0" eb="2">
      <t>ショウガイ</t>
    </rPh>
    <rPh sb="2" eb="4">
      <t>ソウダン</t>
    </rPh>
    <phoneticPr fontId="8"/>
  </si>
  <si>
    <t>保健相談</t>
    <rPh sb="0" eb="2">
      <t>ホケン</t>
    </rPh>
    <rPh sb="2" eb="4">
      <t>ソウダン</t>
    </rPh>
    <phoneticPr fontId="6"/>
  </si>
  <si>
    <t>助産施設</t>
    <rPh sb="0" eb="2">
      <t>ジョサン</t>
    </rPh>
    <rPh sb="2" eb="4">
      <t>シセツ</t>
    </rPh>
    <phoneticPr fontId="6"/>
  </si>
  <si>
    <t>(-)</t>
  </si>
  <si>
    <t>母子生活支援施設</t>
    <rPh sb="0" eb="2">
      <t>ボシ</t>
    </rPh>
    <rPh sb="2" eb="4">
      <t>セイカツ</t>
    </rPh>
    <rPh sb="4" eb="6">
      <t>シエン</t>
    </rPh>
    <rPh sb="6" eb="8">
      <t>シセツ</t>
    </rPh>
    <phoneticPr fontId="6"/>
  </si>
  <si>
    <t>児童心理治療施設</t>
    <rPh sb="0" eb="2">
      <t>ジドウ</t>
    </rPh>
    <rPh sb="2" eb="4">
      <t>シンリ</t>
    </rPh>
    <rPh sb="4" eb="6">
      <t>チリョウ</t>
    </rPh>
    <rPh sb="6" eb="8">
      <t>シセツ</t>
    </rPh>
    <phoneticPr fontId="6"/>
  </si>
  <si>
    <t>児童自立支援施設</t>
    <rPh sb="0" eb="2">
      <t>ジドウ</t>
    </rPh>
    <rPh sb="2" eb="4">
      <t>ジリツ</t>
    </rPh>
    <rPh sb="4" eb="6">
      <t>シエン</t>
    </rPh>
    <rPh sb="6" eb="8">
      <t>シセツ</t>
    </rPh>
    <phoneticPr fontId="6"/>
  </si>
  <si>
    <t>児童養護施設</t>
    <rPh sb="0" eb="2">
      <t>ジドウ</t>
    </rPh>
    <rPh sb="2" eb="4">
      <t>ヨウゴ</t>
    </rPh>
    <rPh sb="4" eb="6">
      <t>シセツ</t>
    </rPh>
    <phoneticPr fontId="6"/>
  </si>
  <si>
    <t>人</t>
    <rPh sb="0" eb="1">
      <t>ニン</t>
    </rPh>
    <phoneticPr fontId="6"/>
  </si>
  <si>
    <t>所</t>
    <rPh sb="0" eb="1">
      <t>ショ</t>
    </rPh>
    <phoneticPr fontId="6"/>
  </si>
  <si>
    <t>私立</t>
    <rPh sb="0" eb="2">
      <t>シリツ</t>
    </rPh>
    <phoneticPr fontId="6"/>
  </si>
  <si>
    <t>公立</t>
    <rPh sb="0" eb="2">
      <t>コウリツ</t>
    </rPh>
    <phoneticPr fontId="6"/>
  </si>
  <si>
    <t>措置率（％）</t>
    <rPh sb="0" eb="2">
      <t>ソチ</t>
    </rPh>
    <rPh sb="2" eb="3">
      <t>リツ</t>
    </rPh>
    <phoneticPr fontId="6"/>
  </si>
  <si>
    <t>措置現員</t>
    <rPh sb="0" eb="2">
      <t>ソチ</t>
    </rPh>
    <rPh sb="2" eb="4">
      <t>ゲンイン</t>
    </rPh>
    <phoneticPr fontId="6"/>
  </si>
  <si>
    <t>措置（協定）定員</t>
    <rPh sb="0" eb="2">
      <t>ソチ</t>
    </rPh>
    <rPh sb="3" eb="5">
      <t>キョウテイ</t>
    </rPh>
    <rPh sb="6" eb="8">
      <t>テイイン</t>
    </rPh>
    <phoneticPr fontId="6"/>
  </si>
  <si>
    <t>児童心理治療施設</t>
    <rPh sb="0" eb="2">
      <t>ジドウ</t>
    </rPh>
    <rPh sb="2" eb="4">
      <t>シンリ</t>
    </rPh>
    <rPh sb="4" eb="6">
      <t>チリョウ</t>
    </rPh>
    <rPh sb="6" eb="8">
      <t>シセツ</t>
    </rPh>
    <phoneticPr fontId="8"/>
  </si>
  <si>
    <t>児童自立支援施設</t>
    <rPh sb="0" eb="2">
      <t>ジドウ</t>
    </rPh>
    <rPh sb="2" eb="4">
      <t>ジリツ</t>
    </rPh>
    <rPh sb="4" eb="6">
      <t>シエン</t>
    </rPh>
    <rPh sb="6" eb="8">
      <t>シセツ</t>
    </rPh>
    <phoneticPr fontId="8"/>
  </si>
  <si>
    <t>乳児院</t>
    <rPh sb="0" eb="3">
      <t>ニュウジイン</t>
    </rPh>
    <phoneticPr fontId="6"/>
  </si>
  <si>
    <t>29年度</t>
    <rPh sb="2" eb="4">
      <t>ネンド</t>
    </rPh>
    <phoneticPr fontId="8"/>
  </si>
  <si>
    <t>28年度</t>
    <rPh sb="2" eb="4">
      <t>ネンド</t>
    </rPh>
    <phoneticPr fontId="8"/>
  </si>
  <si>
    <t>27年度</t>
    <rPh sb="2" eb="4">
      <t>ネンド</t>
    </rPh>
    <phoneticPr fontId="8"/>
  </si>
  <si>
    <t>26年度</t>
    <rPh sb="2" eb="4">
      <t>ネンド</t>
    </rPh>
    <phoneticPr fontId="8"/>
  </si>
  <si>
    <t>25年度</t>
    <rPh sb="2" eb="4">
      <t>ネンド</t>
    </rPh>
    <phoneticPr fontId="8"/>
  </si>
  <si>
    <t>24年度</t>
    <rPh sb="2" eb="4">
      <t>ネンド</t>
    </rPh>
    <phoneticPr fontId="8"/>
  </si>
  <si>
    <t>資料：子ども家庭課</t>
    <rPh sb="0" eb="2">
      <t>シリョウ</t>
    </rPh>
    <rPh sb="3" eb="4">
      <t>コ</t>
    </rPh>
    <rPh sb="6" eb="8">
      <t>カテイ</t>
    </rPh>
    <rPh sb="8" eb="9">
      <t>カ</t>
    </rPh>
    <phoneticPr fontId="5"/>
  </si>
  <si>
    <t>その他の市</t>
    <rPh sb="0" eb="3">
      <t>ソノタ</t>
    </rPh>
    <rPh sb="4" eb="5">
      <t>シ</t>
    </rPh>
    <phoneticPr fontId="5"/>
  </si>
  <si>
    <t>人員</t>
    <rPh sb="0" eb="2">
      <t>ジンイン</t>
    </rPh>
    <phoneticPr fontId="5"/>
  </si>
  <si>
    <t>世帯</t>
    <rPh sb="0" eb="2">
      <t>セタイ</t>
    </rPh>
    <phoneticPr fontId="5"/>
  </si>
  <si>
    <t>交通遺児</t>
    <rPh sb="0" eb="2">
      <t>コウツウ</t>
    </rPh>
    <rPh sb="2" eb="4">
      <t>イジ</t>
    </rPh>
    <phoneticPr fontId="5"/>
  </si>
  <si>
    <t>平塚児童相談所</t>
    <rPh sb="0" eb="2">
      <t>ヒラツカ</t>
    </rPh>
    <rPh sb="2" eb="4">
      <t>ジドウ</t>
    </rPh>
    <rPh sb="4" eb="6">
      <t>ソウダン</t>
    </rPh>
    <rPh sb="6" eb="7">
      <t>ショ</t>
    </rPh>
    <phoneticPr fontId="3"/>
  </si>
  <si>
    <t>親族里親</t>
    <rPh sb="0" eb="2">
      <t>シンゾク</t>
    </rPh>
    <phoneticPr fontId="2"/>
  </si>
  <si>
    <t>養子縁組里親</t>
    <rPh sb="0" eb="2">
      <t>ヨウシ</t>
    </rPh>
    <rPh sb="2" eb="4">
      <t>エングミ</t>
    </rPh>
    <rPh sb="4" eb="6">
      <t>サトオヤ</t>
    </rPh>
    <phoneticPr fontId="2"/>
  </si>
  <si>
    <t>専門里親</t>
    <rPh sb="0" eb="2">
      <t>センモン</t>
    </rPh>
    <phoneticPr fontId="2"/>
  </si>
  <si>
    <t>養育里親</t>
  </si>
  <si>
    <t>性的</t>
    <rPh sb="0" eb="2">
      <t>セイテキ</t>
    </rPh>
    <phoneticPr fontId="6"/>
  </si>
  <si>
    <t>心理的</t>
    <rPh sb="0" eb="3">
      <t>シンリテキ</t>
    </rPh>
    <phoneticPr fontId="6"/>
  </si>
  <si>
    <t>身体的</t>
    <rPh sb="0" eb="3">
      <t>シンタイテキ</t>
    </rPh>
    <phoneticPr fontId="6"/>
  </si>
  <si>
    <t>県所管</t>
    <rPh sb="0" eb="1">
      <t>ケン</t>
    </rPh>
    <rPh sb="1" eb="3">
      <t>ショカン</t>
    </rPh>
    <phoneticPr fontId="6"/>
  </si>
  <si>
    <t>虐待内容</t>
    <rPh sb="0" eb="2">
      <t>ギャクタイ</t>
    </rPh>
    <rPh sb="2" eb="4">
      <t>ナイヨウ</t>
    </rPh>
    <phoneticPr fontId="6"/>
  </si>
  <si>
    <t>県内合計</t>
    <rPh sb="0" eb="2">
      <t>ケンナイ</t>
    </rPh>
    <rPh sb="2" eb="4">
      <t>ゴウケイ</t>
    </rPh>
    <phoneticPr fontId="6"/>
  </si>
  <si>
    <t>年度</t>
    <rPh sb="0" eb="2">
      <t>ネンド</t>
    </rPh>
    <phoneticPr fontId="6"/>
  </si>
  <si>
    <t>（単位：件）</t>
    <rPh sb="1" eb="3">
      <t>タンイ</t>
    </rPh>
    <rPh sb="4" eb="5">
      <t>ケン</t>
    </rPh>
    <phoneticPr fontId="6"/>
  </si>
  <si>
    <t>養育者不在</t>
    <rPh sb="0" eb="2">
      <t>ヨウイク</t>
    </rPh>
    <rPh sb="2" eb="3">
      <t>シャ</t>
    </rPh>
    <rPh sb="3" eb="5">
      <t>フザイ</t>
    </rPh>
    <phoneticPr fontId="6"/>
  </si>
  <si>
    <t>-</t>
  </si>
  <si>
    <t>養育困難</t>
    <rPh sb="0" eb="2">
      <t>ヨウイク</t>
    </rPh>
    <rPh sb="2" eb="4">
      <t>コンナン</t>
    </rPh>
    <phoneticPr fontId="6"/>
  </si>
  <si>
    <t>養育支援</t>
    <rPh sb="0" eb="2">
      <t>ヨウイク</t>
    </rPh>
    <rPh sb="2" eb="4">
      <t>シエン</t>
    </rPh>
    <phoneticPr fontId="6"/>
  </si>
  <si>
    <t>母の出産</t>
    <rPh sb="0" eb="1">
      <t>ハハ</t>
    </rPh>
    <rPh sb="2" eb="4">
      <t>シュッサン</t>
    </rPh>
    <phoneticPr fontId="6"/>
  </si>
  <si>
    <t>養育者の病気入院</t>
    <rPh sb="0" eb="3">
      <t>ヨウイクシャ</t>
    </rPh>
    <rPh sb="4" eb="6">
      <t>ビョウキ</t>
    </rPh>
    <rPh sb="6" eb="8">
      <t>ニュウイン</t>
    </rPh>
    <phoneticPr fontId="6"/>
  </si>
  <si>
    <t>日</t>
    <rPh sb="0" eb="1">
      <t>ニチ</t>
    </rPh>
    <phoneticPr fontId="6"/>
  </si>
  <si>
    <t>委託日数</t>
    <rPh sb="0" eb="2">
      <t>イタク</t>
    </rPh>
    <rPh sb="2" eb="4">
      <t>ニッスウ</t>
    </rPh>
    <phoneticPr fontId="6"/>
  </si>
  <si>
    <t>年度末所管里親実数（組）</t>
    <rPh sb="0" eb="3">
      <t>ネンドマツ</t>
    </rPh>
    <rPh sb="3" eb="5">
      <t>ショカン</t>
    </rPh>
    <rPh sb="5" eb="7">
      <t>サトオヤ</t>
    </rPh>
    <rPh sb="7" eb="8">
      <t>ジツ</t>
    </rPh>
    <rPh sb="8" eb="9">
      <t>カズ</t>
    </rPh>
    <rPh sb="10" eb="11">
      <t>クミ</t>
    </rPh>
    <phoneticPr fontId="6"/>
  </si>
  <si>
    <t>所管里親のうち
年度末委託里親数（組）</t>
    <rPh sb="0" eb="2">
      <t>ショカン</t>
    </rPh>
    <rPh sb="2" eb="4">
      <t>サトオヤ</t>
    </rPh>
    <rPh sb="8" eb="11">
      <t>ネンドマツ</t>
    </rPh>
    <rPh sb="11" eb="13">
      <t>イタク</t>
    </rPh>
    <rPh sb="13" eb="15">
      <t>サトオヤ</t>
    </rPh>
    <rPh sb="15" eb="16">
      <t>スウ</t>
    </rPh>
    <rPh sb="17" eb="18">
      <t>クミ</t>
    </rPh>
    <phoneticPr fontId="6"/>
  </si>
  <si>
    <t>所管里親への
年度末委託児童数（人）</t>
    <rPh sb="0" eb="2">
      <t>ショカン</t>
    </rPh>
    <rPh sb="2" eb="4">
      <t>サトオヤ</t>
    </rPh>
    <rPh sb="7" eb="9">
      <t>ネンド</t>
    </rPh>
    <rPh sb="9" eb="10">
      <t>マツ</t>
    </rPh>
    <rPh sb="10" eb="12">
      <t>イタク</t>
    </rPh>
    <rPh sb="12" eb="14">
      <t>ジドウ</t>
    </rPh>
    <rPh sb="14" eb="15">
      <t>スウ</t>
    </rPh>
    <rPh sb="16" eb="17">
      <t>ニン</t>
    </rPh>
    <phoneticPr fontId="6"/>
  </si>
  <si>
    <t>所管里親からの
委託解除児童数（人）</t>
    <rPh sb="0" eb="2">
      <t>ショカン</t>
    </rPh>
    <rPh sb="2" eb="4">
      <t>サトオヤ</t>
    </rPh>
    <rPh sb="8" eb="10">
      <t>イタク</t>
    </rPh>
    <rPh sb="10" eb="12">
      <t>カイジョ</t>
    </rPh>
    <rPh sb="12" eb="14">
      <t>ジドウ</t>
    </rPh>
    <rPh sb="14" eb="15">
      <t>スウ</t>
    </rPh>
    <rPh sb="16" eb="17">
      <t>ニン</t>
    </rPh>
    <phoneticPr fontId="6"/>
  </si>
  <si>
    <t>所管里親への
新規委託児童数（人）</t>
    <rPh sb="0" eb="2">
      <t>ショカン</t>
    </rPh>
    <rPh sb="2" eb="4">
      <t>サトオヤ</t>
    </rPh>
    <rPh sb="7" eb="9">
      <t>シンキ</t>
    </rPh>
    <rPh sb="9" eb="11">
      <t>イタク</t>
    </rPh>
    <rPh sb="11" eb="13">
      <t>ジドウ</t>
    </rPh>
    <rPh sb="13" eb="14">
      <t>スウ</t>
    </rPh>
    <rPh sb="15" eb="16">
      <t>ニン</t>
    </rPh>
    <phoneticPr fontId="6"/>
  </si>
  <si>
    <t>厚木</t>
    <rPh sb="0" eb="2">
      <t>アツギ</t>
    </rPh>
    <phoneticPr fontId="8"/>
  </si>
  <si>
    <t>小田原</t>
    <rPh sb="0" eb="3">
      <t>オダワラ</t>
    </rPh>
    <phoneticPr fontId="8"/>
  </si>
  <si>
    <t>横須賀市</t>
  </si>
  <si>
    <t>相模原市</t>
  </si>
  <si>
    <t/>
  </si>
  <si>
    <t>年度末管内里親委託児童</t>
  </si>
  <si>
    <t>年度末登録里親</t>
  </si>
  <si>
    <t>解除児童</t>
  </si>
  <si>
    <t>新規委託児童</t>
  </si>
  <si>
    <t>29年度</t>
    <rPh sb="2" eb="4">
      <t>ネンド</t>
    </rPh>
    <phoneticPr fontId="0"/>
  </si>
  <si>
    <t>28年度</t>
    <rPh sb="2" eb="4">
      <t>ネンド</t>
    </rPh>
    <phoneticPr fontId="0"/>
  </si>
  <si>
    <t>27年度</t>
    <rPh sb="2" eb="4">
      <t>ネンド</t>
    </rPh>
    <phoneticPr fontId="0"/>
  </si>
  <si>
    <t>26年度</t>
    <rPh sb="2" eb="4">
      <t>ネンド</t>
    </rPh>
    <phoneticPr fontId="0"/>
  </si>
  <si>
    <t>平塚児童相談所</t>
    <rPh sb="0" eb="2">
      <t>ヒラツカ</t>
    </rPh>
    <rPh sb="2" eb="4">
      <t>ジドウ</t>
    </rPh>
    <rPh sb="4" eb="6">
      <t>ソウダン</t>
    </rPh>
    <rPh sb="6" eb="7">
      <t>ジョ</t>
    </rPh>
    <phoneticPr fontId="6"/>
  </si>
  <si>
    <t>委託児童数（実数）</t>
    <rPh sb="0" eb="1">
      <t>イ</t>
    </rPh>
    <rPh sb="1" eb="2">
      <t>コトヅケ</t>
    </rPh>
    <rPh sb="2" eb="3">
      <t>ジ</t>
    </rPh>
    <rPh sb="3" eb="4">
      <t>ワラベ</t>
    </rPh>
    <rPh sb="4" eb="5">
      <t>スウ</t>
    </rPh>
    <rPh sb="6" eb="7">
      <t>ジツ</t>
    </rPh>
    <rPh sb="7" eb="8">
      <t>カズ</t>
    </rPh>
    <phoneticPr fontId="6"/>
  </si>
  <si>
    <t>委託里親数（実数）</t>
    <rPh sb="0" eb="1">
      <t>イ</t>
    </rPh>
    <rPh sb="1" eb="2">
      <t>コトヅケ</t>
    </rPh>
    <rPh sb="2" eb="3">
      <t>サト</t>
    </rPh>
    <rPh sb="3" eb="4">
      <t>オヤ</t>
    </rPh>
    <rPh sb="4" eb="5">
      <t>スウ</t>
    </rPh>
    <rPh sb="6" eb="7">
      <t>ジツ</t>
    </rPh>
    <rPh sb="7" eb="8">
      <t>カズ</t>
    </rPh>
    <phoneticPr fontId="6"/>
  </si>
  <si>
    <t>所管課</t>
    <rPh sb="0" eb="2">
      <t>ショカン</t>
    </rPh>
    <rPh sb="2" eb="3">
      <t>カ</t>
    </rPh>
    <phoneticPr fontId="3"/>
  </si>
  <si>
    <t>子ども家庭課</t>
  </si>
  <si>
    <t>次世代育成課</t>
  </si>
  <si>
    <t>区分</t>
    <phoneticPr fontId="6"/>
  </si>
  <si>
    <t>3-8表　保育所入所児童の状況（年齢別）</t>
    <rPh sb="3" eb="4">
      <t>ヒョウ</t>
    </rPh>
    <rPh sb="5" eb="7">
      <t>ホイク</t>
    </rPh>
    <rPh sb="7" eb="8">
      <t>ショ</t>
    </rPh>
    <rPh sb="8" eb="10">
      <t>ニュウショ</t>
    </rPh>
    <rPh sb="10" eb="12">
      <t>ジドウ</t>
    </rPh>
    <rPh sb="13" eb="15">
      <t>ジョウキョウ</t>
    </rPh>
    <phoneticPr fontId="6"/>
  </si>
  <si>
    <t>中央</t>
    <rPh sb="0" eb="1">
      <t>ナカ</t>
    </rPh>
    <rPh sb="1" eb="2">
      <t>ヒサシ</t>
    </rPh>
    <phoneticPr fontId="7"/>
  </si>
  <si>
    <t>厚木</t>
    <rPh sb="0" eb="1">
      <t>アツシ</t>
    </rPh>
    <rPh sb="1" eb="2">
      <t>キ</t>
    </rPh>
    <phoneticPr fontId="6"/>
  </si>
  <si>
    <t>鎌倉三浦地域</t>
    <rPh sb="0" eb="2">
      <t>カマクラ</t>
    </rPh>
    <rPh sb="2" eb="4">
      <t>ミウラ</t>
    </rPh>
    <rPh sb="4" eb="6">
      <t>チイキ</t>
    </rPh>
    <phoneticPr fontId="6"/>
  </si>
  <si>
    <t>項目</t>
  </si>
  <si>
    <t>項目</t>
    <phoneticPr fontId="6"/>
  </si>
  <si>
    <t>委託児童数</t>
  </si>
  <si>
    <t>委託児童数</t>
    <rPh sb="0" eb="2">
      <t>イタク</t>
    </rPh>
    <rPh sb="2" eb="4">
      <t>ジドウ</t>
    </rPh>
    <rPh sb="4" eb="5">
      <t>スウ</t>
    </rPh>
    <phoneticPr fontId="6"/>
  </si>
  <si>
    <t>中央</t>
    <phoneticPr fontId="6"/>
  </si>
  <si>
    <t>（注）交通遺児は20歳未満。（）は、高速道路等の死亡者数で内数</t>
    <rPh sb="1" eb="2">
      <t>チュウ</t>
    </rPh>
    <rPh sb="3" eb="5">
      <t>コウツウ</t>
    </rPh>
    <rPh sb="5" eb="7">
      <t>イジ</t>
    </rPh>
    <rPh sb="10" eb="11">
      <t>サイ</t>
    </rPh>
    <rPh sb="11" eb="13">
      <t>ミマン</t>
    </rPh>
    <rPh sb="18" eb="20">
      <t>コウソク</t>
    </rPh>
    <rPh sb="20" eb="22">
      <t>ドウロ</t>
    </rPh>
    <rPh sb="22" eb="23">
      <t>トウ</t>
    </rPh>
    <rPh sb="24" eb="27">
      <t>シボウシャ</t>
    </rPh>
    <rPh sb="27" eb="28">
      <t>スウ</t>
    </rPh>
    <rPh sb="29" eb="30">
      <t>ウチ</t>
    </rPh>
    <rPh sb="30" eb="31">
      <t>スウ</t>
    </rPh>
    <phoneticPr fontId="5"/>
  </si>
  <si>
    <t>資料:子ども家庭課</t>
    <rPh sb="0" eb="2">
      <t>シリョウ</t>
    </rPh>
    <rPh sb="3" eb="4">
      <t>コ</t>
    </rPh>
    <rPh sb="6" eb="8">
      <t>カテイ</t>
    </rPh>
    <rPh sb="8" eb="9">
      <t>カ</t>
    </rPh>
    <phoneticPr fontId="6"/>
  </si>
  <si>
    <t>児童</t>
    <rPh sb="0" eb="2">
      <t>ジドウ</t>
    </rPh>
    <phoneticPr fontId="4"/>
  </si>
  <si>
    <t>里親</t>
    <rPh sb="0" eb="2">
      <t>サトオヤ</t>
    </rPh>
    <phoneticPr fontId="8"/>
  </si>
  <si>
    <t>資料：子ども家庭課</t>
    <rPh sb="3" eb="4">
      <t>コ</t>
    </rPh>
    <rPh sb="6" eb="8">
      <t>カテイ</t>
    </rPh>
    <phoneticPr fontId="0"/>
  </si>
  <si>
    <t>小田原児童相談所</t>
  </si>
  <si>
    <t>小田原児童相談所</t>
    <rPh sb="0" eb="3">
      <t>オダワラ</t>
    </rPh>
    <phoneticPr fontId="6"/>
  </si>
  <si>
    <t>厚木児童相談所</t>
    <rPh sb="0" eb="2">
      <t>アツギ</t>
    </rPh>
    <rPh sb="2" eb="7">
      <t>ジドウソウダンジョ</t>
    </rPh>
    <phoneticPr fontId="6"/>
  </si>
  <si>
    <t>委託日数（日）</t>
    <rPh sb="0" eb="1">
      <t>イ</t>
    </rPh>
    <rPh sb="1" eb="2">
      <t>コトヅケ</t>
    </rPh>
    <rPh sb="2" eb="3">
      <t>ヒ</t>
    </rPh>
    <rPh sb="3" eb="4">
      <t>カズ</t>
    </rPh>
    <rPh sb="5" eb="6">
      <t>ヒ</t>
    </rPh>
    <phoneticPr fontId="6"/>
  </si>
  <si>
    <t>中央児童相談所</t>
  </si>
  <si>
    <t>中央児童相談所</t>
    <rPh sb="0" eb="2">
      <t>チュウオウ</t>
    </rPh>
    <phoneticPr fontId="6"/>
  </si>
  <si>
    <t>鎌倉三浦地域児童相談所</t>
    <rPh sb="0" eb="2">
      <t>カマクラ</t>
    </rPh>
    <rPh sb="2" eb="4">
      <t>ミウラ</t>
    </rPh>
    <rPh sb="4" eb="6">
      <t>チイキ</t>
    </rPh>
    <rPh sb="6" eb="8">
      <t>ジドウ</t>
    </rPh>
    <phoneticPr fontId="6"/>
  </si>
  <si>
    <t>合計</t>
  </si>
  <si>
    <t>鎌倉三浦地域児童相談所</t>
    <rPh sb="0" eb="2">
      <t>カマクラ</t>
    </rPh>
    <rPh sb="2" eb="4">
      <t>ミウラ</t>
    </rPh>
    <rPh sb="4" eb="6">
      <t>チイキ</t>
    </rPh>
    <phoneticPr fontId="3"/>
  </si>
  <si>
    <t>厚木児童相談所</t>
    <rPh sb="0" eb="2">
      <t>アツギ</t>
    </rPh>
    <rPh sb="2" eb="4">
      <t>ジドウ</t>
    </rPh>
    <phoneticPr fontId="3"/>
  </si>
  <si>
    <t>登録</t>
  </si>
  <si>
    <t>委託</t>
  </si>
  <si>
    <t>未委託</t>
  </si>
  <si>
    <t>里親数</t>
  </si>
  <si>
    <t>神奈川県の措置児童数</t>
    <phoneticPr fontId="4"/>
  </si>
  <si>
    <t>指定都市及び横須賀市からの措置児童数</t>
    <rPh sb="4" eb="5">
      <t>オヨ</t>
    </rPh>
    <rPh sb="6" eb="10">
      <t>ヨコスカシ</t>
    </rPh>
    <phoneticPr fontId="0"/>
  </si>
  <si>
    <t>施設数</t>
    <rPh sb="2" eb="3">
      <t>スウ</t>
    </rPh>
    <phoneticPr fontId="6"/>
  </si>
  <si>
    <t>定員</t>
  </si>
  <si>
    <t>定員</t>
    <phoneticPr fontId="6"/>
  </si>
  <si>
    <t>入所人員</t>
    <phoneticPr fontId="6"/>
  </si>
  <si>
    <t>退所人員</t>
    <phoneticPr fontId="6"/>
  </si>
  <si>
    <t>施設別</t>
    <rPh sb="2" eb="3">
      <t>ベツ</t>
    </rPh>
    <phoneticPr fontId="6"/>
  </si>
  <si>
    <t>鎌倉市</t>
  </si>
  <si>
    <t>逗子市</t>
  </si>
  <si>
    <t>三浦市</t>
  </si>
  <si>
    <t>葉山町</t>
  </si>
  <si>
    <t>厚木市</t>
  </si>
  <si>
    <t>大和市</t>
  </si>
  <si>
    <t>座間市</t>
  </si>
  <si>
    <t>綾瀬市</t>
  </si>
  <si>
    <t>愛川町</t>
  </si>
  <si>
    <t>清川村</t>
  </si>
  <si>
    <t>平塚市</t>
  </si>
  <si>
    <t>藤沢市</t>
  </si>
  <si>
    <t>秦野市</t>
  </si>
  <si>
    <t>寒川町</t>
  </si>
  <si>
    <t>大磯町</t>
  </si>
  <si>
    <t>二宮町</t>
  </si>
  <si>
    <t>中井町</t>
  </si>
  <si>
    <t>大井町</t>
  </si>
  <si>
    <t>松田町</t>
  </si>
  <si>
    <t>山北町</t>
  </si>
  <si>
    <t>開成町</t>
  </si>
  <si>
    <t>箱根町</t>
  </si>
  <si>
    <t>真鶴町</t>
  </si>
  <si>
    <t>3-15表　緊急一時保護委託状況</t>
    <rPh sb="8" eb="10">
      <t>イチジ</t>
    </rPh>
    <rPh sb="10" eb="12">
      <t>ホゴ</t>
    </rPh>
    <phoneticPr fontId="5"/>
  </si>
  <si>
    <t>3-17表　児童相談所における内容別虐待相談受付件数</t>
    <phoneticPr fontId="6"/>
  </si>
  <si>
    <t>3-16表　児童相談所における虐待相談受付件数推移</t>
    <phoneticPr fontId="6"/>
  </si>
  <si>
    <t>3-15表　緊急一時保護委託状況</t>
    <phoneticPr fontId="6"/>
  </si>
  <si>
    <t xml:space="preserve">3-14表　里親委託状況  </t>
    <phoneticPr fontId="6"/>
  </si>
  <si>
    <t>3-13表　里親委託状況の推移</t>
    <phoneticPr fontId="6"/>
  </si>
  <si>
    <t>3-12表　３日里親委託状況</t>
    <phoneticPr fontId="6"/>
  </si>
  <si>
    <t>3-10表　措置（協定）定員及び措置現員（県所管）</t>
    <phoneticPr fontId="6"/>
  </si>
  <si>
    <t>3-3表　児童相談所における処理状況</t>
    <phoneticPr fontId="6"/>
  </si>
  <si>
    <t>3-1表　児童相談所における経路別相談受付状況</t>
    <phoneticPr fontId="6"/>
  </si>
  <si>
    <t>3-5表　児童相談所における所内一時保護児童の状況</t>
    <phoneticPr fontId="6"/>
  </si>
  <si>
    <t>3-9表　児童福祉施設の入・退所状況（県所管）</t>
    <phoneticPr fontId="6"/>
  </si>
  <si>
    <t>子どもの心身の正常な発達を妨げるような著しい減食又は長時間の放置その他の保護者としての監護を著しく怠ること。</t>
    <rPh sb="0" eb="1">
      <t>コ</t>
    </rPh>
    <rPh sb="4" eb="6">
      <t>シンシン</t>
    </rPh>
    <rPh sb="7" eb="9">
      <t>セイジョウ</t>
    </rPh>
    <rPh sb="10" eb="12">
      <t>ハッタツ</t>
    </rPh>
    <rPh sb="13" eb="14">
      <t>サマタ</t>
    </rPh>
    <rPh sb="19" eb="20">
      <t>イチジル</t>
    </rPh>
    <rPh sb="22" eb="24">
      <t>ゲンショク</t>
    </rPh>
    <rPh sb="24" eb="25">
      <t>マタ</t>
    </rPh>
    <rPh sb="26" eb="29">
      <t>チョウジカン</t>
    </rPh>
    <rPh sb="30" eb="32">
      <t>ホウチ</t>
    </rPh>
    <rPh sb="34" eb="35">
      <t>ホカ</t>
    </rPh>
    <rPh sb="36" eb="39">
      <t>ホゴシャ</t>
    </rPh>
    <phoneticPr fontId="6"/>
  </si>
  <si>
    <t>ネグレクト</t>
    <phoneticPr fontId="4"/>
  </si>
  <si>
    <t>（注）ネグレクト</t>
    <rPh sb="1" eb="2">
      <t>チュウ</t>
    </rPh>
    <phoneticPr fontId="4"/>
  </si>
  <si>
    <t>（注）横浜市は対応件数</t>
    <rPh sb="1" eb="2">
      <t>チュウ</t>
    </rPh>
    <rPh sb="3" eb="6">
      <t>ヨコハマシ</t>
    </rPh>
    <rPh sb="7" eb="9">
      <t>タイオウ</t>
    </rPh>
    <rPh sb="9" eb="11">
      <t>ケンスウ</t>
    </rPh>
    <phoneticPr fontId="6"/>
  </si>
  <si>
    <r>
      <t>（注）横須賀市は平成17年度まで、相模原市は平成</t>
    </r>
    <r>
      <rPr>
        <sz val="11"/>
        <color theme="1"/>
        <rFont val="メイリオ"/>
        <family val="3"/>
        <charset val="128"/>
      </rPr>
      <t>21年度まで、県所管で集計</t>
    </r>
    <rPh sb="1" eb="2">
      <t>チュウ</t>
    </rPh>
    <rPh sb="3" eb="7">
      <t>ヨコスカシ</t>
    </rPh>
    <rPh sb="8" eb="10">
      <t>ヘイセイ</t>
    </rPh>
    <rPh sb="12" eb="14">
      <t>ネンド</t>
    </rPh>
    <rPh sb="17" eb="21">
      <t>サガミハラシ</t>
    </rPh>
    <rPh sb="22" eb="24">
      <t>ヘイセイ</t>
    </rPh>
    <rPh sb="26" eb="28">
      <t>ネンド</t>
    </rPh>
    <rPh sb="31" eb="32">
      <t>ケン</t>
    </rPh>
    <rPh sb="32" eb="34">
      <t>ショカン</t>
    </rPh>
    <rPh sb="35" eb="37">
      <t>シュウケイ</t>
    </rPh>
    <phoneticPr fontId="6"/>
  </si>
  <si>
    <t>（注）横浜市は、平成27年度から虐待相談対応件数</t>
    <rPh sb="1" eb="2">
      <t>チュウ</t>
    </rPh>
    <rPh sb="3" eb="6">
      <t>ヨコハマシ</t>
    </rPh>
    <rPh sb="8" eb="10">
      <t>ヘイセイ</t>
    </rPh>
    <rPh sb="12" eb="14">
      <t>ネンド</t>
    </rPh>
    <rPh sb="16" eb="18">
      <t>ギャクタイ</t>
    </rPh>
    <rPh sb="18" eb="20">
      <t>ソウダン</t>
    </rPh>
    <rPh sb="20" eb="22">
      <t>タイオウ</t>
    </rPh>
    <rPh sb="22" eb="24">
      <t>ケンスウ</t>
    </rPh>
    <phoneticPr fontId="7"/>
  </si>
  <si>
    <t>（注）年度末管内里親委託児童には、管外からの委託児童が含まれている。</t>
    <phoneticPr fontId="4"/>
  </si>
  <si>
    <t>（注）里親数について、専門里親及び養子縁組里親は、養育里親の内数</t>
    <rPh sb="1" eb="2">
      <t>チュウ</t>
    </rPh>
    <rPh sb="3" eb="5">
      <t>サトオヤ</t>
    </rPh>
    <rPh sb="5" eb="6">
      <t>スウ</t>
    </rPh>
    <rPh sb="11" eb="13">
      <t>センモン</t>
    </rPh>
    <rPh sb="13" eb="15">
      <t>サトオヤ</t>
    </rPh>
    <rPh sb="15" eb="16">
      <t>オヨ</t>
    </rPh>
    <rPh sb="17" eb="19">
      <t>ヨウシ</t>
    </rPh>
    <rPh sb="19" eb="21">
      <t>エングミ</t>
    </rPh>
    <rPh sb="21" eb="23">
      <t>サトオヤ</t>
    </rPh>
    <rPh sb="25" eb="27">
      <t>ヨウイク</t>
    </rPh>
    <rPh sb="27" eb="29">
      <t>サトオヤ</t>
    </rPh>
    <rPh sb="30" eb="32">
      <t>ウチスウ</t>
    </rPh>
    <phoneticPr fontId="7"/>
  </si>
  <si>
    <t>（注２）母子生活支援施設については定員、入所・退所人員は世帯数</t>
    <rPh sb="4" eb="6">
      <t>ボシリョウ</t>
    </rPh>
    <rPh sb="6" eb="8">
      <t>セイカツ</t>
    </rPh>
    <rPh sb="8" eb="10">
      <t>シエン</t>
    </rPh>
    <rPh sb="10" eb="12">
      <t>シセツ</t>
    </rPh>
    <rPh sb="17" eb="19">
      <t>テイイン</t>
    </rPh>
    <rPh sb="20" eb="22">
      <t>ニュウショ</t>
    </rPh>
    <rPh sb="23" eb="25">
      <t>タイショ</t>
    </rPh>
    <rPh sb="25" eb="27">
      <t>ジンイン</t>
    </rPh>
    <rPh sb="28" eb="30">
      <t>セタイ</t>
    </rPh>
    <rPh sb="30" eb="31">
      <t>スウ</t>
    </rPh>
    <phoneticPr fontId="6"/>
  </si>
  <si>
    <t>（注３）助産施設の入所・退所人員には、国立病院を含む</t>
    <rPh sb="1" eb="2">
      <t>チュウ</t>
    </rPh>
    <rPh sb="4" eb="6">
      <t>ジョサン</t>
    </rPh>
    <rPh sb="6" eb="8">
      <t>シセツ</t>
    </rPh>
    <rPh sb="9" eb="11">
      <t>ニュウショ</t>
    </rPh>
    <rPh sb="12" eb="14">
      <t>タイショ</t>
    </rPh>
    <rPh sb="14" eb="16">
      <t>ジンイン</t>
    </rPh>
    <rPh sb="19" eb="21">
      <t>コクリツ</t>
    </rPh>
    <rPh sb="21" eb="23">
      <t>ビョウイン</t>
    </rPh>
    <rPh sb="24" eb="25">
      <t>フク</t>
    </rPh>
    <phoneticPr fontId="6"/>
  </si>
  <si>
    <t>年齢別</t>
    <rPh sb="0" eb="2">
      <t>ネンレイ</t>
    </rPh>
    <rPh sb="2" eb="3">
      <t>ベツ</t>
    </rPh>
    <phoneticPr fontId="4"/>
  </si>
  <si>
    <t>（注）保育所には、保育所型認定こども園を含む。</t>
    <rPh sb="1" eb="2">
      <t>チュウ</t>
    </rPh>
    <phoneticPr fontId="5"/>
  </si>
  <si>
    <t>区分</t>
  </si>
  <si>
    <t>（注）平成18年３月、津久井町、相模湖町が相模原市と合併</t>
    <rPh sb="1" eb="2">
      <t>チュウ</t>
    </rPh>
    <rPh sb="3" eb="5">
      <t>ヘイセイ</t>
    </rPh>
    <rPh sb="7" eb="8">
      <t>ネン</t>
    </rPh>
    <rPh sb="9" eb="10">
      <t>ツキ</t>
    </rPh>
    <rPh sb="11" eb="14">
      <t>ツクイ</t>
    </rPh>
    <rPh sb="14" eb="15">
      <t>マチ</t>
    </rPh>
    <rPh sb="16" eb="19">
      <t>サガミコ</t>
    </rPh>
    <rPh sb="19" eb="20">
      <t>マチ</t>
    </rPh>
    <rPh sb="21" eb="25">
      <t>サガミハラシ</t>
    </rPh>
    <rPh sb="26" eb="28">
      <t>ガッペイ</t>
    </rPh>
    <phoneticPr fontId="5"/>
  </si>
  <si>
    <t>（注）平成19年３月、藤野町、城山町が相模原市と合併</t>
    <rPh sb="1" eb="2">
      <t>チュウ</t>
    </rPh>
    <rPh sb="3" eb="5">
      <t>ヘイセイ</t>
    </rPh>
    <rPh sb="7" eb="8">
      <t>ネン</t>
    </rPh>
    <rPh sb="9" eb="10">
      <t>ツキ</t>
    </rPh>
    <rPh sb="11" eb="13">
      <t>フジノ</t>
    </rPh>
    <rPh sb="13" eb="14">
      <t>マチ</t>
    </rPh>
    <rPh sb="15" eb="17">
      <t>シロヤマ</t>
    </rPh>
    <rPh sb="17" eb="18">
      <t>マチ</t>
    </rPh>
    <rPh sb="19" eb="23">
      <t>サガミハラシ</t>
    </rPh>
    <rPh sb="24" eb="26">
      <t>ガッペイ</t>
    </rPh>
    <phoneticPr fontId="5"/>
  </si>
  <si>
    <t>所管</t>
  </si>
  <si>
    <t>施設数(設置主体別)</t>
    <rPh sb="4" eb="6">
      <t>セッチ</t>
    </rPh>
    <rPh sb="6" eb="8">
      <t>シュタイ</t>
    </rPh>
    <phoneticPr fontId="5"/>
  </si>
  <si>
    <t>公立</t>
    <rPh sb="0" eb="1">
      <t>オオヤケ</t>
    </rPh>
    <rPh sb="1" eb="2">
      <t>リツ</t>
    </rPh>
    <phoneticPr fontId="5"/>
  </si>
  <si>
    <t>私立</t>
    <rPh sb="0" eb="1">
      <t>ワタクシ</t>
    </rPh>
    <rPh sb="1" eb="2">
      <t>リツ</t>
    </rPh>
    <phoneticPr fontId="5"/>
  </si>
  <si>
    <t>項目</t>
    <phoneticPr fontId="6"/>
  </si>
  <si>
    <t>3-6表　児童相談所テレホン相談取扱状況（県所管）</t>
    <phoneticPr fontId="4"/>
  </si>
  <si>
    <t>資料：子ども家庭課</t>
    <rPh sb="0" eb="2">
      <t>シリョウ</t>
    </rPh>
    <rPh sb="3" eb="4">
      <t>コ</t>
    </rPh>
    <rPh sb="6" eb="8">
      <t>カテイ</t>
    </rPh>
    <rPh sb="8" eb="9">
      <t>カ</t>
    </rPh>
    <phoneticPr fontId="8"/>
  </si>
  <si>
    <t>3-2表　児童相談所における内容別相談受付状況</t>
    <phoneticPr fontId="4"/>
  </si>
  <si>
    <t>（注）相談受付件数は延べ件数を表す。</t>
    <rPh sb="1" eb="2">
      <t>チュウ</t>
    </rPh>
    <rPh sb="3" eb="5">
      <t>ソウダン</t>
    </rPh>
    <rPh sb="5" eb="7">
      <t>ウケツケ</t>
    </rPh>
    <rPh sb="7" eb="9">
      <t>ケンスウ</t>
    </rPh>
    <rPh sb="10" eb="11">
      <t>ノ</t>
    </rPh>
    <rPh sb="12" eb="14">
      <t>ケンスウ</t>
    </rPh>
    <rPh sb="15" eb="16">
      <t>アラワ</t>
    </rPh>
    <phoneticPr fontId="7"/>
  </si>
  <si>
    <t>他機関にあっせん</t>
    <rPh sb="0" eb="1">
      <t>タ</t>
    </rPh>
    <rPh sb="1" eb="3">
      <t>キカン</t>
    </rPh>
    <phoneticPr fontId="8"/>
  </si>
  <si>
    <t>3-4表　児童相談所における調査・判定及び心理治療・カウンセリング</t>
    <phoneticPr fontId="6"/>
  </si>
  <si>
    <t>項目</t>
    <phoneticPr fontId="6"/>
  </si>
  <si>
    <t>指導</t>
    <rPh sb="0" eb="1">
      <t>ユビ</t>
    </rPh>
    <phoneticPr fontId="6"/>
  </si>
  <si>
    <t>心理治療・
カウンセリング</t>
    <rPh sb="0" eb="2">
      <t>シンリ</t>
    </rPh>
    <rPh sb="2" eb="4">
      <t>チリョウ</t>
    </rPh>
    <phoneticPr fontId="6"/>
  </si>
  <si>
    <t>０～５歳</t>
    <rPh sb="3" eb="4">
      <t>サイ</t>
    </rPh>
    <phoneticPr fontId="6"/>
  </si>
  <si>
    <t>他の児童相談所・機関に移送</t>
    <rPh sb="0" eb="1">
      <t>タ</t>
    </rPh>
    <rPh sb="2" eb="4">
      <t>ジドウ</t>
    </rPh>
    <rPh sb="4" eb="7">
      <t>ソウダンショ</t>
    </rPh>
    <rPh sb="11" eb="13">
      <t>イソウ</t>
    </rPh>
    <phoneticPr fontId="6"/>
  </si>
  <si>
    <t>3-1表　児童相談所における経路別相談受付状況</t>
  </si>
  <si>
    <t>3-10表　措置（協定）定員及び措置現員（県所管）</t>
  </si>
  <si>
    <t>3-11表　里親登録及び児童措置状況</t>
  </si>
  <si>
    <t>3-13表　里親委託状況の推移</t>
  </si>
  <si>
    <t>3-14表　里親委託状況</t>
  </si>
  <si>
    <t>3-16表　児童相談所における虐待相談受付件数推移</t>
  </si>
  <si>
    <t>3-17表　児童相談所における内容別虐待相談受付件数</t>
  </si>
  <si>
    <t>3-18表　交通遺児世帯数・人員</t>
  </si>
  <si>
    <t>3-2表　児童相談所における内容別相談受付状況</t>
  </si>
  <si>
    <t>3-8表　保育所入所児童の状況（年齢別）</t>
  </si>
  <si>
    <t>3-3表　児童相談所における処理状況</t>
  </si>
  <si>
    <t>3-12表　3日里親委託状況</t>
  </si>
  <si>
    <t>3-4表　児童相談所における調査・判定及び心理治療・カウンセリング</t>
  </si>
  <si>
    <t>3-5表　児童相談所における所内一時保護児童の状況</t>
  </si>
  <si>
    <t>3-6表　児童相談所テレホン相談取扱状況（県所管）</t>
  </si>
  <si>
    <t>3-7表　保育所の設置状況</t>
  </si>
  <si>
    <t>3-9表　児童福祉施設の入・退所状況（県所管）</t>
  </si>
  <si>
    <t>小計</t>
    <rPh sb="0" eb="1">
      <t>ショウ</t>
    </rPh>
    <rPh sb="1" eb="2">
      <t>ケイ</t>
    </rPh>
    <phoneticPr fontId="6"/>
  </si>
  <si>
    <t>県所管児童相談所</t>
    <rPh sb="0" eb="1">
      <t>ケン</t>
    </rPh>
    <rPh sb="3" eb="5">
      <t>ジドウ</t>
    </rPh>
    <rPh sb="5" eb="7">
      <t>ソウダン</t>
    </rPh>
    <rPh sb="7" eb="8">
      <t>ジョ</t>
    </rPh>
    <phoneticPr fontId="6"/>
  </si>
  <si>
    <t>県西</t>
    <rPh sb="0" eb="2">
      <t>ケンセイ</t>
    </rPh>
    <phoneticPr fontId="5"/>
  </si>
  <si>
    <t>地域</t>
    <rPh sb="0" eb="2">
      <t>チイキ</t>
    </rPh>
    <phoneticPr fontId="5"/>
  </si>
  <si>
    <t>・</t>
    <phoneticPr fontId="6"/>
  </si>
  <si>
    <t>・</t>
    <phoneticPr fontId="6"/>
  </si>
  <si>
    <t>・</t>
    <phoneticPr fontId="6"/>
  </si>
  <si>
    <t>県所管児童相談所</t>
    <rPh sb="0" eb="1">
      <t>ケン</t>
    </rPh>
    <rPh sb="1" eb="3">
      <t>ショカン</t>
    </rPh>
    <phoneticPr fontId="6"/>
  </si>
  <si>
    <t>・</t>
    <phoneticPr fontId="8"/>
  </si>
  <si>
    <t>・</t>
    <phoneticPr fontId="4"/>
  </si>
  <si>
    <t>合計</t>
    <rPh sb="0" eb="2">
      <t>ゴウケイ</t>
    </rPh>
    <phoneticPr fontId="4"/>
  </si>
  <si>
    <t>相談種別</t>
    <phoneticPr fontId="6"/>
  </si>
  <si>
    <t>件数</t>
    <rPh sb="0" eb="2">
      <t>ケンスウ</t>
    </rPh>
    <phoneticPr fontId="6"/>
  </si>
  <si>
    <t>横須賀
三浦</t>
    <rPh sb="0" eb="3">
      <t>ヨコスカ</t>
    </rPh>
    <rPh sb="4" eb="6">
      <t>ミウラ</t>
    </rPh>
    <phoneticPr fontId="5"/>
  </si>
  <si>
    <t>乳児院</t>
    <phoneticPr fontId="4"/>
  </si>
  <si>
    <t>3　児童福祉</t>
    <phoneticPr fontId="4"/>
  </si>
  <si>
    <t>平成30年度（単位：件）</t>
    <rPh sb="0" eb="2">
      <t>ヘイセイ</t>
    </rPh>
    <rPh sb="4" eb="6">
      <t>９ネンド</t>
    </rPh>
    <rPh sb="7" eb="9">
      <t>タンイ</t>
    </rPh>
    <rPh sb="10" eb="11">
      <t>ケン</t>
    </rPh>
    <phoneticPr fontId="6"/>
  </si>
  <si>
    <t>平成30年度(単位：件)</t>
    <rPh sb="0" eb="2">
      <t>ヘイセイ</t>
    </rPh>
    <rPh sb="4" eb="6">
      <t>ネンド</t>
    </rPh>
    <rPh sb="7" eb="9">
      <t>タンイ</t>
    </rPh>
    <rPh sb="10" eb="11">
      <t>ケン</t>
    </rPh>
    <phoneticPr fontId="7"/>
  </si>
  <si>
    <t>　平成30年度（単位：件）</t>
    <rPh sb="1" eb="3">
      <t>ヘイセイ</t>
    </rPh>
    <rPh sb="5" eb="7">
      <t>ネンド</t>
    </rPh>
    <rPh sb="8" eb="10">
      <t>タンイ</t>
    </rPh>
    <rPh sb="11" eb="12">
      <t>ケン</t>
    </rPh>
    <phoneticPr fontId="6"/>
  </si>
  <si>
    <t>平成30年度（単位：件）</t>
    <rPh sb="0" eb="2">
      <t>ヘイセイ</t>
    </rPh>
    <rPh sb="4" eb="6">
      <t>ネンド</t>
    </rPh>
    <rPh sb="7" eb="9">
      <t>タンイ</t>
    </rPh>
    <rPh sb="10" eb="11">
      <t>ケン</t>
    </rPh>
    <phoneticPr fontId="6"/>
  </si>
  <si>
    <t>平成30年度（単位：件）</t>
    <rPh sb="0" eb="2">
      <t>ヘイセイ</t>
    </rPh>
    <rPh sb="4" eb="6">
      <t>ネンド</t>
    </rPh>
    <phoneticPr fontId="8"/>
  </si>
  <si>
    <t>平成30年</t>
    <rPh sb="0" eb="2">
      <t>ヘイセイ</t>
    </rPh>
    <rPh sb="4" eb="5">
      <t>ネン</t>
    </rPh>
    <phoneticPr fontId="5"/>
  </si>
  <si>
    <t>30年度</t>
    <rPh sb="2" eb="4">
      <t>ネンド</t>
    </rPh>
    <phoneticPr fontId="8"/>
  </si>
  <si>
    <t>各年４月１日現在（単位：人）</t>
  </si>
  <si>
    <t>平成30年度</t>
    <phoneticPr fontId="7"/>
  </si>
  <si>
    <t>30年度</t>
    <rPh sb="2" eb="4">
      <t>ネンド</t>
    </rPh>
    <phoneticPr fontId="0"/>
  </si>
  <si>
    <t>平成30年度（単位:件）</t>
    <rPh sb="0" eb="2">
      <t>ヘイセイ</t>
    </rPh>
    <rPh sb="4" eb="6">
      <t>ネンド</t>
    </rPh>
    <rPh sb="7" eb="9">
      <t>タンイ</t>
    </rPh>
    <rPh sb="10" eb="11">
      <t>ケン</t>
    </rPh>
    <phoneticPr fontId="6"/>
  </si>
  <si>
    <t>平成30年版　神奈川県 福祉統計</t>
    <phoneticPr fontId="4"/>
  </si>
  <si>
    <t>3-18表　交通遺児世帯数・人員</t>
    <phoneticPr fontId="6"/>
  </si>
  <si>
    <t>県計</t>
    <phoneticPr fontId="5"/>
  </si>
  <si>
    <t>162(7)</t>
    <phoneticPr fontId="4"/>
  </si>
  <si>
    <t>-</t>
    <phoneticPr fontId="4"/>
  </si>
  <si>
    <t>-</t>
    <phoneticPr fontId="4"/>
  </si>
  <si>
    <t>町村</t>
    <phoneticPr fontId="5"/>
  </si>
  <si>
    <t>項目</t>
    <phoneticPr fontId="6"/>
  </si>
  <si>
    <t>合計</t>
    <phoneticPr fontId="4"/>
  </si>
  <si>
    <t>（単位：人）</t>
    <phoneticPr fontId="3"/>
  </si>
  <si>
    <t>3-11表　里親登録及び児童措置状況</t>
    <phoneticPr fontId="6"/>
  </si>
  <si>
    <t>平成31年3月31日現在（単位：人）</t>
    <phoneticPr fontId="7"/>
  </si>
  <si>
    <t>・</t>
    <phoneticPr fontId="4"/>
  </si>
  <si>
    <t>平成26年</t>
    <phoneticPr fontId="5"/>
  </si>
  <si>
    <t>平成25年</t>
    <phoneticPr fontId="5"/>
  </si>
  <si>
    <t>平成24年</t>
    <phoneticPr fontId="5"/>
  </si>
  <si>
    <r>
      <t>平成23</t>
    </r>
    <r>
      <rPr>
        <sz val="11"/>
        <rFont val="メイリオ"/>
        <family val="3"/>
        <charset val="128"/>
      </rPr>
      <t>年</t>
    </r>
    <phoneticPr fontId="5"/>
  </si>
  <si>
    <t>平成21年</t>
    <phoneticPr fontId="5"/>
  </si>
  <si>
    <t>平成20年</t>
    <phoneticPr fontId="5"/>
  </si>
  <si>
    <t>平成19年</t>
    <phoneticPr fontId="5"/>
  </si>
  <si>
    <t>各年4月1日現在</t>
    <phoneticPr fontId="4"/>
  </si>
  <si>
    <t>3-7表　保育所の設置状況</t>
    <phoneticPr fontId="4"/>
  </si>
  <si>
    <t>平成31年4月1日現在</t>
    <phoneticPr fontId="5"/>
  </si>
  <si>
    <t>（30年度中）</t>
    <rPh sb="3" eb="4">
      <t>ネン</t>
    </rPh>
    <rPh sb="4" eb="5">
      <t>ネンド</t>
    </rPh>
    <rPh sb="5" eb="6">
      <t>ナカ</t>
    </rPh>
    <phoneticPr fontId="6"/>
  </si>
  <si>
    <t>（30年度中）</t>
    <rPh sb="5" eb="6">
      <t>ナカ</t>
    </rPh>
    <phoneticPr fontId="6"/>
  </si>
  <si>
    <t>（注１）施設及び定員は、平成30年４月１日現在。定員欄の（）は暫定定員</t>
    <rPh sb="4" eb="6">
      <t>シセツ</t>
    </rPh>
    <rPh sb="6" eb="7">
      <t>オヨ</t>
    </rPh>
    <rPh sb="8" eb="10">
      <t>テイイン</t>
    </rPh>
    <rPh sb="12" eb="14">
      <t>ヘイセイ</t>
    </rPh>
    <rPh sb="16" eb="17">
      <t>ネン</t>
    </rPh>
    <rPh sb="18" eb="19">
      <t>ツキ</t>
    </rPh>
    <rPh sb="20" eb="21">
      <t>ニチ</t>
    </rPh>
    <rPh sb="21" eb="23">
      <t>ゲンザイ</t>
    </rPh>
    <rPh sb="24" eb="26">
      <t>テイイン</t>
    </rPh>
    <rPh sb="26" eb="27">
      <t>ラン</t>
    </rPh>
    <rPh sb="31" eb="33">
      <t>ザンテイ</t>
    </rPh>
    <rPh sb="33" eb="35">
      <t>テイイン</t>
    </rPh>
    <phoneticPr fontId="6"/>
  </si>
  <si>
    <t>（注４）児童心理治療施設は、平成30年4月1日開設</t>
    <rPh sb="1" eb="2">
      <t>チュウ</t>
    </rPh>
    <rPh sb="4" eb="6">
      <t>ジドウ</t>
    </rPh>
    <rPh sb="6" eb="8">
      <t>シンリ</t>
    </rPh>
    <rPh sb="8" eb="10">
      <t>チリョウ</t>
    </rPh>
    <rPh sb="10" eb="12">
      <t>シセツ</t>
    </rPh>
    <rPh sb="14" eb="16">
      <t>ヘイセイ</t>
    </rPh>
    <rPh sb="18" eb="19">
      <t>ネン</t>
    </rPh>
    <rPh sb="20" eb="21">
      <t>ガツ</t>
    </rPh>
    <rPh sb="22" eb="23">
      <t>ヒ</t>
    </rPh>
    <rPh sb="23" eb="25">
      <t>カイセツ</t>
    </rPh>
    <phoneticPr fontId="6"/>
  </si>
  <si>
    <t>（注）児童心理治療施設は、平成30年4月1日開設</t>
    <rPh sb="1" eb="2">
      <t>チュウ</t>
    </rPh>
    <rPh sb="3" eb="5">
      <t>ジドウ</t>
    </rPh>
    <rPh sb="5" eb="7">
      <t>シンリ</t>
    </rPh>
    <rPh sb="7" eb="9">
      <t>チリョウ</t>
    </rPh>
    <rPh sb="9" eb="11">
      <t>シセツ</t>
    </rPh>
    <rPh sb="13" eb="15">
      <t>ヘイセイ</t>
    </rPh>
    <rPh sb="17" eb="18">
      <t>ネン</t>
    </rPh>
    <rPh sb="19" eb="20">
      <t>ガツ</t>
    </rPh>
    <rPh sb="21" eb="22">
      <t>ニチ</t>
    </rPh>
    <rPh sb="22" eb="24">
      <t>カイセツ</t>
    </rPh>
    <phoneticPr fontId="6"/>
  </si>
  <si>
    <t>平成30年中交通事故等の死亡者数</t>
    <rPh sb="0" eb="2">
      <t>ヘイセイ</t>
    </rPh>
    <rPh sb="4" eb="6">
      <t>ネンチュウ</t>
    </rPh>
    <rPh sb="6" eb="8">
      <t>コウツウ</t>
    </rPh>
    <rPh sb="8" eb="10">
      <t>ジコ</t>
    </rPh>
    <rPh sb="10" eb="11">
      <t>トウ</t>
    </rPh>
    <rPh sb="12" eb="16">
      <t>シボウシャスウ</t>
    </rPh>
    <phoneticPr fontId="5"/>
  </si>
  <si>
    <t>平成30年度中発生数</t>
    <rPh sb="0" eb="2">
      <t>ヘイセイ</t>
    </rPh>
    <rPh sb="4" eb="7">
      <t>ネンチュウ</t>
    </rPh>
    <rPh sb="7" eb="10">
      <t>ハッセイスウ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</si>
</sst>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 #,##0_ ;_ * \-#,##0_ ;_ * &quot;-&quot;_ ;_ @_ "/>
    <numFmt numFmtId="176" formatCode="#,##0_ ;[Red]\-#,##0\ "/>
    <numFmt numFmtId="177" formatCode="#,##0_ "/>
    <numFmt numFmtId="178" formatCode="#,##0_);[Red]\(#,##0\)"/>
    <numFmt numFmtId="179" formatCode="#,##0.0_);[Red]\(#,##0.0\)"/>
    <numFmt numFmtId="180" formatCode="0.0_);[Red]\(0.0\)"/>
    <numFmt numFmtId="181" formatCode="##&quot;年&quot;&quot;度&quot;"/>
    <numFmt numFmtId="182" formatCode="\(###\)"/>
  </numFmts>
  <fonts count="18">
    <font>
      <sz val="11"/>
      <color theme="1"/>
      <name val="ＭＳ Ｐゴシック"/>
      <family val="2"/>
      <scheme val="minor"/>
    </font>
    <font>
      <sz val="12"/>
      <color theme="1"/>
      <name val="ＭＳ 明朝"/>
      <family val="2"/>
      <charset val="128"/>
    </font>
    <font>
      <sz val="11"/>
      <name val="ＭＳ Ｐゴシック"/>
      <family val="3"/>
      <charset val="128"/>
    </font>
    <font>
      <sz val="11"/>
      <name val="ＭＳ 明朝"/>
      <family val="1"/>
      <charset val="128"/>
    </font>
    <font>
      <sz val="6"/>
      <name val="ＭＳ Ｐゴシック"/>
      <family val="3"/>
      <charset val="128"/>
      <scheme val="minor"/>
    </font>
    <font>
      <sz val="6"/>
      <name val="ＭＳ Ｐゴシック"/>
      <family val="3"/>
      <charset val="128"/>
    </font>
    <font>
      <sz val="6"/>
      <name val="ＭＳ Ｐ明朝"/>
      <family val="1"/>
      <charset val="128"/>
    </font>
    <font>
      <sz val="6"/>
      <name val="ＭＳ 明朝"/>
      <family val="1"/>
      <charset val="128"/>
    </font>
    <font>
      <sz val="12"/>
      <name val="ＭＳ 明朝"/>
      <family val="1"/>
      <charset val="128"/>
    </font>
    <font>
      <sz val="11"/>
      <name val="メイリオ"/>
      <family val="3"/>
      <charset val="128"/>
    </font>
    <font>
      <sz val="11"/>
      <color theme="1"/>
      <name val="メイリオ"/>
      <family val="3"/>
      <charset val="128"/>
    </font>
    <font>
      <sz val="11"/>
      <color indexed="10"/>
      <name val="メイリオ"/>
      <family val="3"/>
      <charset val="128"/>
    </font>
    <font>
      <sz val="9"/>
      <name val="メイリオ"/>
      <family val="3"/>
      <charset val="128"/>
    </font>
    <font>
      <sz val="11"/>
      <color theme="4" tint="-0.499984740745262"/>
      <name val="メイリオ"/>
      <family val="3"/>
      <charset val="128"/>
    </font>
    <font>
      <sz val="11"/>
      <color theme="1"/>
      <name val="ＭＳ Ｐゴシック"/>
      <family val="2"/>
      <scheme val="minor"/>
    </font>
    <font>
      <u/>
      <sz val="11"/>
      <color theme="10"/>
      <name val="ＭＳ Ｐゴシック"/>
      <family val="2"/>
      <scheme val="minor"/>
    </font>
    <font>
      <u/>
      <sz val="11"/>
      <color theme="10"/>
      <name val="メイリオ"/>
      <family val="3"/>
      <charset val="128"/>
    </font>
    <font>
      <sz val="16"/>
      <name val="メイリオ"/>
      <family val="3"/>
      <charset val="128"/>
    </font>
  </fonts>
  <fills count="5">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s>
  <borders count="215">
    <border>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double">
        <color indexed="64"/>
      </left>
      <right style="thin">
        <color indexed="64"/>
      </right>
      <top style="dashed">
        <color indexed="64"/>
      </top>
      <bottom style="dashed">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style="double">
        <color indexed="64"/>
      </left>
      <right/>
      <top style="dashed">
        <color indexed="64"/>
      </top>
      <bottom style="dashed">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ashed">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dashed">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bottom/>
      <diagonal/>
    </border>
    <border>
      <left/>
      <right style="double">
        <color indexed="64"/>
      </right>
      <top/>
      <bottom style="thin">
        <color indexed="64"/>
      </bottom>
      <diagonal/>
    </border>
    <border>
      <left/>
      <right style="medium">
        <color indexed="64"/>
      </right>
      <top style="dashed">
        <color indexed="64"/>
      </top>
      <bottom style="dotted">
        <color indexed="64"/>
      </bottom>
      <diagonal/>
    </border>
    <border>
      <left/>
      <right style="thin">
        <color indexed="64"/>
      </right>
      <top style="dashed">
        <color indexed="64"/>
      </top>
      <bottom style="dotted">
        <color indexed="64"/>
      </bottom>
      <diagonal/>
    </border>
    <border>
      <left/>
      <right style="medium">
        <color indexed="64"/>
      </right>
      <top/>
      <bottom style="dashed">
        <color indexed="64"/>
      </bottom>
      <diagonal/>
    </border>
    <border>
      <left/>
      <right style="medium">
        <color indexed="64"/>
      </right>
      <top style="dashed">
        <color indexed="64"/>
      </top>
      <bottom style="dashed">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style="double">
        <color indexed="64"/>
      </left>
      <right style="thin">
        <color indexed="64"/>
      </right>
      <top/>
      <bottom style="medium">
        <color indexed="64"/>
      </bottom>
      <diagonal/>
    </border>
    <border>
      <left style="double">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8"/>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double">
        <color indexed="64"/>
      </right>
      <top/>
      <bottom/>
      <diagonal/>
    </border>
    <border>
      <left style="thin">
        <color indexed="8"/>
      </left>
      <right style="thin">
        <color indexed="64"/>
      </right>
      <top/>
      <bottom style="thin">
        <color indexed="64"/>
      </bottom>
      <diagonal/>
    </border>
    <border>
      <left/>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thin">
        <color indexed="8"/>
      </bottom>
      <diagonal/>
    </border>
    <border>
      <left style="medium">
        <color indexed="64"/>
      </left>
      <right style="double">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style="medium">
        <color indexed="64"/>
      </left>
      <right style="double">
        <color indexed="64"/>
      </right>
      <top/>
      <bottom style="medium">
        <color indexed="64"/>
      </bottom>
      <diagonal/>
    </border>
    <border>
      <left style="thin">
        <color indexed="64"/>
      </left>
      <right style="thin">
        <color indexed="64"/>
      </right>
      <top/>
      <bottom style="medium">
        <color indexed="64"/>
      </bottom>
      <diagonal/>
    </border>
    <border>
      <left/>
      <right style="thin">
        <color indexed="8"/>
      </right>
      <top/>
      <bottom/>
      <diagonal/>
    </border>
    <border>
      <left/>
      <right style="thin">
        <color indexed="8"/>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top/>
      <bottom/>
      <diagonal/>
    </border>
    <border>
      <left style="medium">
        <color indexed="64"/>
      </left>
      <right style="double">
        <color indexed="64"/>
      </right>
      <top/>
      <bottom style="thin">
        <color indexed="64"/>
      </bottom>
      <diagonal/>
    </border>
    <border>
      <left style="medium">
        <color indexed="64"/>
      </left>
      <right/>
      <top/>
      <bottom style="thin">
        <color indexed="64"/>
      </bottom>
      <diagonal/>
    </border>
    <border>
      <left style="thin">
        <color indexed="8"/>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8"/>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8"/>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8"/>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64"/>
      </left>
      <right style="thin">
        <color indexed="64"/>
      </right>
      <top style="medium">
        <color indexed="64"/>
      </top>
      <bottom style="hair">
        <color indexed="8"/>
      </bottom>
      <diagonal/>
    </border>
    <border>
      <left/>
      <right style="medium">
        <color indexed="64"/>
      </right>
      <top style="medium">
        <color indexed="64"/>
      </top>
      <bottom style="hair">
        <color indexed="8"/>
      </bottom>
      <diagonal/>
    </border>
    <border>
      <left/>
      <right style="thin">
        <color indexed="64"/>
      </right>
      <top style="hair">
        <color indexed="8"/>
      </top>
      <bottom style="hair">
        <color indexed="8"/>
      </bottom>
      <diagonal/>
    </border>
    <border>
      <left/>
      <right/>
      <top style="hair">
        <color indexed="8"/>
      </top>
      <bottom style="hair">
        <color indexed="8"/>
      </bottom>
      <diagonal/>
    </border>
    <border>
      <left style="thin">
        <color indexed="64"/>
      </left>
      <right style="thin">
        <color indexed="64"/>
      </right>
      <top style="hair">
        <color indexed="8"/>
      </top>
      <bottom style="hair">
        <color indexed="8"/>
      </bottom>
      <diagonal/>
    </border>
    <border>
      <left/>
      <right style="medium">
        <color indexed="64"/>
      </right>
      <top style="hair">
        <color indexed="8"/>
      </top>
      <bottom style="hair">
        <color indexed="8"/>
      </bottom>
      <diagonal/>
    </border>
    <border>
      <left style="medium">
        <color indexed="64"/>
      </left>
      <right style="double">
        <color indexed="64"/>
      </right>
      <top style="hair">
        <color indexed="8"/>
      </top>
      <bottom style="hair">
        <color indexed="8"/>
      </bottom>
      <diagonal/>
    </border>
    <border>
      <left/>
      <right style="thin">
        <color indexed="64"/>
      </right>
      <top style="hair">
        <color indexed="8"/>
      </top>
      <bottom style="medium">
        <color indexed="64"/>
      </bottom>
      <diagonal/>
    </border>
    <border>
      <left/>
      <right/>
      <top style="hair">
        <color indexed="8"/>
      </top>
      <bottom style="medium">
        <color indexed="64"/>
      </bottom>
      <diagonal/>
    </border>
    <border>
      <left style="thin">
        <color indexed="64"/>
      </left>
      <right style="thin">
        <color indexed="64"/>
      </right>
      <top style="hair">
        <color indexed="8"/>
      </top>
      <bottom style="medium">
        <color indexed="64"/>
      </bottom>
      <diagonal/>
    </border>
    <border>
      <left/>
      <right style="medium">
        <color indexed="64"/>
      </right>
      <top style="hair">
        <color indexed="8"/>
      </top>
      <bottom style="medium">
        <color indexed="64"/>
      </bottom>
      <diagonal/>
    </border>
    <border>
      <left style="medium">
        <color indexed="64"/>
      </left>
      <right style="double">
        <color indexed="64"/>
      </right>
      <top style="hair">
        <color indexed="8"/>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double">
        <color indexed="64"/>
      </right>
      <top style="medium">
        <color indexed="64"/>
      </top>
      <bottom style="hair">
        <color indexed="8"/>
      </bottom>
      <diagonal/>
    </border>
    <border>
      <left style="thin">
        <color indexed="8"/>
      </left>
      <right style="medium">
        <color indexed="64"/>
      </right>
      <top style="medium">
        <color indexed="64"/>
      </top>
      <bottom style="hair">
        <color indexed="8"/>
      </bottom>
      <diagonal/>
    </border>
    <border>
      <left style="thin">
        <color indexed="8"/>
      </left>
      <right style="medium">
        <color indexed="64"/>
      </right>
      <top style="hair">
        <color indexed="8"/>
      </top>
      <bottom style="hair">
        <color indexed="8"/>
      </bottom>
      <diagonal/>
    </border>
    <border>
      <left/>
      <right style="thin">
        <color indexed="8"/>
      </right>
      <top/>
      <bottom style="medium">
        <color indexed="64"/>
      </bottom>
      <diagonal/>
    </border>
    <border>
      <left style="thin">
        <color indexed="8"/>
      </left>
      <right style="medium">
        <color indexed="64"/>
      </right>
      <top style="hair">
        <color indexed="8"/>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8"/>
      </left>
      <right style="thin">
        <color indexed="64"/>
      </right>
      <top style="hair">
        <color indexed="64"/>
      </top>
      <bottom style="medium">
        <color indexed="64"/>
      </bottom>
      <diagonal/>
    </border>
    <border>
      <left style="medium">
        <color indexed="64"/>
      </left>
      <right style="double">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bottom style="hair">
        <color indexed="64"/>
      </bottom>
      <diagonal/>
    </border>
    <border>
      <left style="medium">
        <color indexed="64"/>
      </left>
      <right style="double">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right style="double">
        <color indexed="64"/>
      </right>
      <top style="medium">
        <color indexed="64"/>
      </top>
      <bottom style="medium">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medium">
        <color indexed="64"/>
      </bottom>
      <diagonal style="thin">
        <color indexed="64"/>
      </diagonal>
    </border>
    <border>
      <left style="medium">
        <color indexed="64"/>
      </left>
      <right style="double">
        <color indexed="64"/>
      </right>
      <top style="dashed">
        <color indexed="64"/>
      </top>
      <bottom style="dashed">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thin">
        <color indexed="8"/>
      </left>
      <right style="thin">
        <color indexed="64"/>
      </right>
      <top/>
      <bottom style="hair">
        <color indexed="64"/>
      </bottom>
      <diagonal/>
    </border>
    <border>
      <left style="medium">
        <color indexed="64"/>
      </left>
      <right/>
      <top style="medium">
        <color indexed="64"/>
      </top>
      <bottom style="double">
        <color indexed="64"/>
      </bottom>
      <diagonal/>
    </border>
    <border>
      <left/>
      <right style="thin">
        <color indexed="64"/>
      </right>
      <top/>
      <bottom style="double">
        <color indexed="64"/>
      </bottom>
      <diagonal/>
    </border>
    <border>
      <left style="medium">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style="double">
        <color indexed="64"/>
      </right>
      <top/>
      <bottom style="double">
        <color indexed="64"/>
      </bottom>
      <diagonal/>
    </border>
    <border>
      <left/>
      <right style="medium">
        <color indexed="64"/>
      </right>
      <top/>
      <bottom style="double">
        <color indexed="64"/>
      </bottom>
      <diagonal/>
    </border>
    <border>
      <left style="medium">
        <color indexed="64"/>
      </left>
      <right style="double">
        <color indexed="64"/>
      </right>
      <top style="thin">
        <color indexed="64"/>
      </top>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hair">
        <color indexed="8"/>
      </top>
      <bottom/>
      <diagonal/>
    </border>
    <border>
      <left style="thin">
        <color indexed="64"/>
      </left>
      <right style="medium">
        <color indexed="64"/>
      </right>
      <top style="medium">
        <color indexed="64"/>
      </top>
      <bottom style="double">
        <color indexed="64"/>
      </bottom>
      <diagonal/>
    </border>
    <border>
      <left style="thin">
        <color indexed="64"/>
      </left>
      <right/>
      <top style="medium">
        <color indexed="64"/>
      </top>
      <bottom style="thin">
        <color indexed="64"/>
      </bottom>
      <diagonal/>
    </border>
    <border>
      <left style="medium">
        <color indexed="64"/>
      </left>
      <right style="double">
        <color indexed="64"/>
      </right>
      <top style="dashed">
        <color indexed="64"/>
      </top>
      <bottom style="medium">
        <color indexed="64"/>
      </bottom>
      <diagonal/>
    </border>
    <border>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diagonal/>
    </border>
    <border>
      <left/>
      <right style="double">
        <color indexed="64"/>
      </right>
      <top style="medium">
        <color indexed="64"/>
      </top>
      <bottom style="double">
        <color indexed="64"/>
      </bottom>
      <diagonal/>
    </border>
    <border>
      <left/>
      <right style="double">
        <color indexed="64"/>
      </right>
      <top/>
      <bottom style="dashed">
        <color indexed="64"/>
      </bottom>
      <diagonal/>
    </border>
    <border>
      <left/>
      <right style="double">
        <color indexed="64"/>
      </right>
      <top style="dashed">
        <color indexed="64"/>
      </top>
      <bottom style="dashed">
        <color indexed="64"/>
      </bottom>
      <diagonal/>
    </border>
    <border>
      <left/>
      <right style="double">
        <color indexed="64"/>
      </right>
      <top style="dashed">
        <color indexed="64"/>
      </top>
      <bottom style="medium">
        <color indexed="64"/>
      </bottom>
      <diagonal/>
    </border>
    <border>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ashed">
        <color indexed="64"/>
      </top>
      <bottom style="medium">
        <color indexed="64"/>
      </bottom>
      <diagonal/>
    </border>
    <border>
      <left style="double">
        <color indexed="64"/>
      </left>
      <right style="thin">
        <color indexed="64"/>
      </right>
      <top style="dashed">
        <color indexed="64"/>
      </top>
      <bottom style="medium">
        <color indexed="64"/>
      </bottom>
      <diagonal/>
    </border>
    <border>
      <left/>
      <right style="double">
        <color indexed="64"/>
      </right>
      <top/>
      <bottom/>
      <diagonal/>
    </border>
    <border>
      <left style="thin">
        <color indexed="64"/>
      </left>
      <right style="medium">
        <color indexed="64"/>
      </right>
      <top style="dashed">
        <color indexed="64"/>
      </top>
      <bottom style="dotted">
        <color indexed="64"/>
      </bottom>
      <diagonal/>
    </border>
    <border>
      <left style="thin">
        <color indexed="64"/>
      </left>
      <right/>
      <top style="medium">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double">
        <color indexed="64"/>
      </right>
      <top style="hair">
        <color indexed="64"/>
      </top>
      <bottom/>
      <diagonal/>
    </border>
    <border>
      <left style="thin">
        <color indexed="64"/>
      </left>
      <right style="thin">
        <color indexed="64"/>
      </right>
      <top style="double">
        <color indexed="64"/>
      </top>
      <bottom style="thin">
        <color indexed="64"/>
      </bottom>
      <diagonal/>
    </border>
    <border>
      <left style="double">
        <color indexed="64"/>
      </left>
      <right/>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medium">
        <color indexed="64"/>
      </top>
      <bottom/>
      <diagonal/>
    </border>
    <border>
      <left style="thin">
        <color indexed="64"/>
      </left>
      <right style="medium">
        <color indexed="64"/>
      </right>
      <top style="thin">
        <color indexed="64"/>
      </top>
      <bottom style="dashed">
        <color indexed="64"/>
      </bottom>
      <diagonal/>
    </border>
    <border>
      <left/>
      <right style="double">
        <color indexed="64"/>
      </right>
      <top style="thin">
        <color indexed="64"/>
      </top>
      <bottom style="dashed">
        <color indexed="64"/>
      </bottom>
      <diagonal/>
    </border>
    <border>
      <left style="double">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ouble">
        <color indexed="64"/>
      </bottom>
      <diagonal/>
    </border>
  </borders>
  <cellStyleXfs count="11">
    <xf numFmtId="0" fontId="0" fillId="0" borderId="0"/>
    <xf numFmtId="0" fontId="2" fillId="0" borderId="0"/>
    <xf numFmtId="0" fontId="3" fillId="0" borderId="0"/>
    <xf numFmtId="38" fontId="3" fillId="0" borderId="0" applyFont="0" applyFill="0" applyBorder="0" applyAlignment="0" applyProtection="0"/>
    <xf numFmtId="0" fontId="3" fillId="0" borderId="0"/>
    <xf numFmtId="38" fontId="3" fillId="0" borderId="0" applyFont="0" applyFill="0" applyBorder="0" applyAlignment="0" applyProtection="0">
      <alignment vertical="center"/>
    </xf>
    <xf numFmtId="0" fontId="2" fillId="0" borderId="0"/>
    <xf numFmtId="0" fontId="1" fillId="0" borderId="0">
      <alignment vertical="center"/>
    </xf>
    <xf numFmtId="38" fontId="14" fillId="0" borderId="0" applyFont="0" applyFill="0" applyBorder="0" applyAlignment="0" applyProtection="0">
      <alignment vertical="center"/>
    </xf>
    <xf numFmtId="0" fontId="15" fillId="0" borderId="0" applyNumberFormat="0" applyFill="0" applyBorder="0" applyAlignment="0" applyProtection="0"/>
    <xf numFmtId="9" fontId="14" fillId="0" borderId="0" applyFont="0" applyFill="0" applyBorder="0" applyAlignment="0" applyProtection="0">
      <alignment vertical="center"/>
    </xf>
  </cellStyleXfs>
  <cellXfs count="843">
    <xf numFmtId="0" fontId="0" fillId="0" borderId="0" xfId="0"/>
    <xf numFmtId="0" fontId="9" fillId="2" borderId="0" xfId="6" applyFont="1" applyFill="1" applyAlignment="1">
      <alignment vertical="center"/>
    </xf>
    <xf numFmtId="41" fontId="9" fillId="0" borderId="0" xfId="4" applyNumberFormat="1" applyFont="1" applyFill="1"/>
    <xf numFmtId="0" fontId="9" fillId="2" borderId="0" xfId="4" applyFont="1" applyFill="1"/>
    <xf numFmtId="41" fontId="9" fillId="0" borderId="16" xfId="4" applyNumberFormat="1" applyFont="1" applyFill="1" applyBorder="1" applyAlignment="1">
      <alignment vertical="center"/>
    </xf>
    <xf numFmtId="177" fontId="9" fillId="0" borderId="0" xfId="4" applyNumberFormat="1" applyFont="1" applyFill="1"/>
    <xf numFmtId="41" fontId="9" fillId="0" borderId="17" xfId="4" applyNumberFormat="1" applyFont="1" applyFill="1" applyBorder="1" applyAlignment="1">
      <alignment vertical="center"/>
    </xf>
    <xf numFmtId="41" fontId="9" fillId="0" borderId="16" xfId="4" applyNumberFormat="1" applyFont="1" applyFill="1" applyBorder="1" applyAlignment="1">
      <alignment horizontal="right" vertical="center"/>
    </xf>
    <xf numFmtId="56" fontId="10" fillId="2" borderId="0" xfId="6" quotePrefix="1" applyNumberFormat="1" applyFont="1" applyFill="1" applyBorder="1" applyAlignment="1">
      <alignment horizontal="left" vertical="center"/>
    </xf>
    <xf numFmtId="56" fontId="9" fillId="2" borderId="0" xfId="6" applyNumberFormat="1" applyFont="1" applyFill="1" applyBorder="1" applyAlignment="1">
      <alignment horizontal="left" vertical="center"/>
    </xf>
    <xf numFmtId="0" fontId="9" fillId="2" borderId="0" xfId="6" applyFont="1" applyFill="1" applyBorder="1" applyAlignment="1">
      <alignment vertical="center"/>
    </xf>
    <xf numFmtId="0" fontId="9" fillId="2" borderId="87" xfId="6" applyFont="1" applyFill="1" applyBorder="1" applyAlignment="1">
      <alignment vertical="center"/>
    </xf>
    <xf numFmtId="41" fontId="9" fillId="2" borderId="17" xfId="6" applyNumberFormat="1" applyFont="1" applyFill="1" applyBorder="1" applyAlignment="1">
      <alignment vertical="center"/>
    </xf>
    <xf numFmtId="41" fontId="10" fillId="2" borderId="17" xfId="6" applyNumberFormat="1" applyFont="1" applyFill="1" applyBorder="1" applyAlignment="1">
      <alignment horizontal="right" vertical="center"/>
    </xf>
    <xf numFmtId="41" fontId="10" fillId="2" borderId="16" xfId="6" applyNumberFormat="1" applyFont="1" applyFill="1" applyBorder="1" applyAlignment="1">
      <alignment horizontal="right" vertical="center"/>
    </xf>
    <xf numFmtId="41" fontId="9" fillId="2" borderId="92" xfId="6" applyNumberFormat="1" applyFont="1" applyFill="1" applyBorder="1" applyAlignment="1">
      <alignment vertical="center"/>
    </xf>
    <xf numFmtId="0" fontId="11" fillId="2" borderId="0" xfId="6" applyFont="1" applyFill="1" applyBorder="1" applyAlignment="1">
      <alignment vertical="center"/>
    </xf>
    <xf numFmtId="0" fontId="9" fillId="2" borderId="28" xfId="6" applyFont="1" applyFill="1" applyBorder="1" applyAlignment="1">
      <alignment vertical="center"/>
    </xf>
    <xf numFmtId="41" fontId="9" fillId="2" borderId="95" xfId="6" applyNumberFormat="1" applyFont="1" applyFill="1" applyBorder="1" applyAlignment="1">
      <alignment vertical="center"/>
    </xf>
    <xf numFmtId="41" fontId="9" fillId="2" borderId="43" xfId="6" applyNumberFormat="1" applyFont="1" applyFill="1" applyBorder="1" applyAlignment="1">
      <alignment vertical="center"/>
    </xf>
    <xf numFmtId="41" fontId="10" fillId="2" borderId="43" xfId="6" applyNumberFormat="1" applyFont="1" applyFill="1" applyBorder="1" applyAlignment="1">
      <alignment horizontal="right" vertical="center"/>
    </xf>
    <xf numFmtId="41" fontId="10" fillId="2" borderId="42" xfId="6" applyNumberFormat="1" applyFont="1" applyFill="1" applyBorder="1" applyAlignment="1">
      <alignment horizontal="right" vertical="center"/>
    </xf>
    <xf numFmtId="0" fontId="10" fillId="2" borderId="0" xfId="6" applyFont="1" applyFill="1" applyBorder="1" applyAlignment="1">
      <alignment vertical="center"/>
    </xf>
    <xf numFmtId="0" fontId="9" fillId="0" borderId="0" xfId="4" applyFont="1" applyFill="1" applyAlignment="1">
      <alignment horizontal="left"/>
    </xf>
    <xf numFmtId="0" fontId="9" fillId="0" borderId="0" xfId="4" applyFont="1" applyFill="1"/>
    <xf numFmtId="41" fontId="9" fillId="0" borderId="97" xfId="4" applyNumberFormat="1" applyFont="1" applyFill="1" applyBorder="1" applyAlignment="1">
      <alignment vertical="center" wrapText="1"/>
    </xf>
    <xf numFmtId="41" fontId="9" fillId="0" borderId="97" xfId="4" applyNumberFormat="1" applyFont="1" applyFill="1" applyBorder="1" applyAlignment="1">
      <alignment vertical="center"/>
    </xf>
    <xf numFmtId="41" fontId="9" fillId="0" borderId="97" xfId="4" applyNumberFormat="1" applyFont="1" applyFill="1" applyBorder="1" applyAlignment="1">
      <alignment horizontal="right" vertical="center"/>
    </xf>
    <xf numFmtId="0" fontId="9" fillId="0" borderId="0" xfId="4" applyFont="1" applyFill="1" applyAlignment="1">
      <alignment vertical="center"/>
    </xf>
    <xf numFmtId="41" fontId="9" fillId="2" borderId="97" xfId="4" applyNumberFormat="1" applyFont="1" applyFill="1" applyBorder="1" applyAlignment="1">
      <alignment horizontal="right" vertical="center"/>
    </xf>
    <xf numFmtId="0" fontId="9" fillId="2" borderId="0" xfId="4" applyFont="1" applyFill="1" applyAlignment="1">
      <alignment vertical="center"/>
    </xf>
    <xf numFmtId="0" fontId="9" fillId="2" borderId="0" xfId="4" applyFont="1" applyFill="1" applyAlignment="1">
      <alignment horizontal="distributed" vertical="distributed"/>
    </xf>
    <xf numFmtId="0" fontId="9" fillId="0" borderId="25" xfId="4" quotePrefix="1" applyFont="1" applyFill="1" applyBorder="1" applyAlignment="1">
      <alignment horizontal="left" vertical="center"/>
    </xf>
    <xf numFmtId="0" fontId="9" fillId="0" borderId="25" xfId="4" applyFont="1" applyFill="1" applyBorder="1" applyAlignment="1">
      <alignment horizontal="left" vertical="center"/>
    </xf>
    <xf numFmtId="0" fontId="9" fillId="0" borderId="0" xfId="4" applyFont="1" applyFill="1" applyAlignment="1">
      <alignment horizontal="center" vertical="center"/>
    </xf>
    <xf numFmtId="0" fontId="9" fillId="0" borderId="0" xfId="4" applyFont="1" applyFill="1" applyBorder="1" applyAlignment="1">
      <alignment horizontal="center"/>
    </xf>
    <xf numFmtId="0" fontId="9" fillId="0" borderId="0" xfId="4" applyFont="1" applyFill="1" applyAlignment="1">
      <alignment horizontal="center"/>
    </xf>
    <xf numFmtId="41" fontId="9" fillId="0" borderId="91" xfId="4" applyNumberFormat="1" applyFont="1" applyFill="1" applyBorder="1" applyAlignment="1">
      <alignment vertical="center"/>
    </xf>
    <xf numFmtId="41" fontId="9" fillId="0" borderId="0" xfId="4" applyNumberFormat="1" applyFont="1" applyFill="1" applyBorder="1" applyAlignment="1"/>
    <xf numFmtId="41" fontId="9" fillId="0" borderId="14" xfId="4" applyNumberFormat="1" applyFont="1" applyFill="1" applyBorder="1" applyAlignment="1">
      <alignment vertical="center"/>
    </xf>
    <xf numFmtId="41" fontId="9" fillId="0" borderId="0" xfId="4" applyNumberFormat="1" applyFont="1" applyFill="1" applyBorder="1"/>
    <xf numFmtId="41" fontId="9" fillId="0" borderId="0" xfId="4" applyNumberFormat="1" applyFont="1" applyFill="1" applyAlignment="1"/>
    <xf numFmtId="41" fontId="9" fillId="0" borderId="27" xfId="4" applyNumberFormat="1" applyFont="1" applyFill="1" applyBorder="1" applyAlignment="1">
      <alignment vertical="center"/>
    </xf>
    <xf numFmtId="41" fontId="9" fillId="0" borderId="43" xfId="4" applyNumberFormat="1" applyFont="1" applyFill="1" applyBorder="1" applyAlignment="1">
      <alignment vertical="center"/>
    </xf>
    <xf numFmtId="41" fontId="9" fillId="0" borderId="42" xfId="4" applyNumberFormat="1" applyFont="1" applyFill="1" applyBorder="1" applyAlignment="1">
      <alignment vertical="center"/>
    </xf>
    <xf numFmtId="0" fontId="9" fillId="0" borderId="0" xfId="4" applyFont="1" applyFill="1" applyAlignment="1">
      <alignment vertical="top"/>
    </xf>
    <xf numFmtId="41" fontId="9" fillId="2" borderId="0" xfId="4" applyNumberFormat="1" applyFont="1" applyFill="1"/>
    <xf numFmtId="41" fontId="9" fillId="2" borderId="97" xfId="4" applyNumberFormat="1" applyFont="1" applyFill="1" applyBorder="1" applyAlignment="1">
      <alignment vertical="center"/>
    </xf>
    <xf numFmtId="41" fontId="9" fillId="2" borderId="91" xfId="4" applyNumberFormat="1" applyFont="1" applyFill="1" applyBorder="1" applyAlignment="1">
      <alignment vertical="center"/>
    </xf>
    <xf numFmtId="41" fontId="9" fillId="2" borderId="3" xfId="4" applyNumberFormat="1" applyFont="1" applyFill="1" applyBorder="1" applyAlignment="1">
      <alignment vertical="center"/>
    </xf>
    <xf numFmtId="41" fontId="9" fillId="2" borderId="17" xfId="4" applyNumberFormat="1" applyFont="1" applyFill="1" applyBorder="1" applyAlignment="1">
      <alignment vertical="center"/>
    </xf>
    <xf numFmtId="41" fontId="9" fillId="2" borderId="43" xfId="4" applyNumberFormat="1" applyFont="1" applyFill="1" applyBorder="1" applyAlignment="1">
      <alignment vertical="center"/>
    </xf>
    <xf numFmtId="178" fontId="9" fillId="2" borderId="91" xfId="4" applyNumberFormat="1" applyFont="1" applyFill="1" applyBorder="1" applyAlignment="1">
      <alignment vertical="center"/>
    </xf>
    <xf numFmtId="176" fontId="10" fillId="2" borderId="0" xfId="3" applyNumberFormat="1" applyFont="1" applyFill="1" applyBorder="1" applyAlignment="1">
      <alignment vertical="center"/>
    </xf>
    <xf numFmtId="176" fontId="10" fillId="2" borderId="12" xfId="3" applyNumberFormat="1" applyFont="1" applyFill="1" applyBorder="1" applyAlignment="1">
      <alignment vertical="center"/>
    </xf>
    <xf numFmtId="176" fontId="10" fillId="2" borderId="36" xfId="3" applyNumberFormat="1" applyFont="1" applyFill="1" applyBorder="1" applyAlignment="1">
      <alignment vertical="center"/>
    </xf>
    <xf numFmtId="176" fontId="10" fillId="2" borderId="11" xfId="3" applyNumberFormat="1" applyFont="1" applyFill="1" applyBorder="1" applyAlignment="1">
      <alignment vertical="center"/>
    </xf>
    <xf numFmtId="176" fontId="10" fillId="2" borderId="35" xfId="3" applyNumberFormat="1" applyFont="1" applyFill="1" applyBorder="1" applyAlignment="1">
      <alignment vertical="center"/>
    </xf>
    <xf numFmtId="176" fontId="10" fillId="2" borderId="30" xfId="3" applyNumberFormat="1" applyFont="1" applyFill="1" applyBorder="1" applyAlignment="1">
      <alignment vertical="center"/>
    </xf>
    <xf numFmtId="176" fontId="10" fillId="2" borderId="41" xfId="3" applyNumberFormat="1" applyFont="1" applyFill="1" applyBorder="1" applyAlignment="1">
      <alignment vertical="center"/>
    </xf>
    <xf numFmtId="176" fontId="10" fillId="2" borderId="5" xfId="3" applyNumberFormat="1" applyFont="1" applyFill="1" applyBorder="1" applyAlignment="1">
      <alignment vertical="center"/>
    </xf>
    <xf numFmtId="176" fontId="10" fillId="2" borderId="34" xfId="3" applyNumberFormat="1" applyFont="1" applyFill="1" applyBorder="1" applyAlignment="1">
      <alignment vertical="center"/>
    </xf>
    <xf numFmtId="176" fontId="10" fillId="2" borderId="33" xfId="3" applyNumberFormat="1" applyFont="1" applyFill="1" applyBorder="1" applyAlignment="1">
      <alignment vertical="center"/>
    </xf>
    <xf numFmtId="177" fontId="9" fillId="0" borderId="25" xfId="4" applyNumberFormat="1" applyFont="1" applyFill="1" applyBorder="1" applyAlignment="1">
      <alignment horizontal="left"/>
    </xf>
    <xf numFmtId="177" fontId="9" fillId="0" borderId="25" xfId="4" applyNumberFormat="1" applyFont="1" applyFill="1" applyBorder="1"/>
    <xf numFmtId="177" fontId="9" fillId="0" borderId="0" xfId="4" applyNumberFormat="1" applyFont="1" applyFill="1" applyBorder="1"/>
    <xf numFmtId="41" fontId="9" fillId="0" borderId="84" xfId="4" applyNumberFormat="1" applyFont="1" applyFill="1" applyBorder="1" applyAlignment="1">
      <alignment horizontal="right" vertical="center"/>
    </xf>
    <xf numFmtId="41" fontId="9" fillId="0" borderId="25" xfId="4" applyNumberFormat="1" applyFont="1" applyFill="1" applyBorder="1" applyAlignment="1">
      <alignment vertical="center"/>
    </xf>
    <xf numFmtId="177" fontId="9" fillId="0" borderId="0" xfId="4" applyNumberFormat="1" applyFont="1" applyFill="1" applyAlignment="1">
      <alignment vertical="center"/>
    </xf>
    <xf numFmtId="41" fontId="9" fillId="0" borderId="23" xfId="4" applyNumberFormat="1" applyFont="1" applyFill="1" applyBorder="1" applyAlignment="1">
      <alignment vertical="center"/>
    </xf>
    <xf numFmtId="41" fontId="9" fillId="0" borderId="77" xfId="4" applyNumberFormat="1" applyFont="1" applyFill="1" applyBorder="1" applyAlignment="1">
      <alignment vertical="center"/>
    </xf>
    <xf numFmtId="41" fontId="9" fillId="0" borderId="21" xfId="4" applyNumberFormat="1" applyFont="1" applyFill="1" applyBorder="1" applyAlignment="1">
      <alignment vertical="center"/>
    </xf>
    <xf numFmtId="41" fontId="9" fillId="0" borderId="0" xfId="4" applyNumberFormat="1" applyFont="1" applyFill="1" applyAlignment="1">
      <alignment vertical="center"/>
    </xf>
    <xf numFmtId="41" fontId="9" fillId="0" borderId="68" xfId="4" applyNumberFormat="1" applyFont="1" applyFill="1" applyBorder="1" applyAlignment="1">
      <alignment vertical="center"/>
    </xf>
    <xf numFmtId="41" fontId="9" fillId="0" borderId="55" xfId="4" applyNumberFormat="1" applyFont="1" applyFill="1" applyBorder="1" applyAlignment="1">
      <alignment horizontal="right" vertical="center"/>
    </xf>
    <xf numFmtId="41" fontId="9" fillId="0" borderId="3" xfId="4" applyNumberFormat="1" applyFont="1" applyFill="1" applyBorder="1" applyAlignment="1">
      <alignment horizontal="right" vertical="center"/>
    </xf>
    <xf numFmtId="41" fontId="9" fillId="0" borderId="17" xfId="4" applyNumberFormat="1" applyFont="1" applyFill="1" applyBorder="1" applyAlignment="1">
      <alignment horizontal="right" vertical="center"/>
    </xf>
    <xf numFmtId="41" fontId="9" fillId="0" borderId="25" xfId="4" applyNumberFormat="1" applyFont="1" applyFill="1" applyBorder="1" applyAlignment="1">
      <alignment horizontal="right" vertical="center"/>
    </xf>
    <xf numFmtId="41" fontId="9" fillId="0" borderId="68" xfId="4" applyNumberFormat="1" applyFont="1" applyFill="1" applyBorder="1" applyAlignment="1">
      <alignment horizontal="right" vertical="center"/>
    </xf>
    <xf numFmtId="41" fontId="9" fillId="0" borderId="42" xfId="4" applyNumberFormat="1" applyFont="1" applyFill="1" applyBorder="1" applyAlignment="1">
      <alignment horizontal="right" vertical="center"/>
    </xf>
    <xf numFmtId="177" fontId="9" fillId="0" borderId="0" xfId="4" applyNumberFormat="1" applyFont="1" applyFill="1" applyAlignment="1">
      <alignment vertical="top"/>
    </xf>
    <xf numFmtId="177" fontId="9" fillId="0" borderId="0" xfId="4" applyNumberFormat="1" applyFont="1" applyFill="1" applyAlignment="1">
      <alignment horizontal="left"/>
    </xf>
    <xf numFmtId="177" fontId="9" fillId="0" borderId="0" xfId="4" applyNumberFormat="1" applyFont="1" applyFill="1" applyAlignment="1">
      <alignment horizontal="left" vertical="center"/>
    </xf>
    <xf numFmtId="0" fontId="9" fillId="2" borderId="0" xfId="4" quotePrefix="1" applyFont="1" applyFill="1" applyAlignment="1">
      <alignment horizontal="left" vertical="center"/>
    </xf>
    <xf numFmtId="0" fontId="9" fillId="2" borderId="0" xfId="4" applyFont="1" applyFill="1" applyAlignment="1">
      <alignment horizontal="left" vertical="center"/>
    </xf>
    <xf numFmtId="0" fontId="9" fillId="2" borderId="0" xfId="4" applyFont="1" applyFill="1" applyBorder="1" applyAlignment="1">
      <alignment horizontal="right" vertical="center"/>
    </xf>
    <xf numFmtId="0" fontId="9" fillId="0" borderId="0" xfId="4" applyFont="1" applyFill="1" applyBorder="1" applyAlignment="1">
      <alignment horizontal="right" vertical="center"/>
    </xf>
    <xf numFmtId="41" fontId="9" fillId="2" borderId="17" xfId="4" applyNumberFormat="1" applyFont="1" applyFill="1" applyBorder="1" applyAlignment="1">
      <alignment horizontal="center" vertical="center"/>
    </xf>
    <xf numFmtId="41" fontId="9" fillId="2" borderId="55" xfId="4" applyNumberFormat="1" applyFont="1" applyFill="1" applyBorder="1" applyAlignment="1">
      <alignment horizontal="center" vertical="center"/>
    </xf>
    <xf numFmtId="41" fontId="9" fillId="0" borderId="3" xfId="4" applyNumberFormat="1" applyFont="1" applyFill="1" applyBorder="1" applyAlignment="1">
      <alignment horizontal="center" vertical="center"/>
    </xf>
    <xf numFmtId="41" fontId="9" fillId="0" borderId="17" xfId="4" applyNumberFormat="1" applyFont="1" applyFill="1" applyBorder="1" applyAlignment="1">
      <alignment horizontal="center" vertical="center"/>
    </xf>
    <xf numFmtId="41" fontId="9" fillId="0" borderId="55" xfId="4" applyNumberFormat="1" applyFont="1" applyFill="1" applyBorder="1" applyAlignment="1">
      <alignment horizontal="center" vertical="center"/>
    </xf>
    <xf numFmtId="41" fontId="9" fillId="0" borderId="16" xfId="4" applyNumberFormat="1" applyFont="1" applyFill="1" applyBorder="1" applyAlignment="1">
      <alignment horizontal="center" vertical="center"/>
    </xf>
    <xf numFmtId="41" fontId="9" fillId="2" borderId="98" xfId="4" applyNumberFormat="1" applyFont="1" applyFill="1" applyBorder="1" applyAlignment="1">
      <alignment horizontal="center" vertical="center"/>
    </xf>
    <xf numFmtId="41" fontId="9" fillId="2" borderId="67" xfId="4" applyNumberFormat="1" applyFont="1" applyFill="1" applyBorder="1" applyAlignment="1">
      <alignment horizontal="center" vertical="center"/>
    </xf>
    <xf numFmtId="41" fontId="9" fillId="0" borderId="97" xfId="4" applyNumberFormat="1" applyFont="1" applyFill="1" applyBorder="1" applyAlignment="1">
      <alignment horizontal="center" vertical="center"/>
    </xf>
    <xf numFmtId="41" fontId="9" fillId="0" borderId="98" xfId="4" applyNumberFormat="1" applyFont="1" applyFill="1" applyBorder="1" applyAlignment="1">
      <alignment horizontal="center" vertical="center"/>
    </xf>
    <xf numFmtId="41" fontId="9" fillId="0" borderId="67" xfId="4" applyNumberFormat="1" applyFont="1" applyFill="1" applyBorder="1" applyAlignment="1">
      <alignment horizontal="center" vertical="center"/>
    </xf>
    <xf numFmtId="41" fontId="9" fillId="0" borderId="91" xfId="4" applyNumberFormat="1" applyFont="1" applyFill="1" applyBorder="1" applyAlignment="1">
      <alignment horizontal="center" vertical="center"/>
    </xf>
    <xf numFmtId="0" fontId="9" fillId="0" borderId="0" xfId="4" quotePrefix="1" applyFont="1" applyFill="1" applyAlignment="1">
      <alignment horizontal="left" vertical="center"/>
    </xf>
    <xf numFmtId="0" fontId="9" fillId="0" borderId="0" xfId="4" applyFont="1" applyFill="1" applyAlignment="1">
      <alignment horizontal="left" vertical="center"/>
    </xf>
    <xf numFmtId="177" fontId="9" fillId="0" borderId="0" xfId="4" applyNumberFormat="1" applyFont="1" applyFill="1" applyAlignment="1">
      <alignment horizontal="center" vertical="center"/>
    </xf>
    <xf numFmtId="177" fontId="9" fillId="0" borderId="0" xfId="4" applyNumberFormat="1" applyFont="1" applyFill="1" applyAlignment="1">
      <alignment horizontal="right" vertical="center"/>
    </xf>
    <xf numFmtId="41" fontId="9" fillId="0" borderId="43" xfId="4" applyNumberFormat="1" applyFont="1" applyFill="1" applyBorder="1" applyAlignment="1">
      <alignment horizontal="right" vertical="center"/>
    </xf>
    <xf numFmtId="41" fontId="9" fillId="0" borderId="54" xfId="4" applyNumberFormat="1" applyFont="1" applyFill="1" applyBorder="1" applyAlignment="1">
      <alignment horizontal="right" vertical="center"/>
    </xf>
    <xf numFmtId="41" fontId="9" fillId="0" borderId="14" xfId="4" applyNumberFormat="1" applyFont="1" applyFill="1" applyBorder="1" applyAlignment="1">
      <alignment horizontal="right" vertical="center"/>
    </xf>
    <xf numFmtId="41" fontId="9" fillId="0" borderId="51" xfId="4" applyNumberFormat="1" applyFont="1" applyFill="1" applyBorder="1" applyAlignment="1">
      <alignment horizontal="right" vertical="center"/>
    </xf>
    <xf numFmtId="41" fontId="9" fillId="0" borderId="50" xfId="4" applyNumberFormat="1" applyFont="1" applyFill="1" applyBorder="1" applyAlignment="1">
      <alignment horizontal="right" vertical="center"/>
    </xf>
    <xf numFmtId="0" fontId="10" fillId="0" borderId="0" xfId="7" applyFont="1">
      <alignment vertical="center"/>
    </xf>
    <xf numFmtId="181" fontId="9" fillId="2" borderId="3" xfId="4" applyNumberFormat="1" applyFont="1" applyFill="1" applyBorder="1" applyAlignment="1">
      <alignment horizontal="center" vertical="center"/>
    </xf>
    <xf numFmtId="181" fontId="9" fillId="2" borderId="0" xfId="4" applyNumberFormat="1" applyFont="1" applyFill="1" applyBorder="1" applyAlignment="1">
      <alignment horizontal="left" vertical="center"/>
    </xf>
    <xf numFmtId="41" fontId="9" fillId="2" borderId="91" xfId="4" applyNumberFormat="1" applyFont="1" applyFill="1" applyBorder="1" applyAlignment="1">
      <alignment horizontal="right" vertical="center"/>
    </xf>
    <xf numFmtId="41" fontId="9" fillId="2" borderId="27" xfId="4" applyNumberFormat="1" applyFont="1" applyFill="1" applyBorder="1" applyAlignment="1">
      <alignment horizontal="right" vertical="center"/>
    </xf>
    <xf numFmtId="41" fontId="9" fillId="2" borderId="26" xfId="4" applyNumberFormat="1" applyFont="1" applyFill="1" applyBorder="1" applyAlignment="1">
      <alignment horizontal="right" vertical="center"/>
    </xf>
    <xf numFmtId="181" fontId="9" fillId="2" borderId="47" xfId="4" applyNumberFormat="1" applyFont="1" applyFill="1" applyBorder="1" applyAlignment="1">
      <alignment horizontal="left" vertical="center"/>
    </xf>
    <xf numFmtId="177" fontId="9" fillId="2" borderId="17" xfId="4" applyNumberFormat="1" applyFont="1" applyFill="1" applyBorder="1" applyAlignment="1">
      <alignment horizontal="right" vertical="center"/>
    </xf>
    <xf numFmtId="177" fontId="9" fillId="2" borderId="91" xfId="4" applyNumberFormat="1" applyFont="1" applyFill="1" applyBorder="1" applyAlignment="1">
      <alignment horizontal="right" vertical="center"/>
    </xf>
    <xf numFmtId="41" fontId="9" fillId="2" borderId="91" xfId="4" applyNumberFormat="1" applyFont="1" applyFill="1" applyBorder="1" applyAlignment="1">
      <alignment horizontal="center" vertical="center"/>
    </xf>
    <xf numFmtId="41" fontId="9" fillId="2" borderId="17" xfId="4" applyNumberFormat="1" applyFont="1" applyFill="1" applyBorder="1" applyAlignment="1">
      <alignment horizontal="right" vertical="center"/>
    </xf>
    <xf numFmtId="41" fontId="10" fillId="2" borderId="17" xfId="3" applyNumberFormat="1" applyFont="1" applyFill="1" applyBorder="1" applyAlignment="1">
      <alignment horizontal="right" vertical="center"/>
    </xf>
    <xf numFmtId="0" fontId="9" fillId="2" borderId="47" xfId="4" applyFont="1" applyFill="1" applyBorder="1" applyAlignment="1">
      <alignment vertical="center"/>
    </xf>
    <xf numFmtId="0" fontId="9" fillId="2" borderId="0" xfId="4" applyFont="1" applyFill="1" applyAlignment="1">
      <alignment horizontal="right" vertical="center"/>
    </xf>
    <xf numFmtId="0" fontId="9" fillId="2" borderId="0" xfId="4" applyFont="1" applyFill="1" applyBorder="1" applyAlignment="1">
      <alignment vertical="center"/>
    </xf>
    <xf numFmtId="41" fontId="9" fillId="2" borderId="43" xfId="4" applyNumberFormat="1" applyFont="1" applyFill="1" applyBorder="1" applyAlignment="1">
      <alignment horizontal="center" vertical="center"/>
    </xf>
    <xf numFmtId="41" fontId="9" fillId="2" borderId="83" xfId="4" applyNumberFormat="1" applyFont="1" applyFill="1" applyBorder="1" applyAlignment="1">
      <alignment horizontal="center" vertical="center"/>
    </xf>
    <xf numFmtId="41" fontId="9" fillId="0" borderId="73" xfId="4" applyNumberFormat="1" applyFont="1" applyFill="1" applyBorder="1" applyAlignment="1">
      <alignment horizontal="center" vertical="center"/>
    </xf>
    <xf numFmtId="41" fontId="9" fillId="0" borderId="43" xfId="4" applyNumberFormat="1" applyFont="1" applyFill="1" applyBorder="1" applyAlignment="1">
      <alignment horizontal="center" vertical="center"/>
    </xf>
    <xf numFmtId="41" fontId="9" fillId="0" borderId="83" xfId="4" applyNumberFormat="1" applyFont="1" applyFill="1" applyBorder="1" applyAlignment="1">
      <alignment horizontal="center" vertical="center"/>
    </xf>
    <xf numFmtId="41" fontId="9" fillId="0" borderId="50" xfId="4" applyNumberFormat="1" applyFont="1" applyFill="1" applyBorder="1" applyAlignment="1">
      <alignment horizontal="center" vertical="center"/>
    </xf>
    <xf numFmtId="177" fontId="9" fillId="2" borderId="14" xfId="4" applyNumberFormat="1" applyFont="1" applyFill="1" applyBorder="1" applyAlignment="1">
      <alignment horizontal="right" vertical="center"/>
    </xf>
    <xf numFmtId="177" fontId="9" fillId="0" borderId="17" xfId="4" applyNumberFormat="1" applyFont="1" applyFill="1" applyBorder="1" applyAlignment="1">
      <alignment vertical="center"/>
    </xf>
    <xf numFmtId="0" fontId="9" fillId="2" borderId="25" xfId="4" applyFont="1" applyFill="1" applyBorder="1" applyAlignment="1">
      <alignment horizontal="right"/>
    </xf>
    <xf numFmtId="0" fontId="9" fillId="2" borderId="0" xfId="4" applyFont="1" applyFill="1" applyAlignment="1">
      <alignment horizontal="center" vertical="center"/>
    </xf>
    <xf numFmtId="41" fontId="9" fillId="2" borderId="27" xfId="4" applyNumberFormat="1" applyFont="1" applyFill="1" applyBorder="1" applyAlignment="1">
      <alignment vertical="center"/>
    </xf>
    <xf numFmtId="41" fontId="9" fillId="2" borderId="26" xfId="4" applyNumberFormat="1" applyFont="1" applyFill="1" applyBorder="1" applyAlignment="1">
      <alignment vertical="center"/>
    </xf>
    <xf numFmtId="41" fontId="9" fillId="2" borderId="14" xfId="4" applyNumberFormat="1" applyFont="1" applyFill="1" applyBorder="1" applyAlignment="1">
      <alignment vertical="center"/>
    </xf>
    <xf numFmtId="0" fontId="9" fillId="2" borderId="0" xfId="4" quotePrefix="1" applyFont="1" applyFill="1" applyBorder="1" applyAlignment="1">
      <alignment vertical="center"/>
    </xf>
    <xf numFmtId="0" fontId="9" fillId="2" borderId="0" xfId="4" quotePrefix="1" applyFont="1" applyFill="1" applyBorder="1" applyAlignment="1">
      <alignment horizontal="right" vertical="center"/>
    </xf>
    <xf numFmtId="178" fontId="9" fillId="2" borderId="0" xfId="4" applyNumberFormat="1" applyFont="1" applyFill="1" applyAlignment="1">
      <alignment vertical="center"/>
    </xf>
    <xf numFmtId="178" fontId="9" fillId="2" borderId="14" xfId="4" applyNumberFormat="1" applyFont="1" applyFill="1" applyBorder="1" applyAlignment="1">
      <alignment vertical="center"/>
    </xf>
    <xf numFmtId="178" fontId="9" fillId="2" borderId="97" xfId="4" applyNumberFormat="1" applyFont="1" applyFill="1" applyBorder="1" applyAlignment="1">
      <alignment vertical="center"/>
    </xf>
    <xf numFmtId="180" fontId="9" fillId="2" borderId="97" xfId="4" applyNumberFormat="1" applyFont="1" applyFill="1" applyBorder="1" applyAlignment="1">
      <alignment vertical="center"/>
    </xf>
    <xf numFmtId="179" fontId="9" fillId="2" borderId="97" xfId="4" applyNumberFormat="1" applyFont="1" applyFill="1" applyBorder="1" applyAlignment="1">
      <alignment vertical="center"/>
    </xf>
    <xf numFmtId="178" fontId="9" fillId="2" borderId="3" xfId="4" applyNumberFormat="1" applyFont="1" applyFill="1" applyBorder="1" applyAlignment="1">
      <alignment vertical="center"/>
    </xf>
    <xf numFmtId="178" fontId="9" fillId="2" borderId="17" xfId="4" applyNumberFormat="1" applyFont="1" applyFill="1" applyBorder="1" applyAlignment="1">
      <alignment vertical="center"/>
    </xf>
    <xf numFmtId="178" fontId="9" fillId="2" borderId="98" xfId="4" applyNumberFormat="1" applyFont="1" applyFill="1" applyBorder="1" applyAlignment="1">
      <alignment vertical="center"/>
    </xf>
    <xf numFmtId="180" fontId="9" fillId="2" borderId="98" xfId="4" applyNumberFormat="1" applyFont="1" applyFill="1" applyBorder="1" applyAlignment="1">
      <alignment vertical="center"/>
    </xf>
    <xf numFmtId="179" fontId="9" fillId="2" borderId="98" xfId="4" applyNumberFormat="1" applyFont="1" applyFill="1" applyBorder="1" applyAlignment="1">
      <alignment vertical="center"/>
    </xf>
    <xf numFmtId="178" fontId="9" fillId="2" borderId="26" xfId="4" applyNumberFormat="1" applyFont="1" applyFill="1" applyBorder="1" applyAlignment="1">
      <alignment vertical="center"/>
    </xf>
    <xf numFmtId="41" fontId="9" fillId="0" borderId="26" xfId="4" applyNumberFormat="1" applyFont="1" applyFill="1" applyBorder="1" applyAlignment="1">
      <alignment vertical="center"/>
    </xf>
    <xf numFmtId="178" fontId="9" fillId="0" borderId="3" xfId="4" applyNumberFormat="1" applyFont="1" applyFill="1" applyBorder="1" applyAlignment="1">
      <alignment horizontal="right" vertical="center"/>
    </xf>
    <xf numFmtId="178" fontId="9" fillId="0" borderId="14" xfId="4" applyNumberFormat="1" applyFont="1" applyFill="1" applyBorder="1" applyAlignment="1">
      <alignment horizontal="right" vertical="center"/>
    </xf>
    <xf numFmtId="41" fontId="9" fillId="0" borderId="1" xfId="4" applyNumberFormat="1" applyFont="1" applyFill="1" applyBorder="1" applyAlignment="1">
      <alignment horizontal="right" vertical="center"/>
    </xf>
    <xf numFmtId="182" fontId="9" fillId="0" borderId="1" xfId="4" applyNumberFormat="1" applyFont="1" applyFill="1" applyBorder="1" applyAlignment="1">
      <alignment horizontal="right" vertical="center"/>
    </xf>
    <xf numFmtId="41" fontId="9" fillId="0" borderId="19" xfId="4" applyNumberFormat="1" applyFont="1" applyFill="1" applyBorder="1" applyAlignment="1">
      <alignment horizontal="right" vertical="center"/>
    </xf>
    <xf numFmtId="41" fontId="9" fillId="0" borderId="91" xfId="4" applyNumberFormat="1" applyFont="1" applyFill="1" applyBorder="1" applyAlignment="1">
      <alignment horizontal="right" vertical="center"/>
    </xf>
    <xf numFmtId="41" fontId="9" fillId="0" borderId="27" xfId="4" applyNumberFormat="1" applyFont="1" applyFill="1" applyBorder="1" applyAlignment="1">
      <alignment vertical="center" wrapText="1"/>
    </xf>
    <xf numFmtId="0" fontId="9" fillId="0" borderId="90" xfId="4" applyFont="1" applyFill="1" applyBorder="1" applyAlignment="1">
      <alignment vertical="center"/>
    </xf>
    <xf numFmtId="0" fontId="9" fillId="0" borderId="89" xfId="4" applyFont="1" applyFill="1" applyBorder="1" applyAlignment="1">
      <alignment vertical="center"/>
    </xf>
    <xf numFmtId="41" fontId="9" fillId="0" borderId="98" xfId="4" applyNumberFormat="1" applyFont="1" applyFill="1" applyBorder="1" applyAlignment="1">
      <alignment vertical="center" wrapText="1"/>
    </xf>
    <xf numFmtId="41" fontId="9" fillId="0" borderId="38" xfId="4" applyNumberFormat="1" applyFont="1" applyFill="1" applyBorder="1" applyAlignment="1">
      <alignment vertical="center" wrapText="1"/>
    </xf>
    <xf numFmtId="41" fontId="9" fillId="0" borderId="67" xfId="4" applyNumberFormat="1" applyFont="1" applyFill="1" applyBorder="1" applyAlignment="1">
      <alignment vertical="center" wrapText="1"/>
    </xf>
    <xf numFmtId="41" fontId="9" fillId="0" borderId="76" xfId="4" applyNumberFormat="1" applyFont="1" applyFill="1" applyBorder="1" applyAlignment="1">
      <alignment vertical="center" wrapText="1"/>
    </xf>
    <xf numFmtId="41" fontId="9" fillId="2" borderId="0" xfId="6" applyNumberFormat="1" applyFont="1" applyFill="1" applyBorder="1" applyAlignment="1">
      <alignment vertical="center"/>
    </xf>
    <xf numFmtId="0" fontId="9" fillId="2" borderId="0" xfId="2" applyNumberFormat="1" applyFont="1" applyFill="1" applyBorder="1" applyAlignment="1">
      <alignment vertical="center" wrapText="1"/>
    </xf>
    <xf numFmtId="0" fontId="9" fillId="2" borderId="0" xfId="2" applyNumberFormat="1" applyFont="1" applyFill="1" applyBorder="1" applyAlignment="1" applyProtection="1">
      <alignment vertical="center" wrapText="1"/>
    </xf>
    <xf numFmtId="0" fontId="9" fillId="2" borderId="0" xfId="1" applyNumberFormat="1" applyFont="1" applyFill="1" applyAlignment="1">
      <alignment vertical="center" wrapText="1"/>
    </xf>
    <xf numFmtId="176" fontId="10" fillId="2" borderId="0" xfId="3" applyNumberFormat="1" applyFont="1" applyFill="1" applyAlignment="1">
      <alignment vertical="center"/>
    </xf>
    <xf numFmtId="177" fontId="9" fillId="0" borderId="103" xfId="4" applyNumberFormat="1" applyFont="1" applyFill="1" applyBorder="1" applyAlignment="1">
      <alignment horizontal="right" vertical="center"/>
    </xf>
    <xf numFmtId="177" fontId="9" fillId="0" borderId="37" xfId="4" applyNumberFormat="1" applyFont="1" applyFill="1" applyBorder="1" applyAlignment="1">
      <alignment horizontal="right" vertical="center"/>
    </xf>
    <xf numFmtId="38" fontId="9" fillId="0" borderId="0" xfId="5" applyFont="1" applyFill="1" applyAlignment="1">
      <alignment vertical="center" wrapText="1"/>
    </xf>
    <xf numFmtId="177" fontId="9" fillId="0" borderId="0" xfId="4" applyNumberFormat="1" applyFont="1" applyFill="1" applyAlignment="1">
      <alignment vertical="center" wrapText="1"/>
    </xf>
    <xf numFmtId="0" fontId="9" fillId="0" borderId="0" xfId="4" applyFont="1" applyFill="1" applyAlignment="1">
      <alignment vertical="center" wrapText="1"/>
    </xf>
    <xf numFmtId="41" fontId="9" fillId="0" borderId="17" xfId="5" applyNumberFormat="1" applyFont="1" applyFill="1" applyBorder="1" applyAlignment="1">
      <alignment vertical="center" wrapText="1"/>
    </xf>
    <xf numFmtId="38" fontId="9" fillId="0" borderId="0" xfId="4" applyNumberFormat="1" applyFont="1" applyFill="1" applyAlignment="1">
      <alignment vertical="center" wrapText="1"/>
    </xf>
    <xf numFmtId="41" fontId="9" fillId="0" borderId="17" xfId="4" applyNumberFormat="1" applyFont="1" applyFill="1" applyBorder="1" applyAlignment="1">
      <alignment vertical="center" wrapText="1"/>
    </xf>
    <xf numFmtId="177" fontId="9" fillId="0" borderId="0" xfId="4" quotePrefix="1" applyNumberFormat="1" applyFont="1" applyFill="1" applyBorder="1" applyAlignment="1">
      <alignment vertical="center" wrapText="1"/>
    </xf>
    <xf numFmtId="41" fontId="9" fillId="0" borderId="16" xfId="4" applyNumberFormat="1" applyFont="1" applyFill="1" applyBorder="1" applyAlignment="1">
      <alignment vertical="center" wrapText="1"/>
    </xf>
    <xf numFmtId="41" fontId="9" fillId="0" borderId="43" xfId="4" applyNumberFormat="1" applyFont="1" applyFill="1" applyBorder="1" applyAlignment="1">
      <alignment vertical="center" wrapText="1"/>
    </xf>
    <xf numFmtId="41" fontId="9" fillId="0" borderId="42" xfId="4" applyNumberFormat="1" applyFont="1" applyFill="1" applyBorder="1" applyAlignment="1">
      <alignment vertical="center" wrapText="1"/>
    </xf>
    <xf numFmtId="41" fontId="9" fillId="0" borderId="16" xfId="5" applyNumberFormat="1" applyFont="1" applyFill="1" applyBorder="1" applyAlignment="1">
      <alignment vertical="center" wrapText="1"/>
    </xf>
    <xf numFmtId="41" fontId="9" fillId="0" borderId="43" xfId="5" applyNumberFormat="1" applyFont="1" applyFill="1" applyBorder="1" applyAlignment="1">
      <alignment vertical="center" wrapText="1"/>
    </xf>
    <xf numFmtId="41" fontId="9" fillId="0" borderId="42" xfId="5" applyNumberFormat="1" applyFont="1" applyFill="1" applyBorder="1" applyAlignment="1">
      <alignment vertical="center" wrapText="1"/>
    </xf>
    <xf numFmtId="41" fontId="9" fillId="0" borderId="107" xfId="4" applyNumberFormat="1" applyFont="1" applyFill="1" applyBorder="1" applyAlignment="1">
      <alignment horizontal="right" vertical="center"/>
    </xf>
    <xf numFmtId="41" fontId="9" fillId="0" borderId="108" xfId="4" applyNumberFormat="1" applyFont="1" applyFill="1" applyBorder="1" applyAlignment="1">
      <alignment horizontal="right" vertical="center"/>
    </xf>
    <xf numFmtId="41" fontId="9" fillId="0" borderId="109" xfId="4" applyNumberFormat="1" applyFont="1" applyFill="1" applyBorder="1" applyAlignment="1">
      <alignment horizontal="right" vertical="center"/>
    </xf>
    <xf numFmtId="41" fontId="9" fillId="0" borderId="110" xfId="4" applyNumberFormat="1" applyFont="1" applyFill="1" applyBorder="1" applyAlignment="1">
      <alignment horizontal="right" vertical="center"/>
    </xf>
    <xf numFmtId="41" fontId="9" fillId="0" borderId="111" xfId="4" applyNumberFormat="1" applyFont="1" applyFill="1" applyBorder="1" applyAlignment="1">
      <alignment horizontal="right" vertical="center"/>
    </xf>
    <xf numFmtId="41" fontId="9" fillId="0" borderId="113" xfId="4" applyNumberFormat="1" applyFont="1" applyFill="1" applyBorder="1" applyAlignment="1">
      <alignment horizontal="right" vertical="center"/>
    </xf>
    <xf numFmtId="41" fontId="9" fillId="0" borderId="114" xfId="4" applyNumberFormat="1" applyFont="1" applyFill="1" applyBorder="1" applyAlignment="1">
      <alignment horizontal="right" vertical="center"/>
    </xf>
    <xf numFmtId="41" fontId="9" fillId="0" borderId="115" xfId="4" applyNumberFormat="1" applyFont="1" applyFill="1" applyBorder="1" applyAlignment="1">
      <alignment horizontal="right" vertical="center"/>
    </xf>
    <xf numFmtId="41" fontId="9" fillId="0" borderId="116" xfId="4" applyNumberFormat="1" applyFont="1" applyFill="1" applyBorder="1" applyAlignment="1">
      <alignment horizontal="right" vertical="center"/>
    </xf>
    <xf numFmtId="41" fontId="9" fillId="0" borderId="117" xfId="4" applyNumberFormat="1" applyFont="1" applyFill="1" applyBorder="1" applyAlignment="1">
      <alignment horizontal="right" vertical="center"/>
    </xf>
    <xf numFmtId="41" fontId="9" fillId="0" borderId="120" xfId="4" applyNumberFormat="1" applyFont="1" applyFill="1" applyBorder="1" applyAlignment="1">
      <alignment horizontal="right" vertical="center"/>
    </xf>
    <xf numFmtId="41" fontId="9" fillId="0" borderId="121" xfId="4" applyNumberFormat="1" applyFont="1" applyFill="1" applyBorder="1" applyAlignment="1">
      <alignment horizontal="right" vertical="center"/>
    </xf>
    <xf numFmtId="41" fontId="9" fillId="0" borderId="122" xfId="4" applyNumberFormat="1" applyFont="1" applyFill="1" applyBorder="1" applyAlignment="1">
      <alignment horizontal="right" vertical="center"/>
    </xf>
    <xf numFmtId="41" fontId="9" fillId="0" borderId="118" xfId="4" applyNumberFormat="1" applyFont="1" applyFill="1" applyBorder="1" applyAlignment="1">
      <alignment horizontal="right" vertical="center"/>
    </xf>
    <xf numFmtId="41" fontId="9" fillId="0" borderId="123" xfId="4" applyNumberFormat="1" applyFont="1" applyFill="1" applyBorder="1" applyAlignment="1">
      <alignment horizontal="right" vertical="center"/>
    </xf>
    <xf numFmtId="41" fontId="9" fillId="0" borderId="120" xfId="4" applyNumberFormat="1" applyFont="1" applyFill="1" applyBorder="1" applyAlignment="1">
      <alignment vertical="center" wrapText="1"/>
    </xf>
    <xf numFmtId="41" fontId="9" fillId="0" borderId="123" xfId="4" applyNumberFormat="1" applyFont="1" applyFill="1" applyBorder="1" applyAlignment="1">
      <alignment vertical="center" wrapText="1"/>
    </xf>
    <xf numFmtId="41" fontId="9" fillId="0" borderId="113" xfId="4" applyNumberFormat="1" applyFont="1" applyFill="1" applyBorder="1" applyAlignment="1">
      <alignment vertical="center" wrapText="1"/>
    </xf>
    <xf numFmtId="41" fontId="9" fillId="0" borderId="117" xfId="4" applyNumberFormat="1" applyFont="1" applyFill="1" applyBorder="1" applyAlignment="1">
      <alignment vertical="center" wrapText="1"/>
    </xf>
    <xf numFmtId="177" fontId="9" fillId="0" borderId="118" xfId="4" applyNumberFormat="1" applyFont="1" applyFill="1" applyBorder="1" applyAlignment="1">
      <alignment vertical="center" wrapText="1"/>
    </xf>
    <xf numFmtId="177" fontId="9" fillId="0" borderId="116" xfId="4" applyNumberFormat="1" applyFont="1" applyFill="1" applyBorder="1" applyAlignment="1">
      <alignment vertical="center" wrapText="1"/>
    </xf>
    <xf numFmtId="177" fontId="9" fillId="0" borderId="110" xfId="4" applyNumberFormat="1" applyFont="1" applyFill="1" applyBorder="1" applyAlignment="1">
      <alignment vertical="center" wrapText="1"/>
    </xf>
    <xf numFmtId="41" fontId="9" fillId="0" borderId="107" xfId="4" applyNumberFormat="1" applyFont="1" applyFill="1" applyBorder="1" applyAlignment="1">
      <alignment vertical="center" wrapText="1"/>
    </xf>
    <xf numFmtId="41" fontId="9" fillId="0" borderId="111" xfId="4" applyNumberFormat="1" applyFont="1" applyFill="1" applyBorder="1" applyAlignment="1">
      <alignment vertical="center" wrapText="1"/>
    </xf>
    <xf numFmtId="38" fontId="9" fillId="0" borderId="110" xfId="5" applyFont="1" applyFill="1" applyBorder="1" applyAlignment="1">
      <alignment vertical="center" wrapText="1"/>
    </xf>
    <xf numFmtId="41" fontId="9" fillId="0" borderId="107" xfId="5" applyNumberFormat="1" applyFont="1" applyFill="1" applyBorder="1" applyAlignment="1">
      <alignment vertical="center" wrapText="1"/>
    </xf>
    <xf numFmtId="41" fontId="9" fillId="0" borderId="111" xfId="5" applyNumberFormat="1" applyFont="1" applyFill="1" applyBorder="1" applyAlignment="1">
      <alignment vertical="center" wrapText="1"/>
    </xf>
    <xf numFmtId="38" fontId="9" fillId="0" borderId="116" xfId="5" applyFont="1" applyFill="1" applyBorder="1" applyAlignment="1">
      <alignment vertical="center" wrapText="1"/>
    </xf>
    <xf numFmtId="41" fontId="9" fillId="0" borderId="113" xfId="5" applyNumberFormat="1" applyFont="1" applyFill="1" applyBorder="1" applyAlignment="1">
      <alignment vertical="center" wrapText="1"/>
    </xf>
    <xf numFmtId="41" fontId="9" fillId="0" borderId="117" xfId="5" applyNumberFormat="1" applyFont="1" applyFill="1" applyBorder="1" applyAlignment="1">
      <alignment vertical="center" wrapText="1"/>
    </xf>
    <xf numFmtId="41" fontId="9" fillId="0" borderId="120" xfId="4" applyNumberFormat="1" applyFont="1" applyFill="1" applyBorder="1" applyAlignment="1">
      <alignment vertical="center"/>
    </xf>
    <xf numFmtId="41" fontId="9" fillId="0" borderId="121" xfId="4" applyNumberFormat="1" applyFont="1" applyFill="1" applyBorder="1" applyAlignment="1">
      <alignment vertical="center"/>
    </xf>
    <xf numFmtId="41" fontId="9" fillId="0" borderId="124" xfId="4" applyNumberFormat="1" applyFont="1" applyFill="1" applyBorder="1" applyAlignment="1">
      <alignment vertical="center"/>
    </xf>
    <xf numFmtId="41" fontId="9" fillId="0" borderId="123" xfId="4" applyNumberFormat="1" applyFont="1" applyFill="1" applyBorder="1" applyAlignment="1">
      <alignment vertical="center"/>
    </xf>
    <xf numFmtId="41" fontId="9" fillId="0" borderId="107" xfId="4" applyNumberFormat="1" applyFont="1" applyFill="1" applyBorder="1" applyAlignment="1">
      <alignment vertical="center"/>
    </xf>
    <xf numFmtId="41" fontId="9" fillId="0" borderId="108" xfId="4" applyNumberFormat="1" applyFont="1" applyFill="1" applyBorder="1" applyAlignment="1">
      <alignment vertical="center"/>
    </xf>
    <xf numFmtId="41" fontId="9" fillId="0" borderId="125" xfId="4" applyNumberFormat="1" applyFont="1" applyFill="1" applyBorder="1" applyAlignment="1">
      <alignment vertical="center"/>
    </xf>
    <xf numFmtId="41" fontId="9" fillId="0" borderId="111" xfId="4" applyNumberFormat="1" applyFont="1" applyFill="1" applyBorder="1" applyAlignment="1">
      <alignment vertical="center"/>
    </xf>
    <xf numFmtId="41" fontId="9" fillId="0" borderId="113" xfId="4" applyNumberFormat="1" applyFont="1" applyFill="1" applyBorder="1" applyAlignment="1">
      <alignment vertical="center"/>
    </xf>
    <xf numFmtId="41" fontId="9" fillId="0" borderId="114" xfId="4" applyNumberFormat="1" applyFont="1" applyFill="1" applyBorder="1" applyAlignment="1">
      <alignment vertical="center"/>
    </xf>
    <xf numFmtId="41" fontId="9" fillId="0" borderId="126" xfId="4" applyNumberFormat="1" applyFont="1" applyFill="1" applyBorder="1" applyAlignment="1">
      <alignment vertical="center"/>
    </xf>
    <xf numFmtId="41" fontId="9" fillId="0" borderId="117" xfId="4" applyNumberFormat="1" applyFont="1" applyFill="1" applyBorder="1" applyAlignment="1">
      <alignment vertical="center"/>
    </xf>
    <xf numFmtId="41" fontId="9" fillId="0" borderId="127" xfId="4" applyNumberFormat="1" applyFont="1" applyFill="1" applyBorder="1" applyAlignment="1">
      <alignment vertical="center"/>
    </xf>
    <xf numFmtId="41" fontId="9" fillId="0" borderId="128" xfId="4" applyNumberFormat="1" applyFont="1" applyFill="1" applyBorder="1" applyAlignment="1">
      <alignment vertical="center"/>
    </xf>
    <xf numFmtId="41" fontId="9" fillId="0" borderId="129" xfId="4" applyNumberFormat="1" applyFont="1" applyFill="1" applyBorder="1" applyAlignment="1">
      <alignment vertical="center"/>
    </xf>
    <xf numFmtId="41" fontId="9" fillId="0" borderId="130" xfId="4" applyNumberFormat="1" applyFont="1" applyFill="1" applyBorder="1" applyAlignment="1">
      <alignment vertical="center"/>
    </xf>
    <xf numFmtId="41" fontId="9" fillId="0" borderId="131" xfId="4" applyNumberFormat="1" applyFont="1" applyFill="1" applyBorder="1" applyAlignment="1">
      <alignment vertical="center"/>
    </xf>
    <xf numFmtId="41" fontId="9" fillId="0" borderId="132" xfId="4" applyNumberFormat="1" applyFont="1" applyFill="1" applyBorder="1" applyAlignment="1">
      <alignment vertical="center"/>
    </xf>
    <xf numFmtId="41" fontId="9" fillId="0" borderId="133" xfId="4" applyNumberFormat="1" applyFont="1" applyFill="1" applyBorder="1" applyAlignment="1">
      <alignment vertical="center"/>
    </xf>
    <xf numFmtId="41" fontId="9" fillId="0" borderId="134" xfId="4" applyNumberFormat="1" applyFont="1" applyFill="1" applyBorder="1" applyAlignment="1">
      <alignment vertical="center"/>
    </xf>
    <xf numFmtId="41" fontId="9" fillId="0" borderId="136" xfId="4" applyNumberFormat="1" applyFont="1" applyFill="1" applyBorder="1" applyAlignment="1">
      <alignment vertical="center"/>
    </xf>
    <xf numFmtId="41" fontId="9" fillId="0" borderId="137" xfId="4" applyNumberFormat="1" applyFont="1" applyFill="1" applyBorder="1" applyAlignment="1">
      <alignment vertical="center"/>
    </xf>
    <xf numFmtId="41" fontId="9" fillId="0" borderId="138" xfId="4" applyNumberFormat="1" applyFont="1" applyFill="1" applyBorder="1" applyAlignment="1">
      <alignment vertical="center"/>
    </xf>
    <xf numFmtId="41" fontId="9" fillId="0" borderId="139" xfId="4" applyNumberFormat="1" applyFont="1" applyFill="1" applyBorder="1" applyAlignment="1">
      <alignment vertical="center"/>
    </xf>
    <xf numFmtId="41" fontId="9" fillId="0" borderId="105" xfId="4" applyNumberFormat="1" applyFont="1" applyFill="1" applyBorder="1" applyAlignment="1">
      <alignment vertical="center"/>
    </xf>
    <xf numFmtId="41" fontId="9" fillId="0" borderId="110" xfId="4" applyNumberFormat="1" applyFont="1" applyFill="1" applyBorder="1" applyAlignment="1">
      <alignment vertical="center"/>
    </xf>
    <xf numFmtId="41" fontId="9" fillId="0" borderId="141" xfId="4" applyNumberFormat="1" applyFont="1" applyFill="1" applyBorder="1" applyAlignment="1">
      <alignment vertical="center"/>
    </xf>
    <xf numFmtId="177" fontId="9" fillId="0" borderId="118" xfId="4" applyNumberFormat="1" applyFont="1" applyFill="1" applyBorder="1" applyAlignment="1">
      <alignment vertical="center"/>
    </xf>
    <xf numFmtId="177" fontId="9" fillId="0" borderId="110" xfId="4" applyNumberFormat="1" applyFont="1" applyFill="1" applyBorder="1" applyAlignment="1">
      <alignment vertical="center"/>
    </xf>
    <xf numFmtId="177" fontId="9" fillId="0" borderId="116" xfId="4" applyNumberFormat="1" applyFont="1" applyFill="1" applyBorder="1" applyAlignment="1">
      <alignment vertical="center"/>
    </xf>
    <xf numFmtId="177" fontId="9" fillId="0" borderId="143" xfId="4" applyNumberFormat="1" applyFont="1" applyFill="1" applyBorder="1" applyAlignment="1">
      <alignment vertical="center"/>
    </xf>
    <xf numFmtId="177" fontId="9" fillId="0" borderId="144" xfId="4" applyNumberFormat="1" applyFont="1" applyFill="1" applyBorder="1" applyAlignment="1">
      <alignment vertical="center"/>
    </xf>
    <xf numFmtId="177" fontId="9" fillId="0" borderId="146" xfId="4" applyNumberFormat="1" applyFont="1" applyFill="1" applyBorder="1" applyAlignment="1">
      <alignment vertical="center"/>
    </xf>
    <xf numFmtId="177" fontId="9" fillId="0" borderId="63" xfId="4" applyNumberFormat="1" applyFont="1" applyFill="1" applyBorder="1" applyAlignment="1">
      <alignment horizontal="left" vertical="center" justifyLastLine="1"/>
    </xf>
    <xf numFmtId="177" fontId="9" fillId="0" borderId="22" xfId="4" applyNumberFormat="1" applyFont="1" applyFill="1" applyBorder="1" applyAlignment="1">
      <alignment horizontal="left" vertical="center" justifyLastLine="1"/>
    </xf>
    <xf numFmtId="177" fontId="9" fillId="0" borderId="21" xfId="4" applyNumberFormat="1" applyFont="1" applyFill="1" applyBorder="1" applyAlignment="1">
      <alignment horizontal="left" vertical="center" justifyLastLine="1"/>
    </xf>
    <xf numFmtId="177" fontId="9" fillId="0" borderId="0" xfId="4" applyNumberFormat="1" applyFont="1" applyFill="1" applyBorder="1" applyAlignment="1">
      <alignment vertical="center"/>
    </xf>
    <xf numFmtId="41" fontId="9" fillId="0" borderId="109" xfId="4" applyNumberFormat="1" applyFont="1" applyFill="1" applyBorder="1" applyAlignment="1">
      <alignment vertical="center"/>
    </xf>
    <xf numFmtId="177" fontId="9" fillId="0" borderId="141" xfId="4" applyNumberFormat="1" applyFont="1" applyFill="1" applyBorder="1" applyAlignment="1">
      <alignment vertical="center"/>
    </xf>
    <xf numFmtId="41" fontId="9" fillId="0" borderId="147" xfId="4" applyNumberFormat="1" applyFont="1" applyFill="1" applyBorder="1" applyAlignment="1">
      <alignment vertical="center"/>
    </xf>
    <xf numFmtId="41" fontId="9" fillId="0" borderId="148" xfId="4" applyNumberFormat="1" applyFont="1" applyFill="1" applyBorder="1" applyAlignment="1">
      <alignment vertical="center"/>
    </xf>
    <xf numFmtId="41" fontId="9" fillId="0" borderId="149" xfId="4" applyNumberFormat="1" applyFont="1" applyFill="1" applyBorder="1" applyAlignment="1">
      <alignment vertical="center"/>
    </xf>
    <xf numFmtId="41" fontId="9" fillId="0" borderId="151" xfId="4" applyNumberFormat="1" applyFont="1" applyFill="1" applyBorder="1" applyAlignment="1">
      <alignment vertical="center"/>
    </xf>
    <xf numFmtId="177" fontId="9" fillId="0" borderId="152" xfId="4" applyNumberFormat="1" applyFont="1" applyFill="1" applyBorder="1" applyAlignment="1">
      <alignment vertical="center" wrapText="1"/>
    </xf>
    <xf numFmtId="41" fontId="9" fillId="0" borderId="154" xfId="4" applyNumberFormat="1" applyFont="1" applyFill="1" applyBorder="1" applyAlignment="1">
      <alignment vertical="center" wrapText="1"/>
    </xf>
    <xf numFmtId="41" fontId="9" fillId="0" borderId="155" xfId="4" applyNumberFormat="1" applyFont="1" applyFill="1" applyBorder="1" applyAlignment="1">
      <alignment vertical="center" wrapText="1"/>
    </xf>
    <xf numFmtId="38" fontId="9" fillId="0" borderId="152" xfId="5" applyFont="1" applyFill="1" applyBorder="1" applyAlignment="1">
      <alignment vertical="center" wrapText="1"/>
    </xf>
    <xf numFmtId="41" fontId="9" fillId="0" borderId="154" xfId="5" applyNumberFormat="1" applyFont="1" applyFill="1" applyBorder="1" applyAlignment="1">
      <alignment vertical="center" wrapText="1"/>
    </xf>
    <xf numFmtId="41" fontId="9" fillId="0" borderId="155" xfId="5" applyNumberFormat="1" applyFont="1" applyFill="1" applyBorder="1" applyAlignment="1">
      <alignment vertical="center" wrapText="1"/>
    </xf>
    <xf numFmtId="176" fontId="10" fillId="2" borderId="0" xfId="3" quotePrefix="1" applyNumberFormat="1" applyFont="1" applyFill="1" applyBorder="1" applyAlignment="1">
      <alignment vertical="center"/>
    </xf>
    <xf numFmtId="38" fontId="9" fillId="2" borderId="12" xfId="8" applyFont="1" applyFill="1" applyBorder="1" applyAlignment="1" applyProtection="1">
      <alignment vertical="center" wrapText="1"/>
    </xf>
    <xf numFmtId="38" fontId="9" fillId="2" borderId="6" xfId="8" applyFont="1" applyFill="1" applyBorder="1" applyAlignment="1" applyProtection="1">
      <alignment vertical="center" wrapText="1"/>
    </xf>
    <xf numFmtId="38" fontId="9" fillId="2" borderId="5" xfId="8" applyFont="1" applyFill="1" applyBorder="1" applyAlignment="1" applyProtection="1">
      <alignment vertical="center" wrapText="1"/>
    </xf>
    <xf numFmtId="38" fontId="9" fillId="2" borderId="7" xfId="8" applyFont="1" applyFill="1" applyBorder="1" applyAlignment="1" applyProtection="1">
      <alignment vertical="center" wrapText="1"/>
    </xf>
    <xf numFmtId="38" fontId="9" fillId="0" borderId="45" xfId="8" applyFont="1" applyFill="1" applyBorder="1" applyAlignment="1" applyProtection="1">
      <alignment vertical="center" wrapText="1"/>
    </xf>
    <xf numFmtId="38" fontId="9" fillId="0" borderId="43" xfId="8" applyFont="1" applyFill="1" applyBorder="1" applyAlignment="1" applyProtection="1">
      <alignment vertical="center" wrapText="1"/>
    </xf>
    <xf numFmtId="38" fontId="9" fillId="0" borderId="73" xfId="8" applyFont="1" applyFill="1" applyBorder="1" applyAlignment="1" applyProtection="1">
      <alignment vertical="center" wrapText="1"/>
    </xf>
    <xf numFmtId="38" fontId="9" fillId="0" borderId="50" xfId="8" applyFont="1" applyFill="1" applyBorder="1" applyAlignment="1" applyProtection="1">
      <alignment vertical="center" wrapText="1"/>
    </xf>
    <xf numFmtId="38" fontId="9" fillId="2" borderId="7" xfId="8" applyFont="1" applyFill="1" applyBorder="1" applyAlignment="1">
      <alignment vertical="center" wrapText="1"/>
    </xf>
    <xf numFmtId="38" fontId="9" fillId="2" borderId="12" xfId="8" applyFont="1" applyFill="1" applyBorder="1" applyAlignment="1">
      <alignment vertical="center" wrapText="1"/>
    </xf>
    <xf numFmtId="38" fontId="9" fillId="2" borderId="6" xfId="8" applyFont="1" applyFill="1" applyBorder="1" applyAlignment="1">
      <alignment vertical="center" wrapText="1"/>
    </xf>
    <xf numFmtId="38" fontId="9" fillId="2" borderId="18" xfId="8" applyFont="1" applyFill="1" applyBorder="1" applyAlignment="1">
      <alignment vertical="center" wrapText="1"/>
    </xf>
    <xf numFmtId="38" fontId="9" fillId="2" borderId="5" xfId="8" applyFont="1" applyFill="1" applyBorder="1" applyAlignment="1">
      <alignment vertical="center" wrapText="1"/>
    </xf>
    <xf numFmtId="38" fontId="9" fillId="2" borderId="15" xfId="8" applyFont="1" applyFill="1" applyBorder="1" applyAlignment="1">
      <alignment vertical="center" wrapText="1"/>
    </xf>
    <xf numFmtId="38" fontId="9" fillId="2" borderId="13" xfId="8" applyFont="1" applyFill="1" applyBorder="1" applyAlignment="1">
      <alignment vertical="center" wrapText="1"/>
    </xf>
    <xf numFmtId="38" fontId="9" fillId="2" borderId="10" xfId="8" applyFont="1" applyFill="1" applyBorder="1" applyAlignment="1">
      <alignment vertical="center" wrapText="1"/>
    </xf>
    <xf numFmtId="38" fontId="9" fillId="2" borderId="11" xfId="8" applyFont="1" applyFill="1" applyBorder="1" applyAlignment="1">
      <alignment vertical="center" wrapText="1"/>
    </xf>
    <xf numFmtId="38" fontId="9" fillId="2" borderId="9" xfId="8" applyFont="1" applyFill="1" applyBorder="1" applyAlignment="1">
      <alignment vertical="center" wrapText="1"/>
    </xf>
    <xf numFmtId="41" fontId="9" fillId="0" borderId="98" xfId="4" applyNumberFormat="1" applyFont="1" applyFill="1" applyBorder="1" applyAlignment="1">
      <alignment vertical="center"/>
    </xf>
    <xf numFmtId="41" fontId="9" fillId="0" borderId="38" xfId="4" applyNumberFormat="1" applyFont="1" applyFill="1" applyBorder="1" applyAlignment="1">
      <alignment vertical="center"/>
    </xf>
    <xf numFmtId="0" fontId="16" fillId="0" borderId="0" xfId="9" applyFont="1" applyAlignment="1">
      <alignment horizontal="left" vertical="center" indent="1"/>
    </xf>
    <xf numFmtId="177" fontId="9" fillId="3" borderId="44" xfId="4" applyNumberFormat="1" applyFont="1" applyFill="1" applyBorder="1" applyAlignment="1">
      <alignment horizontal="distributed" vertical="center" justifyLastLine="1"/>
    </xf>
    <xf numFmtId="177" fontId="9" fillId="3" borderId="43" xfId="4" applyNumberFormat="1" applyFont="1" applyFill="1" applyBorder="1" applyAlignment="1">
      <alignment horizontal="distributed" vertical="center" justifyLastLine="1"/>
    </xf>
    <xf numFmtId="177" fontId="9" fillId="3" borderId="43" xfId="4" applyNumberFormat="1" applyFont="1" applyFill="1" applyBorder="1" applyAlignment="1">
      <alignment horizontal="distributed" vertical="center" wrapText="1" justifyLastLine="1"/>
    </xf>
    <xf numFmtId="41" fontId="13" fillId="4" borderId="106" xfId="4" applyNumberFormat="1" applyFont="1" applyFill="1" applyBorder="1" applyAlignment="1">
      <alignment horizontal="right" vertical="center"/>
    </xf>
    <xf numFmtId="41" fontId="13" fillId="4" borderId="112" xfId="4" applyNumberFormat="1" applyFont="1" applyFill="1" applyBorder="1" applyAlignment="1">
      <alignment horizontal="right" vertical="center"/>
    </xf>
    <xf numFmtId="41" fontId="13" fillId="4" borderId="119" xfId="4" applyNumberFormat="1" applyFont="1" applyFill="1" applyBorder="1" applyAlignment="1">
      <alignment horizontal="right" vertical="center"/>
    </xf>
    <xf numFmtId="41" fontId="13" fillId="4" borderId="56" xfId="4" applyNumberFormat="1" applyFont="1" applyFill="1" applyBorder="1" applyAlignment="1">
      <alignment horizontal="right" vertical="center"/>
    </xf>
    <xf numFmtId="41" fontId="13" fillId="4" borderId="53" xfId="4" applyNumberFormat="1" applyFont="1" applyFill="1" applyBorder="1" applyAlignment="1">
      <alignment horizontal="right" vertical="center"/>
    </xf>
    <xf numFmtId="41" fontId="13" fillId="4" borderId="49" xfId="4" applyNumberFormat="1" applyFont="1" applyFill="1" applyBorder="1" applyAlignment="1">
      <alignment horizontal="right" vertical="center"/>
    </xf>
    <xf numFmtId="41" fontId="13" fillId="4" borderId="153" xfId="4" applyNumberFormat="1" applyFont="1" applyFill="1" applyBorder="1" applyAlignment="1">
      <alignment vertical="center" wrapText="1"/>
    </xf>
    <xf numFmtId="41" fontId="13" fillId="4" borderId="112" xfId="4" applyNumberFormat="1" applyFont="1" applyFill="1" applyBorder="1" applyAlignment="1">
      <alignment vertical="center" wrapText="1"/>
    </xf>
    <xf numFmtId="41" fontId="13" fillId="4" borderId="86" xfId="4" applyNumberFormat="1" applyFont="1" applyFill="1" applyBorder="1" applyAlignment="1">
      <alignment vertical="center" wrapText="1"/>
    </xf>
    <xf numFmtId="41" fontId="13" fillId="4" borderId="119" xfId="4" applyNumberFormat="1" applyFont="1" applyFill="1" applyBorder="1" applyAlignment="1">
      <alignment vertical="center" wrapText="1"/>
    </xf>
    <xf numFmtId="41" fontId="13" fillId="4" borderId="106" xfId="4" applyNumberFormat="1" applyFont="1" applyFill="1" applyBorder="1" applyAlignment="1">
      <alignment vertical="center" wrapText="1"/>
    </xf>
    <xf numFmtId="41" fontId="13" fillId="4" borderId="72" xfId="4" applyNumberFormat="1" applyFont="1" applyFill="1" applyBorder="1" applyAlignment="1">
      <alignment vertical="center" wrapText="1"/>
    </xf>
    <xf numFmtId="177" fontId="9" fillId="3" borderId="49" xfId="4" applyNumberFormat="1" applyFont="1" applyFill="1" applyBorder="1" applyAlignment="1">
      <alignment horizontal="distributed" vertical="center" wrapText="1" justifyLastLine="1"/>
    </xf>
    <xf numFmtId="177" fontId="9" fillId="3" borderId="43" xfId="4" applyNumberFormat="1" applyFont="1" applyFill="1" applyBorder="1" applyAlignment="1">
      <alignment horizontal="distributed" vertical="center" wrapText="1" justifyLastLine="1" shrinkToFit="1"/>
    </xf>
    <xf numFmtId="177" fontId="9" fillId="3" borderId="42" xfId="4" applyNumberFormat="1" applyFont="1" applyFill="1" applyBorder="1" applyAlignment="1">
      <alignment horizontal="distributed" vertical="center" wrapText="1" justifyLastLine="1"/>
    </xf>
    <xf numFmtId="41" fontId="13" fillId="4" borderId="153" xfId="5" applyNumberFormat="1" applyFont="1" applyFill="1" applyBorder="1" applyAlignment="1">
      <alignment vertical="center" wrapText="1"/>
    </xf>
    <xf numFmtId="41" fontId="13" fillId="4" borderId="106" xfId="5" applyNumberFormat="1" applyFont="1" applyFill="1" applyBorder="1" applyAlignment="1">
      <alignment vertical="center" wrapText="1"/>
    </xf>
    <xf numFmtId="41" fontId="13" fillId="4" borderId="112" xfId="5" applyNumberFormat="1" applyFont="1" applyFill="1" applyBorder="1" applyAlignment="1">
      <alignment vertical="center" wrapText="1"/>
    </xf>
    <xf numFmtId="41" fontId="13" fillId="4" borderId="86" xfId="5" applyNumberFormat="1" applyFont="1" applyFill="1" applyBorder="1" applyAlignment="1">
      <alignment vertical="center" wrapText="1"/>
    </xf>
    <xf numFmtId="41" fontId="13" fillId="4" borderId="72" xfId="5" applyNumberFormat="1" applyFont="1" applyFill="1" applyBorder="1" applyAlignment="1">
      <alignment vertical="center" wrapText="1"/>
    </xf>
    <xf numFmtId="41" fontId="13" fillId="4" borderId="86" xfId="4" applyNumberFormat="1" applyFont="1" applyFill="1" applyBorder="1" applyAlignment="1">
      <alignment vertical="center"/>
    </xf>
    <xf numFmtId="41" fontId="13" fillId="4" borderId="119" xfId="4" applyNumberFormat="1" applyFont="1" applyFill="1" applyBorder="1" applyAlignment="1">
      <alignment vertical="center"/>
    </xf>
    <xf numFmtId="41" fontId="13" fillId="4" borderId="106" xfId="4" applyNumberFormat="1" applyFont="1" applyFill="1" applyBorder="1" applyAlignment="1">
      <alignment vertical="center"/>
    </xf>
    <xf numFmtId="41" fontId="13" fillId="4" borderId="112" xfId="4" applyNumberFormat="1" applyFont="1" applyFill="1" applyBorder="1" applyAlignment="1">
      <alignment vertical="center"/>
    </xf>
    <xf numFmtId="41" fontId="13" fillId="4" borderId="72" xfId="4" applyNumberFormat="1" applyFont="1" applyFill="1" applyBorder="1" applyAlignment="1">
      <alignment vertical="center"/>
    </xf>
    <xf numFmtId="41" fontId="13" fillId="4" borderId="142" xfId="4" applyNumberFormat="1" applyFont="1" applyFill="1" applyBorder="1" applyAlignment="1">
      <alignment vertical="center"/>
    </xf>
    <xf numFmtId="41" fontId="13" fillId="4" borderId="135" xfId="4" applyNumberFormat="1" applyFont="1" applyFill="1" applyBorder="1" applyAlignment="1">
      <alignment vertical="center"/>
    </xf>
    <xf numFmtId="41" fontId="13" fillId="4" borderId="140" xfId="4" applyNumberFormat="1" applyFont="1" applyFill="1" applyBorder="1" applyAlignment="1">
      <alignment vertical="center"/>
    </xf>
    <xf numFmtId="41" fontId="13" fillId="4" borderId="78" xfId="4" applyNumberFormat="1" applyFont="1" applyFill="1" applyBorder="1" applyAlignment="1">
      <alignment vertical="center"/>
    </xf>
    <xf numFmtId="41" fontId="13" fillId="4" borderId="150" xfId="4" applyNumberFormat="1" applyFont="1" applyFill="1" applyBorder="1" applyAlignment="1">
      <alignment vertical="center"/>
    </xf>
    <xf numFmtId="0" fontId="9" fillId="3" borderId="43" xfId="4" applyFont="1" applyFill="1" applyBorder="1" applyAlignment="1">
      <alignment horizontal="distributed" vertical="center" wrapText="1" justifyLastLine="1"/>
    </xf>
    <xf numFmtId="0" fontId="9" fillId="3" borderId="20" xfId="4" applyFont="1" applyFill="1" applyBorder="1" applyAlignment="1">
      <alignment horizontal="distributed" vertical="center" justifyLastLine="1"/>
    </xf>
    <xf numFmtId="0" fontId="9" fillId="3" borderId="1" xfId="4" applyFont="1" applyFill="1" applyBorder="1" applyAlignment="1">
      <alignment horizontal="distributed" vertical="center" wrapText="1" justifyLastLine="1"/>
    </xf>
    <xf numFmtId="0" fontId="9" fillId="3" borderId="1" xfId="4" applyFont="1" applyFill="1" applyBorder="1" applyAlignment="1">
      <alignment horizontal="distributed" vertical="center" justifyLastLine="1"/>
    </xf>
    <xf numFmtId="0" fontId="9" fillId="3" borderId="19" xfId="4" applyFont="1" applyFill="1" applyBorder="1" applyAlignment="1">
      <alignment horizontal="distributed" vertical="center" justifyLastLine="1"/>
    </xf>
    <xf numFmtId="177" fontId="9" fillId="3" borderId="72" xfId="4" applyNumberFormat="1" applyFont="1" applyFill="1" applyBorder="1" applyAlignment="1">
      <alignment horizontal="distributed" vertical="center" justifyLastLine="1"/>
    </xf>
    <xf numFmtId="41" fontId="9" fillId="4" borderId="3" xfId="4" applyNumberFormat="1" applyFont="1" applyFill="1" applyBorder="1" applyAlignment="1">
      <alignment horizontal="right" vertical="center"/>
    </xf>
    <xf numFmtId="41" fontId="13" fillId="4" borderId="1" xfId="4" applyNumberFormat="1" applyFont="1" applyFill="1" applyBorder="1" applyAlignment="1">
      <alignment horizontal="right" vertical="center"/>
    </xf>
    <xf numFmtId="41" fontId="9" fillId="4" borderId="1" xfId="4" applyNumberFormat="1" applyFont="1" applyFill="1" applyBorder="1" applyAlignment="1">
      <alignment horizontal="right" vertical="center"/>
    </xf>
    <xf numFmtId="41" fontId="13" fillId="4" borderId="97" xfId="4" applyNumberFormat="1" applyFont="1" applyFill="1" applyBorder="1" applyAlignment="1">
      <alignment horizontal="right" vertical="center"/>
    </xf>
    <xf numFmtId="182" fontId="9" fillId="4" borderId="1" xfId="4" applyNumberFormat="1" applyFont="1" applyFill="1" applyBorder="1" applyAlignment="1">
      <alignment horizontal="right" vertical="center"/>
    </xf>
    <xf numFmtId="41" fontId="13" fillId="4" borderId="3" xfId="4" applyNumberFormat="1" applyFont="1" applyFill="1" applyBorder="1" applyAlignment="1">
      <alignment horizontal="right" vertical="center"/>
    </xf>
    <xf numFmtId="41" fontId="9" fillId="4" borderId="68" xfId="4" applyNumberFormat="1" applyFont="1" applyFill="1" applyBorder="1" applyAlignment="1">
      <alignment horizontal="right" vertical="center"/>
    </xf>
    <xf numFmtId="41" fontId="13" fillId="4" borderId="68" xfId="4" applyNumberFormat="1" applyFont="1" applyFill="1" applyBorder="1" applyAlignment="1">
      <alignment horizontal="right" vertical="center"/>
    </xf>
    <xf numFmtId="178" fontId="9" fillId="4" borderId="3" xfId="4" applyNumberFormat="1" applyFont="1" applyFill="1" applyBorder="1" applyAlignment="1">
      <alignment horizontal="right" vertical="center"/>
    </xf>
    <xf numFmtId="178" fontId="12" fillId="4" borderId="68" xfId="4" applyNumberFormat="1" applyFont="1" applyFill="1" applyBorder="1" applyAlignment="1">
      <alignment horizontal="right" vertical="center"/>
    </xf>
    <xf numFmtId="178" fontId="12" fillId="2" borderId="68" xfId="4" applyNumberFormat="1" applyFont="1" applyFill="1" applyBorder="1" applyAlignment="1">
      <alignment horizontal="right" vertical="center"/>
    </xf>
    <xf numFmtId="178" fontId="12" fillId="2" borderId="84" xfId="4" applyNumberFormat="1" applyFont="1" applyFill="1" applyBorder="1" applyAlignment="1">
      <alignment horizontal="right" vertical="center"/>
    </xf>
    <xf numFmtId="178" fontId="9" fillId="3" borderId="27" xfId="4" applyNumberFormat="1" applyFont="1" applyFill="1" applyBorder="1" applyAlignment="1">
      <alignment horizontal="distributed" vertical="center" justifyLastLine="1"/>
    </xf>
    <xf numFmtId="178" fontId="9" fillId="3" borderId="26" xfId="4" applyNumberFormat="1" applyFont="1" applyFill="1" applyBorder="1" applyAlignment="1">
      <alignment horizontal="distributed" vertical="center" justifyLastLine="1"/>
    </xf>
    <xf numFmtId="178" fontId="9" fillId="3" borderId="62" xfId="4" applyNumberFormat="1" applyFont="1" applyFill="1" applyBorder="1" applyAlignment="1">
      <alignment horizontal="distributed" vertical="center" justifyLastLine="1"/>
    </xf>
    <xf numFmtId="178" fontId="9" fillId="3" borderId="99" xfId="4" applyNumberFormat="1" applyFont="1" applyFill="1" applyBorder="1" applyAlignment="1">
      <alignment horizontal="distributed" vertical="center" justifyLastLine="1"/>
    </xf>
    <xf numFmtId="0" fontId="9" fillId="3" borderId="27" xfId="4" applyFont="1" applyFill="1" applyBorder="1" applyAlignment="1">
      <alignment horizontal="distributed" vertical="center" justifyLastLine="1"/>
    </xf>
    <xf numFmtId="0" fontId="9" fillId="3" borderId="27" xfId="4" applyFont="1" applyFill="1" applyBorder="1" applyAlignment="1">
      <alignment vertical="center" wrapText="1"/>
    </xf>
    <xf numFmtId="0" fontId="9" fillId="3" borderId="26" xfId="4" applyFont="1" applyFill="1" applyBorder="1" applyAlignment="1">
      <alignment vertical="center" wrapText="1"/>
    </xf>
    <xf numFmtId="0" fontId="9" fillId="3" borderId="99" xfId="4" applyFont="1" applyFill="1" applyBorder="1" applyAlignment="1">
      <alignment horizontal="distributed" vertical="center" justifyLastLine="1"/>
    </xf>
    <xf numFmtId="0" fontId="9" fillId="3" borderId="94" xfId="4" applyFont="1" applyFill="1" applyBorder="1" applyAlignment="1">
      <alignment horizontal="distributed" vertical="center" justifyLastLine="1"/>
    </xf>
    <xf numFmtId="0" fontId="9" fillId="3" borderId="99" xfId="4" applyFont="1" applyFill="1" applyBorder="1" applyAlignment="1">
      <alignment horizontal="center" vertical="center"/>
    </xf>
    <xf numFmtId="0" fontId="9" fillId="0" borderId="16" xfId="4" applyFont="1" applyFill="1" applyBorder="1" applyAlignment="1">
      <alignment horizontal="left" vertical="center" wrapText="1"/>
    </xf>
    <xf numFmtId="0" fontId="9" fillId="0" borderId="42" xfId="4" applyFont="1" applyFill="1" applyBorder="1" applyAlignment="1">
      <alignment horizontal="left" vertical="center"/>
    </xf>
    <xf numFmtId="41" fontId="13" fillId="4" borderId="49" xfId="4" applyNumberFormat="1" applyFont="1" applyFill="1" applyBorder="1" applyAlignment="1">
      <alignment vertical="center"/>
    </xf>
    <xf numFmtId="41" fontId="13" fillId="4" borderId="56" xfId="4" applyNumberFormat="1" applyFont="1" applyFill="1" applyBorder="1" applyAlignment="1">
      <alignment vertical="center"/>
    </xf>
    <xf numFmtId="41" fontId="13" fillId="4" borderId="23" xfId="4" applyNumberFormat="1" applyFont="1" applyFill="1" applyBorder="1" applyAlignment="1">
      <alignment vertical="center"/>
    </xf>
    <xf numFmtId="0" fontId="9" fillId="4" borderId="93" xfId="4" applyFont="1" applyFill="1" applyBorder="1" applyAlignment="1">
      <alignment horizontal="center" vertical="center"/>
    </xf>
    <xf numFmtId="0" fontId="9" fillId="2" borderId="91" xfId="4" applyFont="1" applyFill="1" applyBorder="1" applyAlignment="1">
      <alignment vertical="center"/>
    </xf>
    <xf numFmtId="0" fontId="9" fillId="2" borderId="26" xfId="4" applyFont="1" applyFill="1" applyBorder="1" applyAlignment="1">
      <alignment vertical="center"/>
    </xf>
    <xf numFmtId="41" fontId="13" fillId="4" borderId="24" xfId="4" applyNumberFormat="1" applyFont="1" applyFill="1" applyBorder="1" applyAlignment="1">
      <alignment vertical="center"/>
    </xf>
    <xf numFmtId="41" fontId="13" fillId="4" borderId="93" xfId="4" applyNumberFormat="1" applyFont="1" applyFill="1" applyBorder="1" applyAlignment="1">
      <alignment vertical="center"/>
    </xf>
    <xf numFmtId="41" fontId="9" fillId="2" borderId="4" xfId="4" applyNumberFormat="1" applyFont="1" applyFill="1" applyBorder="1" applyAlignment="1">
      <alignment vertical="center"/>
    </xf>
    <xf numFmtId="41" fontId="9" fillId="2" borderId="101" xfId="4" applyNumberFormat="1" applyFont="1" applyFill="1" applyBorder="1" applyAlignment="1">
      <alignment vertical="center"/>
    </xf>
    <xf numFmtId="0" fontId="9" fillId="3" borderId="30" xfId="4" applyFont="1" applyFill="1" applyBorder="1" applyAlignment="1">
      <alignment horizontal="distributed" vertical="distributed" wrapText="1"/>
    </xf>
    <xf numFmtId="0" fontId="9" fillId="3" borderId="0" xfId="4" applyFont="1" applyFill="1" applyBorder="1" applyAlignment="1">
      <alignment horizontal="center" vertical="center"/>
    </xf>
    <xf numFmtId="0" fontId="9" fillId="3" borderId="68" xfId="4" applyFont="1" applyFill="1" applyBorder="1" applyAlignment="1">
      <alignment horizontal="distributed" vertical="distributed" wrapText="1"/>
    </xf>
    <xf numFmtId="0" fontId="9" fillId="3" borderId="30" xfId="4" applyFont="1" applyFill="1" applyBorder="1" applyAlignment="1">
      <alignment horizontal="center" vertical="center"/>
    </xf>
    <xf numFmtId="0" fontId="9" fillId="3" borderId="41" xfId="4" applyFont="1" applyFill="1" applyBorder="1" applyAlignment="1">
      <alignment horizontal="center" vertical="center"/>
    </xf>
    <xf numFmtId="177" fontId="13" fillId="4" borderId="32" xfId="4" applyNumberFormat="1" applyFont="1" applyFill="1" applyBorder="1" applyAlignment="1">
      <alignment horizontal="right" vertical="center"/>
    </xf>
    <xf numFmtId="41" fontId="13" fillId="4" borderId="44" xfId="4" applyNumberFormat="1" applyFont="1" applyFill="1" applyBorder="1" applyAlignment="1">
      <alignment vertical="center"/>
    </xf>
    <xf numFmtId="0" fontId="9" fillId="3" borderId="104" xfId="4" applyFont="1" applyFill="1" applyBorder="1" applyAlignment="1">
      <alignment horizontal="distributed" vertical="center" justifyLastLine="1"/>
    </xf>
    <xf numFmtId="0" fontId="9" fillId="3" borderId="156" xfId="4" applyFont="1" applyFill="1" applyBorder="1" applyAlignment="1">
      <alignment horizontal="distributed" vertical="center" justifyLastLine="1"/>
    </xf>
    <xf numFmtId="0" fontId="9" fillId="3" borderId="62" xfId="4" applyFont="1" applyFill="1" applyBorder="1" applyAlignment="1">
      <alignment horizontal="distributed" vertical="center" justifyLastLine="1"/>
    </xf>
    <xf numFmtId="0" fontId="9" fillId="3" borderId="43" xfId="6" applyFont="1" applyFill="1" applyBorder="1" applyAlignment="1">
      <alignment horizontal="center" vertical="center"/>
    </xf>
    <xf numFmtId="0" fontId="9" fillId="3" borderId="42" xfId="6" applyFont="1" applyFill="1" applyBorder="1" applyAlignment="1">
      <alignment horizontal="center" vertical="center"/>
    </xf>
    <xf numFmtId="41" fontId="13" fillId="4" borderId="56" xfId="3" applyNumberFormat="1" applyFont="1" applyFill="1" applyBorder="1" applyAlignment="1">
      <alignment vertical="center"/>
    </xf>
    <xf numFmtId="41" fontId="13" fillId="4" borderId="49" xfId="3" applyNumberFormat="1" applyFont="1" applyFill="1" applyBorder="1" applyAlignment="1">
      <alignment vertical="center"/>
    </xf>
    <xf numFmtId="0" fontId="9" fillId="0" borderId="92" xfId="4" applyFont="1" applyFill="1" applyBorder="1" applyAlignment="1">
      <alignment vertical="center"/>
    </xf>
    <xf numFmtId="41" fontId="13" fillId="4" borderId="86" xfId="3" applyNumberFormat="1" applyFont="1" applyFill="1" applyBorder="1" applyAlignment="1">
      <alignment vertical="center"/>
    </xf>
    <xf numFmtId="41" fontId="9" fillId="0" borderId="3" xfId="4" applyNumberFormat="1" applyFont="1" applyFill="1" applyBorder="1" applyAlignment="1">
      <alignment vertical="center" wrapText="1"/>
    </xf>
    <xf numFmtId="41" fontId="9" fillId="0" borderId="71" xfId="4" applyNumberFormat="1" applyFont="1" applyFill="1" applyBorder="1" applyAlignment="1">
      <alignment vertical="center" wrapText="1"/>
    </xf>
    <xf numFmtId="41" fontId="9" fillId="0" borderId="3" xfId="4" applyNumberFormat="1" applyFont="1" applyFill="1" applyBorder="1" applyAlignment="1">
      <alignment vertical="center"/>
    </xf>
    <xf numFmtId="181" fontId="9" fillId="2" borderId="92" xfId="4" applyNumberFormat="1" applyFont="1" applyFill="1" applyBorder="1" applyAlignment="1">
      <alignment horizontal="distributed" vertical="center" justifyLastLine="1"/>
    </xf>
    <xf numFmtId="181" fontId="9" fillId="2" borderId="95" xfId="4" applyNumberFormat="1" applyFont="1" applyFill="1" applyBorder="1" applyAlignment="1">
      <alignment horizontal="distributed" vertical="center" justifyLastLine="1"/>
    </xf>
    <xf numFmtId="178" fontId="9" fillId="2" borderId="98" xfId="4" applyNumberFormat="1" applyFont="1" applyFill="1" applyBorder="1" applyAlignment="1">
      <alignment horizontal="right" vertical="center"/>
    </xf>
    <xf numFmtId="178" fontId="9" fillId="2" borderId="97" xfId="4" applyNumberFormat="1" applyFont="1" applyFill="1" applyBorder="1" applyAlignment="1">
      <alignment horizontal="right" vertical="center"/>
    </xf>
    <xf numFmtId="180" fontId="9" fillId="2" borderId="38" xfId="4" applyNumberFormat="1" applyFont="1" applyFill="1" applyBorder="1" applyAlignment="1">
      <alignment horizontal="right" vertical="center"/>
    </xf>
    <xf numFmtId="180" fontId="9" fillId="2" borderId="27" xfId="4" applyNumberFormat="1" applyFont="1" applyFill="1" applyBorder="1" applyAlignment="1">
      <alignment horizontal="right" vertical="center"/>
    </xf>
    <xf numFmtId="177" fontId="9" fillId="0" borderId="162" xfId="4" applyNumberFormat="1" applyFont="1" applyFill="1" applyBorder="1" applyAlignment="1">
      <alignment horizontal="left" vertical="center"/>
    </xf>
    <xf numFmtId="177" fontId="9" fillId="0" borderId="163" xfId="4" applyNumberFormat="1" applyFont="1" applyFill="1" applyBorder="1" applyAlignment="1">
      <alignment horizontal="left" vertical="center"/>
    </xf>
    <xf numFmtId="177" fontId="9" fillId="0" borderId="164" xfId="4" applyNumberFormat="1" applyFont="1" applyFill="1" applyBorder="1" applyAlignment="1">
      <alignment horizontal="left" vertical="center"/>
    </xf>
    <xf numFmtId="177" fontId="9" fillId="3" borderId="42" xfId="4" applyNumberFormat="1" applyFont="1" applyFill="1" applyBorder="1" applyAlignment="1">
      <alignment horizontal="distributed" vertical="center" wrapText="1" justifyLastLine="1"/>
    </xf>
    <xf numFmtId="177" fontId="9" fillId="3" borderId="43" xfId="4" applyNumberFormat="1" applyFont="1" applyFill="1" applyBorder="1" applyAlignment="1">
      <alignment horizontal="distributed" vertical="center" wrapText="1" justifyLastLine="1"/>
    </xf>
    <xf numFmtId="0" fontId="9" fillId="3" borderId="43" xfId="4" applyFont="1" applyFill="1" applyBorder="1" applyAlignment="1">
      <alignment horizontal="distributed" vertical="center" justifyLastLine="1"/>
    </xf>
    <xf numFmtId="177" fontId="9" fillId="3" borderId="42" xfId="4" applyNumberFormat="1" applyFont="1" applyFill="1" applyBorder="1" applyAlignment="1">
      <alignment horizontal="distributed" vertical="center" justifyLastLine="1"/>
    </xf>
    <xf numFmtId="176" fontId="10" fillId="3" borderId="48" xfId="3" applyNumberFormat="1" applyFont="1" applyFill="1" applyBorder="1" applyAlignment="1">
      <alignment horizontal="distributed" vertical="center" justifyLastLine="1"/>
    </xf>
    <xf numFmtId="0" fontId="9" fillId="3" borderId="42" xfId="4" applyFont="1" applyFill="1" applyBorder="1" applyAlignment="1">
      <alignment horizontal="distributed" vertical="center" justifyLastLine="1"/>
    </xf>
    <xf numFmtId="177" fontId="9" fillId="0" borderId="168" xfId="4" applyNumberFormat="1" applyFont="1" applyFill="1" applyBorder="1" applyAlignment="1">
      <alignment horizontal="left" vertical="center"/>
    </xf>
    <xf numFmtId="41" fontId="9" fillId="0" borderId="154" xfId="4" applyNumberFormat="1" applyFont="1" applyFill="1" applyBorder="1" applyAlignment="1">
      <alignment horizontal="right" vertical="center"/>
    </xf>
    <xf numFmtId="41" fontId="9" fillId="0" borderId="169" xfId="4" applyNumberFormat="1" applyFont="1" applyFill="1" applyBorder="1" applyAlignment="1">
      <alignment horizontal="right" vertical="center"/>
    </xf>
    <xf numFmtId="41" fontId="9" fillId="0" borderId="170" xfId="4" applyNumberFormat="1" applyFont="1" applyFill="1" applyBorder="1" applyAlignment="1">
      <alignment horizontal="right" vertical="center"/>
    </xf>
    <xf numFmtId="41" fontId="9" fillId="0" borderId="152" xfId="4" applyNumberFormat="1" applyFont="1" applyFill="1" applyBorder="1" applyAlignment="1">
      <alignment horizontal="right" vertical="center"/>
    </xf>
    <xf numFmtId="41" fontId="13" fillId="4" borderId="153" xfId="4" applyNumberFormat="1" applyFont="1" applyFill="1" applyBorder="1" applyAlignment="1">
      <alignment horizontal="right" vertical="center"/>
    </xf>
    <xf numFmtId="41" fontId="9" fillId="0" borderId="155" xfId="4" applyNumberFormat="1" applyFont="1" applyFill="1" applyBorder="1" applyAlignment="1">
      <alignment horizontal="right" vertical="center"/>
    </xf>
    <xf numFmtId="41" fontId="13" fillId="4" borderId="172" xfId="4" applyNumberFormat="1" applyFont="1" applyFill="1" applyBorder="1" applyAlignment="1">
      <alignment horizontal="right" vertical="center"/>
    </xf>
    <xf numFmtId="41" fontId="13" fillId="4" borderId="178" xfId="4" applyNumberFormat="1" applyFont="1" applyFill="1" applyBorder="1" applyAlignment="1">
      <alignment horizontal="right" vertical="center"/>
    </xf>
    <xf numFmtId="41" fontId="13" fillId="4" borderId="179" xfId="4" applyNumberFormat="1" applyFont="1" applyFill="1" applyBorder="1" applyAlignment="1">
      <alignment horizontal="right" vertical="center"/>
    </xf>
    <xf numFmtId="41" fontId="13" fillId="4" borderId="180" xfId="4" applyNumberFormat="1" applyFont="1" applyFill="1" applyBorder="1" applyAlignment="1">
      <alignment horizontal="right" vertical="center"/>
    </xf>
    <xf numFmtId="41" fontId="13" fillId="4" borderId="173" xfId="4" applyNumberFormat="1" applyFont="1" applyFill="1" applyBorder="1" applyAlignment="1">
      <alignment vertical="center" wrapText="1"/>
    </xf>
    <xf numFmtId="41" fontId="13" fillId="4" borderId="174" xfId="4" applyNumberFormat="1" applyFont="1" applyFill="1" applyBorder="1" applyAlignment="1">
      <alignment vertical="center" wrapText="1"/>
    </xf>
    <xf numFmtId="41" fontId="13" fillId="4" borderId="175" xfId="4" applyNumberFormat="1" applyFont="1" applyFill="1" applyBorder="1" applyAlignment="1">
      <alignment vertical="center" wrapText="1"/>
    </xf>
    <xf numFmtId="41" fontId="13" fillId="4" borderId="182" xfId="4" applyNumberFormat="1" applyFont="1" applyFill="1" applyBorder="1" applyAlignment="1">
      <alignment vertical="center"/>
    </xf>
    <xf numFmtId="38" fontId="10" fillId="0" borderId="22" xfId="5" applyFont="1" applyFill="1" applyBorder="1" applyAlignment="1">
      <alignment vertical="center"/>
    </xf>
    <xf numFmtId="41" fontId="13" fillId="4" borderId="174" xfId="4" applyNumberFormat="1" applyFont="1" applyFill="1" applyBorder="1" applyAlignment="1">
      <alignment vertical="center"/>
    </xf>
    <xf numFmtId="177" fontId="9" fillId="0" borderId="16" xfId="4" applyNumberFormat="1" applyFont="1" applyFill="1" applyBorder="1" applyAlignment="1">
      <alignment horizontal="right" vertical="center"/>
    </xf>
    <xf numFmtId="177" fontId="9" fillId="3" borderId="61" xfId="4" applyNumberFormat="1" applyFont="1" applyFill="1" applyBorder="1" applyAlignment="1">
      <alignment horizontal="distributed" vertical="center" justifyLastLine="1"/>
    </xf>
    <xf numFmtId="177" fontId="13" fillId="4" borderId="179" xfId="4" applyNumberFormat="1" applyFont="1" applyFill="1" applyBorder="1" applyAlignment="1">
      <alignment vertical="center"/>
    </xf>
    <xf numFmtId="177" fontId="9" fillId="3" borderId="104" xfId="4" applyNumberFormat="1" applyFont="1" applyFill="1" applyBorder="1" applyAlignment="1">
      <alignment horizontal="distributed" vertical="center" justifyLastLine="1"/>
    </xf>
    <xf numFmtId="177" fontId="9" fillId="4" borderId="167" xfId="4" applyNumberFormat="1" applyFont="1" applyFill="1" applyBorder="1" applyAlignment="1">
      <alignment horizontal="distributed" vertical="center" justifyLastLine="1"/>
    </xf>
    <xf numFmtId="177" fontId="9" fillId="0" borderId="92" xfId="4" applyNumberFormat="1" applyFont="1" applyFill="1" applyBorder="1" applyAlignment="1">
      <alignment vertical="center"/>
    </xf>
    <xf numFmtId="177" fontId="9" fillId="0" borderId="90" xfId="4" applyNumberFormat="1" applyFont="1" applyFill="1" applyBorder="1" applyAlignment="1">
      <alignment vertical="center"/>
    </xf>
    <xf numFmtId="177" fontId="9" fillId="0" borderId="89" xfId="4" applyNumberFormat="1" applyFont="1" applyFill="1" applyBorder="1" applyAlignment="1">
      <alignment vertical="center"/>
    </xf>
    <xf numFmtId="176" fontId="10" fillId="3" borderId="31" xfId="3" applyNumberFormat="1" applyFont="1" applyFill="1" applyBorder="1" applyAlignment="1">
      <alignment horizontal="distributed" vertical="center" justifyLastLine="1"/>
    </xf>
    <xf numFmtId="176" fontId="10" fillId="3" borderId="53" xfId="3" applyNumberFormat="1" applyFont="1" applyFill="1" applyBorder="1" applyAlignment="1">
      <alignment horizontal="distributed" vertical="center" justifyLastLine="1"/>
    </xf>
    <xf numFmtId="176" fontId="10" fillId="3" borderId="30" xfId="3" applyNumberFormat="1" applyFont="1" applyFill="1" applyBorder="1" applyAlignment="1">
      <alignment horizontal="distributed" vertical="center" justifyLastLine="1"/>
    </xf>
    <xf numFmtId="176" fontId="10" fillId="3" borderId="41" xfId="3" applyNumberFormat="1" applyFont="1" applyFill="1" applyBorder="1" applyAlignment="1">
      <alignment horizontal="distributed" vertical="center" justifyLastLine="1"/>
    </xf>
    <xf numFmtId="176" fontId="10" fillId="2" borderId="15" xfId="3" applyNumberFormat="1" applyFont="1" applyFill="1" applyBorder="1" applyAlignment="1">
      <alignment vertical="center"/>
    </xf>
    <xf numFmtId="176" fontId="13" fillId="4" borderId="78" xfId="3" applyNumberFormat="1" applyFont="1" applyFill="1" applyBorder="1" applyAlignment="1">
      <alignment vertical="center"/>
    </xf>
    <xf numFmtId="176" fontId="13" fillId="4" borderId="77" xfId="3" applyNumberFormat="1" applyFont="1" applyFill="1" applyBorder="1" applyAlignment="1">
      <alignment vertical="center"/>
    </xf>
    <xf numFmtId="176" fontId="13" fillId="4" borderId="21" xfId="3" applyNumberFormat="1" applyFont="1" applyFill="1" applyBorder="1" applyAlignment="1">
      <alignment vertical="center"/>
    </xf>
    <xf numFmtId="176" fontId="10" fillId="4" borderId="93" xfId="3" applyNumberFormat="1" applyFont="1" applyFill="1" applyBorder="1" applyAlignment="1">
      <alignment horizontal="center" vertical="center"/>
    </xf>
    <xf numFmtId="176" fontId="10" fillId="2" borderId="43" xfId="3" applyNumberFormat="1" applyFont="1" applyFill="1" applyBorder="1" applyAlignment="1">
      <alignment vertical="center"/>
    </xf>
    <xf numFmtId="176" fontId="10" fillId="2" borderId="42" xfId="3" applyNumberFormat="1" applyFont="1" applyFill="1" applyBorder="1" applyAlignment="1">
      <alignment vertical="center"/>
    </xf>
    <xf numFmtId="176" fontId="10" fillId="2" borderId="186" xfId="3" applyNumberFormat="1" applyFont="1" applyFill="1" applyBorder="1" applyAlignment="1">
      <alignment vertical="center"/>
    </xf>
    <xf numFmtId="176" fontId="10" fillId="2" borderId="187" xfId="3" applyNumberFormat="1" applyFont="1" applyFill="1" applyBorder="1" applyAlignment="1">
      <alignment vertical="center"/>
    </xf>
    <xf numFmtId="176" fontId="10" fillId="2" borderId="188" xfId="3" applyNumberFormat="1" applyFont="1" applyFill="1" applyBorder="1" applyAlignment="1">
      <alignment vertical="center"/>
    </xf>
    <xf numFmtId="38" fontId="9" fillId="2" borderId="11" xfId="8" applyFont="1" applyFill="1" applyBorder="1" applyAlignment="1" applyProtection="1">
      <alignment vertical="center" wrapText="1"/>
    </xf>
    <xf numFmtId="38" fontId="9" fillId="2" borderId="10" xfId="8" applyFont="1" applyFill="1" applyBorder="1" applyAlignment="1" applyProtection="1">
      <alignment vertical="center" wrapText="1"/>
    </xf>
    <xf numFmtId="38" fontId="9" fillId="2" borderId="15" xfId="8" applyFont="1" applyFill="1" applyBorder="1" applyAlignment="1" applyProtection="1">
      <alignment vertical="center" wrapText="1"/>
    </xf>
    <xf numFmtId="38" fontId="13" fillId="4" borderId="191" xfId="8" applyFont="1" applyFill="1" applyBorder="1" applyAlignment="1" applyProtection="1">
      <alignment vertical="center"/>
    </xf>
    <xf numFmtId="38" fontId="13" fillId="4" borderId="174" xfId="8" applyFont="1" applyFill="1" applyBorder="1" applyAlignment="1" applyProtection="1">
      <alignment vertical="center"/>
    </xf>
    <xf numFmtId="0" fontId="9" fillId="3" borderId="38" xfId="2" applyNumberFormat="1" applyFont="1" applyFill="1" applyBorder="1" applyAlignment="1" applyProtection="1">
      <alignment horizontal="distributed" vertical="center" wrapText="1" justifyLastLine="1"/>
    </xf>
    <xf numFmtId="0" fontId="9" fillId="3" borderId="27" xfId="2" applyNumberFormat="1" applyFont="1" applyFill="1" applyBorder="1" applyAlignment="1" applyProtection="1">
      <alignment horizontal="distributed" vertical="center" wrapText="1" justifyLastLine="1"/>
    </xf>
    <xf numFmtId="0" fontId="9" fillId="3" borderId="26" xfId="2" applyNumberFormat="1" applyFont="1" applyFill="1" applyBorder="1" applyAlignment="1" applyProtection="1">
      <alignment horizontal="distributed" vertical="center" wrapText="1" justifyLastLine="1"/>
    </xf>
    <xf numFmtId="38" fontId="9" fillId="2" borderId="189" xfId="8" applyFont="1" applyFill="1" applyBorder="1" applyAlignment="1">
      <alignment vertical="center" wrapText="1"/>
    </xf>
    <xf numFmtId="38" fontId="9" fillId="2" borderId="68" xfId="8" applyFont="1" applyFill="1" applyBorder="1" applyAlignment="1">
      <alignment vertical="center" wrapText="1"/>
    </xf>
    <xf numFmtId="38" fontId="9" fillId="2" borderId="30" xfId="8" applyFont="1" applyFill="1" applyBorder="1" applyAlignment="1">
      <alignment vertical="center" wrapText="1"/>
    </xf>
    <xf numFmtId="38" fontId="9" fillId="2" borderId="84" xfId="8" applyFont="1" applyFill="1" applyBorder="1" applyAlignment="1">
      <alignment vertical="center" wrapText="1"/>
    </xf>
    <xf numFmtId="38" fontId="13" fillId="4" borderId="193" xfId="8" applyFont="1" applyFill="1" applyBorder="1" applyAlignment="1" applyProtection="1">
      <alignment vertical="center" wrapText="1" shrinkToFit="1"/>
    </xf>
    <xf numFmtId="38" fontId="13" fillId="4" borderId="195" xfId="8" applyFont="1" applyFill="1" applyBorder="1" applyAlignment="1" applyProtection="1">
      <alignment vertical="center" wrapText="1"/>
    </xf>
    <xf numFmtId="38" fontId="13" fillId="4" borderId="196" xfId="8" applyFont="1" applyFill="1" applyBorder="1" applyAlignment="1" applyProtection="1">
      <alignment vertical="center" wrapText="1"/>
    </xf>
    <xf numFmtId="0" fontId="9" fillId="2" borderId="15" xfId="2" applyNumberFormat="1" applyFont="1" applyFill="1" applyBorder="1" applyAlignment="1" applyProtection="1">
      <alignment vertical="center" wrapText="1"/>
    </xf>
    <xf numFmtId="0" fontId="9" fillId="2" borderId="5" xfId="2" applyNumberFormat="1" applyFont="1" applyFill="1" applyBorder="1" applyAlignment="1" applyProtection="1">
      <alignment vertical="center" wrapText="1"/>
    </xf>
    <xf numFmtId="0" fontId="9" fillId="2" borderId="50" xfId="2" applyNumberFormat="1" applyFont="1" applyFill="1" applyBorder="1" applyAlignment="1" applyProtection="1">
      <alignment vertical="center" wrapText="1"/>
    </xf>
    <xf numFmtId="38" fontId="13" fillId="4" borderId="194" xfId="8" applyFont="1" applyFill="1" applyBorder="1" applyAlignment="1" applyProtection="1">
      <alignment vertical="center" wrapText="1"/>
    </xf>
    <xf numFmtId="0" fontId="9" fillId="2" borderId="84" xfId="2" applyNumberFormat="1" applyFont="1" applyFill="1" applyBorder="1" applyAlignment="1" applyProtection="1">
      <alignment vertical="center" wrapText="1"/>
    </xf>
    <xf numFmtId="0" fontId="9" fillId="4" borderId="14" xfId="2" applyNumberFormat="1" applyFont="1" applyFill="1" applyBorder="1" applyAlignment="1" applyProtection="1">
      <alignment horizontal="distributed" vertical="center" wrapText="1" justifyLastLine="1"/>
    </xf>
    <xf numFmtId="38" fontId="13" fillId="4" borderId="32" xfId="8" applyFont="1" applyFill="1" applyBorder="1" applyAlignment="1" applyProtection="1">
      <alignment vertical="center" wrapText="1"/>
    </xf>
    <xf numFmtId="38" fontId="13" fillId="4" borderId="3" xfId="8" applyFont="1" applyFill="1" applyBorder="1" applyAlignment="1" applyProtection="1">
      <alignment vertical="center" wrapText="1"/>
    </xf>
    <xf numFmtId="0" fontId="9" fillId="4" borderId="93" xfId="2" applyNumberFormat="1" applyFont="1" applyFill="1" applyBorder="1" applyAlignment="1" applyProtection="1">
      <alignment horizontal="distributed" vertical="center" wrapText="1" justifyLastLine="1"/>
    </xf>
    <xf numFmtId="38" fontId="13" fillId="4" borderId="197" xfId="8" applyFont="1" applyFill="1" applyBorder="1" applyAlignment="1" applyProtection="1">
      <alignment vertical="center" wrapText="1"/>
    </xf>
    <xf numFmtId="38" fontId="9" fillId="2" borderId="45" xfId="8" applyFont="1" applyFill="1" applyBorder="1" applyAlignment="1">
      <alignment vertical="center" wrapText="1"/>
    </xf>
    <xf numFmtId="38" fontId="9" fillId="2" borderId="199" xfId="8" applyFont="1" applyFill="1" applyBorder="1" applyAlignment="1">
      <alignment vertical="center" wrapText="1"/>
    </xf>
    <xf numFmtId="38" fontId="9" fillId="2" borderId="43" xfId="8" applyFont="1" applyFill="1" applyBorder="1" applyAlignment="1">
      <alignment vertical="center" wrapText="1"/>
    </xf>
    <xf numFmtId="38" fontId="9" fillId="2" borderId="42" xfId="8" applyFont="1" applyFill="1" applyBorder="1" applyAlignment="1">
      <alignment vertical="center" wrapText="1"/>
    </xf>
    <xf numFmtId="38" fontId="13" fillId="4" borderId="198" xfId="8" applyFont="1" applyFill="1" applyBorder="1" applyAlignment="1" applyProtection="1">
      <alignment vertical="center" wrapText="1"/>
    </xf>
    <xf numFmtId="38" fontId="13" fillId="4" borderId="23" xfId="8" applyFont="1" applyFill="1" applyBorder="1" applyAlignment="1" applyProtection="1">
      <alignment vertical="center" wrapText="1"/>
    </xf>
    <xf numFmtId="38" fontId="13" fillId="4" borderId="93" xfId="8" applyFont="1" applyFill="1" applyBorder="1" applyAlignment="1" applyProtection="1">
      <alignment vertical="center" wrapText="1"/>
    </xf>
    <xf numFmtId="38" fontId="9" fillId="2" borderId="73" xfId="8" applyFont="1" applyFill="1" applyBorder="1" applyAlignment="1">
      <alignment vertical="center" wrapText="1"/>
    </xf>
    <xf numFmtId="38" fontId="9" fillId="2" borderId="50" xfId="8" applyFont="1" applyFill="1" applyBorder="1" applyAlignment="1">
      <alignment vertical="center" wrapText="1"/>
    </xf>
    <xf numFmtId="38" fontId="9" fillId="2" borderId="200" xfId="8" applyFont="1" applyFill="1" applyBorder="1" applyAlignment="1">
      <alignment vertical="center" wrapText="1"/>
    </xf>
    <xf numFmtId="38" fontId="9" fillId="2" borderId="188" xfId="8" applyFont="1" applyFill="1" applyBorder="1" applyAlignment="1">
      <alignment vertical="center" wrapText="1"/>
    </xf>
    <xf numFmtId="38" fontId="13" fillId="4" borderId="193" xfId="8" applyFont="1" applyFill="1" applyBorder="1" applyAlignment="1" applyProtection="1">
      <alignment vertical="center" wrapText="1"/>
    </xf>
    <xf numFmtId="38" fontId="13" fillId="4" borderId="174" xfId="8" applyFont="1" applyFill="1" applyBorder="1" applyAlignment="1" applyProtection="1">
      <alignment vertical="center" wrapText="1"/>
    </xf>
    <xf numFmtId="38" fontId="13" fillId="4" borderId="183" xfId="8" applyFont="1" applyFill="1" applyBorder="1" applyAlignment="1" applyProtection="1">
      <alignment vertical="center"/>
    </xf>
    <xf numFmtId="38" fontId="13" fillId="4" borderId="175" xfId="8" applyFont="1" applyFill="1" applyBorder="1" applyAlignment="1" applyProtection="1">
      <alignment vertical="center" wrapText="1"/>
    </xf>
    <xf numFmtId="176" fontId="10" fillId="3" borderId="201" xfId="3" applyNumberFormat="1" applyFont="1" applyFill="1" applyBorder="1" applyAlignment="1">
      <alignment horizontal="distributed" vertical="center" justifyLastLine="1"/>
    </xf>
    <xf numFmtId="176" fontId="13" fillId="4" borderId="197" xfId="3" applyNumberFormat="1" applyFont="1" applyFill="1" applyBorder="1" applyAlignment="1">
      <alignment vertical="center"/>
    </xf>
    <xf numFmtId="176" fontId="10" fillId="2" borderId="202" xfId="3" applyNumberFormat="1" applyFont="1" applyFill="1" applyBorder="1" applyAlignment="1">
      <alignment vertical="center"/>
    </xf>
    <xf numFmtId="176" fontId="10" fillId="2" borderId="84" xfId="3" applyNumberFormat="1" applyFont="1" applyFill="1" applyBorder="1" applyAlignment="1">
      <alignment vertical="center"/>
    </xf>
    <xf numFmtId="176" fontId="10" fillId="2" borderId="50" xfId="3" applyNumberFormat="1" applyFont="1" applyFill="1" applyBorder="1" applyAlignment="1">
      <alignment vertical="center"/>
    </xf>
    <xf numFmtId="176" fontId="13" fillId="0" borderId="201" xfId="3" applyNumberFormat="1" applyFont="1" applyFill="1" applyBorder="1" applyAlignment="1">
      <alignment vertical="center"/>
    </xf>
    <xf numFmtId="176" fontId="10" fillId="0" borderId="11" xfId="3" applyNumberFormat="1" applyFont="1" applyFill="1" applyBorder="1" applyAlignment="1">
      <alignment vertical="center"/>
    </xf>
    <xf numFmtId="176" fontId="10" fillId="0" borderId="15" xfId="3" applyNumberFormat="1" applyFont="1" applyFill="1" applyBorder="1" applyAlignment="1">
      <alignment vertical="center"/>
    </xf>
    <xf numFmtId="176" fontId="13" fillId="0" borderId="53" xfId="3" applyNumberFormat="1" applyFont="1" applyFill="1" applyBorder="1" applyAlignment="1">
      <alignment vertical="center"/>
    </xf>
    <xf numFmtId="176" fontId="13" fillId="0" borderId="195" xfId="3" applyNumberFormat="1" applyFont="1" applyFill="1" applyBorder="1" applyAlignment="1">
      <alignment vertical="center"/>
    </xf>
    <xf numFmtId="176" fontId="10" fillId="0" borderId="12" xfId="3" applyNumberFormat="1" applyFont="1" applyFill="1" applyBorder="1" applyAlignment="1">
      <alignment vertical="center"/>
    </xf>
    <xf numFmtId="176" fontId="10" fillId="0" borderId="5" xfId="3" applyNumberFormat="1" applyFont="1" applyFill="1" applyBorder="1" applyAlignment="1">
      <alignment vertical="center"/>
    </xf>
    <xf numFmtId="176" fontId="13" fillId="0" borderId="161" xfId="3" applyNumberFormat="1" applyFont="1" applyFill="1" applyBorder="1" applyAlignment="1">
      <alignment vertical="center"/>
    </xf>
    <xf numFmtId="176" fontId="13" fillId="0" borderId="196" xfId="3" applyNumberFormat="1" applyFont="1" applyFill="1" applyBorder="1" applyAlignment="1">
      <alignment vertical="center"/>
    </xf>
    <xf numFmtId="176" fontId="10" fillId="0" borderId="186" xfId="3" applyNumberFormat="1" applyFont="1" applyFill="1" applyBorder="1" applyAlignment="1">
      <alignment vertical="center"/>
    </xf>
    <xf numFmtId="176" fontId="10" fillId="0" borderId="188" xfId="3" applyNumberFormat="1" applyFont="1" applyFill="1" applyBorder="1" applyAlignment="1">
      <alignment vertical="center"/>
    </xf>
    <xf numFmtId="176" fontId="13" fillId="0" borderId="185" xfId="3" applyNumberFormat="1" applyFont="1" applyFill="1" applyBorder="1" applyAlignment="1">
      <alignment vertical="center"/>
    </xf>
    <xf numFmtId="176" fontId="10" fillId="0" borderId="30" xfId="3" applyNumberFormat="1" applyFont="1" applyFill="1" applyBorder="1" applyAlignment="1">
      <alignment vertical="center"/>
    </xf>
    <xf numFmtId="176" fontId="10" fillId="0" borderId="41" xfId="3" applyNumberFormat="1" applyFont="1" applyFill="1" applyBorder="1" applyAlignment="1">
      <alignment vertical="center"/>
    </xf>
    <xf numFmtId="176" fontId="10" fillId="0" borderId="36" xfId="3" applyNumberFormat="1" applyFont="1" applyFill="1" applyBorder="1" applyAlignment="1">
      <alignment vertical="center"/>
    </xf>
    <xf numFmtId="176" fontId="10" fillId="0" borderId="35" xfId="3" applyNumberFormat="1" applyFont="1" applyFill="1" applyBorder="1" applyAlignment="1">
      <alignment vertical="center"/>
    </xf>
    <xf numFmtId="176" fontId="10" fillId="0" borderId="34" xfId="3" applyNumberFormat="1" applyFont="1" applyFill="1" applyBorder="1" applyAlignment="1">
      <alignment vertical="center"/>
    </xf>
    <xf numFmtId="176" fontId="10" fillId="0" borderId="33" xfId="3" applyNumberFormat="1" applyFont="1" applyFill="1" applyBorder="1" applyAlignment="1">
      <alignment vertical="center"/>
    </xf>
    <xf numFmtId="176" fontId="10" fillId="0" borderId="43" xfId="3" applyNumberFormat="1" applyFont="1" applyFill="1" applyBorder="1" applyAlignment="1">
      <alignment vertical="center"/>
    </xf>
    <xf numFmtId="176" fontId="10" fillId="0" borderId="42" xfId="3" applyNumberFormat="1" applyFont="1" applyFill="1" applyBorder="1" applyAlignment="1">
      <alignment vertical="center"/>
    </xf>
    <xf numFmtId="176" fontId="10" fillId="0" borderId="187" xfId="3" applyNumberFormat="1" applyFont="1" applyFill="1" applyBorder="1" applyAlignment="1">
      <alignment vertical="center"/>
    </xf>
    <xf numFmtId="178" fontId="9" fillId="3" borderId="38" xfId="4" applyNumberFormat="1" applyFont="1" applyFill="1" applyBorder="1" applyAlignment="1">
      <alignment horizontal="distributed" vertical="center" justifyLastLine="1"/>
    </xf>
    <xf numFmtId="178" fontId="12" fillId="4" borderId="30" xfId="4" applyNumberFormat="1" applyFont="1" applyFill="1" applyBorder="1" applyAlignment="1">
      <alignment horizontal="right" vertical="center"/>
    </xf>
    <xf numFmtId="41" fontId="13" fillId="4" borderId="30" xfId="4" applyNumberFormat="1" applyFont="1" applyFill="1" applyBorder="1" applyAlignment="1">
      <alignment horizontal="right" vertical="center"/>
    </xf>
    <xf numFmtId="41" fontId="9" fillId="4" borderId="17" xfId="4" applyNumberFormat="1" applyFont="1" applyFill="1" applyBorder="1" applyAlignment="1">
      <alignment horizontal="right" vertical="center"/>
    </xf>
    <xf numFmtId="41" fontId="13" fillId="4" borderId="20" xfId="4" applyNumberFormat="1" applyFont="1" applyFill="1" applyBorder="1" applyAlignment="1">
      <alignment horizontal="right" vertical="center"/>
    </xf>
    <xf numFmtId="41" fontId="9" fillId="4" borderId="20" xfId="4" applyNumberFormat="1" applyFont="1" applyFill="1" applyBorder="1" applyAlignment="1">
      <alignment horizontal="right" vertical="center"/>
    </xf>
    <xf numFmtId="41" fontId="13" fillId="4" borderId="98" xfId="4" applyNumberFormat="1" applyFont="1" applyFill="1" applyBorder="1" applyAlignment="1">
      <alignment horizontal="right" vertical="center"/>
    </xf>
    <xf numFmtId="178" fontId="9" fillId="2" borderId="102" xfId="4" applyNumberFormat="1" applyFont="1" applyFill="1" applyBorder="1" applyAlignment="1">
      <alignment horizontal="left" vertical="center"/>
    </xf>
    <xf numFmtId="178" fontId="9" fillId="2" borderId="89" xfId="4" applyNumberFormat="1" applyFont="1" applyFill="1" applyBorder="1" applyAlignment="1">
      <alignment vertical="center"/>
    </xf>
    <xf numFmtId="0" fontId="9" fillId="4" borderId="14" xfId="4" applyFont="1" applyFill="1" applyBorder="1" applyAlignment="1">
      <alignment horizontal="center" vertical="center"/>
    </xf>
    <xf numFmtId="41" fontId="13" fillId="4" borderId="8" xfId="4" applyNumberFormat="1" applyFont="1" applyFill="1" applyBorder="1" applyAlignment="1">
      <alignment vertical="center"/>
    </xf>
    <xf numFmtId="41" fontId="13" fillId="4" borderId="3" xfId="4" applyNumberFormat="1" applyFont="1" applyFill="1" applyBorder="1" applyAlignment="1">
      <alignment vertical="center"/>
    </xf>
    <xf numFmtId="41" fontId="13" fillId="4" borderId="14" xfId="4" applyNumberFormat="1" applyFont="1" applyFill="1" applyBorder="1" applyAlignment="1">
      <alignment vertical="center"/>
    </xf>
    <xf numFmtId="41" fontId="13" fillId="4" borderId="190" xfId="4" applyNumberFormat="1" applyFont="1" applyFill="1" applyBorder="1" applyAlignment="1">
      <alignment vertical="center"/>
    </xf>
    <xf numFmtId="41" fontId="13" fillId="4" borderId="191" xfId="4" applyNumberFormat="1" applyFont="1" applyFill="1" applyBorder="1" applyAlignment="1">
      <alignment vertical="center"/>
    </xf>
    <xf numFmtId="41" fontId="13" fillId="4" borderId="183" xfId="4" applyNumberFormat="1" applyFont="1" applyFill="1" applyBorder="1" applyAlignment="1">
      <alignment vertical="center"/>
    </xf>
    <xf numFmtId="0" fontId="9" fillId="3" borderId="76" xfId="4" applyFont="1" applyFill="1" applyBorder="1" applyAlignment="1">
      <alignment horizontal="distributed" vertical="center" justifyLastLine="1"/>
    </xf>
    <xf numFmtId="41" fontId="13" fillId="4" borderId="203" xfId="4" applyNumberFormat="1" applyFont="1" applyFill="1" applyBorder="1" applyAlignment="1">
      <alignment vertical="center"/>
    </xf>
    <xf numFmtId="41" fontId="13" fillId="4" borderId="71" xfId="4" applyNumberFormat="1" applyFont="1" applyFill="1" applyBorder="1" applyAlignment="1">
      <alignment vertical="center"/>
    </xf>
    <xf numFmtId="41" fontId="9" fillId="2" borderId="67" xfId="4" applyNumberFormat="1" applyFont="1" applyFill="1" applyBorder="1" applyAlignment="1">
      <alignment vertical="center"/>
    </xf>
    <xf numFmtId="41" fontId="9" fillId="2" borderId="76" xfId="4" applyNumberFormat="1" applyFont="1" applyFill="1" applyBorder="1" applyAlignment="1">
      <alignment vertical="center"/>
    </xf>
    <xf numFmtId="41" fontId="13" fillId="4" borderId="184" xfId="4" applyNumberFormat="1" applyFont="1" applyFill="1" applyBorder="1" applyAlignment="1">
      <alignment vertical="center"/>
    </xf>
    <xf numFmtId="41" fontId="9" fillId="0" borderId="4" xfId="4" applyNumberFormat="1" applyFont="1" applyFill="1" applyBorder="1" applyAlignment="1">
      <alignment vertical="center"/>
    </xf>
    <xf numFmtId="41" fontId="9" fillId="2" borderId="98" xfId="4" applyNumberFormat="1" applyFont="1" applyFill="1" applyBorder="1" applyAlignment="1">
      <alignment vertical="center"/>
    </xf>
    <xf numFmtId="0" fontId="9" fillId="2" borderId="92" xfId="4" applyFont="1" applyFill="1" applyBorder="1" applyAlignment="1">
      <alignment vertical="center"/>
    </xf>
    <xf numFmtId="0" fontId="9" fillId="2" borderId="90" xfId="4" applyFont="1" applyFill="1" applyBorder="1" applyAlignment="1">
      <alignment vertical="center"/>
    </xf>
    <xf numFmtId="0" fontId="9" fillId="2" borderId="89" xfId="4" applyFont="1" applyFill="1" applyBorder="1" applyAlignment="1">
      <alignment vertical="center"/>
    </xf>
    <xf numFmtId="41" fontId="9" fillId="2" borderId="38" xfId="4" applyNumberFormat="1" applyFont="1" applyFill="1" applyBorder="1" applyAlignment="1">
      <alignment vertical="center"/>
    </xf>
    <xf numFmtId="0" fontId="13" fillId="4" borderId="181" xfId="4" applyFont="1" applyFill="1" applyBorder="1" applyAlignment="1">
      <alignment horizontal="distributed" vertical="center" justifyLastLine="1"/>
    </xf>
    <xf numFmtId="0" fontId="9" fillId="3" borderId="62" xfId="4" applyFont="1" applyFill="1" applyBorder="1" applyAlignment="1">
      <alignment horizontal="center" vertical="center"/>
    </xf>
    <xf numFmtId="0" fontId="9" fillId="3" borderId="104" xfId="4" applyFont="1" applyFill="1" applyBorder="1" applyAlignment="1">
      <alignment horizontal="distributed" vertical="center" wrapText="1" indent="3"/>
    </xf>
    <xf numFmtId="41" fontId="13" fillId="4" borderId="172" xfId="4" applyNumberFormat="1" applyFont="1" applyFill="1" applyBorder="1" applyAlignment="1">
      <alignment horizontal="center" vertical="center"/>
    </xf>
    <xf numFmtId="0" fontId="12" fillId="4" borderId="82" xfId="4" applyFont="1" applyFill="1" applyBorder="1" applyAlignment="1">
      <alignment horizontal="right" vertical="distributed"/>
    </xf>
    <xf numFmtId="0" fontId="12" fillId="4" borderId="47" xfId="4" applyFont="1" applyFill="1" applyBorder="1" applyAlignment="1">
      <alignment horizontal="right" vertical="center"/>
    </xf>
    <xf numFmtId="0" fontId="12" fillId="4" borderId="65" xfId="4" applyFont="1" applyFill="1" applyBorder="1" applyAlignment="1">
      <alignment horizontal="right" vertical="distributed"/>
    </xf>
    <xf numFmtId="0" fontId="12" fillId="4" borderId="82" xfId="4" applyFont="1" applyFill="1" applyBorder="1" applyAlignment="1">
      <alignment horizontal="right" vertical="center"/>
    </xf>
    <xf numFmtId="0" fontId="12" fillId="4" borderId="80" xfId="4" applyFont="1" applyFill="1" applyBorder="1" applyAlignment="1">
      <alignment horizontal="right" vertical="center"/>
    </xf>
    <xf numFmtId="0" fontId="9" fillId="2" borderId="92" xfId="4" applyFont="1" applyFill="1" applyBorder="1" applyAlignment="1">
      <alignment vertical="distributed"/>
    </xf>
    <xf numFmtId="0" fontId="9" fillId="2" borderId="90" xfId="4" applyFont="1" applyFill="1" applyBorder="1" applyAlignment="1">
      <alignment vertical="distributed"/>
    </xf>
    <xf numFmtId="0" fontId="9" fillId="2" borderId="89" xfId="4" applyFont="1" applyFill="1" applyBorder="1" applyAlignment="1">
      <alignment vertical="distributed"/>
    </xf>
    <xf numFmtId="41" fontId="13" fillId="4" borderId="179" xfId="4" applyNumberFormat="1" applyFont="1" applyFill="1" applyBorder="1" applyAlignment="1">
      <alignment horizontal="center" vertical="center"/>
    </xf>
    <xf numFmtId="0" fontId="9" fillId="4" borderId="181" xfId="4" applyFont="1" applyFill="1" applyBorder="1" applyAlignment="1">
      <alignment horizontal="distributed" vertical="center" justifyLastLine="1"/>
    </xf>
    <xf numFmtId="41" fontId="13" fillId="4" borderId="173" xfId="3" applyNumberFormat="1" applyFont="1" applyFill="1" applyBorder="1" applyAlignment="1">
      <alignment vertical="center"/>
    </xf>
    <xf numFmtId="41" fontId="13" fillId="4" borderId="174" xfId="3" applyNumberFormat="1" applyFont="1" applyFill="1" applyBorder="1" applyAlignment="1">
      <alignment vertical="center"/>
    </xf>
    <xf numFmtId="41" fontId="13" fillId="4" borderId="191" xfId="3" applyNumberFormat="1" applyFont="1" applyFill="1" applyBorder="1" applyAlignment="1">
      <alignment vertical="center"/>
    </xf>
    <xf numFmtId="41" fontId="13" fillId="4" borderId="203" xfId="3" applyNumberFormat="1" applyFont="1" applyFill="1" applyBorder="1" applyAlignment="1">
      <alignment vertical="center"/>
    </xf>
    <xf numFmtId="38" fontId="13" fillId="4" borderId="183" xfId="3" applyFont="1" applyFill="1" applyBorder="1" applyAlignment="1">
      <alignment vertical="center"/>
    </xf>
    <xf numFmtId="0" fontId="9" fillId="4" borderId="171" xfId="6" applyFont="1" applyFill="1" applyBorder="1" applyAlignment="1">
      <alignment horizontal="distributed" vertical="center" justifyLastLine="1"/>
    </xf>
    <xf numFmtId="41" fontId="10" fillId="4" borderId="181" xfId="6" applyNumberFormat="1" applyFont="1" applyFill="1" applyBorder="1" applyAlignment="1">
      <alignment horizontal="right" vertical="center" wrapText="1"/>
    </xf>
    <xf numFmtId="41" fontId="13" fillId="4" borderId="174" xfId="6" applyNumberFormat="1" applyFont="1" applyFill="1" applyBorder="1" applyAlignment="1">
      <alignment vertical="center"/>
    </xf>
    <xf numFmtId="41" fontId="13" fillId="4" borderId="174" xfId="6" applyNumberFormat="1" applyFont="1" applyFill="1" applyBorder="1" applyAlignment="1">
      <alignment horizontal="right" vertical="center"/>
    </xf>
    <xf numFmtId="41" fontId="13" fillId="4" borderId="175" xfId="6" applyNumberFormat="1" applyFont="1" applyFill="1" applyBorder="1" applyAlignment="1">
      <alignment horizontal="right" vertical="center"/>
    </xf>
    <xf numFmtId="41" fontId="13" fillId="4" borderId="205" xfId="4" applyNumberFormat="1" applyFont="1" applyFill="1" applyBorder="1" applyAlignment="1">
      <alignment vertical="center"/>
    </xf>
    <xf numFmtId="0" fontId="9" fillId="0" borderId="0" xfId="4" applyFont="1" applyFill="1" applyAlignment="1"/>
    <xf numFmtId="38" fontId="13" fillId="4" borderId="207" xfId="8" applyFont="1" applyFill="1" applyBorder="1" applyAlignment="1" applyProtection="1">
      <alignment vertical="center" wrapText="1"/>
    </xf>
    <xf numFmtId="38" fontId="13" fillId="4" borderId="206" xfId="8" applyFont="1" applyFill="1" applyBorder="1" applyAlignment="1" applyProtection="1">
      <alignment vertical="center" wrapText="1"/>
    </xf>
    <xf numFmtId="38" fontId="13" fillId="4" borderId="71" xfId="8" applyFont="1" applyFill="1" applyBorder="1" applyAlignment="1" applyProtection="1">
      <alignment vertical="center" wrapText="1"/>
    </xf>
    <xf numFmtId="38" fontId="13" fillId="4" borderId="208" xfId="8" applyFont="1" applyFill="1" applyBorder="1" applyAlignment="1" applyProtection="1">
      <alignment vertical="center" wrapText="1"/>
    </xf>
    <xf numFmtId="41" fontId="13" fillId="4" borderId="173" xfId="5" applyNumberFormat="1" applyFont="1" applyFill="1" applyBorder="1" applyAlignment="1">
      <alignment vertical="center" wrapText="1"/>
    </xf>
    <xf numFmtId="41" fontId="13" fillId="4" borderId="174" xfId="5" applyNumberFormat="1" applyFont="1" applyFill="1" applyBorder="1" applyAlignment="1">
      <alignment vertical="center" wrapText="1"/>
    </xf>
    <xf numFmtId="41" fontId="13" fillId="4" borderId="175" xfId="5" applyNumberFormat="1" applyFont="1" applyFill="1" applyBorder="1" applyAlignment="1">
      <alignment vertical="center" wrapText="1"/>
    </xf>
    <xf numFmtId="177" fontId="9" fillId="0" borderId="152" xfId="4" applyNumberFormat="1" applyFont="1" applyFill="1" applyBorder="1" applyAlignment="1">
      <alignment vertical="center"/>
    </xf>
    <xf numFmtId="41" fontId="13" fillId="4" borderId="153" xfId="4" applyNumberFormat="1" applyFont="1" applyFill="1" applyBorder="1" applyAlignment="1">
      <alignment vertical="center"/>
    </xf>
    <xf numFmtId="41" fontId="9" fillId="0" borderId="154" xfId="4" applyNumberFormat="1" applyFont="1" applyFill="1" applyBorder="1" applyAlignment="1">
      <alignment vertical="center"/>
    </xf>
    <xf numFmtId="41" fontId="9" fillId="0" borderId="169" xfId="4" applyNumberFormat="1" applyFont="1" applyFill="1" applyBorder="1" applyAlignment="1">
      <alignment vertical="center"/>
    </xf>
    <xf numFmtId="41" fontId="9" fillId="0" borderId="170" xfId="4" applyNumberFormat="1" applyFont="1" applyFill="1" applyBorder="1" applyAlignment="1">
      <alignment vertical="center"/>
    </xf>
    <xf numFmtId="41" fontId="9" fillId="0" borderId="152" xfId="4" applyNumberFormat="1" applyFont="1" applyFill="1" applyBorder="1" applyAlignment="1">
      <alignment vertical="center"/>
    </xf>
    <xf numFmtId="41" fontId="9" fillId="0" borderId="155" xfId="4" applyNumberFormat="1" applyFont="1" applyFill="1" applyBorder="1" applyAlignment="1">
      <alignment vertical="center"/>
    </xf>
    <xf numFmtId="177" fontId="9" fillId="4" borderId="183" xfId="4" applyNumberFormat="1" applyFont="1" applyFill="1" applyBorder="1" applyAlignment="1">
      <alignment horizontal="distributed" vertical="distributed" wrapText="1" justifyLastLine="1"/>
    </xf>
    <xf numFmtId="41" fontId="13" fillId="4" borderId="173" xfId="4" applyNumberFormat="1" applyFont="1" applyFill="1" applyBorder="1" applyAlignment="1">
      <alignment vertical="center"/>
    </xf>
    <xf numFmtId="41" fontId="13" fillId="4" borderId="175" xfId="4" applyNumberFormat="1" applyFont="1" applyFill="1" applyBorder="1" applyAlignment="1">
      <alignment vertical="center"/>
    </xf>
    <xf numFmtId="0" fontId="9" fillId="2" borderId="0" xfId="4" applyFont="1" applyFill="1" applyAlignment="1">
      <alignment vertical="center"/>
    </xf>
    <xf numFmtId="178" fontId="9" fillId="2" borderId="16" xfId="4" applyNumberFormat="1" applyFont="1" applyFill="1" applyBorder="1" applyAlignment="1">
      <alignment vertical="center"/>
    </xf>
    <xf numFmtId="178" fontId="9" fillId="2" borderId="103" xfId="4" applyNumberFormat="1" applyFont="1" applyFill="1" applyBorder="1" applyAlignment="1">
      <alignment vertical="center"/>
    </xf>
    <xf numFmtId="179" fontId="9" fillId="2" borderId="103" xfId="4" applyNumberFormat="1" applyFont="1" applyFill="1" applyBorder="1" applyAlignment="1">
      <alignment vertical="center"/>
    </xf>
    <xf numFmtId="179" fontId="9" fillId="2" borderId="37" xfId="4" applyNumberFormat="1" applyFont="1" applyFill="1" applyBorder="1" applyAlignment="1">
      <alignment vertical="center"/>
    </xf>
    <xf numFmtId="179" fontId="9" fillId="2" borderId="27" xfId="4" applyNumberFormat="1" applyFont="1" applyFill="1" applyBorder="1" applyAlignment="1">
      <alignment vertical="center"/>
    </xf>
    <xf numFmtId="178" fontId="9" fillId="2" borderId="0" xfId="4" applyNumberFormat="1" applyFont="1" applyFill="1" applyAlignment="1">
      <alignment horizontal="right" vertical="center"/>
    </xf>
    <xf numFmtId="178" fontId="9" fillId="2" borderId="0" xfId="4" applyNumberFormat="1" applyFont="1" applyFill="1" applyBorder="1" applyAlignment="1">
      <alignment vertical="center"/>
    </xf>
    <xf numFmtId="41" fontId="9" fillId="2" borderId="16" xfId="4" applyNumberFormat="1" applyFont="1" applyFill="1" applyBorder="1" applyAlignment="1">
      <alignment vertical="center"/>
    </xf>
    <xf numFmtId="41" fontId="9" fillId="2" borderId="103" xfId="4" applyNumberFormat="1" applyFont="1" applyFill="1" applyBorder="1" applyAlignment="1">
      <alignment vertical="center"/>
    </xf>
    <xf numFmtId="41" fontId="9" fillId="2" borderId="37" xfId="4" applyNumberFormat="1" applyFont="1" applyFill="1" applyBorder="1" applyAlignment="1">
      <alignment vertical="center"/>
    </xf>
    <xf numFmtId="177" fontId="9" fillId="4" borderId="197" xfId="4" applyNumberFormat="1" applyFont="1" applyFill="1" applyBorder="1" applyAlignment="1">
      <alignment horizontal="right" vertical="center" justifyLastLine="1"/>
    </xf>
    <xf numFmtId="0" fontId="9" fillId="3" borderId="43" xfId="4" applyFont="1" applyFill="1" applyBorder="1" applyAlignment="1">
      <alignment horizontal="distributed" vertical="center" justifyLastLine="1"/>
    </xf>
    <xf numFmtId="0" fontId="9" fillId="2" borderId="0" xfId="4" applyFont="1" applyFill="1" applyAlignment="1">
      <alignment vertical="center"/>
    </xf>
    <xf numFmtId="0" fontId="9" fillId="3" borderId="101" xfId="4" applyFont="1" applyFill="1" applyBorder="1" applyAlignment="1">
      <alignment horizontal="distributed" vertical="center" justifyLastLine="1"/>
    </xf>
    <xf numFmtId="0" fontId="9" fillId="3" borderId="42" xfId="4" applyFont="1" applyFill="1" applyBorder="1" applyAlignment="1">
      <alignment horizontal="distributed" vertical="center" justifyLastLine="1"/>
    </xf>
    <xf numFmtId="0" fontId="9" fillId="0" borderId="0" xfId="4" applyFont="1" applyFill="1" applyAlignment="1">
      <alignment vertical="center"/>
    </xf>
    <xf numFmtId="178" fontId="9" fillId="2" borderId="0" xfId="4" applyNumberFormat="1" applyFont="1" applyFill="1" applyAlignment="1">
      <alignment vertical="center"/>
    </xf>
    <xf numFmtId="180" fontId="9" fillId="2" borderId="103" xfId="10" applyNumberFormat="1" applyFont="1" applyFill="1" applyBorder="1" applyAlignment="1">
      <alignment vertical="center"/>
    </xf>
    <xf numFmtId="178" fontId="9" fillId="2" borderId="0" xfId="4" applyNumberFormat="1" applyFont="1" applyFill="1" applyAlignment="1">
      <alignment vertical="center"/>
    </xf>
    <xf numFmtId="177" fontId="9" fillId="0" borderId="0" xfId="4" quotePrefix="1" applyNumberFormat="1" applyFont="1" applyFill="1" applyAlignment="1">
      <alignment horizontal="left"/>
    </xf>
    <xf numFmtId="0" fontId="17" fillId="0" borderId="0" xfId="7" applyFont="1" applyFill="1">
      <alignment vertical="center"/>
    </xf>
    <xf numFmtId="177" fontId="9" fillId="0" borderId="25" xfId="4" applyNumberFormat="1" applyFont="1" applyFill="1" applyBorder="1" applyAlignment="1">
      <alignment horizontal="right"/>
    </xf>
    <xf numFmtId="178" fontId="9" fillId="3" borderId="61" xfId="4" applyNumberFormat="1" applyFont="1" applyFill="1" applyBorder="1" applyAlignment="1">
      <alignment horizontal="distributed" vertical="center" justifyLastLine="1"/>
    </xf>
    <xf numFmtId="0" fontId="9" fillId="3" borderId="61" xfId="4" applyFont="1" applyFill="1" applyBorder="1" applyAlignment="1">
      <alignment horizontal="center" vertical="center"/>
    </xf>
    <xf numFmtId="0" fontId="9" fillId="0" borderId="0" xfId="4" applyFont="1" applyFill="1" applyAlignment="1">
      <alignment horizontal="right" vertical="center"/>
    </xf>
    <xf numFmtId="177" fontId="9" fillId="0" borderId="47" xfId="4" applyNumberFormat="1" applyFont="1" applyFill="1" applyBorder="1" applyAlignment="1">
      <alignment horizontal="left" vertical="center"/>
    </xf>
    <xf numFmtId="177" fontId="9" fillId="0" borderId="25" xfId="4" quotePrefix="1" applyNumberFormat="1" applyFont="1" applyFill="1" applyBorder="1" applyAlignment="1">
      <alignment horizontal="left" vertical="center"/>
    </xf>
    <xf numFmtId="177" fontId="9" fillId="0" borderId="25" xfId="4" applyNumberFormat="1" applyFont="1" applyFill="1" applyBorder="1" applyAlignment="1">
      <alignment horizontal="right"/>
    </xf>
    <xf numFmtId="177" fontId="9" fillId="3" borderId="66" xfId="4" applyNumberFormat="1" applyFont="1" applyFill="1" applyBorder="1" applyAlignment="1">
      <alignment horizontal="distributed" vertical="center" justifyLastLine="1"/>
    </xf>
    <xf numFmtId="177" fontId="9" fillId="3" borderId="47" xfId="4" applyNumberFormat="1" applyFont="1" applyFill="1" applyBorder="1" applyAlignment="1">
      <alignment horizontal="distributed" vertical="center" justifyLastLine="1"/>
    </xf>
    <xf numFmtId="177" fontId="9" fillId="3" borderId="28" xfId="4" applyNumberFormat="1" applyFont="1" applyFill="1" applyBorder="1" applyAlignment="1">
      <alignment horizontal="distributed" vertical="center" justifyLastLine="1"/>
    </xf>
    <xf numFmtId="177" fontId="9" fillId="3" borderId="25" xfId="4" applyNumberFormat="1" applyFont="1" applyFill="1" applyBorder="1" applyAlignment="1">
      <alignment horizontal="distributed" vertical="center" justifyLastLine="1"/>
    </xf>
    <xf numFmtId="177" fontId="9" fillId="3" borderId="60" xfId="4" applyNumberFormat="1" applyFont="1" applyFill="1" applyBorder="1" applyAlignment="1">
      <alignment horizontal="distributed" vertical="center" justifyLastLine="1"/>
    </xf>
    <xf numFmtId="177" fontId="9" fillId="3" borderId="72" xfId="4" applyNumberFormat="1" applyFont="1" applyFill="1" applyBorder="1" applyAlignment="1">
      <alignment horizontal="distributed" vertical="center" justifyLastLine="1"/>
    </xf>
    <xf numFmtId="177" fontId="9" fillId="3" borderId="82" xfId="4" applyNumberFormat="1" applyFont="1" applyFill="1" applyBorder="1" applyAlignment="1">
      <alignment horizontal="distributed" vertical="center" justifyLastLine="1"/>
    </xf>
    <xf numFmtId="177" fontId="9" fillId="3" borderId="43" xfId="4" applyNumberFormat="1" applyFont="1" applyFill="1" applyBorder="1" applyAlignment="1">
      <alignment horizontal="distributed" vertical="center" justifyLastLine="1"/>
    </xf>
    <xf numFmtId="177" fontId="9" fillId="3" borderId="65" xfId="4" applyNumberFormat="1" applyFont="1" applyFill="1" applyBorder="1" applyAlignment="1">
      <alignment horizontal="distributed" vertical="center" justifyLastLine="1"/>
    </xf>
    <xf numFmtId="177" fontId="9" fillId="3" borderId="73" xfId="4" applyNumberFormat="1" applyFont="1" applyFill="1" applyBorder="1" applyAlignment="1">
      <alignment horizontal="distributed" vertical="center" justifyLastLine="1"/>
    </xf>
    <xf numFmtId="177" fontId="9" fillId="3" borderId="64" xfId="4" applyNumberFormat="1" applyFont="1" applyFill="1" applyBorder="1" applyAlignment="1">
      <alignment horizontal="distributed" vertical="center" justifyLastLine="1"/>
    </xf>
    <xf numFmtId="177" fontId="9" fillId="3" borderId="50" xfId="4" applyNumberFormat="1" applyFont="1" applyFill="1" applyBorder="1" applyAlignment="1">
      <alignment horizontal="distributed" vertical="center" justifyLastLine="1"/>
    </xf>
    <xf numFmtId="177" fontId="9" fillId="3" borderId="63" xfId="4" applyNumberFormat="1" applyFont="1" applyFill="1" applyBorder="1" applyAlignment="1">
      <alignment horizontal="distributed" vertical="center" justifyLastLine="1"/>
    </xf>
    <xf numFmtId="177" fontId="9" fillId="3" borderId="22" xfId="4" applyNumberFormat="1" applyFont="1" applyFill="1" applyBorder="1" applyAlignment="1">
      <alignment horizontal="distributed" vertical="center" justifyLastLine="1"/>
    </xf>
    <xf numFmtId="177" fontId="9" fillId="3" borderId="21" xfId="4" applyNumberFormat="1" applyFont="1" applyFill="1" applyBorder="1" applyAlignment="1">
      <alignment horizontal="distributed" vertical="center" justifyLastLine="1"/>
    </xf>
    <xf numFmtId="0" fontId="9" fillId="3" borderId="73" xfId="4" applyFont="1" applyFill="1" applyBorder="1" applyAlignment="1">
      <alignment horizontal="distributed" vertical="center" justifyLastLine="1"/>
    </xf>
    <xf numFmtId="177" fontId="9" fillId="0" borderId="57" xfId="4" applyNumberFormat="1" applyFont="1" applyFill="1" applyBorder="1" applyAlignment="1">
      <alignment horizontal="left" vertical="center"/>
    </xf>
    <xf numFmtId="177" fontId="9" fillId="0" borderId="165" xfId="4" applyNumberFormat="1" applyFont="1" applyFill="1" applyBorder="1" applyAlignment="1">
      <alignment horizontal="left" vertical="center"/>
    </xf>
    <xf numFmtId="177" fontId="9" fillId="4" borderId="176" xfId="4" applyNumberFormat="1" applyFont="1" applyFill="1" applyBorder="1" applyAlignment="1">
      <alignment horizontal="distributed" vertical="center" justifyLastLine="1"/>
    </xf>
    <xf numFmtId="177" fontId="9" fillId="4" borderId="177" xfId="4" applyNumberFormat="1" applyFont="1" applyFill="1" applyBorder="1" applyAlignment="1">
      <alignment horizontal="distributed" vertical="center" justifyLastLine="1"/>
    </xf>
    <xf numFmtId="177" fontId="9" fillId="0" borderId="31" xfId="4" applyNumberFormat="1" applyFont="1" applyFill="1" applyBorder="1" applyAlignment="1">
      <alignment vertical="center" wrapText="1"/>
    </xf>
    <xf numFmtId="177" fontId="9" fillId="0" borderId="59" xfId="4" applyNumberFormat="1" applyFont="1" applyFill="1" applyBorder="1" applyAlignment="1">
      <alignment vertical="center" wrapText="1"/>
    </xf>
    <xf numFmtId="177" fontId="9" fillId="0" borderId="58" xfId="4" applyNumberFormat="1" applyFont="1" applyFill="1" applyBorder="1" applyAlignment="1">
      <alignment vertical="center"/>
    </xf>
    <xf numFmtId="177" fontId="9" fillId="0" borderId="31" xfId="4" applyNumberFormat="1" applyFont="1" applyFill="1" applyBorder="1" applyAlignment="1">
      <alignment vertical="center"/>
    </xf>
    <xf numFmtId="177" fontId="9" fillId="0" borderId="8" xfId="4" applyNumberFormat="1" applyFont="1" applyFill="1" applyBorder="1" applyAlignment="1">
      <alignment vertical="center"/>
    </xf>
    <xf numFmtId="177" fontId="9" fillId="0" borderId="57" xfId="4" applyNumberFormat="1" applyFont="1" applyFill="1" applyBorder="1" applyAlignment="1">
      <alignment horizontal="left" vertical="center" wrapText="1"/>
    </xf>
    <xf numFmtId="0" fontId="9" fillId="0" borderId="165" xfId="4" applyFont="1" applyFill="1" applyBorder="1" applyAlignment="1">
      <alignment horizontal="left"/>
    </xf>
    <xf numFmtId="177" fontId="9" fillId="0" borderId="165" xfId="4" applyNumberFormat="1" applyFont="1" applyFill="1" applyBorder="1" applyAlignment="1">
      <alignment horizontal="left" vertical="center" wrapText="1"/>
    </xf>
    <xf numFmtId="177" fontId="9" fillId="0" borderId="52" xfId="4" applyNumberFormat="1" applyFont="1" applyFill="1" applyBorder="1" applyAlignment="1">
      <alignment horizontal="left" vertical="center"/>
    </xf>
    <xf numFmtId="177" fontId="9" fillId="0" borderId="39" xfId="4" applyNumberFormat="1" applyFont="1" applyFill="1" applyBorder="1" applyAlignment="1">
      <alignment horizontal="left" vertical="center"/>
    </xf>
    <xf numFmtId="177" fontId="9" fillId="0" borderId="0" xfId="4" applyNumberFormat="1" applyFont="1" applyFill="1" applyBorder="1" applyAlignment="1">
      <alignment horizontal="right" vertical="center" wrapText="1"/>
    </xf>
    <xf numFmtId="177" fontId="9" fillId="0" borderId="0" xfId="4" quotePrefix="1" applyNumberFormat="1" applyFont="1" applyFill="1" applyBorder="1" applyAlignment="1">
      <alignment horizontal="left" vertical="center" wrapText="1"/>
    </xf>
    <xf numFmtId="177" fontId="9" fillId="0" borderId="0" xfId="4" applyNumberFormat="1" applyFont="1" applyFill="1" applyBorder="1" applyAlignment="1">
      <alignment vertical="center" wrapText="1"/>
    </xf>
    <xf numFmtId="177" fontId="9" fillId="3" borderId="66" xfId="4" applyNumberFormat="1" applyFont="1" applyFill="1" applyBorder="1" applyAlignment="1">
      <alignment horizontal="distributed" vertical="center" wrapText="1" justifyLastLine="1"/>
    </xf>
    <xf numFmtId="177" fontId="9" fillId="3" borderId="80" xfId="4" applyNumberFormat="1" applyFont="1" applyFill="1" applyBorder="1" applyAlignment="1">
      <alignment horizontal="distributed" vertical="center" wrapText="1" justifyLastLine="1"/>
    </xf>
    <xf numFmtId="177" fontId="9" fillId="3" borderId="28" xfId="4" applyNumberFormat="1" applyFont="1" applyFill="1" applyBorder="1" applyAlignment="1">
      <alignment horizontal="distributed" vertical="center" wrapText="1" justifyLastLine="1"/>
    </xf>
    <xf numFmtId="177" fontId="9" fillId="3" borderId="42" xfId="4" applyNumberFormat="1" applyFont="1" applyFill="1" applyBorder="1" applyAlignment="1">
      <alignment horizontal="distributed" vertical="center" wrapText="1" justifyLastLine="1"/>
    </xf>
    <xf numFmtId="177" fontId="9" fillId="3" borderId="60" xfId="4" applyNumberFormat="1" applyFont="1" applyFill="1" applyBorder="1" applyAlignment="1">
      <alignment horizontal="distributed" vertical="center" wrapText="1" justifyLastLine="1"/>
    </xf>
    <xf numFmtId="177" fontId="9" fillId="3" borderId="72" xfId="4" applyNumberFormat="1" applyFont="1" applyFill="1" applyBorder="1" applyAlignment="1">
      <alignment horizontal="distributed" vertical="center" wrapText="1" justifyLastLine="1"/>
    </xf>
    <xf numFmtId="177" fontId="9" fillId="3" borderId="82" xfId="4" applyNumberFormat="1" applyFont="1" applyFill="1" applyBorder="1" applyAlignment="1">
      <alignment horizontal="distributed" vertical="center" wrapText="1" justifyLastLine="1"/>
    </xf>
    <xf numFmtId="177" fontId="9" fillId="3" borderId="43" xfId="4" applyNumberFormat="1" applyFont="1" applyFill="1" applyBorder="1" applyAlignment="1">
      <alignment horizontal="distributed" vertical="center" wrapText="1" justifyLastLine="1"/>
    </xf>
    <xf numFmtId="177" fontId="9" fillId="3" borderId="65" xfId="4" applyNumberFormat="1" applyFont="1" applyFill="1" applyBorder="1" applyAlignment="1">
      <alignment horizontal="distributed" vertical="center" wrapText="1" justifyLastLine="1"/>
    </xf>
    <xf numFmtId="177" fontId="9" fillId="3" borderId="73" xfId="4" applyNumberFormat="1" applyFont="1" applyFill="1" applyBorder="1" applyAlignment="1">
      <alignment horizontal="distributed" vertical="center" wrapText="1" justifyLastLine="1"/>
    </xf>
    <xf numFmtId="177" fontId="9" fillId="3" borderId="64" xfId="4" applyNumberFormat="1" applyFont="1" applyFill="1" applyBorder="1" applyAlignment="1">
      <alignment horizontal="distributed" vertical="center" wrapText="1" justifyLastLine="1"/>
    </xf>
    <xf numFmtId="177" fontId="9" fillId="3" borderId="50" xfId="4" applyNumberFormat="1" applyFont="1" applyFill="1" applyBorder="1" applyAlignment="1">
      <alignment horizontal="distributed" vertical="center" wrapText="1" justifyLastLine="1"/>
    </xf>
    <xf numFmtId="0" fontId="9" fillId="0" borderId="0" xfId="4" applyFont="1" applyFill="1" applyAlignment="1">
      <alignment vertical="center" wrapText="1"/>
    </xf>
    <xf numFmtId="177" fontId="9" fillId="4" borderId="171" xfId="4" applyNumberFormat="1" applyFont="1" applyFill="1" applyBorder="1" applyAlignment="1">
      <alignment horizontal="distributed" vertical="center" wrapText="1" justifyLastLine="1"/>
    </xf>
    <xf numFmtId="177" fontId="9" fillId="4" borderId="175" xfId="4" applyNumberFormat="1" applyFont="1" applyFill="1" applyBorder="1" applyAlignment="1">
      <alignment horizontal="distributed" vertical="center" wrapText="1" justifyLastLine="1"/>
    </xf>
    <xf numFmtId="177" fontId="9" fillId="0" borderId="52" xfId="4" applyNumberFormat="1" applyFont="1" applyFill="1" applyBorder="1" applyAlignment="1">
      <alignment horizontal="left" vertical="center" wrapText="1"/>
    </xf>
    <xf numFmtId="177" fontId="9" fillId="0" borderId="37" xfId="4" applyNumberFormat="1" applyFont="1" applyFill="1" applyBorder="1" applyAlignment="1">
      <alignment horizontal="left" vertical="center" wrapText="1"/>
    </xf>
    <xf numFmtId="177" fontId="9" fillId="0" borderId="31" xfId="4" applyNumberFormat="1" applyFont="1" applyFill="1" applyBorder="1" applyAlignment="1">
      <alignment horizontal="left" vertical="center" wrapText="1"/>
    </xf>
    <xf numFmtId="177" fontId="9" fillId="0" borderId="8" xfId="4" applyNumberFormat="1" applyFont="1" applyFill="1" applyBorder="1" applyAlignment="1">
      <alignment horizontal="left" vertical="center" wrapText="1"/>
    </xf>
    <xf numFmtId="177" fontId="9" fillId="0" borderId="103" xfId="4" applyNumberFormat="1" applyFont="1" applyFill="1" applyBorder="1" applyAlignment="1">
      <alignment horizontal="left" vertical="center" wrapText="1"/>
    </xf>
    <xf numFmtId="0" fontId="9" fillId="0" borderId="2" xfId="4" applyFont="1" applyFill="1" applyBorder="1" applyAlignment="1">
      <alignment horizontal="left" vertical="center" wrapText="1"/>
    </xf>
    <xf numFmtId="0" fontId="9" fillId="0" borderId="31" xfId="4" applyFont="1" applyFill="1" applyBorder="1" applyAlignment="1">
      <alignment horizontal="left" vertical="center" wrapText="1"/>
    </xf>
    <xf numFmtId="0" fontId="9" fillId="0" borderId="59" xfId="4" applyFont="1" applyFill="1" applyBorder="1" applyAlignment="1">
      <alignment horizontal="left" vertical="center" wrapText="1"/>
    </xf>
    <xf numFmtId="177" fontId="9" fillId="0" borderId="58" xfId="4" applyNumberFormat="1" applyFont="1" applyFill="1" applyBorder="1" applyAlignment="1">
      <alignment horizontal="left" vertical="center" wrapText="1"/>
    </xf>
    <xf numFmtId="177" fontId="9" fillId="0" borderId="59" xfId="4" applyNumberFormat="1" applyFont="1" applyFill="1" applyBorder="1" applyAlignment="1">
      <alignment horizontal="left" vertical="center" wrapText="1"/>
    </xf>
    <xf numFmtId="0" fontId="9" fillId="0" borderId="58" xfId="4" applyFont="1" applyFill="1" applyBorder="1" applyAlignment="1">
      <alignment horizontal="left" vertical="center" wrapText="1"/>
    </xf>
    <xf numFmtId="0" fontId="9" fillId="0" borderId="8" xfId="4" applyFont="1" applyFill="1" applyBorder="1" applyAlignment="1">
      <alignment horizontal="left" vertical="center" wrapText="1"/>
    </xf>
    <xf numFmtId="38" fontId="9" fillId="0" borderId="52" xfId="5" applyFont="1" applyFill="1" applyBorder="1" applyAlignment="1">
      <alignment vertical="center" wrapText="1"/>
    </xf>
    <xf numFmtId="38" fontId="9" fillId="0" borderId="37" xfId="5" applyFont="1" applyFill="1" applyBorder="1" applyAlignment="1">
      <alignment vertical="center" wrapText="1"/>
    </xf>
    <xf numFmtId="38" fontId="9" fillId="0" borderId="57" xfId="5" applyFont="1" applyFill="1" applyBorder="1" applyAlignment="1">
      <alignment vertical="center" wrapText="1"/>
    </xf>
    <xf numFmtId="38" fontId="9" fillId="0" borderId="103" xfId="5" applyFont="1" applyFill="1" applyBorder="1" applyAlignment="1">
      <alignment vertical="center" wrapText="1"/>
    </xf>
    <xf numFmtId="177" fontId="9" fillId="0" borderId="55" xfId="4" applyNumberFormat="1" applyFont="1" applyFill="1" applyBorder="1" applyAlignment="1">
      <alignment horizontal="right" vertical="center" wrapText="1"/>
    </xf>
    <xf numFmtId="38" fontId="9" fillId="0" borderId="55" xfId="5" quotePrefix="1" applyFont="1" applyFill="1" applyBorder="1" applyAlignment="1">
      <alignment horizontal="left" vertical="center" wrapText="1"/>
    </xf>
    <xf numFmtId="38" fontId="9" fillId="0" borderId="0" xfId="5" applyFont="1" applyFill="1" applyBorder="1" applyAlignment="1">
      <alignment horizontal="left" vertical="center" wrapText="1"/>
    </xf>
    <xf numFmtId="38" fontId="9" fillId="4" borderId="171" xfId="5" applyFont="1" applyFill="1" applyBorder="1" applyAlignment="1">
      <alignment horizontal="distributed" vertical="center" wrapText="1" justifyLastLine="1"/>
    </xf>
    <xf numFmtId="38" fontId="9" fillId="4" borderId="175" xfId="5" applyFont="1" applyFill="1" applyBorder="1" applyAlignment="1">
      <alignment horizontal="distributed" vertical="center" wrapText="1" justifyLastLine="1"/>
    </xf>
    <xf numFmtId="38" fontId="9" fillId="0" borderId="31" xfId="5" applyFont="1" applyFill="1" applyBorder="1" applyAlignment="1">
      <alignment horizontal="left" vertical="center" wrapText="1"/>
    </xf>
    <xf numFmtId="38" fontId="9" fillId="0" borderId="8" xfId="5" applyFont="1" applyFill="1" applyBorder="1" applyAlignment="1">
      <alignment horizontal="left" vertical="center" wrapText="1"/>
    </xf>
    <xf numFmtId="177" fontId="9" fillId="0" borderId="0" xfId="4" applyNumberFormat="1" applyFont="1" applyFill="1" applyAlignment="1">
      <alignment horizontal="left" vertical="center"/>
    </xf>
    <xf numFmtId="177" fontId="9" fillId="0" borderId="25" xfId="4" quotePrefix="1" applyNumberFormat="1" applyFont="1" applyFill="1" applyBorder="1" applyAlignment="1">
      <alignment horizontal="left"/>
    </xf>
    <xf numFmtId="177" fontId="9" fillId="0" borderId="2" xfId="4" applyNumberFormat="1" applyFont="1" applyFill="1" applyBorder="1" applyAlignment="1">
      <alignment horizontal="left" vertical="center"/>
    </xf>
    <xf numFmtId="177" fontId="9" fillId="0" borderId="31" xfId="4" applyNumberFormat="1" applyFont="1" applyFill="1" applyBorder="1" applyAlignment="1">
      <alignment horizontal="left" vertical="center"/>
    </xf>
    <xf numFmtId="177" fontId="9" fillId="0" borderId="40" xfId="4" applyNumberFormat="1" applyFont="1" applyFill="1" applyBorder="1" applyAlignment="1">
      <alignment horizontal="left" vertical="center"/>
    </xf>
    <xf numFmtId="177" fontId="9" fillId="0" borderId="66" xfId="4" applyNumberFormat="1" applyFont="1" applyFill="1" applyBorder="1" applyAlignment="1">
      <alignment horizontal="left" vertical="center" wrapText="1"/>
    </xf>
    <xf numFmtId="177" fontId="9" fillId="0" borderId="75" xfId="4" applyNumberFormat="1" applyFont="1" applyFill="1" applyBorder="1" applyAlignment="1">
      <alignment horizontal="left" vertical="center" wrapText="1"/>
    </xf>
    <xf numFmtId="177" fontId="9" fillId="0" borderId="29" xfId="4" applyNumberFormat="1" applyFont="1" applyFill="1" applyBorder="1" applyAlignment="1">
      <alignment horizontal="left" vertical="center" wrapText="1"/>
    </xf>
    <xf numFmtId="177" fontId="9" fillId="0" borderId="74" xfId="4" applyNumberFormat="1" applyFont="1" applyFill="1" applyBorder="1" applyAlignment="1">
      <alignment horizontal="left" vertical="center" wrapText="1"/>
    </xf>
    <xf numFmtId="177" fontId="9" fillId="0" borderId="28" xfId="4" applyNumberFormat="1" applyFont="1" applyFill="1" applyBorder="1" applyAlignment="1">
      <alignment horizontal="left" vertical="center" wrapText="1"/>
    </xf>
    <xf numFmtId="177" fontId="9" fillId="0" borderId="145" xfId="4" applyNumberFormat="1" applyFont="1" applyFill="1" applyBorder="1" applyAlignment="1">
      <alignment horizontal="left" vertical="center" wrapText="1"/>
    </xf>
    <xf numFmtId="177" fontId="9" fillId="0" borderId="1" xfId="4" applyNumberFormat="1" applyFont="1" applyFill="1" applyBorder="1" applyAlignment="1">
      <alignment horizontal="left" vertical="center"/>
    </xf>
    <xf numFmtId="177" fontId="9" fillId="0" borderId="68" xfId="4" applyNumberFormat="1" applyFont="1" applyFill="1" applyBorder="1" applyAlignment="1">
      <alignment horizontal="left" vertical="center"/>
    </xf>
    <xf numFmtId="177" fontId="9" fillId="0" borderId="70" xfId="4" applyNumberFormat="1" applyFont="1" applyFill="1" applyBorder="1" applyAlignment="1">
      <alignment horizontal="left" vertical="center"/>
    </xf>
    <xf numFmtId="177" fontId="9" fillId="0" borderId="69" xfId="4" applyNumberFormat="1" applyFont="1" applyFill="1" applyBorder="1" applyAlignment="1">
      <alignment horizontal="left" vertical="center"/>
    </xf>
    <xf numFmtId="177" fontId="9" fillId="0" borderId="3" xfId="4" applyNumberFormat="1" applyFont="1" applyFill="1" applyBorder="1" applyAlignment="1">
      <alignment horizontal="left" vertical="center"/>
    </xf>
    <xf numFmtId="177" fontId="9" fillId="0" borderId="76" xfId="4" applyNumberFormat="1" applyFont="1" applyFill="1" applyBorder="1" applyAlignment="1">
      <alignment horizontal="left" vertical="center"/>
    </xf>
    <xf numFmtId="177" fontId="9" fillId="0" borderId="37" xfId="4" applyNumberFormat="1" applyFont="1" applyFill="1" applyBorder="1" applyAlignment="1">
      <alignment horizontal="left" vertical="center"/>
    </xf>
    <xf numFmtId="177" fontId="9" fillId="3" borderId="66" xfId="4" applyNumberFormat="1" applyFont="1" applyFill="1" applyBorder="1" applyAlignment="1">
      <alignment horizontal="distributed" vertical="distributed" justifyLastLine="1"/>
    </xf>
    <xf numFmtId="177" fontId="9" fillId="3" borderId="47" xfId="4" applyNumberFormat="1" applyFont="1" applyFill="1" applyBorder="1" applyAlignment="1">
      <alignment horizontal="distributed" vertical="distributed" justifyLastLine="1"/>
    </xf>
    <xf numFmtId="177" fontId="9" fillId="3" borderId="80" xfId="4" applyNumberFormat="1" applyFont="1" applyFill="1" applyBorder="1" applyAlignment="1">
      <alignment horizontal="distributed" vertical="distributed" justifyLastLine="1"/>
    </xf>
    <xf numFmtId="177" fontId="9" fillId="3" borderId="28" xfId="4" applyNumberFormat="1" applyFont="1" applyFill="1" applyBorder="1" applyAlignment="1">
      <alignment horizontal="distributed" vertical="distributed" justifyLastLine="1"/>
    </xf>
    <xf numFmtId="177" fontId="9" fillId="3" borderId="25" xfId="4" applyNumberFormat="1" applyFont="1" applyFill="1" applyBorder="1" applyAlignment="1">
      <alignment horizontal="distributed" vertical="distributed" justifyLastLine="1"/>
    </xf>
    <xf numFmtId="177" fontId="9" fillId="3" borderId="42" xfId="4" applyNumberFormat="1" applyFont="1" applyFill="1" applyBorder="1" applyAlignment="1">
      <alignment horizontal="distributed" vertical="distributed" justifyLastLine="1"/>
    </xf>
    <xf numFmtId="0" fontId="9" fillId="3" borderId="60" xfId="4" applyFont="1" applyFill="1" applyBorder="1" applyAlignment="1">
      <alignment horizontal="distributed" vertical="center" justifyLastLine="1"/>
    </xf>
    <xf numFmtId="0" fontId="9" fillId="3" borderId="72" xfId="4" applyFont="1" applyFill="1" applyBorder="1" applyAlignment="1">
      <alignment horizontal="distributed" vertical="center" justifyLastLine="1"/>
    </xf>
    <xf numFmtId="0" fontId="9" fillId="3" borderId="82" xfId="4" applyFont="1" applyFill="1" applyBorder="1" applyAlignment="1">
      <alignment horizontal="distributed" vertical="center" justifyLastLine="1"/>
    </xf>
    <xf numFmtId="0" fontId="9" fillId="3" borderId="43" xfId="4" applyFont="1" applyFill="1" applyBorder="1" applyAlignment="1">
      <alignment horizontal="distributed" vertical="center" justifyLastLine="1"/>
    </xf>
    <xf numFmtId="0" fontId="9" fillId="3" borderId="65" xfId="4" applyFont="1" applyFill="1" applyBorder="1" applyAlignment="1">
      <alignment horizontal="distributed" vertical="center" justifyLastLine="1"/>
    </xf>
    <xf numFmtId="0" fontId="9" fillId="3" borderId="64" xfId="4" applyFont="1" applyFill="1" applyBorder="1" applyAlignment="1">
      <alignment horizontal="distributed" vertical="center" wrapText="1" justifyLastLine="1"/>
    </xf>
    <xf numFmtId="0" fontId="9" fillId="3" borderId="50" xfId="4" applyFont="1" applyFill="1" applyBorder="1" applyAlignment="1">
      <alignment horizontal="distributed" vertical="center" wrapText="1" justifyLastLine="1"/>
    </xf>
    <xf numFmtId="0" fontId="9" fillId="3" borderId="65" xfId="4" applyFont="1" applyFill="1" applyBorder="1" applyAlignment="1">
      <alignment horizontal="distributed" vertical="center" wrapText="1" justifyLastLine="1"/>
    </xf>
    <xf numFmtId="0" fontId="9" fillId="3" borderId="73" xfId="4" applyFont="1" applyFill="1" applyBorder="1" applyAlignment="1">
      <alignment horizontal="distributed" vertical="center" wrapText="1" justifyLastLine="1"/>
    </xf>
    <xf numFmtId="177" fontId="9" fillId="0" borderId="25" xfId="4" quotePrefix="1" applyNumberFormat="1" applyFont="1" applyFill="1" applyBorder="1" applyAlignment="1">
      <alignment horizontal="left" vertical="top"/>
    </xf>
    <xf numFmtId="177" fontId="9" fillId="3" borderId="80" xfId="4" applyNumberFormat="1" applyFont="1" applyFill="1" applyBorder="1" applyAlignment="1">
      <alignment horizontal="distributed" vertical="center" justifyLastLine="1"/>
    </xf>
    <xf numFmtId="177" fontId="9" fillId="3" borderId="42" xfId="4" applyNumberFormat="1" applyFont="1" applyFill="1" applyBorder="1" applyAlignment="1">
      <alignment horizontal="distributed" vertical="center" justifyLastLine="1"/>
    </xf>
    <xf numFmtId="177" fontId="9" fillId="0" borderId="48" xfId="4" applyNumberFormat="1" applyFont="1" applyFill="1" applyBorder="1" applyAlignment="1">
      <alignment horizontal="center" vertical="center" textRotation="255"/>
    </xf>
    <xf numFmtId="177" fontId="9" fillId="0" borderId="31" xfId="4" applyNumberFormat="1" applyFont="1" applyFill="1" applyBorder="1" applyAlignment="1">
      <alignment horizontal="center" vertical="center" textRotation="255"/>
    </xf>
    <xf numFmtId="177" fontId="9" fillId="0" borderId="40" xfId="4" applyNumberFormat="1" applyFont="1" applyFill="1" applyBorder="1" applyAlignment="1">
      <alignment horizontal="center" vertical="center" textRotation="255"/>
    </xf>
    <xf numFmtId="177" fontId="9" fillId="0" borderId="0" xfId="4" quotePrefix="1" applyNumberFormat="1" applyFont="1" applyFill="1" applyAlignment="1">
      <alignment horizontal="left"/>
    </xf>
    <xf numFmtId="177" fontId="9" fillId="0" borderId="0" xfId="4" applyNumberFormat="1" applyFont="1" applyFill="1" applyAlignment="1">
      <alignment horizontal="left"/>
    </xf>
    <xf numFmtId="176" fontId="10" fillId="2" borderId="25" xfId="3" applyNumberFormat="1" applyFont="1" applyFill="1" applyBorder="1" applyAlignment="1">
      <alignment horizontal="right" vertical="center"/>
    </xf>
    <xf numFmtId="176" fontId="10" fillId="3" borderId="64" xfId="3" applyNumberFormat="1" applyFont="1" applyFill="1" applyBorder="1" applyAlignment="1">
      <alignment horizontal="distributed" vertical="center" justifyLastLine="1"/>
    </xf>
    <xf numFmtId="176" fontId="10" fillId="3" borderId="84" xfId="3" applyNumberFormat="1" applyFont="1" applyFill="1" applyBorder="1" applyAlignment="1">
      <alignment horizontal="distributed" vertical="center" justifyLastLine="1"/>
    </xf>
    <xf numFmtId="176" fontId="10" fillId="3" borderId="22" xfId="3" applyNumberFormat="1" applyFont="1" applyFill="1" applyBorder="1" applyAlignment="1" applyProtection="1">
      <alignment horizontal="distributed" vertical="center" justifyLastLine="1"/>
      <protection locked="0"/>
    </xf>
    <xf numFmtId="176" fontId="10" fillId="3" borderId="21" xfId="3" applyNumberFormat="1" applyFont="1" applyFill="1" applyBorder="1" applyAlignment="1" applyProtection="1">
      <alignment horizontal="distributed" vertical="center" justifyLastLine="1"/>
      <protection locked="0"/>
    </xf>
    <xf numFmtId="176" fontId="10" fillId="3" borderId="63" xfId="3" applyNumberFormat="1" applyFont="1" applyFill="1" applyBorder="1" applyAlignment="1">
      <alignment horizontal="distributed" vertical="center" justifyLastLine="1"/>
    </xf>
    <xf numFmtId="176" fontId="10" fillId="3" borderId="22" xfId="3" applyNumberFormat="1" applyFont="1" applyFill="1" applyBorder="1" applyAlignment="1">
      <alignment horizontal="distributed" vertical="center" justifyLastLine="1"/>
    </xf>
    <xf numFmtId="176" fontId="10" fillId="3" borderId="21" xfId="3" applyNumberFormat="1" applyFont="1" applyFill="1" applyBorder="1" applyAlignment="1">
      <alignment horizontal="distributed" vertical="center" justifyLastLine="1"/>
    </xf>
    <xf numFmtId="176" fontId="9" fillId="2" borderId="66" xfId="3" applyNumberFormat="1" applyFont="1" applyFill="1" applyBorder="1" applyAlignment="1">
      <alignment horizontal="center" vertical="center"/>
    </xf>
    <xf numFmtId="176" fontId="9" fillId="2" borderId="31" xfId="3" applyNumberFormat="1" applyFont="1" applyFill="1" applyBorder="1" applyAlignment="1">
      <alignment horizontal="center" vertical="center"/>
    </xf>
    <xf numFmtId="176" fontId="9" fillId="2" borderId="40" xfId="3" applyNumberFormat="1" applyFont="1" applyFill="1" applyBorder="1" applyAlignment="1">
      <alignment horizontal="center" vertical="center"/>
    </xf>
    <xf numFmtId="176" fontId="10" fillId="2" borderId="66" xfId="3" applyNumberFormat="1" applyFont="1" applyFill="1" applyBorder="1" applyAlignment="1">
      <alignment horizontal="center" vertical="center"/>
    </xf>
    <xf numFmtId="176" fontId="10" fillId="2" borderId="31" xfId="3" applyNumberFormat="1" applyFont="1" applyFill="1" applyBorder="1" applyAlignment="1">
      <alignment horizontal="center" vertical="center"/>
    </xf>
    <xf numFmtId="176" fontId="10" fillId="2" borderId="40" xfId="3" applyNumberFormat="1" applyFont="1" applyFill="1" applyBorder="1" applyAlignment="1">
      <alignment horizontal="center" vertical="center"/>
    </xf>
    <xf numFmtId="176" fontId="10" fillId="2" borderId="48" xfId="3" applyNumberFormat="1" applyFont="1" applyFill="1" applyBorder="1" applyAlignment="1">
      <alignment horizontal="center" vertical="center"/>
    </xf>
    <xf numFmtId="0" fontId="9" fillId="2" borderId="25" xfId="2" applyNumberFormat="1" applyFont="1" applyFill="1" applyBorder="1" applyAlignment="1" applyProtection="1">
      <alignment horizontal="right" vertical="center" wrapText="1"/>
    </xf>
    <xf numFmtId="0" fontId="9" fillId="3" borderId="64" xfId="2" applyNumberFormat="1" applyFont="1" applyFill="1" applyBorder="1" applyAlignment="1" applyProtection="1">
      <alignment horizontal="distributed" vertical="center" wrapText="1" justifyLastLine="1"/>
    </xf>
    <xf numFmtId="0" fontId="9" fillId="3" borderId="50" xfId="2" applyNumberFormat="1" applyFont="1" applyFill="1" applyBorder="1" applyAlignment="1" applyProtection="1">
      <alignment horizontal="distributed" vertical="center" wrapText="1" justifyLastLine="1"/>
    </xf>
    <xf numFmtId="0" fontId="9" fillId="3" borderId="192" xfId="2" applyNumberFormat="1" applyFont="1" applyFill="1" applyBorder="1" applyAlignment="1" applyProtection="1">
      <alignment horizontal="distributed" vertical="center" wrapText="1" justifyLastLine="1"/>
    </xf>
    <xf numFmtId="0" fontId="9" fillId="3" borderId="44" xfId="2" applyNumberFormat="1" applyFont="1" applyFill="1" applyBorder="1" applyAlignment="1" applyProtection="1">
      <alignment horizontal="distributed" vertical="center" wrapText="1" justifyLastLine="1"/>
    </xf>
    <xf numFmtId="0" fontId="9" fillId="2" borderId="25" xfId="2" applyNumberFormat="1" applyFont="1" applyFill="1" applyBorder="1" applyAlignment="1" applyProtection="1">
      <alignment horizontal="left" vertical="center"/>
    </xf>
    <xf numFmtId="0" fontId="9" fillId="4" borderId="190" xfId="2" applyNumberFormat="1" applyFont="1" applyFill="1" applyBorder="1" applyAlignment="1" applyProtection="1">
      <alignment horizontal="left" vertical="center" wrapText="1"/>
    </xf>
    <xf numFmtId="0" fontId="9" fillId="4" borderId="183" xfId="2" applyNumberFormat="1" applyFont="1" applyFill="1" applyBorder="1" applyAlignment="1" applyProtection="1">
      <alignment horizontal="left" vertical="center" wrapText="1"/>
    </xf>
    <xf numFmtId="0" fontId="9" fillId="2" borderId="0" xfId="1" applyNumberFormat="1" applyFont="1" applyFill="1" applyAlignment="1">
      <alignment horizontal="left" vertical="center" wrapText="1"/>
    </xf>
    <xf numFmtId="0" fontId="9" fillId="3" borderId="46" xfId="2" applyNumberFormat="1" applyFont="1" applyFill="1" applyBorder="1" applyAlignment="1" applyProtection="1">
      <alignment horizontal="distributed" vertical="center" wrapText="1" justifyLastLine="1"/>
    </xf>
    <xf numFmtId="0" fontId="9" fillId="3" borderId="22" xfId="2" applyNumberFormat="1" applyFont="1" applyFill="1" applyBorder="1" applyAlignment="1" applyProtection="1">
      <alignment horizontal="distributed" vertical="center" wrapText="1" justifyLastLine="1"/>
    </xf>
    <xf numFmtId="0" fontId="9" fillId="3" borderId="21" xfId="2" applyNumberFormat="1" applyFont="1" applyFill="1" applyBorder="1" applyAlignment="1" applyProtection="1">
      <alignment horizontal="distributed" vertical="center" wrapText="1" justifyLastLine="1"/>
    </xf>
    <xf numFmtId="0" fontId="9" fillId="3" borderId="48" xfId="1" applyNumberFormat="1" applyFont="1" applyFill="1" applyBorder="1" applyAlignment="1">
      <alignment horizontal="distributed" vertical="center" wrapText="1" justifyLastLine="1"/>
    </xf>
    <xf numFmtId="0" fontId="9" fillId="3" borderId="40" xfId="1" applyNumberFormat="1" applyFont="1" applyFill="1" applyBorder="1" applyAlignment="1">
      <alignment horizontal="distributed" vertical="center" wrapText="1" justifyLastLine="1"/>
    </xf>
    <xf numFmtId="0" fontId="9" fillId="2" borderId="159" xfId="1" applyNumberFormat="1" applyFont="1" applyFill="1" applyBorder="1" applyAlignment="1">
      <alignment horizontal="distributed" vertical="center" wrapText="1" indent="1"/>
    </xf>
    <xf numFmtId="0" fontId="9" fillId="2" borderId="160" xfId="1" applyNumberFormat="1" applyFont="1" applyFill="1" applyBorder="1" applyAlignment="1">
      <alignment horizontal="distributed" vertical="center" wrapText="1" indent="1"/>
    </xf>
    <xf numFmtId="0" fontId="9" fillId="4" borderId="190" xfId="2" applyNumberFormat="1" applyFont="1" applyFill="1" applyBorder="1" applyAlignment="1" applyProtection="1">
      <alignment horizontal="distributed" vertical="center" wrapText="1" indent="1"/>
    </xf>
    <xf numFmtId="0" fontId="9" fillId="4" borderId="183" xfId="2" applyNumberFormat="1" applyFont="1" applyFill="1" applyBorder="1" applyAlignment="1" applyProtection="1">
      <alignment horizontal="distributed" vertical="center" wrapText="1" indent="1"/>
    </xf>
    <xf numFmtId="0" fontId="9" fillId="2" borderId="48" xfId="1" applyNumberFormat="1" applyFont="1" applyFill="1" applyBorder="1" applyAlignment="1">
      <alignment horizontal="distributed" vertical="center" wrapText="1" justifyLastLine="1"/>
    </xf>
    <xf numFmtId="0" fontId="9" fillId="2" borderId="31" xfId="1" applyNumberFormat="1" applyFont="1" applyFill="1" applyBorder="1" applyAlignment="1">
      <alignment horizontal="distributed" vertical="center" wrapText="1" justifyLastLine="1"/>
    </xf>
    <xf numFmtId="0" fontId="9" fillId="2" borderId="40" xfId="1" applyNumberFormat="1" applyFont="1" applyFill="1" applyBorder="1" applyAlignment="1">
      <alignment horizontal="distributed" vertical="center" wrapText="1" justifyLastLine="1"/>
    </xf>
    <xf numFmtId="0" fontId="9" fillId="2" borderId="0" xfId="1" applyNumberFormat="1" applyFont="1" applyFill="1" applyBorder="1" applyAlignment="1">
      <alignment horizontal="left" vertical="center" wrapText="1"/>
    </xf>
    <xf numFmtId="178" fontId="9" fillId="2" borderId="166" xfId="4" applyNumberFormat="1" applyFont="1" applyFill="1" applyBorder="1" applyAlignment="1">
      <alignment horizontal="left" vertical="center"/>
    </xf>
    <xf numFmtId="178" fontId="9" fillId="2" borderId="92" xfId="4" applyNumberFormat="1" applyFont="1" applyFill="1" applyBorder="1" applyAlignment="1">
      <alignment horizontal="left" vertical="center"/>
    </xf>
    <xf numFmtId="178" fontId="9" fillId="3" borderId="47" xfId="4" applyNumberFormat="1" applyFont="1" applyFill="1" applyBorder="1" applyAlignment="1">
      <alignment horizontal="distributed" vertical="center" justifyLastLine="1"/>
    </xf>
    <xf numFmtId="178" fontId="9" fillId="3" borderId="82" xfId="4" applyNumberFormat="1" applyFont="1" applyFill="1" applyBorder="1" applyAlignment="1">
      <alignment horizontal="distributed" vertical="center" justifyLastLine="1"/>
    </xf>
    <xf numFmtId="178" fontId="9" fillId="3" borderId="55" xfId="4" applyNumberFormat="1" applyFont="1" applyFill="1" applyBorder="1" applyAlignment="1">
      <alignment horizontal="distributed" vertical="center" justifyLastLine="1"/>
    </xf>
    <xf numFmtId="178" fontId="9" fillId="3" borderId="17" xfId="4" applyNumberFormat="1" applyFont="1" applyFill="1" applyBorder="1" applyAlignment="1">
      <alignment horizontal="distributed" vertical="center" justifyLastLine="1"/>
    </xf>
    <xf numFmtId="178" fontId="9" fillId="2" borderId="102" xfId="4" applyNumberFormat="1" applyFont="1" applyFill="1" applyBorder="1" applyAlignment="1">
      <alignment horizontal="left" vertical="center"/>
    </xf>
    <xf numFmtId="178" fontId="9" fillId="2" borderId="25" xfId="4" quotePrefix="1" applyNumberFormat="1" applyFont="1" applyFill="1" applyBorder="1" applyAlignment="1">
      <alignment vertical="center"/>
    </xf>
    <xf numFmtId="178" fontId="9" fillId="3" borderId="81" xfId="4" applyNumberFormat="1" applyFont="1" applyFill="1" applyBorder="1" applyAlignment="1">
      <alignment horizontal="distributed" vertical="center" justifyLastLine="1"/>
    </xf>
    <xf numFmtId="178" fontId="9" fillId="3" borderId="80" xfId="4" applyNumberFormat="1" applyFont="1" applyFill="1" applyBorder="1" applyAlignment="1">
      <alignment horizontal="distributed" vertical="center" justifyLastLine="1"/>
    </xf>
    <xf numFmtId="178" fontId="9" fillId="3" borderId="71" xfId="4" applyNumberFormat="1" applyFont="1" applyFill="1" applyBorder="1" applyAlignment="1">
      <alignment horizontal="right" vertical="center"/>
    </xf>
    <xf numFmtId="178" fontId="9" fillId="3" borderId="55" xfId="4" applyNumberFormat="1" applyFont="1" applyFill="1" applyBorder="1" applyAlignment="1">
      <alignment horizontal="right" vertical="center"/>
    </xf>
    <xf numFmtId="178" fontId="9" fillId="3" borderId="16" xfId="4" applyNumberFormat="1" applyFont="1" applyFill="1" applyBorder="1" applyAlignment="1">
      <alignment horizontal="right" vertical="center"/>
    </xf>
    <xf numFmtId="178" fontId="9" fillId="3" borderId="17" xfId="4" applyNumberFormat="1" applyFont="1" applyFill="1" applyBorder="1" applyAlignment="1">
      <alignment horizontal="right" vertical="center"/>
    </xf>
    <xf numFmtId="178" fontId="9" fillId="3" borderId="71" xfId="4" applyNumberFormat="1" applyFont="1" applyFill="1" applyBorder="1" applyAlignment="1">
      <alignment horizontal="distributed" vertical="center" justifyLastLine="1"/>
    </xf>
    <xf numFmtId="178" fontId="9" fillId="3" borderId="96" xfId="4" applyNumberFormat="1" applyFont="1" applyFill="1" applyBorder="1" applyAlignment="1">
      <alignment horizontal="distributed" vertical="center" justifyLastLine="1"/>
    </xf>
    <xf numFmtId="178" fontId="9" fillId="3" borderId="102" xfId="4" applyNumberFormat="1" applyFont="1" applyFill="1" applyBorder="1" applyAlignment="1">
      <alignment horizontal="distributed" vertical="center" justifyLastLine="1"/>
    </xf>
    <xf numFmtId="178" fontId="9" fillId="3" borderId="95" xfId="4" applyNumberFormat="1" applyFont="1" applyFill="1" applyBorder="1" applyAlignment="1">
      <alignment horizontal="distributed" vertical="center" justifyLastLine="1"/>
    </xf>
    <xf numFmtId="178" fontId="9" fillId="2" borderId="0" xfId="4" applyNumberFormat="1" applyFont="1" applyFill="1" applyAlignment="1">
      <alignment vertical="center"/>
    </xf>
    <xf numFmtId="178" fontId="9" fillId="2" borderId="47" xfId="4" applyNumberFormat="1" applyFont="1" applyFill="1" applyBorder="1" applyAlignment="1">
      <alignment vertical="center"/>
    </xf>
    <xf numFmtId="178" fontId="9" fillId="3" borderId="100" xfId="4" applyNumberFormat="1" applyFont="1" applyFill="1" applyBorder="1" applyAlignment="1">
      <alignment horizontal="distributed" vertical="center" justifyLastLine="1"/>
    </xf>
    <xf numFmtId="178" fontId="9" fillId="3" borderId="94" xfId="4" applyNumberFormat="1" applyFont="1" applyFill="1" applyBorder="1" applyAlignment="1">
      <alignment horizontal="distributed" vertical="center" justifyLastLine="1"/>
    </xf>
    <xf numFmtId="178" fontId="9" fillId="2" borderId="0" xfId="4" quotePrefix="1" applyNumberFormat="1" applyFont="1" applyFill="1" applyBorder="1" applyAlignment="1">
      <alignment horizontal="left" vertical="center"/>
    </xf>
    <xf numFmtId="178" fontId="9" fillId="2" borderId="8" xfId="4" applyNumberFormat="1" applyFont="1" applyFill="1" applyBorder="1" applyAlignment="1">
      <alignment horizontal="left" vertical="center"/>
    </xf>
    <xf numFmtId="178" fontId="9" fillId="2" borderId="4" xfId="4" applyNumberFormat="1" applyFont="1" applyFill="1" applyBorder="1" applyAlignment="1">
      <alignment horizontal="left" vertical="center"/>
    </xf>
    <xf numFmtId="178" fontId="9" fillId="2" borderId="101" xfId="4" applyNumberFormat="1" applyFont="1" applyFill="1" applyBorder="1" applyAlignment="1">
      <alignment horizontal="left" vertical="center"/>
    </xf>
    <xf numFmtId="0" fontId="9" fillId="2" borderId="0" xfId="4" applyFont="1" applyFill="1" applyBorder="1" applyAlignment="1">
      <alignment vertical="center"/>
    </xf>
    <xf numFmtId="0" fontId="9" fillId="2" borderId="0" xfId="4" applyFont="1" applyFill="1" applyAlignment="1">
      <alignment vertical="center"/>
    </xf>
    <xf numFmtId="0" fontId="9" fillId="3" borderId="24" xfId="4" applyFont="1" applyFill="1" applyBorder="1" applyAlignment="1">
      <alignment horizontal="distributed" vertical="center" justifyLastLine="1"/>
    </xf>
    <xf numFmtId="0" fontId="9" fillId="3" borderId="93" xfId="4" applyFont="1" applyFill="1" applyBorder="1" applyAlignment="1">
      <alignment horizontal="distributed" vertical="center" justifyLastLine="1"/>
    </xf>
    <xf numFmtId="0" fontId="9" fillId="3" borderId="101" xfId="4" applyFont="1" applyFill="1" applyBorder="1" applyAlignment="1">
      <alignment horizontal="distributed" vertical="center" justifyLastLine="1"/>
    </xf>
    <xf numFmtId="0" fontId="9" fillId="3" borderId="26" xfId="4" applyFont="1" applyFill="1" applyBorder="1" applyAlignment="1">
      <alignment horizontal="distributed" vertical="center" justifyLastLine="1"/>
    </xf>
    <xf numFmtId="0" fontId="9" fillId="4" borderId="171" xfId="4" applyFont="1" applyFill="1" applyBorder="1" applyAlignment="1">
      <alignment horizontal="distributed" vertical="center" justifyLastLine="1"/>
    </xf>
    <xf numFmtId="0" fontId="9" fillId="4" borderId="175" xfId="4" applyFont="1" applyFill="1" applyBorder="1" applyAlignment="1">
      <alignment horizontal="distributed" vertical="center" justifyLastLine="1"/>
    </xf>
    <xf numFmtId="0" fontId="9" fillId="2" borderId="48" xfId="4" applyFont="1" applyFill="1" applyBorder="1" applyAlignment="1">
      <alignment horizontal="center" vertical="center"/>
    </xf>
    <xf numFmtId="0" fontId="9" fillId="2" borderId="31" xfId="4" applyFont="1" applyFill="1" applyBorder="1" applyAlignment="1">
      <alignment horizontal="center" vertical="center"/>
    </xf>
    <xf numFmtId="0" fontId="9" fillId="2" borderId="40" xfId="4" applyFont="1" applyFill="1" applyBorder="1" applyAlignment="1">
      <alignment horizontal="center" vertical="center"/>
    </xf>
    <xf numFmtId="0" fontId="9" fillId="2" borderId="48" xfId="4" applyFont="1" applyFill="1" applyBorder="1" applyAlignment="1">
      <alignment horizontal="center" vertical="center" wrapText="1"/>
    </xf>
    <xf numFmtId="0" fontId="9" fillId="2" borderId="31" xfId="4" applyFont="1" applyFill="1" applyBorder="1" applyAlignment="1">
      <alignment horizontal="center" vertical="center" wrapText="1"/>
    </xf>
    <xf numFmtId="0" fontId="9" fillId="2" borderId="40" xfId="4" applyFont="1" applyFill="1" applyBorder="1" applyAlignment="1">
      <alignment horizontal="center" vertical="center" wrapText="1"/>
    </xf>
    <xf numFmtId="0" fontId="9" fillId="3" borderId="23" xfId="4" applyFont="1" applyFill="1" applyBorder="1" applyAlignment="1">
      <alignment horizontal="distributed" vertical="center" justifyLastLine="1"/>
    </xf>
    <xf numFmtId="0" fontId="9" fillId="3" borderId="184" xfId="4" applyFont="1" applyFill="1" applyBorder="1" applyAlignment="1">
      <alignment horizontal="distributed" vertical="center" justifyLastLine="1"/>
    </xf>
    <xf numFmtId="0" fontId="9" fillId="2" borderId="25" xfId="4" quotePrefix="1" applyFont="1" applyFill="1" applyBorder="1" applyAlignment="1">
      <alignment vertical="center"/>
    </xf>
    <xf numFmtId="0" fontId="9" fillId="2" borderId="47" xfId="4" applyFont="1" applyFill="1" applyBorder="1" applyAlignment="1">
      <alignment vertical="center"/>
    </xf>
    <xf numFmtId="0" fontId="9" fillId="2" borderId="0" xfId="4" applyFont="1" applyFill="1" applyBorder="1"/>
    <xf numFmtId="0" fontId="9" fillId="2" borderId="0" xfId="4" applyFont="1" applyFill="1" applyAlignment="1">
      <alignment horizontal="left" vertical="top"/>
    </xf>
    <xf numFmtId="0" fontId="9" fillId="0" borderId="47" xfId="4" applyFont="1" applyFill="1" applyBorder="1" applyAlignment="1">
      <alignment horizontal="left"/>
    </xf>
    <xf numFmtId="0" fontId="9" fillId="3" borderId="66" xfId="4" applyFont="1" applyFill="1" applyBorder="1" applyAlignment="1">
      <alignment horizontal="distributed" vertical="center" justifyLastLine="1"/>
    </xf>
    <xf numFmtId="0" fontId="9" fillId="3" borderId="80" xfId="4" applyFont="1" applyFill="1" applyBorder="1" applyAlignment="1">
      <alignment horizontal="distributed" vertical="center" justifyLastLine="1"/>
    </xf>
    <xf numFmtId="0" fontId="9" fillId="3" borderId="28" xfId="4" applyFont="1" applyFill="1" applyBorder="1" applyAlignment="1">
      <alignment horizontal="distributed" vertical="center" justifyLastLine="1"/>
    </xf>
    <xf numFmtId="0" fontId="9" fillId="3" borderId="42" xfId="4" applyFont="1" applyFill="1" applyBorder="1" applyAlignment="1">
      <alignment horizontal="distributed" vertical="center" justifyLastLine="1"/>
    </xf>
    <xf numFmtId="0" fontId="9" fillId="3" borderId="209" xfId="4" applyFont="1" applyFill="1" applyBorder="1" applyAlignment="1">
      <alignment horizontal="distributed" vertical="center" justifyLastLine="1"/>
    </xf>
    <xf numFmtId="0" fontId="9" fillId="3" borderId="45" xfId="4" applyFont="1" applyFill="1" applyBorder="1" applyAlignment="1">
      <alignment horizontal="distributed" vertical="center" justifyLastLine="1"/>
    </xf>
    <xf numFmtId="0" fontId="9" fillId="0" borderId="48" xfId="4" applyFont="1" applyFill="1" applyBorder="1" applyAlignment="1">
      <alignment horizontal="distributed" vertical="center" justifyLastLine="1"/>
    </xf>
    <xf numFmtId="0" fontId="9" fillId="0" borderId="31" xfId="4" applyFont="1" applyFill="1" applyBorder="1" applyAlignment="1">
      <alignment horizontal="distributed" vertical="center" justifyLastLine="1"/>
    </xf>
    <xf numFmtId="0" fontId="9" fillId="0" borderId="8" xfId="4" applyFont="1" applyFill="1" applyBorder="1" applyAlignment="1">
      <alignment horizontal="distributed" vertical="center" justifyLastLine="1"/>
    </xf>
    <xf numFmtId="0" fontId="9" fillId="0" borderId="2" xfId="4" applyFont="1" applyFill="1" applyBorder="1" applyAlignment="1">
      <alignment horizontal="distributed" vertical="center" justifyLastLine="1"/>
    </xf>
    <xf numFmtId="0" fontId="9" fillId="0" borderId="40" xfId="4" applyFont="1" applyFill="1" applyBorder="1" applyAlignment="1">
      <alignment horizontal="distributed" vertical="center" justifyLastLine="1"/>
    </xf>
    <xf numFmtId="181" fontId="9" fillId="3" borderId="88" xfId="4" applyNumberFormat="1" applyFont="1" applyFill="1" applyBorder="1" applyAlignment="1">
      <alignment horizontal="distributed" vertical="center" indent="2"/>
    </xf>
    <xf numFmtId="181" fontId="9" fillId="3" borderId="21" xfId="4" applyNumberFormat="1" applyFont="1" applyFill="1" applyBorder="1" applyAlignment="1">
      <alignment horizontal="distributed" vertical="center" indent="2"/>
    </xf>
    <xf numFmtId="0" fontId="9" fillId="4" borderId="96" xfId="4" applyFont="1" applyFill="1" applyBorder="1" applyAlignment="1">
      <alignment horizontal="distributed" vertical="center" justifyLastLine="1"/>
    </xf>
    <xf numFmtId="0" fontId="9" fillId="4" borderId="167" xfId="4" applyFont="1" applyFill="1" applyBorder="1" applyAlignment="1">
      <alignment horizontal="distributed" vertical="center" justifyLastLine="1"/>
    </xf>
    <xf numFmtId="0" fontId="9" fillId="2" borderId="47" xfId="4" applyFont="1" applyFill="1" applyBorder="1" applyAlignment="1">
      <alignment vertical="distributed"/>
    </xf>
    <xf numFmtId="0" fontId="9" fillId="2" borderId="25" xfId="4" quotePrefix="1" applyFont="1" applyFill="1" applyBorder="1" applyAlignment="1">
      <alignment horizontal="left" vertical="center"/>
    </xf>
    <xf numFmtId="0" fontId="9" fillId="3" borderId="204" xfId="4" applyFont="1" applyFill="1" applyBorder="1" applyAlignment="1">
      <alignment horizontal="distributed" vertical="distributed" justifyLastLine="1"/>
    </xf>
    <xf numFmtId="0" fontId="9" fillId="3" borderId="166" xfId="4" applyFont="1" applyFill="1" applyBorder="1" applyAlignment="1">
      <alignment horizontal="distributed" vertical="distributed" justifyLastLine="1"/>
    </xf>
    <xf numFmtId="181" fontId="9" fillId="3" borderId="22" xfId="4" applyNumberFormat="1" applyFont="1" applyFill="1" applyBorder="1" applyAlignment="1">
      <alignment horizontal="distributed" vertical="center" indent="2"/>
    </xf>
    <xf numFmtId="181" fontId="9" fillId="3" borderId="77" xfId="4" applyNumberFormat="1" applyFont="1" applyFill="1" applyBorder="1" applyAlignment="1">
      <alignment horizontal="distributed" vertical="center" indent="2"/>
    </xf>
    <xf numFmtId="0" fontId="9" fillId="0" borderId="0" xfId="4" quotePrefix="1" applyFont="1" applyFill="1" applyBorder="1" applyAlignment="1">
      <alignment vertical="center"/>
    </xf>
    <xf numFmtId="0" fontId="9" fillId="0" borderId="0" xfId="4" applyFont="1" applyFill="1" applyAlignment="1">
      <alignment vertical="center"/>
    </xf>
    <xf numFmtId="0" fontId="9" fillId="0" borderId="0" xfId="4" applyFont="1" applyFill="1" applyAlignment="1">
      <alignment horizontal="left" vertical="center" wrapText="1" indent="1"/>
    </xf>
    <xf numFmtId="178" fontId="9" fillId="0" borderId="0" xfId="4" applyNumberFormat="1" applyFont="1" applyFill="1" applyBorder="1" applyAlignment="1">
      <alignment vertical="center"/>
    </xf>
    <xf numFmtId="0" fontId="9" fillId="3" borderId="81" xfId="4" applyFont="1" applyFill="1" applyBorder="1" applyAlignment="1">
      <alignment horizontal="distributed" vertical="center" justifyLastLine="1"/>
    </xf>
    <xf numFmtId="0" fontId="9" fillId="3" borderId="85" xfId="4" applyFont="1" applyFill="1" applyBorder="1" applyAlignment="1">
      <alignment horizontal="distributed" vertical="center" justifyLastLine="1"/>
    </xf>
    <xf numFmtId="0" fontId="9" fillId="3" borderId="63" xfId="4" applyFont="1" applyFill="1" applyBorder="1" applyAlignment="1">
      <alignment horizontal="distributed" vertical="center" justifyLastLine="1"/>
    </xf>
    <xf numFmtId="0" fontId="9" fillId="3" borderId="22" xfId="4" applyFont="1" applyFill="1" applyBorder="1" applyAlignment="1">
      <alignment horizontal="distributed" vertical="center" justifyLastLine="1"/>
    </xf>
    <xf numFmtId="0" fontId="9" fillId="3" borderId="21" xfId="4" applyFont="1" applyFill="1" applyBorder="1" applyAlignment="1">
      <alignment horizontal="distributed" vertical="center" justifyLastLine="1"/>
    </xf>
    <xf numFmtId="0" fontId="9" fillId="3" borderId="96" xfId="4" applyFont="1" applyFill="1" applyBorder="1" applyAlignment="1">
      <alignment horizontal="distributed" vertical="center" justifyLastLine="1"/>
    </xf>
    <xf numFmtId="0" fontId="9" fillId="3" borderId="102" xfId="4" applyFont="1" applyFill="1" applyBorder="1" applyAlignment="1">
      <alignment horizontal="distributed" vertical="center" justifyLastLine="1"/>
    </xf>
    <xf numFmtId="0" fontId="9" fillId="3" borderId="53" xfId="4" applyFont="1" applyFill="1" applyBorder="1" applyAlignment="1">
      <alignment horizontal="distributed" vertical="center" justifyLastLine="1"/>
    </xf>
    <xf numFmtId="0" fontId="9" fillId="3" borderId="30" xfId="4" applyFont="1" applyFill="1" applyBorder="1" applyAlignment="1">
      <alignment horizontal="distributed" vertical="center" justifyLastLine="1"/>
    </xf>
    <xf numFmtId="0" fontId="9" fillId="3" borderId="68" xfId="4" applyFont="1" applyFill="1" applyBorder="1" applyAlignment="1">
      <alignment horizontal="distributed" vertical="center" justifyLastLine="1"/>
    </xf>
    <xf numFmtId="0" fontId="9" fillId="3" borderId="157" xfId="6" applyFont="1" applyFill="1" applyBorder="1" applyAlignment="1">
      <alignment horizontal="center" vertical="center"/>
    </xf>
    <xf numFmtId="0" fontId="9" fillId="3" borderId="158" xfId="6" applyFont="1" applyFill="1" applyBorder="1" applyAlignment="1">
      <alignment horizontal="center" vertical="center"/>
    </xf>
    <xf numFmtId="0" fontId="9" fillId="3" borderId="96" xfId="6" applyFont="1" applyFill="1" applyBorder="1" applyAlignment="1">
      <alignment horizontal="left" vertical="center" wrapText="1"/>
    </xf>
    <xf numFmtId="0" fontId="9" fillId="3" borderId="95" xfId="6" applyFont="1" applyFill="1" applyBorder="1" applyAlignment="1">
      <alignment horizontal="left" vertical="center" wrapText="1"/>
    </xf>
    <xf numFmtId="0" fontId="9" fillId="3" borderId="22" xfId="6" applyFont="1" applyFill="1" applyBorder="1" applyAlignment="1">
      <alignment horizontal="center" vertical="center"/>
    </xf>
    <xf numFmtId="0" fontId="9" fillId="3" borderId="79" xfId="6" applyFont="1" applyFill="1" applyBorder="1" applyAlignment="1">
      <alignment horizontal="center" vertical="center"/>
    </xf>
    <xf numFmtId="0" fontId="9" fillId="3" borderId="88" xfId="6" applyFont="1" applyFill="1" applyBorder="1" applyAlignment="1">
      <alignment horizontal="center" vertical="center"/>
    </xf>
    <xf numFmtId="0" fontId="9" fillId="3" borderId="21" xfId="6" applyFont="1" applyFill="1" applyBorder="1" applyAlignment="1">
      <alignment horizontal="center" vertical="center"/>
    </xf>
    <xf numFmtId="0" fontId="9" fillId="2" borderId="210" xfId="2" applyNumberFormat="1" applyFont="1" applyFill="1" applyBorder="1" applyAlignment="1" applyProtection="1">
      <alignment vertical="center" wrapText="1"/>
    </xf>
    <xf numFmtId="38" fontId="13" fillId="4" borderId="211" xfId="8" applyFont="1" applyFill="1" applyBorder="1" applyAlignment="1" applyProtection="1">
      <alignment vertical="center" wrapText="1"/>
    </xf>
    <xf numFmtId="38" fontId="9" fillId="2" borderId="212" xfId="8" applyFont="1" applyFill="1" applyBorder="1" applyAlignment="1">
      <alignment vertical="center" wrapText="1"/>
    </xf>
    <xf numFmtId="38" fontId="9" fillId="2" borderId="213" xfId="8" applyFont="1" applyFill="1" applyBorder="1" applyAlignment="1">
      <alignment vertical="center" wrapText="1"/>
    </xf>
    <xf numFmtId="38" fontId="9" fillId="2" borderId="210" xfId="8" applyFont="1" applyFill="1" applyBorder="1" applyAlignment="1">
      <alignment vertical="center" wrapText="1"/>
    </xf>
    <xf numFmtId="41" fontId="13" fillId="4" borderId="177" xfId="4" applyNumberFormat="1" applyFont="1" applyFill="1" applyBorder="1" applyAlignment="1">
      <alignment horizontal="center" vertical="center"/>
    </xf>
    <xf numFmtId="181" fontId="9" fillId="3" borderId="184" xfId="4" applyNumberFormat="1" applyFont="1" applyFill="1" applyBorder="1" applyAlignment="1">
      <alignment horizontal="distributed" vertical="center" indent="2"/>
    </xf>
    <xf numFmtId="41" fontId="13" fillId="4" borderId="214" xfId="4" applyNumberFormat="1" applyFont="1" applyFill="1" applyBorder="1" applyAlignment="1">
      <alignment horizontal="center" vertical="center"/>
    </xf>
  </cellXfs>
  <cellStyles count="11">
    <cellStyle name="パーセント" xfId="10" builtinId="5"/>
    <cellStyle name="ハイパーリンク" xfId="9" builtinId="8"/>
    <cellStyle name="桁区切り" xfId="8" builtinId="6"/>
    <cellStyle name="桁区切り 2" xfId="3"/>
    <cellStyle name="桁区切り 3" xfId="5"/>
    <cellStyle name="標準" xfId="0" builtinId="0"/>
    <cellStyle name="標準 2" xfId="1"/>
    <cellStyle name="標準 3" xfId="4"/>
    <cellStyle name="標準 4" xfId="7"/>
    <cellStyle name="標準_3-20" xfId="6"/>
    <cellStyle name="標準_Sheet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3" Type="http://schemas.openxmlformats.org/officeDocument/2006/relationships/worksheet" Target="worksheets/sheet3.xml" />
  <Relationship Id="rId21" Type="http://schemas.openxmlformats.org/officeDocument/2006/relationships/styles" Target="styles.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calcChain" Target="calcChain.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view="pageBreakPreview" zoomScaleNormal="100" zoomScaleSheetLayoutView="100" workbookViewId="0"/>
  </sheetViews>
  <sheetFormatPr defaultColWidth="9" defaultRowHeight="18.75"/>
  <cols>
    <col min="1" max="1" width="68.75" style="108" bestFit="1" customWidth="1"/>
    <col min="2" max="2" width="13.25" style="108" bestFit="1" customWidth="1"/>
    <col min="3" max="16384" width="9" style="108"/>
  </cols>
  <sheetData>
    <row r="1" spans="1:2" ht="24.75">
      <c r="A1" s="588" t="s">
        <v>361</v>
      </c>
    </row>
    <row r="3" spans="1:2">
      <c r="A3" s="108" t="s">
        <v>349</v>
      </c>
      <c r="B3" s="108" t="s">
        <v>211</v>
      </c>
    </row>
    <row r="4" spans="1:2">
      <c r="A4" s="283" t="s">
        <v>317</v>
      </c>
      <c r="B4" s="108" t="s">
        <v>212</v>
      </c>
    </row>
    <row r="5" spans="1:2">
      <c r="A5" s="283" t="s">
        <v>325</v>
      </c>
      <c r="B5" s="108" t="s">
        <v>212</v>
      </c>
    </row>
    <row r="6" spans="1:2">
      <c r="A6" s="283" t="s">
        <v>327</v>
      </c>
      <c r="B6" s="108" t="s">
        <v>212</v>
      </c>
    </row>
    <row r="7" spans="1:2">
      <c r="A7" s="283" t="s">
        <v>329</v>
      </c>
      <c r="B7" s="108" t="s">
        <v>212</v>
      </c>
    </row>
    <row r="8" spans="1:2">
      <c r="A8" s="283" t="s">
        <v>330</v>
      </c>
      <c r="B8" s="108" t="s">
        <v>212</v>
      </c>
    </row>
    <row r="9" spans="1:2">
      <c r="A9" s="283" t="s">
        <v>331</v>
      </c>
      <c r="B9" s="108" t="s">
        <v>212</v>
      </c>
    </row>
    <row r="10" spans="1:2">
      <c r="A10" s="283" t="s">
        <v>332</v>
      </c>
      <c r="B10" s="108" t="s">
        <v>213</v>
      </c>
    </row>
    <row r="11" spans="1:2">
      <c r="A11" s="283" t="s">
        <v>326</v>
      </c>
      <c r="B11" s="108" t="s">
        <v>213</v>
      </c>
    </row>
    <row r="12" spans="1:2">
      <c r="A12" s="283" t="s">
        <v>333</v>
      </c>
      <c r="B12" s="108" t="s">
        <v>212</v>
      </c>
    </row>
    <row r="13" spans="1:2">
      <c r="A13" s="283" t="s">
        <v>318</v>
      </c>
      <c r="B13" s="108" t="s">
        <v>212</v>
      </c>
    </row>
    <row r="14" spans="1:2">
      <c r="A14" s="283" t="s">
        <v>319</v>
      </c>
      <c r="B14" s="108" t="s">
        <v>212</v>
      </c>
    </row>
    <row r="15" spans="1:2">
      <c r="A15" s="283" t="s">
        <v>328</v>
      </c>
      <c r="B15" s="108" t="s">
        <v>212</v>
      </c>
    </row>
    <row r="16" spans="1:2">
      <c r="A16" s="283" t="s">
        <v>320</v>
      </c>
      <c r="B16" s="108" t="s">
        <v>212</v>
      </c>
    </row>
    <row r="17" spans="1:2">
      <c r="A17" s="283" t="s">
        <v>321</v>
      </c>
      <c r="B17" s="108" t="s">
        <v>212</v>
      </c>
    </row>
    <row r="18" spans="1:2">
      <c r="A18" s="283" t="s">
        <v>274</v>
      </c>
      <c r="B18" s="108" t="s">
        <v>212</v>
      </c>
    </row>
    <row r="19" spans="1:2">
      <c r="A19" s="283" t="s">
        <v>322</v>
      </c>
      <c r="B19" s="108" t="s">
        <v>212</v>
      </c>
    </row>
    <row r="20" spans="1:2">
      <c r="A20" s="283" t="s">
        <v>323</v>
      </c>
      <c r="B20" s="108" t="s">
        <v>212</v>
      </c>
    </row>
    <row r="21" spans="1:2">
      <c r="A21" s="283" t="s">
        <v>324</v>
      </c>
      <c r="B21" s="108" t="s">
        <v>212</v>
      </c>
    </row>
  </sheetData>
  <phoneticPr fontId="4"/>
  <hyperlinks>
    <hyperlink ref="A21" location="'3-18'!A1" display="3-18表　交通遺児世帯数・人員"/>
    <hyperlink ref="A20" location="'3-17'!A1" display="3-17表　児童相談所における内容別虐待相談受付件数"/>
    <hyperlink ref="A4" location="'3-1'!A1" display="3-1表　児童相談所における経路別相談受付状況"/>
    <hyperlink ref="A5" location="'3-2'!A1" display="3-2表　児童相談所における内容別相談受付状況"/>
    <hyperlink ref="A6" location="'3-3'!A1" display="3-3表　児童相談所における処理状況"/>
    <hyperlink ref="A7" location="'3-4'!A1" display="3-4表　児童相談所における調査・判定及び心理治療・カウンセリング"/>
    <hyperlink ref="A8" location="'3-5'!A1" display="3-5表　児童相談所における所内一時保護児童の状況"/>
    <hyperlink ref="A9" location="'3-6'!A1" display="3-6表　児童相談所テレホン相談取扱状況（県所管）"/>
    <hyperlink ref="A10" location="'3-7'!A1" display="3-7表　保育所の設置状況"/>
    <hyperlink ref="A11" location="'3-8'!A1" display="3-8表　保育所入所児童の状況（年齢別）"/>
    <hyperlink ref="A12" location="'3-9'!A1" display="3-9表　児童福祉施設の入・退所状況（県所管）"/>
    <hyperlink ref="A13" location="'3-10'!A1" display="3-10表　措置（協定）定員及び措置現員（県所管）"/>
    <hyperlink ref="A14" location="'3-11'!A1" display="3-11表　里親登録及び児童措置状況"/>
    <hyperlink ref="A15" location="'3-12'!A1" display="3-12表　3日里親委託状況"/>
    <hyperlink ref="A16" location="'3-13'!A1" display="3-13表　里親委託状況の推移"/>
    <hyperlink ref="A17" location="'3-14'!A1" display="3-14表　里親委託状況"/>
    <hyperlink ref="A18" location="'3-15'!A1" display="3-15表　緊急一時保護委託状況"/>
    <hyperlink ref="A19" location="'3-16'!A1" display="3-16表　児童相談所における虐待相談受付件数推移"/>
  </hyperlinks>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view="pageBreakPreview" zoomScaleNormal="100" zoomScaleSheetLayoutView="100" workbookViewId="0">
      <pane xSplit="1" ySplit="4" topLeftCell="B5" activePane="bottomRight" state="frozen"/>
      <selection activeCell="F27" sqref="F27"/>
      <selection pane="topRight" activeCell="F27" sqref="F27"/>
      <selection pane="bottomLeft" activeCell="F27" sqref="F27"/>
      <selection pane="bottomRight" activeCell="A21" sqref="A21:M21"/>
    </sheetView>
  </sheetViews>
  <sheetFormatPr defaultColWidth="9" defaultRowHeight="18.75"/>
  <cols>
    <col min="1" max="1" width="17.25" style="138" customWidth="1"/>
    <col min="2" max="13" width="9.625" style="138" customWidth="1"/>
    <col min="14" max="16" width="8.625" style="138" customWidth="1"/>
    <col min="17" max="16384" width="9" style="138"/>
  </cols>
  <sheetData>
    <row r="1" spans="1:13" ht="19.5" thickBot="1">
      <c r="A1" s="752" t="s">
        <v>285</v>
      </c>
      <c r="B1" s="752"/>
      <c r="C1" s="752"/>
      <c r="D1" s="752"/>
      <c r="E1" s="752"/>
      <c r="F1" s="752"/>
      <c r="G1" s="752"/>
      <c r="H1" s="752"/>
      <c r="I1" s="752"/>
      <c r="J1" s="752"/>
      <c r="K1" s="752"/>
      <c r="L1" s="752"/>
      <c r="M1" s="752"/>
    </row>
    <row r="2" spans="1:13" ht="18.75" customHeight="1">
      <c r="A2" s="760" t="s">
        <v>250</v>
      </c>
      <c r="B2" s="747" t="s">
        <v>245</v>
      </c>
      <c r="C2" s="747"/>
      <c r="D2" s="748"/>
      <c r="E2" s="753" t="s">
        <v>247</v>
      </c>
      <c r="F2" s="747"/>
      <c r="G2" s="748"/>
      <c r="H2" s="753" t="s">
        <v>248</v>
      </c>
      <c r="I2" s="747"/>
      <c r="J2" s="748"/>
      <c r="K2" s="753" t="s">
        <v>249</v>
      </c>
      <c r="L2" s="747"/>
      <c r="M2" s="754"/>
    </row>
    <row r="3" spans="1:13" ht="18.75" customHeight="1">
      <c r="A3" s="761"/>
      <c r="B3" s="749"/>
      <c r="C3" s="749"/>
      <c r="D3" s="750"/>
      <c r="E3" s="759"/>
      <c r="F3" s="749"/>
      <c r="G3" s="750"/>
      <c r="H3" s="755" t="s">
        <v>384</v>
      </c>
      <c r="I3" s="756"/>
      <c r="J3" s="758"/>
      <c r="K3" s="755" t="s">
        <v>385</v>
      </c>
      <c r="L3" s="756"/>
      <c r="M3" s="757"/>
    </row>
    <row r="4" spans="1:13" ht="19.5" thickBot="1">
      <c r="A4" s="762"/>
      <c r="B4" s="496" t="s">
        <v>64</v>
      </c>
      <c r="C4" s="335" t="s">
        <v>151</v>
      </c>
      <c r="D4" s="335" t="s">
        <v>150</v>
      </c>
      <c r="E4" s="335" t="s">
        <v>64</v>
      </c>
      <c r="F4" s="335" t="s">
        <v>151</v>
      </c>
      <c r="G4" s="335" t="s">
        <v>150</v>
      </c>
      <c r="H4" s="335" t="s">
        <v>64</v>
      </c>
      <c r="I4" s="335" t="s">
        <v>151</v>
      </c>
      <c r="J4" s="335" t="s">
        <v>150</v>
      </c>
      <c r="K4" s="335" t="s">
        <v>64</v>
      </c>
      <c r="L4" s="335" t="s">
        <v>151</v>
      </c>
      <c r="M4" s="336" t="s">
        <v>150</v>
      </c>
    </row>
    <row r="5" spans="1:13" ht="18.75" customHeight="1">
      <c r="A5" s="503"/>
      <c r="B5" s="497" t="s">
        <v>149</v>
      </c>
      <c r="C5" s="333" t="s">
        <v>149</v>
      </c>
      <c r="D5" s="333" t="s">
        <v>149</v>
      </c>
      <c r="E5" s="332" t="s">
        <v>148</v>
      </c>
      <c r="F5" s="333" t="s">
        <v>148</v>
      </c>
      <c r="G5" s="333" t="s">
        <v>148</v>
      </c>
      <c r="H5" s="332" t="s">
        <v>148</v>
      </c>
      <c r="I5" s="333" t="s">
        <v>148</v>
      </c>
      <c r="J5" s="333" t="s">
        <v>148</v>
      </c>
      <c r="K5" s="332" t="s">
        <v>148</v>
      </c>
      <c r="L5" s="333" t="s">
        <v>148</v>
      </c>
      <c r="M5" s="334" t="s">
        <v>148</v>
      </c>
    </row>
    <row r="6" spans="1:13">
      <c r="A6" s="751" t="s">
        <v>348</v>
      </c>
      <c r="B6" s="498">
        <f>SUM(C6:D6)</f>
        <v>3</v>
      </c>
      <c r="C6" s="78">
        <v>1</v>
      </c>
      <c r="D6" s="78">
        <v>2</v>
      </c>
      <c r="E6" s="329" t="s">
        <v>143</v>
      </c>
      <c r="F6" s="78" t="s">
        <v>143</v>
      </c>
      <c r="G6" s="78" t="s">
        <v>143</v>
      </c>
      <c r="H6" s="330">
        <f>SUM(I6:J6)</f>
        <v>42</v>
      </c>
      <c r="I6" s="78">
        <v>9</v>
      </c>
      <c r="J6" s="78">
        <v>33</v>
      </c>
      <c r="K6" s="330">
        <f>SUM(L6:M6)</f>
        <v>46</v>
      </c>
      <c r="L6" s="78">
        <v>10</v>
      </c>
      <c r="M6" s="66">
        <v>36</v>
      </c>
    </row>
    <row r="7" spans="1:13">
      <c r="A7" s="746"/>
      <c r="B7" s="499"/>
      <c r="C7" s="75"/>
      <c r="D7" s="75"/>
      <c r="E7" s="323">
        <f>SUM(F7:G7)</f>
        <v>77</v>
      </c>
      <c r="F7" s="75">
        <v>12</v>
      </c>
      <c r="G7" s="75">
        <v>65</v>
      </c>
      <c r="H7" s="331"/>
      <c r="I7" s="150"/>
      <c r="J7" s="150"/>
      <c r="K7" s="331"/>
      <c r="L7" s="150"/>
      <c r="M7" s="151"/>
    </row>
    <row r="8" spans="1:13" ht="18.75" customHeight="1">
      <c r="A8" s="745" t="s">
        <v>147</v>
      </c>
      <c r="B8" s="500">
        <f>SUM(C8:D8)</f>
        <v>14</v>
      </c>
      <c r="C8" s="152">
        <v>0</v>
      </c>
      <c r="D8" s="152">
        <v>14</v>
      </c>
      <c r="E8" s="327">
        <v>896</v>
      </c>
      <c r="F8" s="152" t="s">
        <v>143</v>
      </c>
      <c r="G8" s="153">
        <v>896</v>
      </c>
      <c r="H8" s="324">
        <f>SUM(I8:J8)</f>
        <v>87</v>
      </c>
      <c r="I8" s="152">
        <v>0</v>
      </c>
      <c r="J8" s="152">
        <v>87</v>
      </c>
      <c r="K8" s="324">
        <f>SUM(L8:M8)</f>
        <v>71</v>
      </c>
      <c r="L8" s="152">
        <v>0</v>
      </c>
      <c r="M8" s="154">
        <v>71</v>
      </c>
    </row>
    <row r="9" spans="1:13">
      <c r="A9" s="746"/>
      <c r="B9" s="499"/>
      <c r="C9" s="75"/>
      <c r="D9" s="75"/>
      <c r="E9" s="328">
        <f>SUM(F9:G9)</f>
        <v>929</v>
      </c>
      <c r="F9" s="75">
        <v>0</v>
      </c>
      <c r="G9" s="75">
        <v>929</v>
      </c>
      <c r="H9" s="323"/>
      <c r="I9" s="75"/>
      <c r="J9" s="75"/>
      <c r="K9" s="323"/>
      <c r="L9" s="75"/>
      <c r="M9" s="105"/>
    </row>
    <row r="10" spans="1:13" ht="18.75" customHeight="1">
      <c r="A10" s="745" t="s">
        <v>146</v>
      </c>
      <c r="B10" s="500">
        <f>SUM(C10:D10)</f>
        <v>1</v>
      </c>
      <c r="C10" s="152">
        <v>1</v>
      </c>
      <c r="D10" s="152" t="s">
        <v>183</v>
      </c>
      <c r="E10" s="327">
        <v>27</v>
      </c>
      <c r="F10" s="153">
        <v>27</v>
      </c>
      <c r="G10" s="152" t="s">
        <v>143</v>
      </c>
      <c r="H10" s="324">
        <f>SUM(I10:J10)</f>
        <v>19</v>
      </c>
      <c r="I10" s="152">
        <v>5</v>
      </c>
      <c r="J10" s="152">
        <v>14</v>
      </c>
      <c r="K10" s="324">
        <f>SUM(L10:M10)</f>
        <v>16</v>
      </c>
      <c r="L10" s="152">
        <v>11</v>
      </c>
      <c r="M10" s="154">
        <v>5</v>
      </c>
    </row>
    <row r="11" spans="1:13">
      <c r="A11" s="746"/>
      <c r="B11" s="499"/>
      <c r="C11" s="75"/>
      <c r="D11" s="75"/>
      <c r="E11" s="323">
        <f>SUM(F11:G11)</f>
        <v>60</v>
      </c>
      <c r="F11" s="75">
        <v>60</v>
      </c>
      <c r="G11" s="75">
        <v>0</v>
      </c>
      <c r="H11" s="323"/>
      <c r="I11" s="75"/>
      <c r="J11" s="75"/>
      <c r="K11" s="323"/>
      <c r="L11" s="75"/>
      <c r="M11" s="105"/>
    </row>
    <row r="12" spans="1:13" ht="18.75" customHeight="1">
      <c r="A12" s="745" t="s">
        <v>145</v>
      </c>
      <c r="B12" s="500">
        <f>SUM(C12:D12)</f>
        <v>1</v>
      </c>
      <c r="C12" s="152">
        <v>1</v>
      </c>
      <c r="D12" s="152" t="s">
        <v>183</v>
      </c>
      <c r="E12" s="325" t="s">
        <v>143</v>
      </c>
      <c r="F12" s="152" t="s">
        <v>143</v>
      </c>
      <c r="G12" s="152" t="s">
        <v>143</v>
      </c>
      <c r="H12" s="324">
        <f>SUM(I12:J12)</f>
        <v>15</v>
      </c>
      <c r="I12" s="152">
        <v>15</v>
      </c>
      <c r="J12" s="152">
        <v>0</v>
      </c>
      <c r="K12" s="324">
        <f>SUM(L12:M12)</f>
        <v>9</v>
      </c>
      <c r="L12" s="152">
        <v>8</v>
      </c>
      <c r="M12" s="154">
        <v>1</v>
      </c>
    </row>
    <row r="13" spans="1:13">
      <c r="A13" s="746"/>
      <c r="B13" s="499"/>
      <c r="C13" s="75"/>
      <c r="D13" s="75"/>
      <c r="E13" s="328">
        <f>SUM(F13:G13)</f>
        <v>42</v>
      </c>
      <c r="F13" s="75">
        <v>42</v>
      </c>
      <c r="G13" s="75">
        <v>0</v>
      </c>
      <c r="H13" s="323"/>
      <c r="I13" s="75"/>
      <c r="J13" s="75"/>
      <c r="K13" s="323"/>
      <c r="L13" s="75"/>
      <c r="M13" s="105"/>
    </row>
    <row r="14" spans="1:13" ht="18.75" customHeight="1">
      <c r="A14" s="745" t="s">
        <v>144</v>
      </c>
      <c r="B14" s="501">
        <v>0</v>
      </c>
      <c r="C14" s="152">
        <v>0</v>
      </c>
      <c r="D14" s="152" t="s">
        <v>183</v>
      </c>
      <c r="E14" s="325" t="s">
        <v>143</v>
      </c>
      <c r="F14" s="152" t="s">
        <v>143</v>
      </c>
      <c r="G14" s="152" t="s">
        <v>143</v>
      </c>
      <c r="H14" s="325">
        <v>0</v>
      </c>
      <c r="I14" s="152">
        <v>0</v>
      </c>
      <c r="J14" s="152">
        <v>0</v>
      </c>
      <c r="K14" s="325">
        <v>0</v>
      </c>
      <c r="L14" s="152">
        <v>0</v>
      </c>
      <c r="M14" s="154">
        <v>0</v>
      </c>
    </row>
    <row r="15" spans="1:13">
      <c r="A15" s="746"/>
      <c r="B15" s="499"/>
      <c r="C15" s="75"/>
      <c r="D15" s="75"/>
      <c r="E15" s="323">
        <v>0</v>
      </c>
      <c r="F15" s="75">
        <v>0</v>
      </c>
      <c r="G15" s="75">
        <v>0</v>
      </c>
      <c r="H15" s="323"/>
      <c r="I15" s="75"/>
      <c r="J15" s="75"/>
      <c r="K15" s="323"/>
      <c r="L15" s="75"/>
      <c r="M15" s="105"/>
    </row>
    <row r="16" spans="1:13" s="586" customFormat="1" ht="37.5" customHeight="1" thickBot="1">
      <c r="A16" s="504" t="s">
        <v>142</v>
      </c>
      <c r="B16" s="502">
        <f>SUM(C16:D16)</f>
        <v>11</v>
      </c>
      <c r="C16" s="27">
        <v>7</v>
      </c>
      <c r="D16" s="27">
        <v>4</v>
      </c>
      <c r="E16" s="326">
        <f>SUM(F16:G16)</f>
        <v>27</v>
      </c>
      <c r="F16" s="27">
        <v>13</v>
      </c>
      <c r="G16" s="27">
        <v>14</v>
      </c>
      <c r="H16" s="326">
        <f>SUM(I16:J16)</f>
        <v>29</v>
      </c>
      <c r="I16" s="27">
        <v>20</v>
      </c>
      <c r="J16" s="27">
        <v>9</v>
      </c>
      <c r="K16" s="326">
        <f>SUM(L16:M16)</f>
        <v>29</v>
      </c>
      <c r="L16" s="27">
        <v>20</v>
      </c>
      <c r="M16" s="155">
        <v>9</v>
      </c>
    </row>
    <row r="17" spans="1:13">
      <c r="A17" s="764" t="s">
        <v>32</v>
      </c>
      <c r="B17" s="764"/>
      <c r="C17" s="764"/>
      <c r="D17" s="764"/>
      <c r="E17" s="764"/>
      <c r="F17" s="764"/>
      <c r="G17" s="764"/>
      <c r="H17" s="764"/>
      <c r="I17" s="764"/>
      <c r="J17" s="764"/>
      <c r="K17" s="764"/>
      <c r="L17" s="764"/>
      <c r="M17" s="764"/>
    </row>
    <row r="18" spans="1:13">
      <c r="A18" s="763" t="s">
        <v>386</v>
      </c>
      <c r="B18" s="763"/>
      <c r="C18" s="763"/>
      <c r="D18" s="763"/>
      <c r="E18" s="763"/>
      <c r="F18" s="763"/>
      <c r="G18" s="763"/>
      <c r="H18" s="763"/>
      <c r="I18" s="763"/>
      <c r="J18" s="763"/>
      <c r="K18" s="763"/>
      <c r="L18" s="763"/>
      <c r="M18" s="763"/>
    </row>
    <row r="19" spans="1:13">
      <c r="A19" s="763" t="s">
        <v>294</v>
      </c>
      <c r="B19" s="763"/>
      <c r="C19" s="763"/>
      <c r="D19" s="763"/>
      <c r="E19" s="763"/>
      <c r="F19" s="763"/>
      <c r="G19" s="763"/>
      <c r="H19" s="763"/>
      <c r="I19" s="763"/>
      <c r="J19" s="763"/>
      <c r="K19" s="763"/>
      <c r="L19" s="763"/>
      <c r="M19" s="763"/>
    </row>
    <row r="20" spans="1:13">
      <c r="A20" s="763" t="s">
        <v>295</v>
      </c>
      <c r="B20" s="763"/>
      <c r="C20" s="763"/>
      <c r="D20" s="763"/>
      <c r="E20" s="763"/>
      <c r="F20" s="763"/>
      <c r="G20" s="763"/>
      <c r="H20" s="763"/>
      <c r="I20" s="763"/>
      <c r="J20" s="763"/>
      <c r="K20" s="763"/>
      <c r="L20" s="763"/>
      <c r="M20" s="763"/>
    </row>
    <row r="21" spans="1:13">
      <c r="A21" s="763" t="s">
        <v>387</v>
      </c>
      <c r="B21" s="763"/>
      <c r="C21" s="763"/>
      <c r="D21" s="763"/>
      <c r="E21" s="763"/>
      <c r="F21" s="763"/>
      <c r="G21" s="763"/>
      <c r="H21" s="763"/>
      <c r="I21" s="763"/>
      <c r="J21" s="763"/>
      <c r="K21" s="763"/>
      <c r="L21" s="763"/>
      <c r="M21" s="763"/>
    </row>
  </sheetData>
  <mergeCells count="18">
    <mergeCell ref="A12:A13"/>
    <mergeCell ref="A14:A15"/>
    <mergeCell ref="A19:M19"/>
    <mergeCell ref="A20:M20"/>
    <mergeCell ref="A21:M21"/>
    <mergeCell ref="A17:M17"/>
    <mergeCell ref="A18:M18"/>
    <mergeCell ref="A8:A9"/>
    <mergeCell ref="A10:A11"/>
    <mergeCell ref="B2:D3"/>
    <mergeCell ref="A6:A7"/>
    <mergeCell ref="A1:M1"/>
    <mergeCell ref="K2:M2"/>
    <mergeCell ref="K3:M3"/>
    <mergeCell ref="H2:J2"/>
    <mergeCell ref="H3:J3"/>
    <mergeCell ref="E2:G3"/>
    <mergeCell ref="A2:A4"/>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view="pageBreakPreview" zoomScaleNormal="100" zoomScaleSheetLayoutView="100" workbookViewId="0">
      <pane xSplit="2" ySplit="2" topLeftCell="C3" activePane="bottomRight" state="frozen"/>
      <selection activeCell="F27" sqref="F27"/>
      <selection pane="topRight" activeCell="F27" sqref="F27"/>
      <selection pane="bottomLeft" activeCell="F27" sqref="F27"/>
      <selection pane="bottomRight" activeCell="A16" sqref="A16:H16"/>
    </sheetView>
  </sheetViews>
  <sheetFormatPr defaultColWidth="9" defaultRowHeight="18.75"/>
  <cols>
    <col min="1" max="2" width="17.5" style="584" bestFit="1" customWidth="1"/>
    <col min="3" max="9" width="8.375" style="584" customWidth="1"/>
    <col min="10" max="10" width="6.625" style="584" customWidth="1"/>
    <col min="11" max="16384" width="9" style="584"/>
  </cols>
  <sheetData>
    <row r="1" spans="1:9" ht="19.5" thickBot="1">
      <c r="A1" s="767" t="s">
        <v>281</v>
      </c>
      <c r="B1" s="767"/>
      <c r="C1" s="767"/>
      <c r="D1" s="767"/>
      <c r="E1" s="574"/>
      <c r="F1" s="574"/>
      <c r="G1" s="574"/>
      <c r="H1" s="574"/>
      <c r="I1" s="573" t="s">
        <v>357</v>
      </c>
    </row>
    <row r="2" spans="1:9" ht="19.5" thickBot="1">
      <c r="A2" s="765" t="s">
        <v>220</v>
      </c>
      <c r="B2" s="766"/>
      <c r="C2" s="337" t="s">
        <v>163</v>
      </c>
      <c r="D2" s="338" t="s">
        <v>162</v>
      </c>
      <c r="E2" s="338" t="s">
        <v>161</v>
      </c>
      <c r="F2" s="338" t="s">
        <v>160</v>
      </c>
      <c r="G2" s="338" t="s">
        <v>159</v>
      </c>
      <c r="H2" s="338" t="s">
        <v>158</v>
      </c>
      <c r="I2" s="590" t="s">
        <v>356</v>
      </c>
    </row>
    <row r="3" spans="1:9" ht="18.75" customHeight="1">
      <c r="A3" s="768" t="s">
        <v>147</v>
      </c>
      <c r="B3" s="139" t="s">
        <v>154</v>
      </c>
      <c r="C3" s="144">
        <v>714</v>
      </c>
      <c r="D3" s="143">
        <v>639</v>
      </c>
      <c r="E3" s="143">
        <v>625</v>
      </c>
      <c r="F3" s="143">
        <v>596</v>
      </c>
      <c r="G3" s="143">
        <v>588</v>
      </c>
      <c r="H3" s="143">
        <v>592</v>
      </c>
      <c r="I3" s="568">
        <v>589</v>
      </c>
    </row>
    <row r="4" spans="1:9">
      <c r="A4" s="769"/>
      <c r="B4" s="52" t="s">
        <v>153</v>
      </c>
      <c r="C4" s="145">
        <v>559</v>
      </c>
      <c r="D4" s="140">
        <v>522</v>
      </c>
      <c r="E4" s="140">
        <v>511</v>
      </c>
      <c r="F4" s="140">
        <v>512</v>
      </c>
      <c r="G4" s="140">
        <v>518</v>
      </c>
      <c r="H4" s="140">
        <v>507</v>
      </c>
      <c r="I4" s="569">
        <v>483</v>
      </c>
    </row>
    <row r="5" spans="1:9" ht="18.75" customHeight="1">
      <c r="A5" s="769"/>
      <c r="B5" s="52" t="s">
        <v>152</v>
      </c>
      <c r="C5" s="146">
        <v>78.2</v>
      </c>
      <c r="D5" s="141">
        <v>81.69</v>
      </c>
      <c r="E5" s="142">
        <v>81.7</v>
      </c>
      <c r="F5" s="142">
        <v>85.9</v>
      </c>
      <c r="G5" s="142">
        <v>88.1</v>
      </c>
      <c r="H5" s="142">
        <v>85.6</v>
      </c>
      <c r="I5" s="585">
        <v>82</v>
      </c>
    </row>
    <row r="6" spans="1:9" ht="18.75" customHeight="1">
      <c r="A6" s="769" t="s">
        <v>157</v>
      </c>
      <c r="B6" s="52" t="s">
        <v>154</v>
      </c>
      <c r="C6" s="145">
        <v>67</v>
      </c>
      <c r="D6" s="140">
        <v>63</v>
      </c>
      <c r="E6" s="140">
        <v>85</v>
      </c>
      <c r="F6" s="140">
        <v>81</v>
      </c>
      <c r="G6" s="140">
        <v>79</v>
      </c>
      <c r="H6" s="140">
        <v>77</v>
      </c>
      <c r="I6" s="569">
        <v>77</v>
      </c>
    </row>
    <row r="7" spans="1:9">
      <c r="A7" s="769"/>
      <c r="B7" s="52" t="s">
        <v>153</v>
      </c>
      <c r="C7" s="145">
        <v>47</v>
      </c>
      <c r="D7" s="140">
        <v>58</v>
      </c>
      <c r="E7" s="140">
        <v>53</v>
      </c>
      <c r="F7" s="140">
        <v>54</v>
      </c>
      <c r="G7" s="140">
        <v>56</v>
      </c>
      <c r="H7" s="140">
        <v>61</v>
      </c>
      <c r="I7" s="569">
        <v>65</v>
      </c>
    </row>
    <row r="8" spans="1:9" ht="18.75" customHeight="1">
      <c r="A8" s="769"/>
      <c r="B8" s="52" t="s">
        <v>152</v>
      </c>
      <c r="C8" s="147">
        <v>70.099999999999994</v>
      </c>
      <c r="D8" s="142">
        <v>92.06</v>
      </c>
      <c r="E8" s="142">
        <v>62.3</v>
      </c>
      <c r="F8" s="142">
        <v>66.7</v>
      </c>
      <c r="G8" s="142">
        <v>70.900000000000006</v>
      </c>
      <c r="H8" s="142">
        <v>79.2</v>
      </c>
      <c r="I8" s="570">
        <v>84.4</v>
      </c>
    </row>
    <row r="9" spans="1:9" ht="18.75" customHeight="1">
      <c r="A9" s="769" t="s">
        <v>156</v>
      </c>
      <c r="B9" s="52" t="s">
        <v>154</v>
      </c>
      <c r="C9" s="145">
        <v>29</v>
      </c>
      <c r="D9" s="140">
        <v>26</v>
      </c>
      <c r="E9" s="140">
        <v>26</v>
      </c>
      <c r="F9" s="140">
        <v>23</v>
      </c>
      <c r="G9" s="140">
        <v>22</v>
      </c>
      <c r="H9" s="140">
        <v>21</v>
      </c>
      <c r="I9" s="569">
        <v>22</v>
      </c>
    </row>
    <row r="10" spans="1:9">
      <c r="A10" s="769"/>
      <c r="B10" s="52" t="s">
        <v>153</v>
      </c>
      <c r="C10" s="145">
        <v>24</v>
      </c>
      <c r="D10" s="140">
        <v>22</v>
      </c>
      <c r="E10" s="140">
        <v>22</v>
      </c>
      <c r="F10" s="140">
        <v>16</v>
      </c>
      <c r="G10" s="140">
        <v>18</v>
      </c>
      <c r="H10" s="140">
        <v>19</v>
      </c>
      <c r="I10" s="569">
        <v>23</v>
      </c>
    </row>
    <row r="11" spans="1:9" ht="18.75" customHeight="1">
      <c r="A11" s="769"/>
      <c r="B11" s="52" t="s">
        <v>152</v>
      </c>
      <c r="C11" s="146">
        <v>82.7</v>
      </c>
      <c r="D11" s="141">
        <v>84.61</v>
      </c>
      <c r="E11" s="142">
        <v>84.61</v>
      </c>
      <c r="F11" s="142">
        <v>69.599999999999994</v>
      </c>
      <c r="G11" s="142">
        <v>81.8</v>
      </c>
      <c r="H11" s="142">
        <v>90.5</v>
      </c>
      <c r="I11" s="570">
        <v>104.5</v>
      </c>
    </row>
    <row r="12" spans="1:9" ht="18.75" customHeight="1">
      <c r="A12" s="769" t="s">
        <v>155</v>
      </c>
      <c r="B12" s="52" t="s">
        <v>154</v>
      </c>
      <c r="C12" s="378" t="s">
        <v>342</v>
      </c>
      <c r="D12" s="379" t="s">
        <v>343</v>
      </c>
      <c r="E12" s="379" t="s">
        <v>343</v>
      </c>
      <c r="F12" s="379" t="s">
        <v>343</v>
      </c>
      <c r="G12" s="379" t="s">
        <v>343</v>
      </c>
      <c r="H12" s="140">
        <v>48</v>
      </c>
      <c r="I12" s="569">
        <v>48</v>
      </c>
    </row>
    <row r="13" spans="1:9">
      <c r="A13" s="769"/>
      <c r="B13" s="52" t="s">
        <v>153</v>
      </c>
      <c r="C13" s="378" t="s">
        <v>342</v>
      </c>
      <c r="D13" s="379" t="s">
        <v>343</v>
      </c>
      <c r="E13" s="379" t="s">
        <v>343</v>
      </c>
      <c r="F13" s="379" t="s">
        <v>343</v>
      </c>
      <c r="G13" s="379" t="s">
        <v>343</v>
      </c>
      <c r="H13" s="140">
        <v>8</v>
      </c>
      <c r="I13" s="569">
        <v>23</v>
      </c>
    </row>
    <row r="14" spans="1:9" ht="19.5" customHeight="1" thickBot="1">
      <c r="A14" s="770"/>
      <c r="B14" s="148" t="s">
        <v>152</v>
      </c>
      <c r="C14" s="380" t="s">
        <v>342</v>
      </c>
      <c r="D14" s="381" t="s">
        <v>343</v>
      </c>
      <c r="E14" s="381" t="s">
        <v>343</v>
      </c>
      <c r="F14" s="381" t="s">
        <v>343</v>
      </c>
      <c r="G14" s="381" t="s">
        <v>373</v>
      </c>
      <c r="H14" s="572">
        <v>16.7</v>
      </c>
      <c r="I14" s="571">
        <v>47.9</v>
      </c>
    </row>
    <row r="15" spans="1:9">
      <c r="A15" s="763" t="s">
        <v>32</v>
      </c>
      <c r="B15" s="763"/>
      <c r="C15" s="763"/>
      <c r="D15" s="763"/>
      <c r="E15" s="763"/>
      <c r="F15" s="763"/>
      <c r="G15" s="763"/>
      <c r="H15" s="763"/>
    </row>
    <row r="16" spans="1:9">
      <c r="A16" s="763" t="s">
        <v>388</v>
      </c>
      <c r="B16" s="763"/>
      <c r="C16" s="763"/>
      <c r="D16" s="763"/>
      <c r="E16" s="763"/>
      <c r="F16" s="763"/>
      <c r="G16" s="763"/>
      <c r="H16" s="763"/>
    </row>
  </sheetData>
  <mergeCells count="8">
    <mergeCell ref="A2:B2"/>
    <mergeCell ref="A15:H15"/>
    <mergeCell ref="A16:H16"/>
    <mergeCell ref="A1:D1"/>
    <mergeCell ref="A3:A5"/>
    <mergeCell ref="A12:A14"/>
    <mergeCell ref="A9:A11"/>
    <mergeCell ref="A6:A8"/>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H1" sqref="H1"/>
    </sheetView>
  </sheetViews>
  <sheetFormatPr defaultColWidth="9" defaultRowHeight="18.75"/>
  <cols>
    <col min="1" max="1" width="9.75" style="580" customWidth="1"/>
    <col min="2" max="2" width="23" style="580" customWidth="1"/>
    <col min="3" max="7" width="8.75" style="580" customWidth="1"/>
    <col min="8" max="8" width="12.625" style="580" customWidth="1"/>
    <col min="9" max="16384" width="9" style="580"/>
  </cols>
  <sheetData>
    <row r="1" spans="1:8" ht="19.5" thickBot="1">
      <c r="A1" s="136" t="s">
        <v>371</v>
      </c>
      <c r="B1" s="136"/>
      <c r="C1" s="136"/>
      <c r="D1" s="136"/>
      <c r="E1" s="136"/>
      <c r="F1" s="137"/>
      <c r="H1" s="137" t="s">
        <v>372</v>
      </c>
    </row>
    <row r="2" spans="1:8">
      <c r="A2" s="773" t="s">
        <v>219</v>
      </c>
      <c r="B2" s="774"/>
      <c r="C2" s="773" t="s">
        <v>242</v>
      </c>
      <c r="D2" s="785"/>
      <c r="E2" s="786"/>
      <c r="F2" s="773" t="s">
        <v>221</v>
      </c>
      <c r="G2" s="785"/>
      <c r="H2" s="774"/>
    </row>
    <row r="3" spans="1:8" ht="57" thickBot="1">
      <c r="A3" s="775"/>
      <c r="B3" s="776"/>
      <c r="C3" s="581" t="s">
        <v>239</v>
      </c>
      <c r="D3" s="339" t="s">
        <v>240</v>
      </c>
      <c r="E3" s="512" t="s">
        <v>241</v>
      </c>
      <c r="F3" s="581" t="s">
        <v>22</v>
      </c>
      <c r="G3" s="340" t="s">
        <v>243</v>
      </c>
      <c r="H3" s="341" t="s">
        <v>244</v>
      </c>
    </row>
    <row r="4" spans="1:8" ht="19.5" thickBot="1">
      <c r="A4" s="777" t="s">
        <v>236</v>
      </c>
      <c r="B4" s="778"/>
      <c r="C4" s="509">
        <f>SUM(C5,C23)</f>
        <v>228</v>
      </c>
      <c r="D4" s="510">
        <f>SUM(D5,D23)</f>
        <v>100</v>
      </c>
      <c r="E4" s="513">
        <f t="shared" ref="E4:H4" si="0">SUM(E5,E11,E17,E23)</f>
        <v>228</v>
      </c>
      <c r="F4" s="509">
        <f t="shared" si="0"/>
        <v>102</v>
      </c>
      <c r="G4" s="510">
        <f t="shared" si="0"/>
        <v>97</v>
      </c>
      <c r="H4" s="511">
        <f t="shared" si="0"/>
        <v>5</v>
      </c>
    </row>
    <row r="5" spans="1:8" ht="19.5" thickTop="1">
      <c r="A5" s="780" t="s">
        <v>173</v>
      </c>
      <c r="B5" s="505" t="s">
        <v>22</v>
      </c>
      <c r="C5" s="506">
        <f>SUM(C6:C10)</f>
        <v>226</v>
      </c>
      <c r="D5" s="507">
        <f t="shared" ref="D5:H5" si="1">SUM(D6:D10)</f>
        <v>98</v>
      </c>
      <c r="E5" s="514">
        <f t="shared" si="1"/>
        <v>128</v>
      </c>
      <c r="F5" s="506">
        <f t="shared" si="1"/>
        <v>98</v>
      </c>
      <c r="G5" s="507">
        <f t="shared" si="1"/>
        <v>93</v>
      </c>
      <c r="H5" s="508">
        <f t="shared" si="1"/>
        <v>5</v>
      </c>
    </row>
    <row r="6" spans="1:8">
      <c r="A6" s="780"/>
      <c r="B6" s="351" t="s">
        <v>233</v>
      </c>
      <c r="C6" s="355">
        <v>78</v>
      </c>
      <c r="D6" s="47">
        <v>33</v>
      </c>
      <c r="E6" s="515">
        <v>45</v>
      </c>
      <c r="F6" s="518">
        <f>G6+H6</f>
        <v>35</v>
      </c>
      <c r="G6" s="26">
        <v>33</v>
      </c>
      <c r="H6" s="48">
        <v>2</v>
      </c>
    </row>
    <row r="7" spans="1:8">
      <c r="A7" s="780"/>
      <c r="B7" s="351" t="s">
        <v>169</v>
      </c>
      <c r="C7" s="355">
        <v>48</v>
      </c>
      <c r="D7" s="47">
        <v>21</v>
      </c>
      <c r="E7" s="515">
        <v>27</v>
      </c>
      <c r="F7" s="518">
        <f t="shared" ref="F7:F10" si="2">G7+H7</f>
        <v>16</v>
      </c>
      <c r="G7" s="47">
        <v>16</v>
      </c>
      <c r="H7" s="48">
        <v>0</v>
      </c>
    </row>
    <row r="8" spans="1:8">
      <c r="A8" s="780"/>
      <c r="B8" s="351" t="s">
        <v>237</v>
      </c>
      <c r="C8" s="355">
        <v>33</v>
      </c>
      <c r="D8" s="47">
        <v>10</v>
      </c>
      <c r="E8" s="515">
        <v>23</v>
      </c>
      <c r="F8" s="518">
        <f t="shared" si="2"/>
        <v>11</v>
      </c>
      <c r="G8" s="47">
        <v>9</v>
      </c>
      <c r="H8" s="48">
        <v>2</v>
      </c>
    </row>
    <row r="9" spans="1:8">
      <c r="A9" s="780"/>
      <c r="B9" s="351" t="s">
        <v>229</v>
      </c>
      <c r="C9" s="355">
        <v>21</v>
      </c>
      <c r="D9" s="47">
        <v>7</v>
      </c>
      <c r="E9" s="515">
        <v>14</v>
      </c>
      <c r="F9" s="518">
        <f t="shared" si="2"/>
        <v>7</v>
      </c>
      <c r="G9" s="47">
        <v>6</v>
      </c>
      <c r="H9" s="48">
        <v>1</v>
      </c>
    </row>
    <row r="10" spans="1:8" ht="19.5" thickBot="1">
      <c r="A10" s="781"/>
      <c r="B10" s="352" t="s">
        <v>238</v>
      </c>
      <c r="C10" s="356">
        <v>46</v>
      </c>
      <c r="D10" s="133">
        <v>27</v>
      </c>
      <c r="E10" s="516">
        <v>19</v>
      </c>
      <c r="F10" s="518">
        <f t="shared" si="2"/>
        <v>29</v>
      </c>
      <c r="G10" s="133">
        <v>29</v>
      </c>
      <c r="H10" s="134">
        <v>0</v>
      </c>
    </row>
    <row r="11" spans="1:8">
      <c r="A11" s="779" t="s">
        <v>172</v>
      </c>
      <c r="B11" s="350" t="s">
        <v>22</v>
      </c>
      <c r="C11" s="353">
        <f>SUM(C12:C16)</f>
        <v>11</v>
      </c>
      <c r="D11" s="349">
        <f t="shared" ref="D11:H11" si="3">SUM(D12:D16)</f>
        <v>4</v>
      </c>
      <c r="E11" s="517">
        <f t="shared" si="3"/>
        <v>7</v>
      </c>
      <c r="F11" s="353">
        <f t="shared" si="3"/>
        <v>4</v>
      </c>
      <c r="G11" s="349">
        <f t="shared" si="3"/>
        <v>4</v>
      </c>
      <c r="H11" s="354">
        <f t="shared" si="3"/>
        <v>0</v>
      </c>
    </row>
    <row r="12" spans="1:8">
      <c r="A12" s="780"/>
      <c r="B12" s="351" t="s">
        <v>233</v>
      </c>
      <c r="C12" s="355">
        <v>2</v>
      </c>
      <c r="D12" s="47">
        <v>1</v>
      </c>
      <c r="E12" s="515">
        <f>C12-D12</f>
        <v>1</v>
      </c>
      <c r="F12" s="355">
        <f>H12+G12</f>
        <v>1</v>
      </c>
      <c r="G12" s="47">
        <v>1</v>
      </c>
      <c r="H12" s="48">
        <v>0</v>
      </c>
    </row>
    <row r="13" spans="1:8">
      <c r="A13" s="780"/>
      <c r="B13" s="351" t="s">
        <v>169</v>
      </c>
      <c r="C13" s="355">
        <v>3</v>
      </c>
      <c r="D13" s="47">
        <v>1</v>
      </c>
      <c r="E13" s="515">
        <f t="shared" ref="E13:E16" si="4">C13-D13</f>
        <v>2</v>
      </c>
      <c r="F13" s="355">
        <f t="shared" ref="F13:F16" si="5">H13+G13</f>
        <v>1</v>
      </c>
      <c r="G13" s="47">
        <v>1</v>
      </c>
      <c r="H13" s="48">
        <v>0</v>
      </c>
    </row>
    <row r="14" spans="1:8">
      <c r="A14" s="780"/>
      <c r="B14" s="351" t="s">
        <v>237</v>
      </c>
      <c r="C14" s="355">
        <v>1</v>
      </c>
      <c r="D14" s="47">
        <v>1</v>
      </c>
      <c r="E14" s="515">
        <f t="shared" si="4"/>
        <v>0</v>
      </c>
      <c r="F14" s="355">
        <f t="shared" si="5"/>
        <v>1</v>
      </c>
      <c r="G14" s="47">
        <v>1</v>
      </c>
      <c r="H14" s="48">
        <v>0</v>
      </c>
    </row>
    <row r="15" spans="1:8">
      <c r="A15" s="780"/>
      <c r="B15" s="351" t="s">
        <v>229</v>
      </c>
      <c r="C15" s="355">
        <v>1</v>
      </c>
      <c r="D15" s="47">
        <v>0</v>
      </c>
      <c r="E15" s="515">
        <f t="shared" si="4"/>
        <v>1</v>
      </c>
      <c r="F15" s="355">
        <f t="shared" si="5"/>
        <v>0</v>
      </c>
      <c r="G15" s="47">
        <v>0</v>
      </c>
      <c r="H15" s="48">
        <v>0</v>
      </c>
    </row>
    <row r="16" spans="1:8" ht="19.5" thickBot="1">
      <c r="A16" s="781"/>
      <c r="B16" s="352" t="s">
        <v>238</v>
      </c>
      <c r="C16" s="356">
        <v>4</v>
      </c>
      <c r="D16" s="133">
        <v>1</v>
      </c>
      <c r="E16" s="515">
        <f t="shared" si="4"/>
        <v>3</v>
      </c>
      <c r="F16" s="355">
        <f t="shared" si="5"/>
        <v>1</v>
      </c>
      <c r="G16" s="133">
        <v>1</v>
      </c>
      <c r="H16" s="134">
        <v>0</v>
      </c>
    </row>
    <row r="17" spans="1:8">
      <c r="A17" s="782" t="s">
        <v>171</v>
      </c>
      <c r="B17" s="350" t="s">
        <v>22</v>
      </c>
      <c r="C17" s="353">
        <f>SUM(C18:C22)</f>
        <v>91</v>
      </c>
      <c r="D17" s="349">
        <f t="shared" ref="D17:H17" si="6">SUM(D18:D22)</f>
        <v>0</v>
      </c>
      <c r="E17" s="517">
        <f t="shared" si="6"/>
        <v>91</v>
      </c>
      <c r="F17" s="353">
        <f t="shared" si="6"/>
        <v>0</v>
      </c>
      <c r="G17" s="349">
        <f t="shared" si="6"/>
        <v>0</v>
      </c>
      <c r="H17" s="354">
        <f t="shared" si="6"/>
        <v>0</v>
      </c>
    </row>
    <row r="18" spans="1:8">
      <c r="A18" s="783"/>
      <c r="B18" s="351" t="s">
        <v>233</v>
      </c>
      <c r="C18" s="355">
        <v>33</v>
      </c>
      <c r="D18" s="47">
        <v>0</v>
      </c>
      <c r="E18" s="515">
        <v>33</v>
      </c>
      <c r="F18" s="355">
        <v>0</v>
      </c>
      <c r="G18" s="47">
        <v>0</v>
      </c>
      <c r="H18" s="48">
        <v>0</v>
      </c>
    </row>
    <row r="19" spans="1:8">
      <c r="A19" s="783"/>
      <c r="B19" s="351" t="s">
        <v>169</v>
      </c>
      <c r="C19" s="355">
        <v>19</v>
      </c>
      <c r="D19" s="47">
        <v>0</v>
      </c>
      <c r="E19" s="515">
        <v>19</v>
      </c>
      <c r="F19" s="355">
        <v>0</v>
      </c>
      <c r="G19" s="47">
        <v>0</v>
      </c>
      <c r="H19" s="48">
        <v>0</v>
      </c>
    </row>
    <row r="20" spans="1:8">
      <c r="A20" s="783"/>
      <c r="B20" s="351" t="s">
        <v>237</v>
      </c>
      <c r="C20" s="355">
        <v>15</v>
      </c>
      <c r="D20" s="47">
        <v>0</v>
      </c>
      <c r="E20" s="515">
        <v>15</v>
      </c>
      <c r="F20" s="355">
        <v>0</v>
      </c>
      <c r="G20" s="47">
        <v>0</v>
      </c>
      <c r="H20" s="48">
        <v>0</v>
      </c>
    </row>
    <row r="21" spans="1:8">
      <c r="A21" s="783"/>
      <c r="B21" s="351" t="s">
        <v>229</v>
      </c>
      <c r="C21" s="355">
        <v>1</v>
      </c>
      <c r="D21" s="47">
        <v>0</v>
      </c>
      <c r="E21" s="515">
        <v>1</v>
      </c>
      <c r="F21" s="355">
        <v>0</v>
      </c>
      <c r="G21" s="47">
        <v>0</v>
      </c>
      <c r="H21" s="48">
        <v>0</v>
      </c>
    </row>
    <row r="22" spans="1:8" ht="19.5" thickBot="1">
      <c r="A22" s="784"/>
      <c r="B22" s="352" t="s">
        <v>238</v>
      </c>
      <c r="C22" s="356">
        <v>23</v>
      </c>
      <c r="D22" s="133">
        <v>0</v>
      </c>
      <c r="E22" s="516">
        <v>23</v>
      </c>
      <c r="F22" s="356">
        <v>0</v>
      </c>
      <c r="G22" s="133">
        <v>0</v>
      </c>
      <c r="H22" s="134">
        <v>0</v>
      </c>
    </row>
    <row r="23" spans="1:8">
      <c r="A23" s="779" t="s">
        <v>170</v>
      </c>
      <c r="B23" s="350" t="s">
        <v>22</v>
      </c>
      <c r="C23" s="353">
        <f>SUM(C24:C28)</f>
        <v>2</v>
      </c>
      <c r="D23" s="349">
        <f t="shared" ref="D23:H23" si="7">SUM(D24:D28)</f>
        <v>2</v>
      </c>
      <c r="E23" s="517">
        <f t="shared" si="7"/>
        <v>2</v>
      </c>
      <c r="F23" s="353">
        <f t="shared" si="7"/>
        <v>0</v>
      </c>
      <c r="G23" s="349">
        <f t="shared" si="7"/>
        <v>0</v>
      </c>
      <c r="H23" s="354">
        <f t="shared" si="7"/>
        <v>0</v>
      </c>
    </row>
    <row r="24" spans="1:8">
      <c r="A24" s="780"/>
      <c r="B24" s="351" t="s">
        <v>233</v>
      </c>
      <c r="C24" s="355">
        <v>0</v>
      </c>
      <c r="D24" s="47">
        <v>0</v>
      </c>
      <c r="E24" s="515">
        <v>0</v>
      </c>
      <c r="F24" s="355">
        <v>0</v>
      </c>
      <c r="G24" s="47">
        <v>0</v>
      </c>
      <c r="H24" s="48">
        <v>0</v>
      </c>
    </row>
    <row r="25" spans="1:8">
      <c r="A25" s="780"/>
      <c r="B25" s="351" t="s">
        <v>169</v>
      </c>
      <c r="C25" s="355">
        <v>2</v>
      </c>
      <c r="D25" s="47">
        <v>2</v>
      </c>
      <c r="E25" s="515">
        <v>2</v>
      </c>
      <c r="F25" s="355">
        <v>0</v>
      </c>
      <c r="G25" s="47">
        <v>0</v>
      </c>
      <c r="H25" s="48">
        <v>0</v>
      </c>
    </row>
    <row r="26" spans="1:8">
      <c r="A26" s="780"/>
      <c r="B26" s="351" t="s">
        <v>237</v>
      </c>
      <c r="C26" s="355">
        <v>0</v>
      </c>
      <c r="D26" s="47">
        <v>0</v>
      </c>
      <c r="E26" s="515">
        <v>0</v>
      </c>
      <c r="F26" s="355">
        <v>0</v>
      </c>
      <c r="G26" s="47">
        <v>0</v>
      </c>
      <c r="H26" s="48">
        <v>0</v>
      </c>
    </row>
    <row r="27" spans="1:8">
      <c r="A27" s="780"/>
      <c r="B27" s="351" t="s">
        <v>229</v>
      </c>
      <c r="C27" s="355">
        <v>0</v>
      </c>
      <c r="D27" s="47">
        <v>0</v>
      </c>
      <c r="E27" s="515">
        <v>0</v>
      </c>
      <c r="F27" s="355">
        <v>0</v>
      </c>
      <c r="G27" s="47">
        <v>0</v>
      </c>
      <c r="H27" s="48">
        <v>0</v>
      </c>
    </row>
    <row r="28" spans="1:8" ht="19.5" thickBot="1">
      <c r="A28" s="781"/>
      <c r="B28" s="352" t="s">
        <v>238</v>
      </c>
      <c r="C28" s="356">
        <v>0</v>
      </c>
      <c r="D28" s="133">
        <v>0</v>
      </c>
      <c r="E28" s="516">
        <v>0</v>
      </c>
      <c r="F28" s="356">
        <v>0</v>
      </c>
      <c r="G28" s="133">
        <v>0</v>
      </c>
      <c r="H28" s="134">
        <v>0</v>
      </c>
    </row>
    <row r="29" spans="1:8">
      <c r="A29" s="771" t="s">
        <v>228</v>
      </c>
      <c r="B29" s="771"/>
      <c r="C29" s="771"/>
      <c r="D29" s="771"/>
      <c r="E29" s="771"/>
      <c r="F29" s="771"/>
      <c r="G29" s="771"/>
      <c r="H29" s="771"/>
    </row>
    <row r="30" spans="1:8">
      <c r="A30" s="772" t="s">
        <v>293</v>
      </c>
      <c r="B30" s="772"/>
      <c r="C30" s="772"/>
      <c r="D30" s="772"/>
      <c r="E30" s="772"/>
      <c r="F30" s="772"/>
      <c r="G30" s="772"/>
      <c r="H30" s="772"/>
    </row>
  </sheetData>
  <mergeCells count="10">
    <mergeCell ref="A29:H29"/>
    <mergeCell ref="A30:H30"/>
    <mergeCell ref="A2:B3"/>
    <mergeCell ref="A4:B4"/>
    <mergeCell ref="A23:A28"/>
    <mergeCell ref="A17:A22"/>
    <mergeCell ref="A11:A16"/>
    <mergeCell ref="A5:A10"/>
    <mergeCell ref="C2:E2"/>
    <mergeCell ref="F2:H2"/>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view="pageBreakPreview" zoomScaleNormal="100" zoomScaleSheetLayoutView="100" workbookViewId="0">
      <pane xSplit="1" ySplit="2" topLeftCell="B3" activePane="bottomRight" state="frozen"/>
      <selection activeCell="F27" sqref="F27"/>
      <selection pane="topRight" activeCell="F27" sqref="F27"/>
      <selection pane="bottomLeft" activeCell="F27" sqref="F27"/>
      <selection pane="bottomRight" sqref="A1:C1"/>
    </sheetView>
  </sheetViews>
  <sheetFormatPr defaultColWidth="9" defaultRowHeight="18.75"/>
  <cols>
    <col min="1" max="1" width="23.75" style="580" bestFit="1" customWidth="1"/>
    <col min="2" max="3" width="19.5" style="580" bestFit="1" customWidth="1"/>
    <col min="4" max="4" width="15.375" style="580" bestFit="1" customWidth="1"/>
    <col min="5" max="16384" width="9" style="580"/>
  </cols>
  <sheetData>
    <row r="1" spans="1:4" ht="19.5" thickBot="1">
      <c r="A1" s="787" t="s">
        <v>280</v>
      </c>
      <c r="B1" s="787"/>
      <c r="C1" s="787"/>
      <c r="D1" s="85" t="s">
        <v>358</v>
      </c>
    </row>
    <row r="2" spans="1:4" ht="19.5" customHeight="1" thickBot="1">
      <c r="A2" s="364" t="s">
        <v>341</v>
      </c>
      <c r="B2" s="366" t="s">
        <v>210</v>
      </c>
      <c r="C2" s="342" t="s">
        <v>209</v>
      </c>
      <c r="D2" s="343" t="s">
        <v>232</v>
      </c>
    </row>
    <row r="3" spans="1:4" ht="19.5" thickBot="1">
      <c r="A3" s="524" t="s">
        <v>69</v>
      </c>
      <c r="B3" s="407">
        <f>SUM(B4:B8)</f>
        <v>62</v>
      </c>
      <c r="C3" s="510">
        <f>SUM(C4:C8)</f>
        <v>74</v>
      </c>
      <c r="D3" s="511">
        <f>SUM(D4:D8)</f>
        <v>1139</v>
      </c>
    </row>
    <row r="4" spans="1:4" ht="18.75" customHeight="1" thickTop="1">
      <c r="A4" s="520" t="s">
        <v>234</v>
      </c>
      <c r="B4" s="50">
        <v>21</v>
      </c>
      <c r="C4" s="49">
        <v>27</v>
      </c>
      <c r="D4" s="135">
        <v>430</v>
      </c>
    </row>
    <row r="5" spans="1:4" ht="18.75" customHeight="1">
      <c r="A5" s="521" t="s">
        <v>208</v>
      </c>
      <c r="B5" s="519">
        <v>10</v>
      </c>
      <c r="C5" s="47">
        <v>11</v>
      </c>
      <c r="D5" s="48">
        <v>212</v>
      </c>
    </row>
    <row r="6" spans="1:4" ht="18.75" customHeight="1">
      <c r="A6" s="521" t="s">
        <v>235</v>
      </c>
      <c r="B6" s="519">
        <v>7</v>
      </c>
      <c r="C6" s="47">
        <v>7</v>
      </c>
      <c r="D6" s="48">
        <v>149</v>
      </c>
    </row>
    <row r="7" spans="1:4" ht="18.75" customHeight="1">
      <c r="A7" s="521" t="s">
        <v>230</v>
      </c>
      <c r="B7" s="519">
        <v>9</v>
      </c>
      <c r="C7" s="47">
        <v>12</v>
      </c>
      <c r="D7" s="48">
        <v>125</v>
      </c>
    </row>
    <row r="8" spans="1:4" ht="18.75" customHeight="1" thickBot="1">
      <c r="A8" s="522" t="s">
        <v>231</v>
      </c>
      <c r="B8" s="523">
        <v>15</v>
      </c>
      <c r="C8" s="133">
        <v>17</v>
      </c>
      <c r="D8" s="134">
        <v>223</v>
      </c>
    </row>
    <row r="9" spans="1:4">
      <c r="A9" s="788" t="s">
        <v>32</v>
      </c>
      <c r="B9" s="788"/>
      <c r="C9" s="788"/>
      <c r="D9" s="788"/>
    </row>
  </sheetData>
  <mergeCells count="2">
    <mergeCell ref="A1:C1"/>
    <mergeCell ref="A9:D9"/>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view="pageBreakPreview" zoomScaleNormal="100" zoomScaleSheetLayoutView="100" workbookViewId="0">
      <pane xSplit="1" ySplit="2" topLeftCell="B3" activePane="bottomRight" state="frozen"/>
      <selection activeCell="F27" sqref="F27"/>
      <selection pane="topRight" activeCell="F27" sqref="F27"/>
      <selection pane="bottomLeft" activeCell="F27" sqref="F27"/>
      <selection pane="bottomRight" activeCell="F2" sqref="F2"/>
    </sheetView>
  </sheetViews>
  <sheetFormatPr defaultColWidth="9" defaultRowHeight="18.75"/>
  <cols>
    <col min="1" max="1" width="29.875" style="3" customWidth="1"/>
    <col min="2" max="5" width="8" style="3" customWidth="1"/>
    <col min="6" max="16384" width="9" style="3"/>
  </cols>
  <sheetData>
    <row r="1" spans="1:6" ht="19.5" thickBot="1">
      <c r="A1" s="83" t="s">
        <v>279</v>
      </c>
      <c r="D1" s="132"/>
      <c r="F1" s="131" t="s">
        <v>370</v>
      </c>
    </row>
    <row r="2" spans="1:6" ht="19.5" thickBot="1">
      <c r="A2" s="526" t="s">
        <v>219</v>
      </c>
      <c r="B2" s="525" t="s">
        <v>207</v>
      </c>
      <c r="C2" s="344" t="s">
        <v>206</v>
      </c>
      <c r="D2" s="344" t="s">
        <v>205</v>
      </c>
      <c r="E2" s="344" t="s">
        <v>204</v>
      </c>
      <c r="F2" s="591" t="s">
        <v>359</v>
      </c>
    </row>
    <row r="3" spans="1:6">
      <c r="A3" s="520" t="s">
        <v>203</v>
      </c>
      <c r="B3" s="50">
        <v>13</v>
      </c>
      <c r="C3" s="49">
        <v>15</v>
      </c>
      <c r="D3" s="49">
        <v>35</v>
      </c>
      <c r="E3" s="49">
        <v>31</v>
      </c>
      <c r="F3" s="575">
        <v>18</v>
      </c>
    </row>
    <row r="4" spans="1:6">
      <c r="A4" s="521" t="s">
        <v>202</v>
      </c>
      <c r="B4" s="519">
        <v>21</v>
      </c>
      <c r="C4" s="47">
        <v>10</v>
      </c>
      <c r="D4" s="47">
        <v>15</v>
      </c>
      <c r="E4" s="47">
        <v>20</v>
      </c>
      <c r="F4" s="576">
        <v>12</v>
      </c>
    </row>
    <row r="5" spans="1:6">
      <c r="A5" s="521" t="s">
        <v>201</v>
      </c>
      <c r="B5" s="519">
        <v>194</v>
      </c>
      <c r="C5" s="47">
        <v>205</v>
      </c>
      <c r="D5" s="47">
        <v>211</v>
      </c>
      <c r="E5" s="47">
        <v>222</v>
      </c>
      <c r="F5" s="576">
        <v>226</v>
      </c>
    </row>
    <row r="6" spans="1:6" ht="19.5" thickBot="1">
      <c r="A6" s="522" t="s">
        <v>200</v>
      </c>
      <c r="B6" s="523">
        <v>72</v>
      </c>
      <c r="C6" s="133">
        <v>76</v>
      </c>
      <c r="D6" s="133">
        <v>96</v>
      </c>
      <c r="E6" s="133">
        <v>107</v>
      </c>
      <c r="F6" s="577">
        <v>98</v>
      </c>
    </row>
    <row r="7" spans="1:6" ht="24.75" customHeight="1">
      <c r="A7" s="789" t="s">
        <v>228</v>
      </c>
      <c r="B7" s="789"/>
      <c r="C7" s="789"/>
      <c r="D7" s="789"/>
      <c r="E7" s="789"/>
      <c r="F7" s="789"/>
    </row>
    <row r="8" spans="1:6">
      <c r="A8" s="790" t="s">
        <v>292</v>
      </c>
      <c r="B8" s="790"/>
      <c r="C8" s="790"/>
      <c r="D8" s="790"/>
      <c r="E8" s="790"/>
      <c r="F8" s="790"/>
    </row>
  </sheetData>
  <mergeCells count="2">
    <mergeCell ref="A7:F7"/>
    <mergeCell ref="A8:F8"/>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M1" sqref="M1"/>
    </sheetView>
  </sheetViews>
  <sheetFormatPr defaultColWidth="9" defaultRowHeight="18.75"/>
  <cols>
    <col min="1" max="1" width="6.875" style="24" customWidth="1"/>
    <col min="2" max="2" width="25.75" style="24" bestFit="1" customWidth="1"/>
    <col min="3" max="13" width="9" style="24" customWidth="1"/>
    <col min="14" max="14" width="8" style="24" customWidth="1"/>
    <col min="15" max="16384" width="9" style="24"/>
  </cols>
  <sheetData>
    <row r="1" spans="1:23" ht="19.5" thickBot="1">
      <c r="A1" s="99" t="s">
        <v>278</v>
      </c>
      <c r="B1" s="100"/>
      <c r="C1" s="583"/>
      <c r="I1" s="32" t="s">
        <v>199</v>
      </c>
      <c r="J1" s="33"/>
      <c r="L1" s="583"/>
      <c r="M1" s="592" t="s">
        <v>358</v>
      </c>
    </row>
    <row r="2" spans="1:23" ht="18.75" customHeight="1">
      <c r="A2" s="792" t="s">
        <v>305</v>
      </c>
      <c r="B2" s="793"/>
      <c r="C2" s="691" t="s">
        <v>69</v>
      </c>
      <c r="D2" s="796" t="s">
        <v>25</v>
      </c>
      <c r="E2" s="695" t="s">
        <v>23</v>
      </c>
      <c r="F2" s="698" t="s">
        <v>198</v>
      </c>
      <c r="G2" s="696" t="s">
        <v>197</v>
      </c>
      <c r="H2" s="608" t="s">
        <v>335</v>
      </c>
      <c r="I2" s="609"/>
      <c r="J2" s="609"/>
      <c r="K2" s="609"/>
      <c r="L2" s="609"/>
      <c r="M2" s="610"/>
      <c r="N2" s="34"/>
    </row>
    <row r="3" spans="1:23" ht="38.25" thickBot="1">
      <c r="A3" s="794"/>
      <c r="B3" s="795"/>
      <c r="C3" s="692"/>
      <c r="D3" s="797"/>
      <c r="E3" s="611"/>
      <c r="F3" s="699"/>
      <c r="G3" s="697"/>
      <c r="H3" s="284" t="s">
        <v>334</v>
      </c>
      <c r="I3" s="579" t="s">
        <v>223</v>
      </c>
      <c r="J3" s="317" t="s">
        <v>62</v>
      </c>
      <c r="K3" s="579" t="s">
        <v>218</v>
      </c>
      <c r="L3" s="579" t="s">
        <v>196</v>
      </c>
      <c r="M3" s="582" t="s">
        <v>195</v>
      </c>
      <c r="N3" s="35"/>
      <c r="O3" s="36"/>
      <c r="P3" s="36"/>
      <c r="Q3" s="36"/>
      <c r="R3" s="36"/>
      <c r="S3" s="36"/>
      <c r="T3" s="36"/>
      <c r="U3" s="36"/>
      <c r="V3" s="36"/>
      <c r="W3" s="36"/>
    </row>
    <row r="4" spans="1:23" ht="37.5" customHeight="1">
      <c r="A4" s="798" t="s">
        <v>226</v>
      </c>
      <c r="B4" s="345" t="s">
        <v>194</v>
      </c>
      <c r="C4" s="307">
        <f>SUM(D4:H4)</f>
        <v>74</v>
      </c>
      <c r="D4" s="6">
        <v>26</v>
      </c>
      <c r="E4" s="6">
        <v>18</v>
      </c>
      <c r="F4" s="6">
        <v>7</v>
      </c>
      <c r="G4" s="4">
        <v>5</v>
      </c>
      <c r="H4" s="307">
        <f>SUM(I4:M4)</f>
        <v>18</v>
      </c>
      <c r="I4" s="6">
        <v>3</v>
      </c>
      <c r="J4" s="130">
        <v>3</v>
      </c>
      <c r="K4" s="6">
        <v>2</v>
      </c>
      <c r="L4" s="6">
        <v>2</v>
      </c>
      <c r="M4" s="39">
        <v>8</v>
      </c>
      <c r="N4" s="38"/>
    </row>
    <row r="5" spans="1:23" ht="37.5" customHeight="1">
      <c r="A5" s="799"/>
      <c r="B5" s="345" t="s">
        <v>193</v>
      </c>
      <c r="C5" s="307">
        <f>SUM(D5:H5)</f>
        <v>55</v>
      </c>
      <c r="D5" s="6">
        <v>27</v>
      </c>
      <c r="E5" s="6">
        <v>9</v>
      </c>
      <c r="F5" s="6">
        <v>3</v>
      </c>
      <c r="G5" s="4">
        <v>4</v>
      </c>
      <c r="H5" s="348">
        <f>SUM(I5:M5)</f>
        <v>12</v>
      </c>
      <c r="I5" s="6">
        <v>3</v>
      </c>
      <c r="J5" s="6">
        <v>3</v>
      </c>
      <c r="K5" s="6">
        <v>0</v>
      </c>
      <c r="L5" s="6">
        <v>1</v>
      </c>
      <c r="M5" s="39">
        <v>5</v>
      </c>
      <c r="N5" s="38"/>
      <c r="P5" s="583"/>
    </row>
    <row r="6" spans="1:23" ht="37.5" customHeight="1">
      <c r="A6" s="800"/>
      <c r="B6" s="345" t="s">
        <v>192</v>
      </c>
      <c r="C6" s="307">
        <f>SUM(D6:H6)</f>
        <v>303</v>
      </c>
      <c r="D6" s="6">
        <v>80</v>
      </c>
      <c r="E6" s="6">
        <v>72</v>
      </c>
      <c r="F6" s="6">
        <v>27</v>
      </c>
      <c r="G6" s="4">
        <v>19</v>
      </c>
      <c r="H6" s="348">
        <f>SUM(I6:M6)</f>
        <v>105</v>
      </c>
      <c r="I6" s="6">
        <v>31</v>
      </c>
      <c r="J6" s="6">
        <v>24</v>
      </c>
      <c r="K6" s="6">
        <v>8</v>
      </c>
      <c r="L6" s="6">
        <v>7</v>
      </c>
      <c r="M6" s="4">
        <v>35</v>
      </c>
      <c r="N6" s="40"/>
    </row>
    <row r="7" spans="1:23" ht="37.5" customHeight="1">
      <c r="A7" s="801" t="s">
        <v>227</v>
      </c>
      <c r="B7" s="345" t="s">
        <v>191</v>
      </c>
      <c r="C7" s="307">
        <f>SUM(D7:H7)</f>
        <v>522</v>
      </c>
      <c r="D7" s="6">
        <v>175</v>
      </c>
      <c r="E7" s="6">
        <v>156</v>
      </c>
      <c r="F7" s="6">
        <v>62</v>
      </c>
      <c r="G7" s="4">
        <v>29</v>
      </c>
      <c r="H7" s="348">
        <f>SUM(I7:M7)</f>
        <v>100</v>
      </c>
      <c r="I7" s="6">
        <v>35</v>
      </c>
      <c r="J7" s="6">
        <v>21</v>
      </c>
      <c r="K7" s="6">
        <v>10</v>
      </c>
      <c r="L7" s="6">
        <v>7</v>
      </c>
      <c r="M7" s="4">
        <v>27</v>
      </c>
      <c r="N7" s="41"/>
    </row>
    <row r="8" spans="1:23" ht="37.5" customHeight="1" thickBot="1">
      <c r="A8" s="802"/>
      <c r="B8" s="346" t="s">
        <v>190</v>
      </c>
      <c r="C8" s="347">
        <f>SUM(D8:H8)</f>
        <v>648</v>
      </c>
      <c r="D8" s="43">
        <v>175</v>
      </c>
      <c r="E8" s="43">
        <v>156</v>
      </c>
      <c r="F8" s="43">
        <v>62</v>
      </c>
      <c r="G8" s="44">
        <v>29</v>
      </c>
      <c r="H8" s="347">
        <f>SUM(I8:M8)</f>
        <v>226</v>
      </c>
      <c r="I8" s="43">
        <v>78</v>
      </c>
      <c r="J8" s="43">
        <v>48</v>
      </c>
      <c r="K8" s="43">
        <v>33</v>
      </c>
      <c r="L8" s="43">
        <v>21</v>
      </c>
      <c r="M8" s="44">
        <v>46</v>
      </c>
      <c r="N8" s="2"/>
    </row>
    <row r="9" spans="1:23" s="549" customFormat="1" ht="26.25" customHeight="1">
      <c r="A9" s="791" t="s">
        <v>32</v>
      </c>
      <c r="B9" s="791"/>
      <c r="C9" s="23"/>
      <c r="D9" s="23"/>
      <c r="E9" s="23"/>
      <c r="F9" s="23"/>
      <c r="G9" s="23"/>
    </row>
    <row r="10" spans="1:23" s="45" customFormat="1"/>
  </sheetData>
  <mergeCells count="10">
    <mergeCell ref="H2:M2"/>
    <mergeCell ref="A9:B9"/>
    <mergeCell ref="A2:B3"/>
    <mergeCell ref="C2:C3"/>
    <mergeCell ref="D2:D3"/>
    <mergeCell ref="E2:E3"/>
    <mergeCell ref="F2:F3"/>
    <mergeCell ref="G2:G3"/>
    <mergeCell ref="A4:A6"/>
    <mergeCell ref="A7:A8"/>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tabSelected="1" topLeftCell="B1" workbookViewId="0">
      <selection activeCell="J19" sqref="J19"/>
    </sheetView>
  </sheetViews>
  <sheetFormatPr defaultColWidth="9" defaultRowHeight="18.75"/>
  <cols>
    <col min="1" max="1" width="17.5" style="3" bestFit="1" customWidth="1"/>
    <col min="2" max="2" width="11.25" style="3" bestFit="1" customWidth="1"/>
    <col min="3" max="3" width="9.25" style="3" bestFit="1" customWidth="1"/>
    <col min="4" max="4" width="11.25" style="3" bestFit="1" customWidth="1"/>
    <col min="5" max="5" width="9.25" style="3" bestFit="1" customWidth="1"/>
    <col min="6" max="6" width="11.25" style="3" bestFit="1" customWidth="1"/>
    <col min="7" max="7" width="9.25" style="3" bestFit="1" customWidth="1"/>
    <col min="8" max="8" width="11.25" style="3" bestFit="1" customWidth="1"/>
    <col min="9" max="9" width="9.25" style="3" bestFit="1" customWidth="1"/>
    <col min="10" max="10" width="11.25" style="3" customWidth="1"/>
    <col min="11" max="16384" width="9" style="3"/>
  </cols>
  <sheetData>
    <row r="1" spans="1:11" ht="19.5" thickBot="1">
      <c r="A1" s="808" t="s">
        <v>277</v>
      </c>
      <c r="B1" s="808"/>
      <c r="C1" s="808"/>
      <c r="D1" s="808"/>
      <c r="E1" s="808"/>
      <c r="F1" s="808"/>
      <c r="G1" s="808"/>
      <c r="H1" s="808"/>
      <c r="I1" s="808"/>
    </row>
    <row r="2" spans="1:11">
      <c r="A2" s="809" t="s">
        <v>368</v>
      </c>
      <c r="B2" s="811">
        <v>26</v>
      </c>
      <c r="C2" s="812"/>
      <c r="D2" s="803">
        <v>27</v>
      </c>
      <c r="E2" s="812"/>
      <c r="F2" s="803">
        <v>28</v>
      </c>
      <c r="G2" s="812"/>
      <c r="H2" s="803">
        <v>29</v>
      </c>
      <c r="I2" s="811"/>
      <c r="J2" s="841">
        <v>30</v>
      </c>
      <c r="K2" s="804"/>
    </row>
    <row r="3" spans="1:11" ht="19.5" thickBot="1">
      <c r="A3" s="810"/>
      <c r="B3" s="357" t="s">
        <v>222</v>
      </c>
      <c r="C3" s="358" t="s">
        <v>189</v>
      </c>
      <c r="D3" s="359" t="s">
        <v>222</v>
      </c>
      <c r="E3" s="360" t="s">
        <v>189</v>
      </c>
      <c r="F3" s="357" t="s">
        <v>222</v>
      </c>
      <c r="G3" s="358" t="s">
        <v>189</v>
      </c>
      <c r="H3" s="359" t="s">
        <v>222</v>
      </c>
      <c r="I3" s="358" t="s">
        <v>189</v>
      </c>
      <c r="J3" s="359" t="s">
        <v>222</v>
      </c>
      <c r="K3" s="361" t="s">
        <v>189</v>
      </c>
    </row>
    <row r="4" spans="1:11" ht="18.75" customHeight="1">
      <c r="A4" s="805" t="s">
        <v>369</v>
      </c>
      <c r="B4" s="528" t="s">
        <v>148</v>
      </c>
      <c r="C4" s="529" t="s">
        <v>188</v>
      </c>
      <c r="D4" s="530" t="s">
        <v>148</v>
      </c>
      <c r="E4" s="531" t="s">
        <v>188</v>
      </c>
      <c r="F4" s="528" t="s">
        <v>148</v>
      </c>
      <c r="G4" s="529" t="s">
        <v>188</v>
      </c>
      <c r="H4" s="530" t="s">
        <v>148</v>
      </c>
      <c r="I4" s="529" t="s">
        <v>188</v>
      </c>
      <c r="J4" s="530" t="s">
        <v>148</v>
      </c>
      <c r="K4" s="532" t="s">
        <v>188</v>
      </c>
    </row>
    <row r="5" spans="1:11" ht="19.5" thickBot="1">
      <c r="A5" s="806"/>
      <c r="B5" s="527">
        <f t="shared" ref="B5:K5" si="0">SUM(B6:B11)</f>
        <v>18</v>
      </c>
      <c r="C5" s="527">
        <f t="shared" si="0"/>
        <v>375</v>
      </c>
      <c r="D5" s="527">
        <f t="shared" si="0"/>
        <v>50</v>
      </c>
      <c r="E5" s="527">
        <f t="shared" si="0"/>
        <v>1064</v>
      </c>
      <c r="F5" s="527">
        <f t="shared" si="0"/>
        <v>81</v>
      </c>
      <c r="G5" s="527">
        <f t="shared" si="0"/>
        <v>2153</v>
      </c>
      <c r="H5" s="527">
        <f t="shared" si="0"/>
        <v>155</v>
      </c>
      <c r="I5" s="840">
        <f t="shared" si="0"/>
        <v>2624</v>
      </c>
      <c r="J5" s="842">
        <f t="shared" si="0"/>
        <v>166</v>
      </c>
      <c r="K5" s="536">
        <f t="shared" si="0"/>
        <v>1944</v>
      </c>
    </row>
    <row r="6" spans="1:11" ht="19.5" thickTop="1">
      <c r="A6" s="533" t="s">
        <v>187</v>
      </c>
      <c r="B6" s="87">
        <v>3</v>
      </c>
      <c r="C6" s="88">
        <v>41</v>
      </c>
      <c r="D6" s="89">
        <v>16</v>
      </c>
      <c r="E6" s="90">
        <v>265</v>
      </c>
      <c r="F6" s="90">
        <v>9</v>
      </c>
      <c r="G6" s="91">
        <v>172</v>
      </c>
      <c r="H6" s="89">
        <v>21</v>
      </c>
      <c r="I6" s="91">
        <v>448</v>
      </c>
      <c r="J6" s="89">
        <v>33</v>
      </c>
      <c r="K6" s="92">
        <v>581</v>
      </c>
    </row>
    <row r="7" spans="1:11">
      <c r="A7" s="534" t="s">
        <v>186</v>
      </c>
      <c r="B7" s="87">
        <v>5</v>
      </c>
      <c r="C7" s="88">
        <v>53</v>
      </c>
      <c r="D7" s="89">
        <v>2</v>
      </c>
      <c r="E7" s="90">
        <v>69</v>
      </c>
      <c r="F7" s="90">
        <v>9</v>
      </c>
      <c r="G7" s="91">
        <v>172</v>
      </c>
      <c r="H7" s="89">
        <v>7</v>
      </c>
      <c r="I7" s="91">
        <v>37</v>
      </c>
      <c r="J7" s="89">
        <v>10</v>
      </c>
      <c r="K7" s="92">
        <v>99</v>
      </c>
    </row>
    <row r="8" spans="1:11">
      <c r="A8" s="534" t="s">
        <v>185</v>
      </c>
      <c r="B8" s="87">
        <v>6</v>
      </c>
      <c r="C8" s="88">
        <v>245</v>
      </c>
      <c r="D8" s="89">
        <v>20</v>
      </c>
      <c r="E8" s="90">
        <v>343</v>
      </c>
      <c r="F8" s="90">
        <v>25</v>
      </c>
      <c r="G8" s="91">
        <v>904</v>
      </c>
      <c r="H8" s="89">
        <v>73</v>
      </c>
      <c r="I8" s="91">
        <v>848</v>
      </c>
      <c r="J8" s="89">
        <v>80</v>
      </c>
      <c r="K8" s="92">
        <v>647</v>
      </c>
    </row>
    <row r="9" spans="1:11">
      <c r="A9" s="534" t="s">
        <v>184</v>
      </c>
      <c r="B9" s="93">
        <v>0</v>
      </c>
      <c r="C9" s="94">
        <v>0</v>
      </c>
      <c r="D9" s="95">
        <v>5</v>
      </c>
      <c r="E9" s="95">
        <v>291</v>
      </c>
      <c r="F9" s="90">
        <v>14</v>
      </c>
      <c r="G9" s="91">
        <v>377</v>
      </c>
      <c r="H9" s="89">
        <v>27</v>
      </c>
      <c r="I9" s="91">
        <v>711</v>
      </c>
      <c r="J9" s="89">
        <v>18</v>
      </c>
      <c r="K9" s="92">
        <v>358</v>
      </c>
    </row>
    <row r="10" spans="1:11">
      <c r="A10" s="534" t="s">
        <v>182</v>
      </c>
      <c r="B10" s="93">
        <v>2</v>
      </c>
      <c r="C10" s="94">
        <v>10</v>
      </c>
      <c r="D10" s="95">
        <v>1</v>
      </c>
      <c r="E10" s="95">
        <v>4</v>
      </c>
      <c r="F10" s="96">
        <v>10</v>
      </c>
      <c r="G10" s="97">
        <v>362</v>
      </c>
      <c r="H10" s="95">
        <v>10</v>
      </c>
      <c r="I10" s="97">
        <v>83</v>
      </c>
      <c r="J10" s="95">
        <v>15</v>
      </c>
      <c r="K10" s="98">
        <v>97</v>
      </c>
    </row>
    <row r="11" spans="1:11" ht="19.5" thickBot="1">
      <c r="A11" s="535" t="s">
        <v>33</v>
      </c>
      <c r="B11" s="123">
        <v>2</v>
      </c>
      <c r="C11" s="124">
        <v>26</v>
      </c>
      <c r="D11" s="125">
        <v>6</v>
      </c>
      <c r="E11" s="125">
        <v>92</v>
      </c>
      <c r="F11" s="126">
        <v>14</v>
      </c>
      <c r="G11" s="127">
        <v>166</v>
      </c>
      <c r="H11" s="125">
        <v>17</v>
      </c>
      <c r="I11" s="127">
        <v>497</v>
      </c>
      <c r="J11" s="125">
        <v>10</v>
      </c>
      <c r="K11" s="128">
        <v>162</v>
      </c>
    </row>
    <row r="12" spans="1:11">
      <c r="A12" s="807" t="s">
        <v>32</v>
      </c>
      <c r="B12" s="807"/>
      <c r="C12" s="807"/>
      <c r="D12" s="807"/>
      <c r="E12" s="807"/>
      <c r="F12" s="807"/>
      <c r="G12" s="807"/>
      <c r="H12" s="807"/>
      <c r="I12" s="807"/>
    </row>
    <row r="13" spans="1:11">
      <c r="A13" s="31"/>
    </row>
  </sheetData>
  <mergeCells count="9">
    <mergeCell ref="J2:K2"/>
    <mergeCell ref="A4:A5"/>
    <mergeCell ref="A12:I12"/>
    <mergeCell ref="A1:I1"/>
    <mergeCell ref="A2:A3"/>
    <mergeCell ref="B2:C2"/>
    <mergeCell ref="D2:E2"/>
    <mergeCell ref="F2:G2"/>
    <mergeCell ref="H2:I2"/>
  </mergeCells>
  <phoneticPr fontId="4"/>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view="pageBreakPreview" zoomScaleNormal="100" zoomScaleSheetLayoutView="100" workbookViewId="0">
      <pane xSplit="1" ySplit="2" topLeftCell="B15" activePane="bottomRight" state="frozen"/>
      <selection activeCell="F27" sqref="F27"/>
      <selection pane="topRight" activeCell="F27" sqref="F27"/>
      <selection pane="bottomLeft" activeCell="F27" sqref="F27"/>
      <selection pane="bottomRight" activeCell="A3" sqref="A3"/>
    </sheetView>
  </sheetViews>
  <sheetFormatPr defaultColWidth="9" defaultRowHeight="18.75"/>
  <cols>
    <col min="1" max="7" width="10.625" style="30" customWidth="1"/>
    <col min="8" max="16384" width="9" style="30"/>
  </cols>
  <sheetData>
    <row r="1" spans="1:7" ht="19.5" thickBot="1">
      <c r="A1" s="83" t="s">
        <v>276</v>
      </c>
      <c r="B1" s="84"/>
      <c r="C1" s="84"/>
      <c r="D1" s="84"/>
      <c r="E1" s="84"/>
      <c r="F1" s="84"/>
      <c r="G1" s="85" t="s">
        <v>181</v>
      </c>
    </row>
    <row r="2" spans="1:7" ht="19.5" thickBot="1">
      <c r="A2" s="364" t="s">
        <v>180</v>
      </c>
      <c r="B2" s="365" t="s">
        <v>179</v>
      </c>
      <c r="C2" s="366" t="s">
        <v>177</v>
      </c>
      <c r="D2" s="366" t="s">
        <v>92</v>
      </c>
      <c r="E2" s="366" t="s">
        <v>67</v>
      </c>
      <c r="F2" s="366" t="s">
        <v>66</v>
      </c>
      <c r="G2" s="343" t="s">
        <v>65</v>
      </c>
    </row>
    <row r="3" spans="1:7" s="567" customFormat="1">
      <c r="A3" s="376">
        <v>30</v>
      </c>
      <c r="B3" s="578">
        <f>SUM(C3:G3)</f>
        <v>16931</v>
      </c>
      <c r="C3" s="115">
        <v>5348</v>
      </c>
      <c r="D3" s="115">
        <v>6403</v>
      </c>
      <c r="E3" s="115">
        <v>3063</v>
      </c>
      <c r="F3" s="115">
        <v>1398</v>
      </c>
      <c r="G3" s="129">
        <v>719</v>
      </c>
    </row>
    <row r="4" spans="1:7">
      <c r="A4" s="376">
        <v>29</v>
      </c>
      <c r="B4" s="362">
        <f t="shared" ref="B4:B24" si="0">SUM(C4:G4)</f>
        <v>13102</v>
      </c>
      <c r="C4" s="115">
        <v>4190</v>
      </c>
      <c r="D4" s="115">
        <v>4825</v>
      </c>
      <c r="E4" s="115">
        <v>2368</v>
      </c>
      <c r="F4" s="115">
        <v>1108</v>
      </c>
      <c r="G4" s="129">
        <v>611</v>
      </c>
    </row>
    <row r="5" spans="1:7">
      <c r="A5" s="376">
        <v>28</v>
      </c>
      <c r="B5" s="362">
        <f t="shared" si="0"/>
        <v>11451</v>
      </c>
      <c r="C5" s="115">
        <v>3514</v>
      </c>
      <c r="D5" s="115">
        <v>4132</v>
      </c>
      <c r="E5" s="115">
        <v>2134</v>
      </c>
      <c r="F5" s="115">
        <v>1036</v>
      </c>
      <c r="G5" s="116">
        <v>635</v>
      </c>
    </row>
    <row r="6" spans="1:7">
      <c r="A6" s="376">
        <v>27</v>
      </c>
      <c r="B6" s="362">
        <f t="shared" si="0"/>
        <v>10489</v>
      </c>
      <c r="C6" s="115">
        <v>3135</v>
      </c>
      <c r="D6" s="115">
        <v>3892</v>
      </c>
      <c r="E6" s="115">
        <v>1920</v>
      </c>
      <c r="F6" s="115">
        <v>970</v>
      </c>
      <c r="G6" s="116">
        <v>572</v>
      </c>
    </row>
    <row r="7" spans="1:7">
      <c r="A7" s="376">
        <v>26</v>
      </c>
      <c r="B7" s="362">
        <f t="shared" si="0"/>
        <v>7035</v>
      </c>
      <c r="C7" s="115">
        <v>2707</v>
      </c>
      <c r="D7" s="115">
        <v>1072</v>
      </c>
      <c r="E7" s="115">
        <v>1792</v>
      </c>
      <c r="F7" s="115">
        <v>848</v>
      </c>
      <c r="G7" s="116">
        <v>616</v>
      </c>
    </row>
    <row r="8" spans="1:7">
      <c r="A8" s="376">
        <v>25</v>
      </c>
      <c r="B8" s="362">
        <f t="shared" si="0"/>
        <v>6436</v>
      </c>
      <c r="C8" s="87">
        <v>2484</v>
      </c>
      <c r="D8" s="87">
        <v>1159</v>
      </c>
      <c r="E8" s="87">
        <v>1576</v>
      </c>
      <c r="F8" s="87">
        <v>730</v>
      </c>
      <c r="G8" s="48">
        <v>487</v>
      </c>
    </row>
    <row r="9" spans="1:7">
      <c r="A9" s="376">
        <v>24</v>
      </c>
      <c r="B9" s="362">
        <f t="shared" si="0"/>
        <v>5571</v>
      </c>
      <c r="C9" s="87">
        <v>2282</v>
      </c>
      <c r="D9" s="87">
        <v>929</v>
      </c>
      <c r="E9" s="87">
        <v>1237</v>
      </c>
      <c r="F9" s="87">
        <v>648</v>
      </c>
      <c r="G9" s="117">
        <v>475</v>
      </c>
    </row>
    <row r="10" spans="1:7">
      <c r="A10" s="376">
        <v>23</v>
      </c>
      <c r="B10" s="362">
        <f t="shared" si="0"/>
        <v>4914</v>
      </c>
      <c r="C10" s="118">
        <v>1747</v>
      </c>
      <c r="D10" s="118">
        <v>820</v>
      </c>
      <c r="E10" s="118">
        <v>1320</v>
      </c>
      <c r="F10" s="118">
        <v>641</v>
      </c>
      <c r="G10" s="111">
        <v>386</v>
      </c>
    </row>
    <row r="11" spans="1:7">
      <c r="A11" s="376">
        <v>22</v>
      </c>
      <c r="B11" s="362">
        <f t="shared" si="0"/>
        <v>4303</v>
      </c>
      <c r="C11" s="118">
        <v>1853</v>
      </c>
      <c r="D11" s="118">
        <v>626</v>
      </c>
      <c r="E11" s="118">
        <v>1047</v>
      </c>
      <c r="F11" s="118">
        <v>487</v>
      </c>
      <c r="G11" s="111">
        <v>290</v>
      </c>
    </row>
    <row r="12" spans="1:7">
      <c r="A12" s="376">
        <v>21</v>
      </c>
      <c r="B12" s="362">
        <f t="shared" si="0"/>
        <v>3387</v>
      </c>
      <c r="C12" s="118">
        <v>1642</v>
      </c>
      <c r="D12" s="118">
        <v>720</v>
      </c>
      <c r="E12" s="118">
        <v>751</v>
      </c>
      <c r="F12" s="29" t="s">
        <v>340</v>
      </c>
      <c r="G12" s="111">
        <v>274</v>
      </c>
    </row>
    <row r="13" spans="1:7">
      <c r="A13" s="376">
        <v>20</v>
      </c>
      <c r="B13" s="362">
        <f t="shared" si="0"/>
        <v>3419</v>
      </c>
      <c r="C13" s="118">
        <v>1764</v>
      </c>
      <c r="D13" s="118">
        <v>631</v>
      </c>
      <c r="E13" s="118">
        <v>724</v>
      </c>
      <c r="F13" s="29" t="s">
        <v>339</v>
      </c>
      <c r="G13" s="48">
        <v>300</v>
      </c>
    </row>
    <row r="14" spans="1:7">
      <c r="A14" s="376">
        <v>19</v>
      </c>
      <c r="B14" s="362">
        <f t="shared" si="0"/>
        <v>2974</v>
      </c>
      <c r="C14" s="118">
        <v>1438</v>
      </c>
      <c r="D14" s="118">
        <v>701</v>
      </c>
      <c r="E14" s="118">
        <v>493</v>
      </c>
      <c r="F14" s="29" t="s">
        <v>339</v>
      </c>
      <c r="G14" s="48">
        <v>342</v>
      </c>
    </row>
    <row r="15" spans="1:7">
      <c r="A15" s="376">
        <v>18</v>
      </c>
      <c r="B15" s="362">
        <f t="shared" si="0"/>
        <v>2878</v>
      </c>
      <c r="C15" s="118">
        <v>1339</v>
      </c>
      <c r="D15" s="118">
        <v>683</v>
      </c>
      <c r="E15" s="118">
        <v>564</v>
      </c>
      <c r="F15" s="29" t="s">
        <v>339</v>
      </c>
      <c r="G15" s="48">
        <v>292</v>
      </c>
    </row>
    <row r="16" spans="1:7">
      <c r="A16" s="376">
        <v>17</v>
      </c>
      <c r="B16" s="362">
        <f t="shared" si="0"/>
        <v>2381</v>
      </c>
      <c r="C16" s="118">
        <v>1239</v>
      </c>
      <c r="D16" s="118">
        <v>677</v>
      </c>
      <c r="E16" s="118">
        <v>465</v>
      </c>
      <c r="F16" s="29" t="s">
        <v>339</v>
      </c>
      <c r="G16" s="111" t="s">
        <v>338</v>
      </c>
    </row>
    <row r="17" spans="1:7">
      <c r="A17" s="376">
        <v>16</v>
      </c>
      <c r="B17" s="362">
        <f t="shared" si="0"/>
        <v>2797</v>
      </c>
      <c r="C17" s="119">
        <v>1512</v>
      </c>
      <c r="D17" s="118">
        <v>837</v>
      </c>
      <c r="E17" s="118">
        <v>448</v>
      </c>
      <c r="F17" s="29" t="s">
        <v>339</v>
      </c>
      <c r="G17" s="111" t="s">
        <v>338</v>
      </c>
    </row>
    <row r="18" spans="1:7">
      <c r="A18" s="376">
        <v>15</v>
      </c>
      <c r="B18" s="362">
        <f t="shared" si="0"/>
        <v>2058</v>
      </c>
      <c r="C18" s="119">
        <v>1121</v>
      </c>
      <c r="D18" s="118">
        <v>557</v>
      </c>
      <c r="E18" s="118">
        <v>380</v>
      </c>
      <c r="F18" s="29" t="s">
        <v>339</v>
      </c>
      <c r="G18" s="111" t="s">
        <v>338</v>
      </c>
    </row>
    <row r="19" spans="1:7">
      <c r="A19" s="376">
        <v>14</v>
      </c>
      <c r="B19" s="362">
        <f t="shared" si="0"/>
        <v>1746</v>
      </c>
      <c r="C19" s="118">
        <v>862</v>
      </c>
      <c r="D19" s="118">
        <v>550</v>
      </c>
      <c r="E19" s="118">
        <v>334</v>
      </c>
      <c r="F19" s="29" t="s">
        <v>339</v>
      </c>
      <c r="G19" s="111" t="s">
        <v>338</v>
      </c>
    </row>
    <row r="20" spans="1:7">
      <c r="A20" s="376">
        <v>13</v>
      </c>
      <c r="B20" s="362">
        <f t="shared" si="0"/>
        <v>1909</v>
      </c>
      <c r="C20" s="50">
        <v>865</v>
      </c>
      <c r="D20" s="50">
        <v>609</v>
      </c>
      <c r="E20" s="50">
        <v>435</v>
      </c>
      <c r="F20" s="29" t="s">
        <v>339</v>
      </c>
      <c r="G20" s="111" t="s">
        <v>338</v>
      </c>
    </row>
    <row r="21" spans="1:7">
      <c r="A21" s="376">
        <v>12</v>
      </c>
      <c r="B21" s="362">
        <f t="shared" si="0"/>
        <v>1394</v>
      </c>
      <c r="C21" s="50">
        <v>519</v>
      </c>
      <c r="D21" s="50">
        <v>511</v>
      </c>
      <c r="E21" s="50">
        <v>364</v>
      </c>
      <c r="F21" s="29" t="s">
        <v>339</v>
      </c>
      <c r="G21" s="111" t="s">
        <v>338</v>
      </c>
    </row>
    <row r="22" spans="1:7">
      <c r="A22" s="376">
        <v>11</v>
      </c>
      <c r="B22" s="362">
        <f t="shared" si="0"/>
        <v>950</v>
      </c>
      <c r="C22" s="50">
        <v>384</v>
      </c>
      <c r="D22" s="50">
        <v>396</v>
      </c>
      <c r="E22" s="50">
        <v>170</v>
      </c>
      <c r="F22" s="29" t="s">
        <v>339</v>
      </c>
      <c r="G22" s="111" t="s">
        <v>338</v>
      </c>
    </row>
    <row r="23" spans="1:7">
      <c r="A23" s="376">
        <v>10</v>
      </c>
      <c r="B23" s="362">
        <f t="shared" si="0"/>
        <v>603</v>
      </c>
      <c r="C23" s="50">
        <v>222</v>
      </c>
      <c r="D23" s="50">
        <v>250</v>
      </c>
      <c r="E23" s="50">
        <v>131</v>
      </c>
      <c r="F23" s="29" t="s">
        <v>339</v>
      </c>
      <c r="G23" s="111" t="s">
        <v>338</v>
      </c>
    </row>
    <row r="24" spans="1:7" ht="19.5" thickBot="1">
      <c r="A24" s="377">
        <v>9</v>
      </c>
      <c r="B24" s="363">
        <f t="shared" si="0"/>
        <v>492</v>
      </c>
      <c r="C24" s="51">
        <v>150</v>
      </c>
      <c r="D24" s="51">
        <v>225</v>
      </c>
      <c r="E24" s="51">
        <v>117</v>
      </c>
      <c r="F24" s="112" t="s">
        <v>338</v>
      </c>
      <c r="G24" s="113" t="s">
        <v>339</v>
      </c>
    </row>
    <row r="25" spans="1:7">
      <c r="A25" s="114" t="s">
        <v>32</v>
      </c>
      <c r="B25" s="120"/>
      <c r="E25" s="121"/>
      <c r="F25" s="121"/>
    </row>
    <row r="26" spans="1:7">
      <c r="A26" s="110" t="s">
        <v>290</v>
      </c>
      <c r="B26" s="122"/>
    </row>
    <row r="27" spans="1:7">
      <c r="A27" s="110" t="s">
        <v>291</v>
      </c>
      <c r="B27" s="122"/>
    </row>
    <row r="28" spans="1:7" hidden="1">
      <c r="A28" s="109"/>
    </row>
    <row r="29" spans="1:7" hidden="1">
      <c r="A29" s="109"/>
    </row>
    <row r="30" spans="1:7" hidden="1">
      <c r="A30" s="109"/>
    </row>
    <row r="31" spans="1:7" hidden="1">
      <c r="A31" s="109"/>
    </row>
    <row r="32" spans="1:7" hidden="1"/>
  </sheetData>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view="pageBreakPreview" zoomScaleNormal="100" zoomScaleSheetLayoutView="100" workbookViewId="0">
      <pane xSplit="1" ySplit="3" topLeftCell="B4" activePane="bottomRight" state="frozen"/>
      <selection activeCell="F27" sqref="F27"/>
      <selection pane="topRight" activeCell="F27" sqref="F27"/>
      <selection pane="bottomLeft" activeCell="F27" sqref="F27"/>
      <selection pane="bottomRight" activeCell="L1" sqref="L1"/>
    </sheetView>
  </sheetViews>
  <sheetFormatPr defaultColWidth="9" defaultRowHeight="18.75"/>
  <cols>
    <col min="1" max="1" width="11.25" style="28" bestFit="1" customWidth="1"/>
    <col min="2" max="12" width="9.625" style="28" customWidth="1"/>
    <col min="13" max="13" width="8.875" style="28" customWidth="1"/>
    <col min="14" max="16384" width="9" style="28"/>
  </cols>
  <sheetData>
    <row r="1" spans="1:13" ht="19.5" thickBot="1">
      <c r="A1" s="813" t="s">
        <v>275</v>
      </c>
      <c r="B1" s="813"/>
      <c r="C1" s="813"/>
      <c r="D1" s="813"/>
      <c r="E1" s="813"/>
      <c r="F1" s="813"/>
      <c r="K1" s="86"/>
      <c r="L1" s="86" t="s">
        <v>360</v>
      </c>
    </row>
    <row r="2" spans="1:13">
      <c r="A2" s="822" t="s">
        <v>178</v>
      </c>
      <c r="B2" s="691" t="s">
        <v>69</v>
      </c>
      <c r="C2" s="693" t="s">
        <v>92</v>
      </c>
      <c r="D2" s="695" t="s">
        <v>67</v>
      </c>
      <c r="E2" s="695" t="s">
        <v>66</v>
      </c>
      <c r="F2" s="817" t="s">
        <v>134</v>
      </c>
      <c r="G2" s="819" t="s">
        <v>177</v>
      </c>
      <c r="H2" s="820"/>
      <c r="I2" s="820"/>
      <c r="J2" s="820"/>
      <c r="K2" s="820"/>
      <c r="L2" s="821"/>
    </row>
    <row r="3" spans="1:13" ht="38.25" thickBot="1">
      <c r="A3" s="823"/>
      <c r="B3" s="824"/>
      <c r="C3" s="825"/>
      <c r="D3" s="826"/>
      <c r="E3" s="826"/>
      <c r="F3" s="818"/>
      <c r="G3" s="322" t="s">
        <v>334</v>
      </c>
      <c r="H3" s="318" t="s">
        <v>63</v>
      </c>
      <c r="I3" s="319" t="s">
        <v>62</v>
      </c>
      <c r="J3" s="319" t="s">
        <v>218</v>
      </c>
      <c r="K3" s="320" t="s">
        <v>60</v>
      </c>
      <c r="L3" s="321" t="s">
        <v>59</v>
      </c>
    </row>
    <row r="4" spans="1:13" ht="19.5" thickBot="1">
      <c r="A4" s="537" t="s">
        <v>58</v>
      </c>
      <c r="B4" s="538">
        <f t="shared" ref="B4:L4" si="0">SUM(B5:B8)</f>
        <v>16931</v>
      </c>
      <c r="C4" s="539">
        <f t="shared" si="0"/>
        <v>6403</v>
      </c>
      <c r="D4" s="540">
        <f t="shared" si="0"/>
        <v>3063</v>
      </c>
      <c r="E4" s="540">
        <f t="shared" si="0"/>
        <v>1398</v>
      </c>
      <c r="F4" s="541">
        <f t="shared" si="0"/>
        <v>719</v>
      </c>
      <c r="G4" s="538">
        <f t="shared" si="0"/>
        <v>5348</v>
      </c>
      <c r="H4" s="539">
        <f t="shared" si="0"/>
        <v>1550</v>
      </c>
      <c r="I4" s="540">
        <f t="shared" si="0"/>
        <v>1181</v>
      </c>
      <c r="J4" s="540">
        <f t="shared" si="0"/>
        <v>453</v>
      </c>
      <c r="K4" s="540">
        <f t="shared" si="0"/>
        <v>714</v>
      </c>
      <c r="L4" s="542">
        <f t="shared" si="0"/>
        <v>1450</v>
      </c>
      <c r="M4" s="72"/>
    </row>
    <row r="5" spans="1:13" ht="19.5" thickTop="1">
      <c r="A5" s="371" t="s">
        <v>176</v>
      </c>
      <c r="B5" s="372">
        <f>SUM(C5:G5)</f>
        <v>3542</v>
      </c>
      <c r="C5" s="175">
        <v>1504</v>
      </c>
      <c r="D5" s="373">
        <v>573</v>
      </c>
      <c r="E5" s="373">
        <v>262</v>
      </c>
      <c r="F5" s="374">
        <v>147</v>
      </c>
      <c r="G5" s="307">
        <f>SUM(H5:L5)</f>
        <v>1056</v>
      </c>
      <c r="H5" s="6">
        <v>324</v>
      </c>
      <c r="I5" s="375">
        <v>232</v>
      </c>
      <c r="J5" s="375">
        <v>92</v>
      </c>
      <c r="K5" s="375">
        <v>120</v>
      </c>
      <c r="L5" s="39">
        <v>288</v>
      </c>
      <c r="M5" s="72"/>
    </row>
    <row r="6" spans="1:13">
      <c r="A6" s="157" t="s">
        <v>287</v>
      </c>
      <c r="B6" s="369">
        <f>SUM(C6:G6)</f>
        <v>3115</v>
      </c>
      <c r="C6" s="159">
        <v>946</v>
      </c>
      <c r="D6" s="25">
        <v>567</v>
      </c>
      <c r="E6" s="25">
        <v>369</v>
      </c>
      <c r="F6" s="161">
        <v>187</v>
      </c>
      <c r="G6" s="348">
        <f>SUM(H6:L6)</f>
        <v>1046</v>
      </c>
      <c r="H6" s="281">
        <v>253</v>
      </c>
      <c r="I6" s="26">
        <v>261</v>
      </c>
      <c r="J6" s="26">
        <v>85</v>
      </c>
      <c r="K6" s="26">
        <v>181</v>
      </c>
      <c r="L6" s="37">
        <v>266</v>
      </c>
      <c r="M6" s="72"/>
    </row>
    <row r="7" spans="1:13">
      <c r="A7" s="157" t="s">
        <v>175</v>
      </c>
      <c r="B7" s="369">
        <f>SUM(C7:G7)</f>
        <v>10101</v>
      </c>
      <c r="C7" s="159">
        <v>3855</v>
      </c>
      <c r="D7" s="25">
        <v>1899</v>
      </c>
      <c r="E7" s="25">
        <v>753</v>
      </c>
      <c r="F7" s="161">
        <v>383</v>
      </c>
      <c r="G7" s="348">
        <f>SUM(H7:L7)</f>
        <v>3211</v>
      </c>
      <c r="H7" s="281">
        <v>967</v>
      </c>
      <c r="I7" s="26">
        <v>682</v>
      </c>
      <c r="J7" s="26">
        <v>273</v>
      </c>
      <c r="K7" s="26">
        <v>403</v>
      </c>
      <c r="L7" s="37">
        <v>886</v>
      </c>
      <c r="M7" s="72"/>
    </row>
    <row r="8" spans="1:13" ht="19.5" thickBot="1">
      <c r="A8" s="158" t="s">
        <v>174</v>
      </c>
      <c r="B8" s="370">
        <f>SUM(C8:G8)</f>
        <v>173</v>
      </c>
      <c r="C8" s="160">
        <v>98</v>
      </c>
      <c r="D8" s="156">
        <v>24</v>
      </c>
      <c r="E8" s="156">
        <v>14</v>
      </c>
      <c r="F8" s="162">
        <v>2</v>
      </c>
      <c r="G8" s="347">
        <f>SUM(H8:L8)</f>
        <v>35</v>
      </c>
      <c r="H8" s="282">
        <v>6</v>
      </c>
      <c r="I8" s="42">
        <v>6</v>
      </c>
      <c r="J8" s="42">
        <v>3</v>
      </c>
      <c r="K8" s="42">
        <v>10</v>
      </c>
      <c r="L8" s="149">
        <v>10</v>
      </c>
      <c r="M8" s="72"/>
    </row>
    <row r="9" spans="1:13">
      <c r="A9" s="816" t="s">
        <v>225</v>
      </c>
      <c r="B9" s="816"/>
      <c r="C9" s="816"/>
      <c r="D9" s="816"/>
      <c r="E9" s="816"/>
      <c r="F9" s="816"/>
      <c r="G9" s="816"/>
      <c r="H9" s="816"/>
      <c r="I9" s="816"/>
      <c r="J9" s="816"/>
      <c r="K9" s="816"/>
      <c r="L9" s="816"/>
    </row>
    <row r="10" spans="1:13">
      <c r="A10" s="814" t="s">
        <v>288</v>
      </c>
      <c r="B10" s="814"/>
      <c r="C10" s="814"/>
      <c r="D10" s="814"/>
      <c r="E10" s="814"/>
      <c r="F10" s="814"/>
      <c r="G10" s="814"/>
      <c r="H10" s="814"/>
      <c r="I10" s="814"/>
      <c r="J10" s="814"/>
      <c r="K10" s="814"/>
      <c r="L10" s="814"/>
    </row>
    <row r="11" spans="1:13" ht="18.75" customHeight="1">
      <c r="A11" s="815" t="s">
        <v>286</v>
      </c>
      <c r="B11" s="815"/>
      <c r="C11" s="815"/>
      <c r="D11" s="815"/>
      <c r="E11" s="815"/>
      <c r="F11" s="815"/>
      <c r="G11" s="815"/>
      <c r="H11" s="815"/>
      <c r="I11" s="815"/>
      <c r="J11" s="815"/>
      <c r="K11" s="815"/>
      <c r="L11" s="815"/>
    </row>
    <row r="12" spans="1:13">
      <c r="A12" s="814" t="s">
        <v>289</v>
      </c>
      <c r="B12" s="814"/>
      <c r="C12" s="814"/>
      <c r="D12" s="814"/>
      <c r="E12" s="814"/>
      <c r="F12" s="814"/>
      <c r="G12" s="814"/>
      <c r="H12" s="814"/>
      <c r="I12" s="814"/>
      <c r="J12" s="814"/>
      <c r="K12" s="814"/>
      <c r="L12" s="814"/>
    </row>
  </sheetData>
  <mergeCells count="12">
    <mergeCell ref="A1:F1"/>
    <mergeCell ref="A10:L10"/>
    <mergeCell ref="A12:L12"/>
    <mergeCell ref="A11:L11"/>
    <mergeCell ref="A9:L9"/>
    <mergeCell ref="F2:F3"/>
    <mergeCell ref="G2:L2"/>
    <mergeCell ref="A2:A3"/>
    <mergeCell ref="B2:B3"/>
    <mergeCell ref="C2:C3"/>
    <mergeCell ref="D2:D3"/>
    <mergeCell ref="E2:E3"/>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view="pageBreakPreview" zoomScaleNormal="100" zoomScaleSheetLayoutView="100" workbookViewId="0">
      <pane xSplit="1" ySplit="3" topLeftCell="B4" activePane="bottomRight" state="frozen"/>
      <selection activeCell="F27" sqref="F27"/>
      <selection pane="topRight" activeCell="F27" sqref="F27"/>
      <selection pane="bottomLeft" activeCell="F27" sqref="F27"/>
      <selection pane="bottomRight" activeCell="E2" sqref="E2:F2"/>
    </sheetView>
  </sheetViews>
  <sheetFormatPr defaultRowHeight="18.75"/>
  <cols>
    <col min="1" max="1" width="11.25" style="3" customWidth="1"/>
    <col min="2" max="2" width="16" style="3" customWidth="1"/>
    <col min="3" max="6" width="11" style="3" customWidth="1"/>
    <col min="7" max="16384" width="9" style="3"/>
  </cols>
  <sheetData>
    <row r="1" spans="1:9" s="1" customFormat="1" ht="19.5" thickBot="1">
      <c r="A1" s="8" t="s">
        <v>362</v>
      </c>
      <c r="B1" s="9"/>
      <c r="C1" s="9"/>
    </row>
    <row r="2" spans="1:9" s="1" customFormat="1">
      <c r="A2" s="827"/>
      <c r="B2" s="829" t="s">
        <v>389</v>
      </c>
      <c r="C2" s="831" t="s">
        <v>168</v>
      </c>
      <c r="D2" s="832"/>
      <c r="E2" s="833" t="s">
        <v>390</v>
      </c>
      <c r="F2" s="834"/>
      <c r="G2" s="10"/>
      <c r="H2" s="10"/>
      <c r="I2" s="10"/>
    </row>
    <row r="3" spans="1:9" s="1" customFormat="1" ht="19.5" thickBot="1">
      <c r="A3" s="828"/>
      <c r="B3" s="830"/>
      <c r="C3" s="367" t="s">
        <v>167</v>
      </c>
      <c r="D3" s="367" t="s">
        <v>166</v>
      </c>
      <c r="E3" s="367" t="s">
        <v>167</v>
      </c>
      <c r="F3" s="368" t="s">
        <v>166</v>
      </c>
      <c r="G3" s="10"/>
      <c r="H3" s="10"/>
      <c r="I3" s="10"/>
    </row>
    <row r="4" spans="1:9" s="1" customFormat="1" ht="19.5" thickBot="1">
      <c r="A4" s="543" t="s">
        <v>363</v>
      </c>
      <c r="B4" s="544" t="s">
        <v>364</v>
      </c>
      <c r="C4" s="545">
        <f>SUM(C5:C8)</f>
        <v>69</v>
      </c>
      <c r="D4" s="545">
        <f>SUM(D5:D8)</f>
        <v>102</v>
      </c>
      <c r="E4" s="546">
        <f>SUM(E5:E8)</f>
        <v>5</v>
      </c>
      <c r="F4" s="547">
        <f>SUM(F5:F8)</f>
        <v>7</v>
      </c>
      <c r="G4" s="10"/>
      <c r="H4" s="10"/>
      <c r="I4" s="10"/>
    </row>
    <row r="5" spans="1:9" s="1" customFormat="1" ht="19.5" thickTop="1">
      <c r="A5" s="11" t="s">
        <v>136</v>
      </c>
      <c r="B5" s="15">
        <v>57</v>
      </c>
      <c r="C5" s="12">
        <v>14</v>
      </c>
      <c r="D5" s="12">
        <v>18</v>
      </c>
      <c r="E5" s="13" t="s">
        <v>365</v>
      </c>
      <c r="F5" s="14" t="s">
        <v>365</v>
      </c>
      <c r="G5" s="10"/>
      <c r="H5" s="163"/>
      <c r="I5" s="10"/>
    </row>
    <row r="6" spans="1:9" s="1" customFormat="1">
      <c r="A6" s="11" t="s">
        <v>135</v>
      </c>
      <c r="B6" s="15">
        <v>19</v>
      </c>
      <c r="C6" s="12">
        <v>7</v>
      </c>
      <c r="D6" s="12">
        <v>11</v>
      </c>
      <c r="E6" s="13" t="s">
        <v>366</v>
      </c>
      <c r="F6" s="14" t="s">
        <v>366</v>
      </c>
      <c r="H6" s="16"/>
      <c r="I6" s="16"/>
    </row>
    <row r="7" spans="1:9" s="1" customFormat="1">
      <c r="A7" s="11" t="s">
        <v>165</v>
      </c>
      <c r="B7" s="15">
        <v>69</v>
      </c>
      <c r="C7" s="12">
        <v>43</v>
      </c>
      <c r="D7" s="12">
        <v>64</v>
      </c>
      <c r="E7" s="13">
        <v>4</v>
      </c>
      <c r="F7" s="14">
        <v>5</v>
      </c>
      <c r="G7" s="10"/>
      <c r="H7" s="10"/>
      <c r="I7" s="10"/>
    </row>
    <row r="8" spans="1:9" s="1" customFormat="1" ht="19.5" thickBot="1">
      <c r="A8" s="17" t="s">
        <v>367</v>
      </c>
      <c r="B8" s="18">
        <v>10</v>
      </c>
      <c r="C8" s="19">
        <v>5</v>
      </c>
      <c r="D8" s="19">
        <v>9</v>
      </c>
      <c r="E8" s="20">
        <v>1</v>
      </c>
      <c r="F8" s="21">
        <v>2</v>
      </c>
      <c r="G8" s="10"/>
      <c r="H8" s="10"/>
      <c r="I8" s="10"/>
    </row>
    <row r="9" spans="1:9" s="1" customFormat="1">
      <c r="A9" s="10" t="s">
        <v>164</v>
      </c>
      <c r="B9" s="10"/>
      <c r="C9" s="10"/>
      <c r="D9" s="10"/>
      <c r="E9" s="10"/>
      <c r="F9" s="10"/>
      <c r="G9" s="10"/>
      <c r="H9" s="10"/>
      <c r="I9" s="10"/>
    </row>
    <row r="10" spans="1:9" s="1" customFormat="1">
      <c r="A10" s="22" t="s">
        <v>224</v>
      </c>
      <c r="B10" s="10"/>
      <c r="C10" s="10"/>
      <c r="D10" s="10"/>
      <c r="E10" s="10"/>
      <c r="F10" s="10"/>
      <c r="G10" s="10"/>
      <c r="H10" s="10"/>
      <c r="I10" s="10"/>
    </row>
    <row r="11" spans="1:9" s="1" customFormat="1">
      <c r="A11" s="22"/>
      <c r="B11" s="10"/>
      <c r="C11" s="10"/>
      <c r="D11" s="10"/>
      <c r="E11" s="10"/>
      <c r="F11" s="10"/>
      <c r="G11" s="10"/>
      <c r="H11" s="10"/>
      <c r="I11" s="10"/>
    </row>
    <row r="12" spans="1:9" s="1" customFormat="1">
      <c r="A12" s="22"/>
      <c r="B12" s="10"/>
      <c r="C12" s="10"/>
      <c r="D12" s="10"/>
      <c r="E12" s="10"/>
      <c r="F12" s="10"/>
      <c r="G12" s="10"/>
      <c r="H12" s="10"/>
      <c r="I12" s="10"/>
    </row>
    <row r="13" spans="1:9">
      <c r="B13" s="46"/>
    </row>
  </sheetData>
  <mergeCells count="4">
    <mergeCell ref="A2:A3"/>
    <mergeCell ref="B2:B3"/>
    <mergeCell ref="C2:D2"/>
    <mergeCell ref="E2:F2"/>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view="pageBreakPreview" zoomScaleNormal="100" zoomScaleSheetLayoutView="100" workbookViewId="0">
      <pane xSplit="2" ySplit="3" topLeftCell="C4" activePane="bottomRight" state="frozen"/>
      <selection activeCell="A2" sqref="A2"/>
      <selection pane="topRight" activeCell="A2" sqref="A2"/>
      <selection pane="bottomLeft" activeCell="A2" sqref="A2"/>
      <selection pane="bottomRight" activeCell="K1" sqref="K1:M1"/>
    </sheetView>
  </sheetViews>
  <sheetFormatPr defaultColWidth="9" defaultRowHeight="18.75"/>
  <cols>
    <col min="1" max="1" width="17.5" style="5" bestFit="1" customWidth="1"/>
    <col min="2" max="2" width="13.25" style="5" bestFit="1" customWidth="1"/>
    <col min="3" max="13" width="9.25" style="5" customWidth="1"/>
    <col min="14" max="16384" width="9" style="5"/>
  </cols>
  <sheetData>
    <row r="1" spans="1:17" ht="18.75" customHeight="1" thickBot="1">
      <c r="A1" s="594" t="s">
        <v>283</v>
      </c>
      <c r="B1" s="594"/>
      <c r="C1" s="594"/>
      <c r="D1" s="594"/>
      <c r="E1" s="594"/>
      <c r="F1" s="594"/>
      <c r="G1" s="594"/>
      <c r="H1" s="594"/>
      <c r="I1" s="594"/>
      <c r="J1" s="594"/>
      <c r="K1" s="595" t="s">
        <v>350</v>
      </c>
      <c r="L1" s="595"/>
      <c r="M1" s="595"/>
      <c r="N1" s="81"/>
    </row>
    <row r="2" spans="1:17" ht="15.75" customHeight="1">
      <c r="A2" s="596" t="s">
        <v>214</v>
      </c>
      <c r="B2" s="597"/>
      <c r="C2" s="600" t="s">
        <v>69</v>
      </c>
      <c r="D2" s="602" t="s">
        <v>68</v>
      </c>
      <c r="E2" s="604" t="s">
        <v>67</v>
      </c>
      <c r="F2" s="604" t="s">
        <v>66</v>
      </c>
      <c r="G2" s="606" t="s">
        <v>65</v>
      </c>
      <c r="H2" s="608" t="s">
        <v>335</v>
      </c>
      <c r="I2" s="609"/>
      <c r="J2" s="609"/>
      <c r="K2" s="609"/>
      <c r="L2" s="609"/>
      <c r="M2" s="610"/>
    </row>
    <row r="3" spans="1:17" ht="33" customHeight="1" thickBot="1">
      <c r="A3" s="598"/>
      <c r="B3" s="599"/>
      <c r="C3" s="601"/>
      <c r="D3" s="603"/>
      <c r="E3" s="605"/>
      <c r="F3" s="611"/>
      <c r="G3" s="607"/>
      <c r="H3" s="284" t="s">
        <v>334</v>
      </c>
      <c r="I3" s="285" t="s">
        <v>63</v>
      </c>
      <c r="J3" s="386" t="s">
        <v>62</v>
      </c>
      <c r="K3" s="386" t="s">
        <v>218</v>
      </c>
      <c r="L3" s="285" t="s">
        <v>60</v>
      </c>
      <c r="M3" s="388" t="s">
        <v>59</v>
      </c>
    </row>
    <row r="4" spans="1:17" ht="18" customHeight="1" thickBot="1">
      <c r="A4" s="614" t="s">
        <v>58</v>
      </c>
      <c r="B4" s="615"/>
      <c r="C4" s="399">
        <f t="shared" ref="C4:M4" si="0">SUM(C5:C30)</f>
        <v>41609</v>
      </c>
      <c r="D4" s="398">
        <f t="shared" si="0"/>
        <v>19189</v>
      </c>
      <c r="E4" s="398">
        <f t="shared" si="0"/>
        <v>5166</v>
      </c>
      <c r="F4" s="398">
        <f t="shared" si="0"/>
        <v>2956</v>
      </c>
      <c r="G4" s="398">
        <f t="shared" si="0"/>
        <v>1420</v>
      </c>
      <c r="H4" s="399">
        <f t="shared" si="0"/>
        <v>12878</v>
      </c>
      <c r="I4" s="398">
        <f t="shared" si="0"/>
        <v>4990</v>
      </c>
      <c r="J4" s="398">
        <f t="shared" si="0"/>
        <v>2531</v>
      </c>
      <c r="K4" s="398">
        <f t="shared" si="0"/>
        <v>874</v>
      </c>
      <c r="L4" s="398">
        <f t="shared" si="0"/>
        <v>1512</v>
      </c>
      <c r="M4" s="400">
        <f t="shared" si="0"/>
        <v>2971</v>
      </c>
      <c r="N4" s="65"/>
    </row>
    <row r="5" spans="1:17" ht="18" customHeight="1" thickTop="1">
      <c r="A5" s="616" t="s">
        <v>57</v>
      </c>
      <c r="B5" s="391" t="s">
        <v>56</v>
      </c>
      <c r="C5" s="396">
        <f t="shared" ref="C5:C30" si="1">SUM(D5:H5)</f>
        <v>1860</v>
      </c>
      <c r="D5" s="392">
        <v>1187</v>
      </c>
      <c r="E5" s="393">
        <v>142</v>
      </c>
      <c r="F5" s="394">
        <v>117</v>
      </c>
      <c r="G5" s="395">
        <v>88</v>
      </c>
      <c r="H5" s="396">
        <f t="shared" ref="H5:H30" si="2">SUM(I5:M5)</f>
        <v>326</v>
      </c>
      <c r="I5" s="392">
        <v>120</v>
      </c>
      <c r="J5" s="392">
        <v>61</v>
      </c>
      <c r="K5" s="392">
        <v>27</v>
      </c>
      <c r="L5" s="392">
        <v>36</v>
      </c>
      <c r="M5" s="397">
        <v>82</v>
      </c>
      <c r="Q5" s="5">
        <f>SUM(Q3:Q4)</f>
        <v>0</v>
      </c>
    </row>
    <row r="6" spans="1:17" ht="18" customHeight="1">
      <c r="A6" s="616"/>
      <c r="B6" s="382" t="s">
        <v>54</v>
      </c>
      <c r="C6" s="287">
        <f t="shared" si="1"/>
        <v>2725</v>
      </c>
      <c r="D6" s="183">
        <v>11</v>
      </c>
      <c r="E6" s="184">
        <v>1597</v>
      </c>
      <c r="F6" s="185">
        <v>669</v>
      </c>
      <c r="G6" s="186">
        <v>427</v>
      </c>
      <c r="H6" s="287">
        <f t="shared" si="2"/>
        <v>21</v>
      </c>
      <c r="I6" s="183">
        <v>11</v>
      </c>
      <c r="J6" s="183">
        <v>4</v>
      </c>
      <c r="K6" s="183">
        <v>0</v>
      </c>
      <c r="L6" s="183">
        <v>5</v>
      </c>
      <c r="M6" s="187">
        <v>1</v>
      </c>
    </row>
    <row r="7" spans="1:17" ht="18" customHeight="1">
      <c r="A7" s="616"/>
      <c r="B7" s="382" t="s">
        <v>52</v>
      </c>
      <c r="C7" s="287">
        <f t="shared" si="1"/>
        <v>6113</v>
      </c>
      <c r="D7" s="183">
        <v>6068</v>
      </c>
      <c r="E7" s="184">
        <v>11</v>
      </c>
      <c r="F7" s="185">
        <v>0</v>
      </c>
      <c r="G7" s="186">
        <v>27</v>
      </c>
      <c r="H7" s="287">
        <f t="shared" si="2"/>
        <v>7</v>
      </c>
      <c r="I7" s="183">
        <v>1</v>
      </c>
      <c r="J7" s="183">
        <v>0</v>
      </c>
      <c r="K7" s="183">
        <v>0</v>
      </c>
      <c r="L7" s="183">
        <v>0</v>
      </c>
      <c r="M7" s="187">
        <v>6</v>
      </c>
    </row>
    <row r="8" spans="1:17" ht="18" customHeight="1">
      <c r="A8" s="617"/>
      <c r="B8" s="383" t="s">
        <v>51</v>
      </c>
      <c r="C8" s="288">
        <f t="shared" si="1"/>
        <v>1662</v>
      </c>
      <c r="D8" s="188">
        <v>1308</v>
      </c>
      <c r="E8" s="189">
        <v>226</v>
      </c>
      <c r="F8" s="190">
        <v>92</v>
      </c>
      <c r="G8" s="191">
        <v>18</v>
      </c>
      <c r="H8" s="288">
        <f t="shared" si="2"/>
        <v>18</v>
      </c>
      <c r="I8" s="188">
        <v>9</v>
      </c>
      <c r="J8" s="188">
        <v>1</v>
      </c>
      <c r="K8" s="188">
        <v>1</v>
      </c>
      <c r="L8" s="188">
        <v>1</v>
      </c>
      <c r="M8" s="192">
        <v>6</v>
      </c>
    </row>
    <row r="9" spans="1:17" ht="18" customHeight="1">
      <c r="A9" s="618" t="s">
        <v>55</v>
      </c>
      <c r="B9" s="384" t="s">
        <v>54</v>
      </c>
      <c r="C9" s="289">
        <f t="shared" si="1"/>
        <v>2491</v>
      </c>
      <c r="D9" s="193">
        <v>0</v>
      </c>
      <c r="E9" s="194">
        <v>8</v>
      </c>
      <c r="F9" s="195">
        <v>20</v>
      </c>
      <c r="G9" s="196">
        <v>13</v>
      </c>
      <c r="H9" s="289">
        <f t="shared" si="2"/>
        <v>2450</v>
      </c>
      <c r="I9" s="193">
        <v>643</v>
      </c>
      <c r="J9" s="193">
        <v>591</v>
      </c>
      <c r="K9" s="193">
        <v>275</v>
      </c>
      <c r="L9" s="193">
        <v>330</v>
      </c>
      <c r="M9" s="197">
        <v>611</v>
      </c>
    </row>
    <row r="10" spans="1:17" ht="18" customHeight="1">
      <c r="A10" s="619"/>
      <c r="B10" s="382" t="s">
        <v>53</v>
      </c>
      <c r="C10" s="287">
        <f t="shared" si="1"/>
        <v>9</v>
      </c>
      <c r="D10" s="183">
        <v>0</v>
      </c>
      <c r="E10" s="184">
        <v>1</v>
      </c>
      <c r="F10" s="185">
        <v>0</v>
      </c>
      <c r="G10" s="186">
        <v>0</v>
      </c>
      <c r="H10" s="287">
        <f t="shared" si="2"/>
        <v>8</v>
      </c>
      <c r="I10" s="183">
        <v>0</v>
      </c>
      <c r="J10" s="183">
        <v>0</v>
      </c>
      <c r="K10" s="183">
        <v>0</v>
      </c>
      <c r="L10" s="183">
        <v>0</v>
      </c>
      <c r="M10" s="187">
        <v>8</v>
      </c>
    </row>
    <row r="11" spans="1:17" ht="18" customHeight="1">
      <c r="A11" s="619"/>
      <c r="B11" s="382" t="s">
        <v>52</v>
      </c>
      <c r="C11" s="287">
        <f t="shared" si="1"/>
        <v>55</v>
      </c>
      <c r="D11" s="183">
        <v>0</v>
      </c>
      <c r="E11" s="184">
        <v>1</v>
      </c>
      <c r="F11" s="185">
        <v>0</v>
      </c>
      <c r="G11" s="186">
        <v>7</v>
      </c>
      <c r="H11" s="287">
        <f t="shared" si="2"/>
        <v>47</v>
      </c>
      <c r="I11" s="183">
        <v>10</v>
      </c>
      <c r="J11" s="183">
        <v>6</v>
      </c>
      <c r="K11" s="183">
        <v>0</v>
      </c>
      <c r="L11" s="183">
        <v>3</v>
      </c>
      <c r="M11" s="187">
        <v>28</v>
      </c>
    </row>
    <row r="12" spans="1:17" ht="18" customHeight="1">
      <c r="A12" s="620"/>
      <c r="B12" s="383" t="s">
        <v>51</v>
      </c>
      <c r="C12" s="288">
        <f t="shared" si="1"/>
        <v>75</v>
      </c>
      <c r="D12" s="188">
        <v>0</v>
      </c>
      <c r="E12" s="189">
        <v>0</v>
      </c>
      <c r="F12" s="190">
        <v>12</v>
      </c>
      <c r="G12" s="191">
        <v>6</v>
      </c>
      <c r="H12" s="288">
        <f t="shared" si="2"/>
        <v>57</v>
      </c>
      <c r="I12" s="188">
        <v>13</v>
      </c>
      <c r="J12" s="188">
        <v>3</v>
      </c>
      <c r="K12" s="188">
        <v>2</v>
      </c>
      <c r="L12" s="188">
        <v>3</v>
      </c>
      <c r="M12" s="192">
        <v>36</v>
      </c>
    </row>
    <row r="13" spans="1:17" ht="18" customHeight="1">
      <c r="A13" s="621" t="s">
        <v>50</v>
      </c>
      <c r="B13" s="622"/>
      <c r="C13" s="290">
        <f t="shared" si="1"/>
        <v>188</v>
      </c>
      <c r="D13" s="76">
        <v>54</v>
      </c>
      <c r="E13" s="74">
        <v>56</v>
      </c>
      <c r="F13" s="104">
        <v>17</v>
      </c>
      <c r="G13" s="105">
        <v>8</v>
      </c>
      <c r="H13" s="290">
        <f t="shared" si="2"/>
        <v>53</v>
      </c>
      <c r="I13" s="76">
        <v>11</v>
      </c>
      <c r="J13" s="76">
        <v>9</v>
      </c>
      <c r="K13" s="76">
        <v>5</v>
      </c>
      <c r="L13" s="76">
        <v>7</v>
      </c>
      <c r="M13" s="7">
        <v>21</v>
      </c>
    </row>
    <row r="14" spans="1:17" ht="18" customHeight="1">
      <c r="A14" s="621" t="s">
        <v>49</v>
      </c>
      <c r="B14" s="623"/>
      <c r="C14" s="290">
        <f t="shared" si="1"/>
        <v>243</v>
      </c>
      <c r="D14" s="76">
        <v>190</v>
      </c>
      <c r="E14" s="74">
        <v>24</v>
      </c>
      <c r="F14" s="104">
        <v>7</v>
      </c>
      <c r="G14" s="105">
        <v>2</v>
      </c>
      <c r="H14" s="291">
        <f t="shared" si="2"/>
        <v>20</v>
      </c>
      <c r="I14" s="76">
        <v>7</v>
      </c>
      <c r="J14" s="76">
        <v>6</v>
      </c>
      <c r="K14" s="76">
        <v>4</v>
      </c>
      <c r="L14" s="76">
        <v>2</v>
      </c>
      <c r="M14" s="7">
        <v>1</v>
      </c>
    </row>
    <row r="15" spans="1:17" ht="18" customHeight="1">
      <c r="A15" s="621" t="s">
        <v>48</v>
      </c>
      <c r="B15" s="623"/>
      <c r="C15" s="401">
        <f t="shared" si="1"/>
        <v>9</v>
      </c>
      <c r="D15" s="76">
        <v>2</v>
      </c>
      <c r="E15" s="74">
        <v>3</v>
      </c>
      <c r="F15" s="104">
        <v>3</v>
      </c>
      <c r="G15" s="105">
        <v>0</v>
      </c>
      <c r="H15" s="290">
        <f t="shared" si="2"/>
        <v>1</v>
      </c>
      <c r="I15" s="76">
        <v>0</v>
      </c>
      <c r="J15" s="76">
        <v>1</v>
      </c>
      <c r="K15" s="76">
        <v>0</v>
      </c>
      <c r="L15" s="76">
        <v>0</v>
      </c>
      <c r="M15" s="7">
        <v>0</v>
      </c>
    </row>
    <row r="16" spans="1:17" ht="18" customHeight="1">
      <c r="A16" s="612" t="s">
        <v>47</v>
      </c>
      <c r="B16" s="613"/>
      <c r="C16" s="290">
        <f t="shared" si="1"/>
        <v>10</v>
      </c>
      <c r="D16" s="76">
        <v>4</v>
      </c>
      <c r="E16" s="74">
        <v>4</v>
      </c>
      <c r="F16" s="104">
        <v>2</v>
      </c>
      <c r="G16" s="105">
        <v>0</v>
      </c>
      <c r="H16" s="290">
        <f t="shared" si="2"/>
        <v>0</v>
      </c>
      <c r="I16" s="76">
        <v>0</v>
      </c>
      <c r="J16" s="76">
        <v>0</v>
      </c>
      <c r="K16" s="76">
        <v>0</v>
      </c>
      <c r="L16" s="76">
        <v>0</v>
      </c>
      <c r="M16" s="7">
        <v>0</v>
      </c>
    </row>
    <row r="17" spans="1:13" ht="18" customHeight="1">
      <c r="A17" s="612" t="s">
        <v>46</v>
      </c>
      <c r="B17" s="613"/>
      <c r="C17" s="290">
        <f t="shared" si="1"/>
        <v>9</v>
      </c>
      <c r="D17" s="76">
        <v>1</v>
      </c>
      <c r="E17" s="74">
        <v>0</v>
      </c>
      <c r="F17" s="104">
        <v>0</v>
      </c>
      <c r="G17" s="105">
        <v>5</v>
      </c>
      <c r="H17" s="291">
        <f t="shared" si="2"/>
        <v>3</v>
      </c>
      <c r="I17" s="76">
        <v>2</v>
      </c>
      <c r="J17" s="76">
        <v>1</v>
      </c>
      <c r="K17" s="76">
        <v>0</v>
      </c>
      <c r="L17" s="76">
        <v>0</v>
      </c>
      <c r="M17" s="7">
        <v>0</v>
      </c>
    </row>
    <row r="18" spans="1:13" ht="18" customHeight="1">
      <c r="A18" s="612" t="s">
        <v>45</v>
      </c>
      <c r="B18" s="613"/>
      <c r="C18" s="401">
        <f t="shared" si="1"/>
        <v>9429</v>
      </c>
      <c r="D18" s="76">
        <v>4438</v>
      </c>
      <c r="E18" s="74">
        <v>1297</v>
      </c>
      <c r="F18" s="104">
        <v>671</v>
      </c>
      <c r="G18" s="105">
        <v>346</v>
      </c>
      <c r="H18" s="290">
        <f t="shared" si="2"/>
        <v>2677</v>
      </c>
      <c r="I18" s="76">
        <v>808</v>
      </c>
      <c r="J18" s="76">
        <v>665</v>
      </c>
      <c r="K18" s="76">
        <v>206</v>
      </c>
      <c r="L18" s="76">
        <v>337</v>
      </c>
      <c r="M18" s="7">
        <v>661</v>
      </c>
    </row>
    <row r="19" spans="1:13" ht="18" customHeight="1">
      <c r="A19" s="612" t="s">
        <v>44</v>
      </c>
      <c r="B19" s="613"/>
      <c r="C19" s="290">
        <f t="shared" si="1"/>
        <v>106</v>
      </c>
      <c r="D19" s="76">
        <v>59</v>
      </c>
      <c r="E19" s="74">
        <v>0</v>
      </c>
      <c r="F19" s="104">
        <v>1</v>
      </c>
      <c r="G19" s="105">
        <v>1</v>
      </c>
      <c r="H19" s="290">
        <f t="shared" si="2"/>
        <v>45</v>
      </c>
      <c r="I19" s="76">
        <v>10</v>
      </c>
      <c r="J19" s="76">
        <v>9</v>
      </c>
      <c r="K19" s="76">
        <v>5</v>
      </c>
      <c r="L19" s="76">
        <v>6</v>
      </c>
      <c r="M19" s="7">
        <v>15</v>
      </c>
    </row>
    <row r="20" spans="1:13" ht="18" customHeight="1">
      <c r="A20" s="612" t="s">
        <v>43</v>
      </c>
      <c r="B20" s="613"/>
      <c r="C20" s="290">
        <f t="shared" si="1"/>
        <v>120</v>
      </c>
      <c r="D20" s="76">
        <v>0</v>
      </c>
      <c r="E20" s="74">
        <v>108</v>
      </c>
      <c r="F20" s="104">
        <v>0</v>
      </c>
      <c r="G20" s="105">
        <v>10</v>
      </c>
      <c r="H20" s="291">
        <f t="shared" si="2"/>
        <v>2</v>
      </c>
      <c r="I20" s="76">
        <v>1</v>
      </c>
      <c r="J20" s="76">
        <v>0</v>
      </c>
      <c r="K20" s="76">
        <v>0</v>
      </c>
      <c r="L20" s="76">
        <v>1</v>
      </c>
      <c r="M20" s="7">
        <v>0</v>
      </c>
    </row>
    <row r="21" spans="1:13" ht="18" customHeight="1">
      <c r="A21" s="612" t="s">
        <v>42</v>
      </c>
      <c r="B21" s="613"/>
      <c r="C21" s="401">
        <f t="shared" si="1"/>
        <v>414</v>
      </c>
      <c r="D21" s="76">
        <v>122</v>
      </c>
      <c r="E21" s="74">
        <v>97</v>
      </c>
      <c r="F21" s="104">
        <v>27</v>
      </c>
      <c r="G21" s="105">
        <v>20</v>
      </c>
      <c r="H21" s="290">
        <f t="shared" si="2"/>
        <v>148</v>
      </c>
      <c r="I21" s="76">
        <v>41</v>
      </c>
      <c r="J21" s="76">
        <v>41</v>
      </c>
      <c r="K21" s="76">
        <v>9</v>
      </c>
      <c r="L21" s="76">
        <v>26</v>
      </c>
      <c r="M21" s="7">
        <v>31</v>
      </c>
    </row>
    <row r="22" spans="1:13" ht="18" customHeight="1">
      <c r="A22" s="612" t="s">
        <v>41</v>
      </c>
      <c r="B22" s="613"/>
      <c r="C22" s="290">
        <f t="shared" si="1"/>
        <v>89</v>
      </c>
      <c r="D22" s="76">
        <v>5</v>
      </c>
      <c r="E22" s="74">
        <v>26</v>
      </c>
      <c r="F22" s="104">
        <v>6</v>
      </c>
      <c r="G22" s="105">
        <v>3</v>
      </c>
      <c r="H22" s="290">
        <f t="shared" si="2"/>
        <v>49</v>
      </c>
      <c r="I22" s="76">
        <v>13</v>
      </c>
      <c r="J22" s="76">
        <v>9</v>
      </c>
      <c r="K22" s="76">
        <v>2</v>
      </c>
      <c r="L22" s="76">
        <v>1</v>
      </c>
      <c r="M22" s="7">
        <v>24</v>
      </c>
    </row>
    <row r="23" spans="1:13" ht="18" customHeight="1">
      <c r="A23" s="612" t="s">
        <v>40</v>
      </c>
      <c r="B23" s="613"/>
      <c r="C23" s="290">
        <f t="shared" si="1"/>
        <v>1477</v>
      </c>
      <c r="D23" s="76">
        <v>451</v>
      </c>
      <c r="E23" s="74">
        <v>243</v>
      </c>
      <c r="F23" s="104">
        <v>105</v>
      </c>
      <c r="G23" s="105">
        <v>78</v>
      </c>
      <c r="H23" s="291">
        <f t="shared" si="2"/>
        <v>600</v>
      </c>
      <c r="I23" s="76">
        <v>156</v>
      </c>
      <c r="J23" s="76">
        <v>89</v>
      </c>
      <c r="K23" s="76">
        <v>32</v>
      </c>
      <c r="L23" s="76">
        <v>51</v>
      </c>
      <c r="M23" s="7">
        <v>272</v>
      </c>
    </row>
    <row r="24" spans="1:13" ht="18" customHeight="1">
      <c r="A24" s="612" t="s">
        <v>39</v>
      </c>
      <c r="B24" s="613"/>
      <c r="C24" s="401">
        <f t="shared" si="1"/>
        <v>30</v>
      </c>
      <c r="D24" s="76">
        <v>4</v>
      </c>
      <c r="E24" s="74">
        <v>3</v>
      </c>
      <c r="F24" s="104">
        <v>2</v>
      </c>
      <c r="G24" s="105">
        <v>4</v>
      </c>
      <c r="H24" s="290">
        <f t="shared" si="2"/>
        <v>17</v>
      </c>
      <c r="I24" s="76">
        <v>3</v>
      </c>
      <c r="J24" s="76">
        <v>1</v>
      </c>
      <c r="K24" s="76">
        <v>6</v>
      </c>
      <c r="L24" s="76">
        <v>6</v>
      </c>
      <c r="M24" s="7">
        <v>1</v>
      </c>
    </row>
    <row r="25" spans="1:13" ht="18" customHeight="1">
      <c r="A25" s="612" t="s">
        <v>38</v>
      </c>
      <c r="B25" s="613"/>
      <c r="C25" s="290">
        <f t="shared" si="1"/>
        <v>27</v>
      </c>
      <c r="D25" s="76">
        <v>22</v>
      </c>
      <c r="E25" s="74">
        <v>4</v>
      </c>
      <c r="F25" s="104">
        <v>0</v>
      </c>
      <c r="G25" s="105">
        <v>0</v>
      </c>
      <c r="H25" s="290">
        <f t="shared" si="2"/>
        <v>1</v>
      </c>
      <c r="I25" s="76">
        <v>0</v>
      </c>
      <c r="J25" s="76">
        <v>0</v>
      </c>
      <c r="K25" s="76">
        <v>0</v>
      </c>
      <c r="L25" s="76">
        <v>0</v>
      </c>
      <c r="M25" s="7">
        <v>1</v>
      </c>
    </row>
    <row r="26" spans="1:13" ht="18" customHeight="1">
      <c r="A26" s="621" t="s">
        <v>37</v>
      </c>
      <c r="B26" s="623"/>
      <c r="C26" s="290">
        <f t="shared" si="1"/>
        <v>22</v>
      </c>
      <c r="D26" s="76">
        <v>2</v>
      </c>
      <c r="E26" s="74">
        <v>2</v>
      </c>
      <c r="F26" s="104">
        <v>3</v>
      </c>
      <c r="G26" s="105">
        <v>9</v>
      </c>
      <c r="H26" s="291">
        <f t="shared" si="2"/>
        <v>6</v>
      </c>
      <c r="I26" s="76">
        <v>0</v>
      </c>
      <c r="J26" s="76">
        <v>0</v>
      </c>
      <c r="K26" s="76">
        <v>1</v>
      </c>
      <c r="L26" s="76">
        <v>3</v>
      </c>
      <c r="M26" s="7">
        <v>2</v>
      </c>
    </row>
    <row r="27" spans="1:13" ht="18" customHeight="1">
      <c r="A27" s="612" t="s">
        <v>36</v>
      </c>
      <c r="B27" s="613"/>
      <c r="C27" s="401">
        <f t="shared" si="1"/>
        <v>10966</v>
      </c>
      <c r="D27" s="76">
        <v>4637</v>
      </c>
      <c r="E27" s="74">
        <v>650</v>
      </c>
      <c r="F27" s="104">
        <v>881</v>
      </c>
      <c r="G27" s="105">
        <v>216</v>
      </c>
      <c r="H27" s="290">
        <f t="shared" si="2"/>
        <v>4582</v>
      </c>
      <c r="I27" s="76">
        <v>2274</v>
      </c>
      <c r="J27" s="76">
        <v>721</v>
      </c>
      <c r="K27" s="76">
        <v>224</v>
      </c>
      <c r="L27" s="76">
        <v>508</v>
      </c>
      <c r="M27" s="7">
        <v>855</v>
      </c>
    </row>
    <row r="28" spans="1:13" ht="18" customHeight="1">
      <c r="A28" s="612" t="s">
        <v>35</v>
      </c>
      <c r="B28" s="613"/>
      <c r="C28" s="290">
        <f t="shared" si="1"/>
        <v>2269</v>
      </c>
      <c r="D28" s="76">
        <v>425</v>
      </c>
      <c r="E28" s="74">
        <v>544</v>
      </c>
      <c r="F28" s="104">
        <v>254</v>
      </c>
      <c r="G28" s="105">
        <v>98</v>
      </c>
      <c r="H28" s="290">
        <f t="shared" si="2"/>
        <v>948</v>
      </c>
      <c r="I28" s="76">
        <v>354</v>
      </c>
      <c r="J28" s="76">
        <v>205</v>
      </c>
      <c r="K28" s="76">
        <v>57</v>
      </c>
      <c r="L28" s="76">
        <v>115</v>
      </c>
      <c r="M28" s="7">
        <v>217</v>
      </c>
    </row>
    <row r="29" spans="1:13" ht="18" customHeight="1">
      <c r="A29" s="612" t="s">
        <v>34</v>
      </c>
      <c r="B29" s="613"/>
      <c r="C29" s="290">
        <f t="shared" si="1"/>
        <v>577</v>
      </c>
      <c r="D29" s="76">
        <v>91</v>
      </c>
      <c r="E29" s="74">
        <v>54</v>
      </c>
      <c r="F29" s="104">
        <v>30</v>
      </c>
      <c r="G29" s="105">
        <v>8</v>
      </c>
      <c r="H29" s="291">
        <f t="shared" si="2"/>
        <v>394</v>
      </c>
      <c r="I29" s="76">
        <v>324</v>
      </c>
      <c r="J29" s="76">
        <v>27</v>
      </c>
      <c r="K29" s="76">
        <v>8</v>
      </c>
      <c r="L29" s="76">
        <v>13</v>
      </c>
      <c r="M29" s="7">
        <v>22</v>
      </c>
    </row>
    <row r="30" spans="1:13" ht="18" customHeight="1" thickBot="1">
      <c r="A30" s="624" t="s">
        <v>33</v>
      </c>
      <c r="B30" s="625"/>
      <c r="C30" s="292">
        <f t="shared" si="1"/>
        <v>634</v>
      </c>
      <c r="D30" s="103">
        <v>108</v>
      </c>
      <c r="E30" s="77">
        <v>65</v>
      </c>
      <c r="F30" s="106">
        <v>37</v>
      </c>
      <c r="G30" s="107">
        <v>26</v>
      </c>
      <c r="H30" s="292">
        <f t="shared" si="2"/>
        <v>398</v>
      </c>
      <c r="I30" s="103">
        <v>179</v>
      </c>
      <c r="J30" s="103">
        <v>81</v>
      </c>
      <c r="K30" s="103">
        <v>10</v>
      </c>
      <c r="L30" s="103">
        <v>58</v>
      </c>
      <c r="M30" s="79">
        <v>70</v>
      </c>
    </row>
    <row r="31" spans="1:13" ht="18" customHeight="1">
      <c r="A31" s="593" t="s">
        <v>32</v>
      </c>
      <c r="B31" s="593"/>
      <c r="C31" s="82"/>
      <c r="D31" s="82"/>
      <c r="E31" s="82"/>
      <c r="F31" s="82"/>
      <c r="G31" s="82"/>
    </row>
  </sheetData>
  <mergeCells count="31">
    <mergeCell ref="A20:B20"/>
    <mergeCell ref="A17:B17"/>
    <mergeCell ref="A29:B29"/>
    <mergeCell ref="A30:B30"/>
    <mergeCell ref="A23:B23"/>
    <mergeCell ref="A24:B24"/>
    <mergeCell ref="A25:B25"/>
    <mergeCell ref="A26:B26"/>
    <mergeCell ref="A27:B27"/>
    <mergeCell ref="A28:B28"/>
    <mergeCell ref="A14:B14"/>
    <mergeCell ref="A15:B15"/>
    <mergeCell ref="A16:B16"/>
    <mergeCell ref="A18:B18"/>
    <mergeCell ref="A19:B19"/>
    <mergeCell ref="A31:B31"/>
    <mergeCell ref="A1:J1"/>
    <mergeCell ref="K1:M1"/>
    <mergeCell ref="A2:B3"/>
    <mergeCell ref="C2:C3"/>
    <mergeCell ref="D2:D3"/>
    <mergeCell ref="E2:E3"/>
    <mergeCell ref="G2:G3"/>
    <mergeCell ref="H2:M2"/>
    <mergeCell ref="F2:F3"/>
    <mergeCell ref="A21:B21"/>
    <mergeCell ref="A22:B22"/>
    <mergeCell ref="A4:B4"/>
    <mergeCell ref="A5:A8"/>
    <mergeCell ref="A9:A12"/>
    <mergeCell ref="A13:B13"/>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showGridLines="0" view="pageBreakPreview" zoomScaleNormal="100" zoomScaleSheetLayoutView="100" workbookViewId="0">
      <pane xSplit="2" ySplit="3" topLeftCell="C10" activePane="bottomRight" state="frozen"/>
      <selection activeCell="F27" sqref="F27"/>
      <selection pane="topRight" activeCell="F27" sqref="F27"/>
      <selection pane="bottomLeft" activeCell="F27" sqref="F27"/>
      <selection pane="bottomRight" activeCell="F14" sqref="F14"/>
    </sheetView>
  </sheetViews>
  <sheetFormatPr defaultColWidth="9" defaultRowHeight="18.75"/>
  <cols>
    <col min="1" max="1" width="9.25" style="172" bestFit="1" customWidth="1"/>
    <col min="2" max="2" width="19.25" style="172" customWidth="1"/>
    <col min="3" max="13" width="9.25" style="172" customWidth="1"/>
    <col min="14" max="16384" width="9" style="172"/>
  </cols>
  <sheetData>
    <row r="1" spans="1:20" ht="19.5" thickBot="1">
      <c r="A1" s="627" t="s">
        <v>308</v>
      </c>
      <c r="B1" s="627"/>
      <c r="C1" s="627"/>
      <c r="D1" s="627"/>
      <c r="E1" s="176"/>
      <c r="F1" s="176"/>
      <c r="G1" s="176"/>
      <c r="H1" s="176"/>
      <c r="I1" s="176"/>
      <c r="J1" s="176"/>
      <c r="K1" s="626" t="s">
        <v>351</v>
      </c>
      <c r="L1" s="626"/>
      <c r="M1" s="626"/>
    </row>
    <row r="2" spans="1:20" ht="18.75" customHeight="1">
      <c r="A2" s="629" t="s">
        <v>93</v>
      </c>
      <c r="B2" s="630"/>
      <c r="C2" s="633" t="s">
        <v>69</v>
      </c>
      <c r="D2" s="635" t="s">
        <v>92</v>
      </c>
      <c r="E2" s="637" t="s">
        <v>91</v>
      </c>
      <c r="F2" s="637" t="s">
        <v>90</v>
      </c>
      <c r="G2" s="639" t="s">
        <v>65</v>
      </c>
      <c r="H2" s="608" t="s">
        <v>335</v>
      </c>
      <c r="I2" s="609"/>
      <c r="J2" s="609"/>
      <c r="K2" s="609"/>
      <c r="L2" s="609"/>
      <c r="M2" s="610"/>
    </row>
    <row r="3" spans="1:20" ht="38.25" thickBot="1">
      <c r="A3" s="631"/>
      <c r="B3" s="632"/>
      <c r="C3" s="634"/>
      <c r="D3" s="636"/>
      <c r="E3" s="638"/>
      <c r="F3" s="638"/>
      <c r="G3" s="640"/>
      <c r="H3" s="299" t="s">
        <v>89</v>
      </c>
      <c r="I3" s="386" t="s">
        <v>216</v>
      </c>
      <c r="J3" s="386" t="s">
        <v>62</v>
      </c>
      <c r="K3" s="300" t="s">
        <v>61</v>
      </c>
      <c r="L3" s="386" t="s">
        <v>60</v>
      </c>
      <c r="M3" s="385" t="s">
        <v>217</v>
      </c>
      <c r="N3" s="171"/>
      <c r="O3" s="171"/>
      <c r="P3" s="171"/>
      <c r="Q3" s="171"/>
      <c r="R3" s="171"/>
      <c r="S3" s="171"/>
      <c r="T3" s="171"/>
    </row>
    <row r="4" spans="1:20" ht="19.5" thickBot="1">
      <c r="A4" s="642" t="s">
        <v>58</v>
      </c>
      <c r="B4" s="643"/>
      <c r="C4" s="402">
        <f t="shared" ref="C4:M4" si="0">SUM(C5:C20)</f>
        <v>41609</v>
      </c>
      <c r="D4" s="403">
        <f t="shared" si="0"/>
        <v>19189</v>
      </c>
      <c r="E4" s="403">
        <f t="shared" si="0"/>
        <v>5166</v>
      </c>
      <c r="F4" s="403">
        <f t="shared" si="0"/>
        <v>2956</v>
      </c>
      <c r="G4" s="404">
        <f t="shared" si="0"/>
        <v>1420</v>
      </c>
      <c r="H4" s="402">
        <f t="shared" si="0"/>
        <v>12878</v>
      </c>
      <c r="I4" s="403">
        <f t="shared" si="0"/>
        <v>4990</v>
      </c>
      <c r="J4" s="403">
        <f t="shared" si="0"/>
        <v>2531</v>
      </c>
      <c r="K4" s="403">
        <f t="shared" si="0"/>
        <v>874</v>
      </c>
      <c r="L4" s="403">
        <f t="shared" si="0"/>
        <v>1512</v>
      </c>
      <c r="M4" s="404">
        <f t="shared" si="0"/>
        <v>2971</v>
      </c>
      <c r="N4" s="171"/>
      <c r="O4" s="171"/>
      <c r="P4" s="171"/>
      <c r="Q4" s="171"/>
      <c r="R4" s="171"/>
      <c r="S4" s="171"/>
      <c r="T4" s="171"/>
    </row>
    <row r="5" spans="1:20" ht="19.5" thickTop="1">
      <c r="A5" s="646" t="s">
        <v>88</v>
      </c>
      <c r="B5" s="256" t="s">
        <v>87</v>
      </c>
      <c r="C5" s="293">
        <f t="shared" ref="C5:C20" si="1">SUM(D5:H5)</f>
        <v>18002</v>
      </c>
      <c r="D5" s="257">
        <v>6724</v>
      </c>
      <c r="E5" s="257">
        <v>3063</v>
      </c>
      <c r="F5" s="257">
        <v>1518</v>
      </c>
      <c r="G5" s="258">
        <v>719</v>
      </c>
      <c r="H5" s="293">
        <f t="shared" ref="H5:H20" si="2">SUM(I5:M5)</f>
        <v>5978</v>
      </c>
      <c r="I5" s="257">
        <v>1875</v>
      </c>
      <c r="J5" s="257">
        <v>1276</v>
      </c>
      <c r="K5" s="257">
        <v>479</v>
      </c>
      <c r="L5" s="257">
        <v>760</v>
      </c>
      <c r="M5" s="258">
        <v>1588</v>
      </c>
      <c r="N5" s="171"/>
      <c r="O5" s="171"/>
      <c r="P5" s="171"/>
      <c r="Q5" s="171"/>
      <c r="R5" s="171"/>
      <c r="S5" s="171"/>
      <c r="T5" s="171"/>
    </row>
    <row r="6" spans="1:20">
      <c r="A6" s="647"/>
      <c r="B6" s="203" t="s">
        <v>86</v>
      </c>
      <c r="C6" s="294">
        <f t="shared" si="1"/>
        <v>1907</v>
      </c>
      <c r="D6" s="200">
        <v>1261</v>
      </c>
      <c r="E6" s="200">
        <v>145</v>
      </c>
      <c r="F6" s="200">
        <v>49</v>
      </c>
      <c r="G6" s="201">
        <v>37</v>
      </c>
      <c r="H6" s="294">
        <f t="shared" si="2"/>
        <v>415</v>
      </c>
      <c r="I6" s="200">
        <v>121</v>
      </c>
      <c r="J6" s="200">
        <v>83</v>
      </c>
      <c r="K6" s="200">
        <v>13</v>
      </c>
      <c r="L6" s="200">
        <v>53</v>
      </c>
      <c r="M6" s="201">
        <v>145</v>
      </c>
      <c r="N6" s="171"/>
      <c r="O6" s="171"/>
      <c r="P6" s="171"/>
      <c r="Q6" s="171"/>
      <c r="R6" s="171"/>
      <c r="S6" s="171"/>
      <c r="T6" s="171"/>
    </row>
    <row r="7" spans="1:20">
      <c r="A7" s="621" t="s">
        <v>141</v>
      </c>
      <c r="B7" s="648"/>
      <c r="C7" s="295">
        <f t="shared" si="1"/>
        <v>101</v>
      </c>
      <c r="D7" s="175">
        <v>71</v>
      </c>
      <c r="E7" s="175">
        <v>0</v>
      </c>
      <c r="F7" s="175">
        <v>0</v>
      </c>
      <c r="G7" s="177">
        <v>0</v>
      </c>
      <c r="H7" s="295">
        <f t="shared" si="2"/>
        <v>30</v>
      </c>
      <c r="I7" s="175">
        <v>24</v>
      </c>
      <c r="J7" s="175">
        <v>5</v>
      </c>
      <c r="K7" s="175">
        <v>0</v>
      </c>
      <c r="L7" s="175">
        <v>0</v>
      </c>
      <c r="M7" s="177">
        <v>1</v>
      </c>
      <c r="N7" s="171"/>
      <c r="O7" s="171"/>
      <c r="P7" s="171"/>
      <c r="Q7" s="171"/>
      <c r="R7" s="171"/>
      <c r="S7" s="171"/>
      <c r="T7" s="171"/>
    </row>
    <row r="8" spans="1:20">
      <c r="A8" s="649" t="s">
        <v>85</v>
      </c>
      <c r="B8" s="202" t="s">
        <v>84</v>
      </c>
      <c r="C8" s="296">
        <f t="shared" si="1"/>
        <v>104</v>
      </c>
      <c r="D8" s="198">
        <v>59</v>
      </c>
      <c r="E8" s="198">
        <v>4</v>
      </c>
      <c r="F8" s="198">
        <v>6</v>
      </c>
      <c r="G8" s="199">
        <v>8</v>
      </c>
      <c r="H8" s="296">
        <f t="shared" si="2"/>
        <v>27</v>
      </c>
      <c r="I8" s="198">
        <v>12</v>
      </c>
      <c r="J8" s="198">
        <v>2</v>
      </c>
      <c r="K8" s="198">
        <v>6</v>
      </c>
      <c r="L8" s="198">
        <v>3</v>
      </c>
      <c r="M8" s="199">
        <v>4</v>
      </c>
      <c r="N8" s="171"/>
      <c r="O8" s="171"/>
      <c r="P8" s="171"/>
      <c r="Q8" s="171"/>
      <c r="R8" s="171"/>
      <c r="S8" s="171"/>
      <c r="T8" s="171"/>
    </row>
    <row r="9" spans="1:20">
      <c r="A9" s="650"/>
      <c r="B9" s="204" t="s">
        <v>83</v>
      </c>
      <c r="C9" s="297">
        <f t="shared" si="1"/>
        <v>4</v>
      </c>
      <c r="D9" s="205">
        <v>4</v>
      </c>
      <c r="E9" s="205">
        <v>0</v>
      </c>
      <c r="F9" s="205">
        <v>0</v>
      </c>
      <c r="G9" s="206">
        <v>0</v>
      </c>
      <c r="H9" s="297">
        <f t="shared" si="2"/>
        <v>0</v>
      </c>
      <c r="I9" s="205">
        <v>0</v>
      </c>
      <c r="J9" s="205">
        <v>0</v>
      </c>
      <c r="K9" s="205">
        <v>0</v>
      </c>
      <c r="L9" s="205">
        <v>0</v>
      </c>
      <c r="M9" s="206">
        <v>0</v>
      </c>
      <c r="N9" s="171"/>
      <c r="O9" s="171"/>
      <c r="P9" s="171"/>
      <c r="Q9" s="171"/>
      <c r="R9" s="171"/>
      <c r="S9" s="171"/>
      <c r="T9" s="171"/>
    </row>
    <row r="10" spans="1:20">
      <c r="A10" s="650"/>
      <c r="B10" s="204" t="s">
        <v>82</v>
      </c>
      <c r="C10" s="297">
        <f t="shared" si="1"/>
        <v>23</v>
      </c>
      <c r="D10" s="205">
        <v>14</v>
      </c>
      <c r="E10" s="205">
        <v>0</v>
      </c>
      <c r="F10" s="205">
        <v>0</v>
      </c>
      <c r="G10" s="206">
        <v>0</v>
      </c>
      <c r="H10" s="297">
        <f t="shared" si="2"/>
        <v>9</v>
      </c>
      <c r="I10" s="205">
        <v>9</v>
      </c>
      <c r="J10" s="205">
        <v>0</v>
      </c>
      <c r="K10" s="205">
        <v>0</v>
      </c>
      <c r="L10" s="205">
        <v>0</v>
      </c>
      <c r="M10" s="206">
        <v>0</v>
      </c>
      <c r="N10" s="171"/>
      <c r="O10" s="171"/>
      <c r="P10" s="171"/>
      <c r="Q10" s="171"/>
      <c r="R10" s="171"/>
      <c r="S10" s="171"/>
      <c r="T10" s="171"/>
    </row>
    <row r="11" spans="1:20">
      <c r="A11" s="650"/>
      <c r="B11" s="204" t="s">
        <v>81</v>
      </c>
      <c r="C11" s="297">
        <f t="shared" si="1"/>
        <v>343</v>
      </c>
      <c r="D11" s="205">
        <v>130</v>
      </c>
      <c r="E11" s="205">
        <v>12</v>
      </c>
      <c r="F11" s="205">
        <v>46</v>
      </c>
      <c r="G11" s="206">
        <v>25</v>
      </c>
      <c r="H11" s="297">
        <f t="shared" si="2"/>
        <v>130</v>
      </c>
      <c r="I11" s="205">
        <v>50</v>
      </c>
      <c r="J11" s="205">
        <v>27</v>
      </c>
      <c r="K11" s="205">
        <v>6</v>
      </c>
      <c r="L11" s="205">
        <v>11</v>
      </c>
      <c r="M11" s="206">
        <v>36</v>
      </c>
      <c r="N11" s="171"/>
      <c r="O11" s="171"/>
      <c r="P11" s="171"/>
      <c r="Q11" s="171"/>
      <c r="R11" s="171"/>
      <c r="S11" s="171"/>
      <c r="T11" s="171"/>
    </row>
    <row r="12" spans="1:20">
      <c r="A12" s="650"/>
      <c r="B12" s="204" t="s">
        <v>80</v>
      </c>
      <c r="C12" s="297">
        <f t="shared" si="1"/>
        <v>13573</v>
      </c>
      <c r="D12" s="205">
        <v>7221</v>
      </c>
      <c r="E12" s="205">
        <v>1674</v>
      </c>
      <c r="F12" s="205">
        <v>891</v>
      </c>
      <c r="G12" s="206">
        <v>510</v>
      </c>
      <c r="H12" s="297">
        <f t="shared" si="2"/>
        <v>3277</v>
      </c>
      <c r="I12" s="205">
        <v>894</v>
      </c>
      <c r="J12" s="205">
        <v>778</v>
      </c>
      <c r="K12" s="205">
        <v>267</v>
      </c>
      <c r="L12" s="205">
        <v>419</v>
      </c>
      <c r="M12" s="206">
        <v>919</v>
      </c>
      <c r="N12" s="171"/>
      <c r="O12" s="171"/>
      <c r="P12" s="171"/>
      <c r="Q12" s="171"/>
      <c r="R12" s="171"/>
      <c r="S12" s="171"/>
      <c r="T12" s="171"/>
    </row>
    <row r="13" spans="1:20">
      <c r="A13" s="651"/>
      <c r="B13" s="203" t="s">
        <v>79</v>
      </c>
      <c r="C13" s="294">
        <f t="shared" si="1"/>
        <v>168</v>
      </c>
      <c r="D13" s="200">
        <v>7</v>
      </c>
      <c r="E13" s="200">
        <v>4</v>
      </c>
      <c r="F13" s="200">
        <v>106</v>
      </c>
      <c r="G13" s="201">
        <v>0</v>
      </c>
      <c r="H13" s="294">
        <f t="shared" si="2"/>
        <v>51</v>
      </c>
      <c r="I13" s="200">
        <v>25</v>
      </c>
      <c r="J13" s="200">
        <v>2</v>
      </c>
      <c r="K13" s="200">
        <v>3</v>
      </c>
      <c r="L13" s="200">
        <v>10</v>
      </c>
      <c r="M13" s="201">
        <v>11</v>
      </c>
      <c r="N13" s="171"/>
      <c r="O13" s="171"/>
      <c r="P13" s="171"/>
      <c r="Q13" s="171"/>
      <c r="R13" s="171"/>
      <c r="S13" s="171"/>
      <c r="T13" s="171"/>
    </row>
    <row r="14" spans="1:20">
      <c r="A14" s="652" t="s">
        <v>78</v>
      </c>
      <c r="B14" s="202" t="s">
        <v>77</v>
      </c>
      <c r="C14" s="296">
        <f t="shared" si="1"/>
        <v>378</v>
      </c>
      <c r="D14" s="198">
        <v>221</v>
      </c>
      <c r="E14" s="198">
        <v>44</v>
      </c>
      <c r="F14" s="198">
        <v>13</v>
      </c>
      <c r="G14" s="199">
        <v>18</v>
      </c>
      <c r="H14" s="296">
        <f t="shared" si="2"/>
        <v>82</v>
      </c>
      <c r="I14" s="198">
        <v>45</v>
      </c>
      <c r="J14" s="198">
        <v>11</v>
      </c>
      <c r="K14" s="198">
        <v>4</v>
      </c>
      <c r="L14" s="198">
        <v>7</v>
      </c>
      <c r="M14" s="199">
        <v>15</v>
      </c>
      <c r="N14" s="171"/>
      <c r="O14" s="171"/>
      <c r="P14" s="171"/>
      <c r="Q14" s="171"/>
      <c r="R14" s="171"/>
      <c r="S14" s="171"/>
      <c r="T14" s="171"/>
    </row>
    <row r="15" spans="1:20">
      <c r="A15" s="653"/>
      <c r="B15" s="203" t="s">
        <v>76</v>
      </c>
      <c r="C15" s="294">
        <f t="shared" si="1"/>
        <v>343</v>
      </c>
      <c r="D15" s="200">
        <v>183</v>
      </c>
      <c r="E15" s="200">
        <v>36</v>
      </c>
      <c r="F15" s="200">
        <v>16</v>
      </c>
      <c r="G15" s="201">
        <v>7</v>
      </c>
      <c r="H15" s="294">
        <f t="shared" si="2"/>
        <v>101</v>
      </c>
      <c r="I15" s="200">
        <v>40</v>
      </c>
      <c r="J15" s="200">
        <v>31</v>
      </c>
      <c r="K15" s="200">
        <v>2</v>
      </c>
      <c r="L15" s="200">
        <v>5</v>
      </c>
      <c r="M15" s="201">
        <v>23</v>
      </c>
      <c r="N15" s="171"/>
      <c r="O15" s="171"/>
      <c r="P15" s="171"/>
      <c r="Q15" s="171"/>
      <c r="R15" s="171"/>
      <c r="S15" s="171"/>
      <c r="T15" s="171"/>
    </row>
    <row r="16" spans="1:20">
      <c r="A16" s="654" t="s">
        <v>75</v>
      </c>
      <c r="B16" s="202" t="s">
        <v>74</v>
      </c>
      <c r="C16" s="296">
        <f t="shared" si="1"/>
        <v>1447</v>
      </c>
      <c r="D16" s="198">
        <v>639</v>
      </c>
      <c r="E16" s="198">
        <v>122</v>
      </c>
      <c r="F16" s="198">
        <v>95</v>
      </c>
      <c r="G16" s="199">
        <v>28</v>
      </c>
      <c r="H16" s="296">
        <f t="shared" si="2"/>
        <v>563</v>
      </c>
      <c r="I16" s="198">
        <v>274</v>
      </c>
      <c r="J16" s="198">
        <v>102</v>
      </c>
      <c r="K16" s="198">
        <v>32</v>
      </c>
      <c r="L16" s="198">
        <v>88</v>
      </c>
      <c r="M16" s="199">
        <v>67</v>
      </c>
      <c r="N16" s="171"/>
      <c r="O16" s="171"/>
      <c r="P16" s="171"/>
      <c r="Q16" s="171"/>
      <c r="R16" s="171"/>
      <c r="S16" s="171"/>
      <c r="T16" s="171"/>
    </row>
    <row r="17" spans="1:20">
      <c r="A17" s="650"/>
      <c r="B17" s="204" t="s">
        <v>73</v>
      </c>
      <c r="C17" s="297">
        <f t="shared" si="1"/>
        <v>307</v>
      </c>
      <c r="D17" s="205">
        <v>144</v>
      </c>
      <c r="E17" s="205">
        <v>29</v>
      </c>
      <c r="F17" s="205">
        <v>31</v>
      </c>
      <c r="G17" s="206">
        <v>2</v>
      </c>
      <c r="H17" s="297">
        <f t="shared" si="2"/>
        <v>101</v>
      </c>
      <c r="I17" s="205">
        <v>72</v>
      </c>
      <c r="J17" s="205">
        <v>10</v>
      </c>
      <c r="K17" s="205">
        <v>5</v>
      </c>
      <c r="L17" s="205">
        <v>5</v>
      </c>
      <c r="M17" s="206">
        <v>9</v>
      </c>
      <c r="N17" s="171"/>
      <c r="O17" s="171"/>
      <c r="P17" s="171"/>
      <c r="Q17" s="171"/>
      <c r="R17" s="171"/>
      <c r="S17" s="171"/>
      <c r="T17" s="171"/>
    </row>
    <row r="18" spans="1:20">
      <c r="A18" s="650"/>
      <c r="B18" s="204" t="s">
        <v>72</v>
      </c>
      <c r="C18" s="297">
        <f t="shared" si="1"/>
        <v>501</v>
      </c>
      <c r="D18" s="205">
        <v>26</v>
      </c>
      <c r="E18" s="205">
        <v>6</v>
      </c>
      <c r="F18" s="205">
        <v>79</v>
      </c>
      <c r="G18" s="206">
        <v>51</v>
      </c>
      <c r="H18" s="297">
        <f t="shared" si="2"/>
        <v>339</v>
      </c>
      <c r="I18" s="205">
        <v>91</v>
      </c>
      <c r="J18" s="205">
        <v>98</v>
      </c>
      <c r="K18" s="205">
        <v>28</v>
      </c>
      <c r="L18" s="205">
        <v>47</v>
      </c>
      <c r="M18" s="206">
        <v>75</v>
      </c>
      <c r="N18" s="171"/>
      <c r="O18" s="171"/>
      <c r="P18" s="171"/>
      <c r="Q18" s="171"/>
      <c r="R18" s="171"/>
      <c r="S18" s="171"/>
      <c r="T18" s="171"/>
    </row>
    <row r="19" spans="1:20">
      <c r="A19" s="655"/>
      <c r="B19" s="203" t="s">
        <v>71</v>
      </c>
      <c r="C19" s="294">
        <f t="shared" si="1"/>
        <v>971</v>
      </c>
      <c r="D19" s="200">
        <v>517</v>
      </c>
      <c r="E19" s="200">
        <v>6</v>
      </c>
      <c r="F19" s="200">
        <v>46</v>
      </c>
      <c r="G19" s="201">
        <v>4</v>
      </c>
      <c r="H19" s="294">
        <f t="shared" si="2"/>
        <v>398</v>
      </c>
      <c r="I19" s="200">
        <v>335</v>
      </c>
      <c r="J19" s="200">
        <v>25</v>
      </c>
      <c r="K19" s="200">
        <v>5</v>
      </c>
      <c r="L19" s="200">
        <v>12</v>
      </c>
      <c r="M19" s="201">
        <v>21</v>
      </c>
      <c r="N19" s="171"/>
      <c r="O19" s="171"/>
      <c r="P19" s="171"/>
      <c r="Q19" s="171"/>
      <c r="R19" s="171"/>
      <c r="S19" s="171"/>
      <c r="T19" s="171"/>
    </row>
    <row r="20" spans="1:20" ht="18.75" customHeight="1" thickBot="1">
      <c r="A20" s="644" t="s">
        <v>70</v>
      </c>
      <c r="B20" s="645"/>
      <c r="C20" s="298">
        <f t="shared" si="1"/>
        <v>3437</v>
      </c>
      <c r="D20" s="178">
        <v>1968</v>
      </c>
      <c r="E20" s="178">
        <v>21</v>
      </c>
      <c r="F20" s="178">
        <v>60</v>
      </c>
      <c r="G20" s="179">
        <v>11</v>
      </c>
      <c r="H20" s="298">
        <f t="shared" si="2"/>
        <v>1377</v>
      </c>
      <c r="I20" s="178">
        <v>1123</v>
      </c>
      <c r="J20" s="178">
        <v>81</v>
      </c>
      <c r="K20" s="178">
        <v>24</v>
      </c>
      <c r="L20" s="178">
        <v>92</v>
      </c>
      <c r="M20" s="179">
        <v>57</v>
      </c>
      <c r="N20" s="171"/>
      <c r="O20" s="171"/>
      <c r="P20" s="171"/>
      <c r="Q20" s="171"/>
      <c r="R20" s="171"/>
      <c r="S20" s="171"/>
      <c r="T20" s="171"/>
    </row>
    <row r="21" spans="1:20">
      <c r="A21" s="628" t="s">
        <v>32</v>
      </c>
      <c r="B21" s="628"/>
      <c r="C21" s="628"/>
      <c r="D21" s="628"/>
      <c r="E21" s="628"/>
      <c r="F21" s="628"/>
      <c r="G21" s="628"/>
      <c r="H21" s="628"/>
      <c r="I21" s="628"/>
      <c r="J21" s="628"/>
      <c r="K21" s="628"/>
      <c r="L21" s="628"/>
      <c r="M21" s="628"/>
    </row>
    <row r="22" spans="1:20">
      <c r="A22" s="641" t="s">
        <v>309</v>
      </c>
      <c r="B22" s="641"/>
      <c r="C22" s="641"/>
      <c r="D22" s="641"/>
      <c r="E22" s="641"/>
      <c r="F22" s="641"/>
      <c r="G22" s="641"/>
      <c r="H22" s="641"/>
      <c r="I22" s="641"/>
      <c r="J22" s="641"/>
      <c r="K22" s="641"/>
      <c r="L22" s="641"/>
      <c r="M22" s="641"/>
    </row>
  </sheetData>
  <mergeCells count="18">
    <mergeCell ref="A22:M22"/>
    <mergeCell ref="A4:B4"/>
    <mergeCell ref="A20:B20"/>
    <mergeCell ref="A5:A6"/>
    <mergeCell ref="A7:B7"/>
    <mergeCell ref="A8:A13"/>
    <mergeCell ref="A14:A15"/>
    <mergeCell ref="A16:A19"/>
    <mergeCell ref="K1:M1"/>
    <mergeCell ref="A1:D1"/>
    <mergeCell ref="H2:M2"/>
    <mergeCell ref="A21:M21"/>
    <mergeCell ref="A2:B3"/>
    <mergeCell ref="C2:C3"/>
    <mergeCell ref="D2:D3"/>
    <mergeCell ref="E2:E3"/>
    <mergeCell ref="G2:G3"/>
    <mergeCell ref="F2:F3"/>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colBreaks count="1" manualBreakCount="1">
    <brk id="1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K1" sqref="K1:M1"/>
    </sheetView>
  </sheetViews>
  <sheetFormatPr defaultColWidth="9" defaultRowHeight="18.75"/>
  <cols>
    <col min="1" max="1" width="9.25" style="172" bestFit="1" customWidth="1"/>
    <col min="2" max="2" width="17.5" style="172" bestFit="1" customWidth="1"/>
    <col min="3" max="13" width="9.25" style="172" customWidth="1"/>
    <col min="14" max="16384" width="9" style="172"/>
  </cols>
  <sheetData>
    <row r="1" spans="1:14" ht="19.5" thickBot="1">
      <c r="A1" s="661" t="s">
        <v>282</v>
      </c>
      <c r="B1" s="661"/>
      <c r="C1" s="661"/>
      <c r="D1" s="661"/>
      <c r="E1" s="170"/>
      <c r="F1" s="170"/>
      <c r="G1" s="170"/>
      <c r="H1" s="170"/>
      <c r="I1" s="170"/>
      <c r="J1" s="170"/>
      <c r="K1" s="660" t="s">
        <v>351</v>
      </c>
      <c r="L1" s="660"/>
      <c r="M1" s="660"/>
      <c r="N1" s="170"/>
    </row>
    <row r="2" spans="1:14" ht="18.75" customHeight="1">
      <c r="A2" s="629" t="s">
        <v>111</v>
      </c>
      <c r="B2" s="630"/>
      <c r="C2" s="633" t="s">
        <v>69</v>
      </c>
      <c r="D2" s="635" t="s">
        <v>92</v>
      </c>
      <c r="E2" s="637" t="s">
        <v>91</v>
      </c>
      <c r="F2" s="637" t="s">
        <v>90</v>
      </c>
      <c r="G2" s="639" t="s">
        <v>65</v>
      </c>
      <c r="H2" s="608" t="s">
        <v>335</v>
      </c>
      <c r="I2" s="609"/>
      <c r="J2" s="609"/>
      <c r="K2" s="609"/>
      <c r="L2" s="609"/>
      <c r="M2" s="610"/>
    </row>
    <row r="3" spans="1:14" ht="38.25" thickBot="1">
      <c r="A3" s="631"/>
      <c r="B3" s="632"/>
      <c r="C3" s="634"/>
      <c r="D3" s="636"/>
      <c r="E3" s="638"/>
      <c r="F3" s="638"/>
      <c r="G3" s="640"/>
      <c r="H3" s="299" t="s">
        <v>89</v>
      </c>
      <c r="I3" s="286" t="s">
        <v>216</v>
      </c>
      <c r="J3" s="286" t="s">
        <v>62</v>
      </c>
      <c r="K3" s="300" t="s">
        <v>61</v>
      </c>
      <c r="L3" s="286" t="s">
        <v>60</v>
      </c>
      <c r="M3" s="301" t="s">
        <v>217</v>
      </c>
    </row>
    <row r="4" spans="1:14" ht="19.5" thickBot="1">
      <c r="A4" s="663" t="s">
        <v>58</v>
      </c>
      <c r="B4" s="664"/>
      <c r="C4" s="554">
        <f t="shared" ref="C4:M4" si="0">SUM(C5:C21)</f>
        <v>40953</v>
      </c>
      <c r="D4" s="555">
        <f t="shared" si="0"/>
        <v>18760</v>
      </c>
      <c r="E4" s="555">
        <f t="shared" si="0"/>
        <v>4724</v>
      </c>
      <c r="F4" s="555">
        <f t="shared" si="0"/>
        <v>2776</v>
      </c>
      <c r="G4" s="556">
        <f t="shared" si="0"/>
        <v>1765</v>
      </c>
      <c r="H4" s="554">
        <f t="shared" si="0"/>
        <v>12928</v>
      </c>
      <c r="I4" s="555">
        <f t="shared" si="0"/>
        <v>5120</v>
      </c>
      <c r="J4" s="555">
        <f t="shared" si="0"/>
        <v>2532</v>
      </c>
      <c r="K4" s="555">
        <f t="shared" si="0"/>
        <v>901</v>
      </c>
      <c r="L4" s="555">
        <f t="shared" si="0"/>
        <v>1427</v>
      </c>
      <c r="M4" s="556">
        <f t="shared" si="0"/>
        <v>2948</v>
      </c>
    </row>
    <row r="5" spans="1:14" ht="19.5" thickTop="1">
      <c r="A5" s="665" t="s">
        <v>110</v>
      </c>
      <c r="B5" s="259" t="s">
        <v>109</v>
      </c>
      <c r="C5" s="302">
        <f t="shared" ref="C5:C21" si="1">SUM(D5:H5)</f>
        <v>27615</v>
      </c>
      <c r="D5" s="260">
        <v>15411</v>
      </c>
      <c r="E5" s="260">
        <v>2990</v>
      </c>
      <c r="F5" s="260">
        <v>1416</v>
      </c>
      <c r="G5" s="261">
        <v>1384</v>
      </c>
      <c r="H5" s="302">
        <f t="shared" ref="H5:H21" si="2">SUM(I5:M5)</f>
        <v>6414</v>
      </c>
      <c r="I5" s="260">
        <v>2984</v>
      </c>
      <c r="J5" s="260">
        <v>1162</v>
      </c>
      <c r="K5" s="260">
        <v>405</v>
      </c>
      <c r="L5" s="260">
        <v>667</v>
      </c>
      <c r="M5" s="261">
        <v>1196</v>
      </c>
    </row>
    <row r="6" spans="1:14">
      <c r="A6" s="665"/>
      <c r="B6" s="207" t="s">
        <v>108</v>
      </c>
      <c r="C6" s="303">
        <f t="shared" si="1"/>
        <v>7937</v>
      </c>
      <c r="D6" s="208">
        <v>1191</v>
      </c>
      <c r="E6" s="208">
        <v>874</v>
      </c>
      <c r="F6" s="208">
        <v>1105</v>
      </c>
      <c r="G6" s="209">
        <v>256</v>
      </c>
      <c r="H6" s="303">
        <f t="shared" si="2"/>
        <v>4511</v>
      </c>
      <c r="I6" s="208">
        <v>1574</v>
      </c>
      <c r="J6" s="208">
        <v>858</v>
      </c>
      <c r="K6" s="208">
        <v>349</v>
      </c>
      <c r="L6" s="208">
        <v>464</v>
      </c>
      <c r="M6" s="209">
        <v>1266</v>
      </c>
    </row>
    <row r="7" spans="1:14">
      <c r="A7" s="666"/>
      <c r="B7" s="210" t="s">
        <v>310</v>
      </c>
      <c r="C7" s="304">
        <f t="shared" si="1"/>
        <v>462</v>
      </c>
      <c r="D7" s="211">
        <v>0</v>
      </c>
      <c r="E7" s="211">
        <v>181</v>
      </c>
      <c r="F7" s="211">
        <v>20</v>
      </c>
      <c r="G7" s="212">
        <v>16</v>
      </c>
      <c r="H7" s="304">
        <f t="shared" si="2"/>
        <v>245</v>
      </c>
      <c r="I7" s="211">
        <v>47</v>
      </c>
      <c r="J7" s="211">
        <v>53</v>
      </c>
      <c r="K7" s="211">
        <v>28</v>
      </c>
      <c r="L7" s="211">
        <v>37</v>
      </c>
      <c r="M7" s="212">
        <v>80</v>
      </c>
    </row>
    <row r="8" spans="1:14">
      <c r="A8" s="658" t="s">
        <v>107</v>
      </c>
      <c r="B8" s="659"/>
      <c r="C8" s="305">
        <f t="shared" si="1"/>
        <v>368</v>
      </c>
      <c r="D8" s="173">
        <v>111</v>
      </c>
      <c r="E8" s="173">
        <v>73</v>
      </c>
      <c r="F8" s="173">
        <v>39</v>
      </c>
      <c r="G8" s="180">
        <v>4</v>
      </c>
      <c r="H8" s="305">
        <f t="shared" si="2"/>
        <v>141</v>
      </c>
      <c r="I8" s="173">
        <v>23</v>
      </c>
      <c r="J8" s="173">
        <v>44</v>
      </c>
      <c r="K8" s="173">
        <v>24</v>
      </c>
      <c r="L8" s="173">
        <v>21</v>
      </c>
      <c r="M8" s="180">
        <v>29</v>
      </c>
    </row>
    <row r="9" spans="1:14">
      <c r="A9" s="658" t="s">
        <v>106</v>
      </c>
      <c r="B9" s="659"/>
      <c r="C9" s="305">
        <f t="shared" si="1"/>
        <v>0</v>
      </c>
      <c r="D9" s="173">
        <v>0</v>
      </c>
      <c r="E9" s="173">
        <v>0</v>
      </c>
      <c r="F9" s="173">
        <v>0</v>
      </c>
      <c r="G9" s="180">
        <v>0</v>
      </c>
      <c r="H9" s="305">
        <f t="shared" si="2"/>
        <v>0</v>
      </c>
      <c r="I9" s="173">
        <v>0</v>
      </c>
      <c r="J9" s="173">
        <v>0</v>
      </c>
      <c r="K9" s="173">
        <v>0</v>
      </c>
      <c r="L9" s="173">
        <v>0</v>
      </c>
      <c r="M9" s="180">
        <v>0</v>
      </c>
    </row>
    <row r="10" spans="1:14">
      <c r="A10" s="658" t="s">
        <v>105</v>
      </c>
      <c r="B10" s="659"/>
      <c r="C10" s="305">
        <f t="shared" si="1"/>
        <v>0</v>
      </c>
      <c r="D10" s="173">
        <v>0</v>
      </c>
      <c r="E10" s="173">
        <v>0</v>
      </c>
      <c r="F10" s="173">
        <v>0</v>
      </c>
      <c r="G10" s="180">
        <v>0</v>
      </c>
      <c r="H10" s="305">
        <f t="shared" si="2"/>
        <v>0</v>
      </c>
      <c r="I10" s="173">
        <v>0</v>
      </c>
      <c r="J10" s="173">
        <v>0</v>
      </c>
      <c r="K10" s="173">
        <v>0</v>
      </c>
      <c r="L10" s="173">
        <v>0</v>
      </c>
      <c r="M10" s="180">
        <v>0</v>
      </c>
    </row>
    <row r="11" spans="1:14">
      <c r="A11" s="658" t="s">
        <v>104</v>
      </c>
      <c r="B11" s="659"/>
      <c r="C11" s="305">
        <f t="shared" si="1"/>
        <v>0</v>
      </c>
      <c r="D11" s="173">
        <v>0</v>
      </c>
      <c r="E11" s="173">
        <v>0</v>
      </c>
      <c r="F11" s="173">
        <v>0</v>
      </c>
      <c r="G11" s="180">
        <v>0</v>
      </c>
      <c r="H11" s="305">
        <f t="shared" si="2"/>
        <v>0</v>
      </c>
      <c r="I11" s="173">
        <v>0</v>
      </c>
      <c r="J11" s="173">
        <v>0</v>
      </c>
      <c r="K11" s="173">
        <v>0</v>
      </c>
      <c r="L11" s="173">
        <v>0</v>
      </c>
      <c r="M11" s="180">
        <v>0</v>
      </c>
    </row>
    <row r="12" spans="1:14">
      <c r="A12" s="658" t="s">
        <v>103</v>
      </c>
      <c r="B12" s="659"/>
      <c r="C12" s="305">
        <f t="shared" si="1"/>
        <v>61</v>
      </c>
      <c r="D12" s="173">
        <v>0</v>
      </c>
      <c r="E12" s="173">
        <v>0</v>
      </c>
      <c r="F12" s="173">
        <v>11</v>
      </c>
      <c r="G12" s="180">
        <v>0</v>
      </c>
      <c r="H12" s="305">
        <f t="shared" si="2"/>
        <v>50</v>
      </c>
      <c r="I12" s="173">
        <v>48</v>
      </c>
      <c r="J12" s="173">
        <v>2</v>
      </c>
      <c r="K12" s="173">
        <v>0</v>
      </c>
      <c r="L12" s="173">
        <v>0</v>
      </c>
      <c r="M12" s="180">
        <v>0</v>
      </c>
    </row>
    <row r="13" spans="1:14">
      <c r="A13" s="658" t="s">
        <v>102</v>
      </c>
      <c r="B13" s="659"/>
      <c r="C13" s="305">
        <f t="shared" si="1"/>
        <v>282</v>
      </c>
      <c r="D13" s="173">
        <v>136</v>
      </c>
      <c r="E13" s="173">
        <v>0</v>
      </c>
      <c r="F13" s="173">
        <v>17</v>
      </c>
      <c r="G13" s="180">
        <v>11</v>
      </c>
      <c r="H13" s="305">
        <f t="shared" si="2"/>
        <v>118</v>
      </c>
      <c r="I13" s="173">
        <v>31</v>
      </c>
      <c r="J13" s="173">
        <v>26</v>
      </c>
      <c r="K13" s="173">
        <v>6</v>
      </c>
      <c r="L13" s="173">
        <v>15</v>
      </c>
      <c r="M13" s="180">
        <v>40</v>
      </c>
    </row>
    <row r="14" spans="1:14">
      <c r="A14" s="658" t="s">
        <v>101</v>
      </c>
      <c r="B14" s="659"/>
      <c r="C14" s="305">
        <f t="shared" si="1"/>
        <v>1</v>
      </c>
      <c r="D14" s="173">
        <v>0</v>
      </c>
      <c r="E14" s="173">
        <v>1</v>
      </c>
      <c r="F14" s="173">
        <v>0</v>
      </c>
      <c r="G14" s="180">
        <v>0</v>
      </c>
      <c r="H14" s="305">
        <f t="shared" si="2"/>
        <v>0</v>
      </c>
      <c r="I14" s="173">
        <v>0</v>
      </c>
      <c r="J14" s="173">
        <v>0</v>
      </c>
      <c r="K14" s="173">
        <v>0</v>
      </c>
      <c r="L14" s="173">
        <v>0</v>
      </c>
      <c r="M14" s="180">
        <v>0</v>
      </c>
    </row>
    <row r="15" spans="1:14">
      <c r="A15" s="658" t="s">
        <v>100</v>
      </c>
      <c r="B15" s="659"/>
      <c r="C15" s="305">
        <f t="shared" si="1"/>
        <v>476</v>
      </c>
      <c r="D15" s="173">
        <v>197</v>
      </c>
      <c r="E15" s="173">
        <v>49</v>
      </c>
      <c r="F15" s="173">
        <v>39</v>
      </c>
      <c r="G15" s="180">
        <v>6</v>
      </c>
      <c r="H15" s="305">
        <f t="shared" si="2"/>
        <v>185</v>
      </c>
      <c r="I15" s="173">
        <v>52</v>
      </c>
      <c r="J15" s="173">
        <v>46</v>
      </c>
      <c r="K15" s="173">
        <v>11</v>
      </c>
      <c r="L15" s="173">
        <v>13</v>
      </c>
      <c r="M15" s="180">
        <v>63</v>
      </c>
    </row>
    <row r="16" spans="1:14">
      <c r="A16" s="658" t="s">
        <v>99</v>
      </c>
      <c r="B16" s="659"/>
      <c r="C16" s="305">
        <f t="shared" si="1"/>
        <v>5</v>
      </c>
      <c r="D16" s="173">
        <v>5</v>
      </c>
      <c r="E16" s="173">
        <v>0</v>
      </c>
      <c r="F16" s="173">
        <v>0</v>
      </c>
      <c r="G16" s="180">
        <v>0</v>
      </c>
      <c r="H16" s="305">
        <f t="shared" si="2"/>
        <v>0</v>
      </c>
      <c r="I16" s="173">
        <v>0</v>
      </c>
      <c r="J16" s="173">
        <v>0</v>
      </c>
      <c r="K16" s="173">
        <v>0</v>
      </c>
      <c r="L16" s="173">
        <v>0</v>
      </c>
      <c r="M16" s="180">
        <v>0</v>
      </c>
    </row>
    <row r="17" spans="1:13">
      <c r="A17" s="658" t="s">
        <v>98</v>
      </c>
      <c r="B17" s="659"/>
      <c r="C17" s="305">
        <f t="shared" si="1"/>
        <v>3</v>
      </c>
      <c r="D17" s="173">
        <v>1</v>
      </c>
      <c r="E17" s="173">
        <v>0</v>
      </c>
      <c r="F17" s="173">
        <v>0</v>
      </c>
      <c r="G17" s="180">
        <v>0</v>
      </c>
      <c r="H17" s="305">
        <f t="shared" si="2"/>
        <v>2</v>
      </c>
      <c r="I17" s="173">
        <v>0</v>
      </c>
      <c r="J17" s="173">
        <v>1</v>
      </c>
      <c r="K17" s="173">
        <v>0</v>
      </c>
      <c r="L17" s="173">
        <v>0</v>
      </c>
      <c r="M17" s="180">
        <v>1</v>
      </c>
    </row>
    <row r="18" spans="1:13">
      <c r="A18" s="658" t="s">
        <v>97</v>
      </c>
      <c r="B18" s="659"/>
      <c r="C18" s="305">
        <f t="shared" si="1"/>
        <v>77</v>
      </c>
      <c r="D18" s="173">
        <v>32</v>
      </c>
      <c r="E18" s="173">
        <v>15</v>
      </c>
      <c r="F18" s="173">
        <v>9</v>
      </c>
      <c r="G18" s="180">
        <v>1</v>
      </c>
      <c r="H18" s="305">
        <f t="shared" si="2"/>
        <v>20</v>
      </c>
      <c r="I18" s="173">
        <v>3</v>
      </c>
      <c r="J18" s="173">
        <v>4</v>
      </c>
      <c r="K18" s="173">
        <v>1</v>
      </c>
      <c r="L18" s="173">
        <v>2</v>
      </c>
      <c r="M18" s="180">
        <v>10</v>
      </c>
    </row>
    <row r="19" spans="1:13">
      <c r="A19" s="658" t="s">
        <v>96</v>
      </c>
      <c r="B19" s="659"/>
      <c r="C19" s="305">
        <f t="shared" si="1"/>
        <v>20</v>
      </c>
      <c r="D19" s="173">
        <v>4</v>
      </c>
      <c r="E19" s="173">
        <v>5</v>
      </c>
      <c r="F19" s="173">
        <v>0</v>
      </c>
      <c r="G19" s="180">
        <v>1</v>
      </c>
      <c r="H19" s="305">
        <f t="shared" si="2"/>
        <v>10</v>
      </c>
      <c r="I19" s="173">
        <v>7</v>
      </c>
      <c r="J19" s="173">
        <v>3</v>
      </c>
      <c r="K19" s="173">
        <v>0</v>
      </c>
      <c r="L19" s="173">
        <v>0</v>
      </c>
      <c r="M19" s="180">
        <v>0</v>
      </c>
    </row>
    <row r="20" spans="1:13">
      <c r="A20" s="658" t="s">
        <v>95</v>
      </c>
      <c r="B20" s="659"/>
      <c r="C20" s="305">
        <f t="shared" si="1"/>
        <v>409</v>
      </c>
      <c r="D20" s="173">
        <v>151</v>
      </c>
      <c r="E20" s="173">
        <v>5</v>
      </c>
      <c r="F20" s="173">
        <v>10</v>
      </c>
      <c r="G20" s="180">
        <v>7</v>
      </c>
      <c r="H20" s="305">
        <f t="shared" si="2"/>
        <v>236</v>
      </c>
      <c r="I20" s="173">
        <v>73</v>
      </c>
      <c r="J20" s="173">
        <v>67</v>
      </c>
      <c r="K20" s="173">
        <v>24</v>
      </c>
      <c r="L20" s="173">
        <v>40</v>
      </c>
      <c r="M20" s="180">
        <v>32</v>
      </c>
    </row>
    <row r="21" spans="1:13" ht="19.5" thickBot="1">
      <c r="A21" s="656" t="s">
        <v>94</v>
      </c>
      <c r="B21" s="657"/>
      <c r="C21" s="306">
        <f t="shared" si="1"/>
        <v>3237</v>
      </c>
      <c r="D21" s="181">
        <v>1521</v>
      </c>
      <c r="E21" s="181">
        <v>531</v>
      </c>
      <c r="F21" s="181">
        <v>110</v>
      </c>
      <c r="G21" s="182">
        <v>79</v>
      </c>
      <c r="H21" s="306">
        <f t="shared" si="2"/>
        <v>996</v>
      </c>
      <c r="I21" s="181">
        <v>278</v>
      </c>
      <c r="J21" s="181">
        <v>266</v>
      </c>
      <c r="K21" s="181">
        <v>53</v>
      </c>
      <c r="L21" s="181">
        <v>168</v>
      </c>
      <c r="M21" s="182">
        <v>231</v>
      </c>
    </row>
    <row r="22" spans="1:13">
      <c r="A22" s="662" t="s">
        <v>307</v>
      </c>
      <c r="B22" s="662"/>
      <c r="C22" s="662"/>
      <c r="D22" s="662"/>
      <c r="E22" s="662"/>
      <c r="F22" s="662"/>
      <c r="G22" s="662"/>
      <c r="H22" s="662"/>
      <c r="I22" s="662"/>
      <c r="J22" s="662"/>
      <c r="K22" s="662"/>
      <c r="L22" s="662"/>
      <c r="M22" s="662"/>
    </row>
    <row r="24" spans="1:13">
      <c r="H24" s="174"/>
    </row>
    <row r="27" spans="1:13">
      <c r="D27" s="174"/>
      <c r="E27" s="174"/>
      <c r="F27" s="174"/>
    </row>
  </sheetData>
  <mergeCells count="26">
    <mergeCell ref="K1:M1"/>
    <mergeCell ref="A1:D1"/>
    <mergeCell ref="H2:M2"/>
    <mergeCell ref="A22:M22"/>
    <mergeCell ref="A4:B4"/>
    <mergeCell ref="A2:B3"/>
    <mergeCell ref="C2:C3"/>
    <mergeCell ref="D2:D3"/>
    <mergeCell ref="E2:E3"/>
    <mergeCell ref="F2:F3"/>
    <mergeCell ref="G2:G3"/>
    <mergeCell ref="A5:A7"/>
    <mergeCell ref="A8:B8"/>
    <mergeCell ref="A9:B9"/>
    <mergeCell ref="A11:B11"/>
    <mergeCell ref="A12:B12"/>
    <mergeCell ref="A10:B10"/>
    <mergeCell ref="A13:B13"/>
    <mergeCell ref="A14:B14"/>
    <mergeCell ref="A15:B15"/>
    <mergeCell ref="A20:B20"/>
    <mergeCell ref="A21:B21"/>
    <mergeCell ref="A16:B16"/>
    <mergeCell ref="A17:B17"/>
    <mergeCell ref="A18:B18"/>
    <mergeCell ref="A19:B19"/>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view="pageBreakPreview" zoomScaleNormal="100" zoomScaleSheetLayoutView="100" workbookViewId="0">
      <pane xSplit="3" ySplit="3" topLeftCell="D4" activePane="bottomRight" state="frozen"/>
      <selection activeCell="F27" sqref="F27"/>
      <selection pane="topRight" activeCell="F27" sqref="F27"/>
      <selection pane="bottomLeft" activeCell="F27" sqref="F27"/>
      <selection pane="bottomRight" activeCell="L1" sqref="L1:N1"/>
    </sheetView>
  </sheetViews>
  <sheetFormatPr defaultColWidth="9" defaultRowHeight="18.75"/>
  <cols>
    <col min="1" max="1" width="5.5" style="5" bestFit="1" customWidth="1"/>
    <col min="2" max="2" width="9.25" style="5" customWidth="1"/>
    <col min="3" max="3" width="13.625" style="5" customWidth="1"/>
    <col min="4" max="4" width="10.375" style="5" bestFit="1" customWidth="1"/>
    <col min="5" max="6" width="11" style="5" bestFit="1" customWidth="1"/>
    <col min="7" max="8" width="9.625" style="5" bestFit="1" customWidth="1"/>
    <col min="9" max="9" width="9.25" style="5" customWidth="1"/>
    <col min="10" max="11" width="9.625" style="5" bestFit="1" customWidth="1"/>
    <col min="12" max="12" width="8.5" style="5" bestFit="1" customWidth="1"/>
    <col min="13" max="14" width="9.625" style="5" bestFit="1" customWidth="1"/>
    <col min="15" max="16384" width="9" style="5"/>
  </cols>
  <sheetData>
    <row r="1" spans="1:14" ht="19.5" thickBot="1">
      <c r="A1" s="668" t="s">
        <v>311</v>
      </c>
      <c r="B1" s="668"/>
      <c r="C1" s="668"/>
      <c r="D1" s="668"/>
      <c r="E1" s="668"/>
      <c r="F1" s="668"/>
      <c r="G1" s="668"/>
      <c r="H1" s="668"/>
      <c r="I1" s="63"/>
      <c r="J1" s="63"/>
      <c r="K1" s="64"/>
      <c r="L1" s="595" t="s">
        <v>352</v>
      </c>
      <c r="M1" s="595"/>
      <c r="N1" s="595"/>
    </row>
    <row r="2" spans="1:14">
      <c r="A2" s="685" t="s">
        <v>312</v>
      </c>
      <c r="B2" s="686"/>
      <c r="C2" s="687"/>
      <c r="D2" s="691" t="s">
        <v>69</v>
      </c>
      <c r="E2" s="693" t="s">
        <v>25</v>
      </c>
      <c r="F2" s="695" t="s">
        <v>23</v>
      </c>
      <c r="G2" s="698" t="s">
        <v>198</v>
      </c>
      <c r="H2" s="696" t="s">
        <v>197</v>
      </c>
      <c r="I2" s="608" t="s">
        <v>335</v>
      </c>
      <c r="J2" s="609"/>
      <c r="K2" s="609"/>
      <c r="L2" s="609"/>
      <c r="M2" s="609"/>
      <c r="N2" s="610"/>
    </row>
    <row r="3" spans="1:14" ht="38.25" thickBot="1">
      <c r="A3" s="688"/>
      <c r="B3" s="689"/>
      <c r="C3" s="690"/>
      <c r="D3" s="692"/>
      <c r="E3" s="694"/>
      <c r="F3" s="611"/>
      <c r="G3" s="699"/>
      <c r="H3" s="697"/>
      <c r="I3" s="284" t="s">
        <v>334</v>
      </c>
      <c r="J3" s="387" t="s">
        <v>223</v>
      </c>
      <c r="K3" s="317" t="s">
        <v>62</v>
      </c>
      <c r="L3" s="387" t="s">
        <v>218</v>
      </c>
      <c r="M3" s="387" t="s">
        <v>196</v>
      </c>
      <c r="N3" s="390" t="s">
        <v>195</v>
      </c>
    </row>
    <row r="4" spans="1:14" ht="18.75" customHeight="1">
      <c r="A4" s="246" t="s">
        <v>125</v>
      </c>
      <c r="B4" s="247"/>
      <c r="C4" s="248"/>
      <c r="D4" s="315">
        <v>320357</v>
      </c>
      <c r="E4" s="406">
        <v>104722</v>
      </c>
      <c r="F4" s="69">
        <v>107964</v>
      </c>
      <c r="G4" s="69">
        <v>8379</v>
      </c>
      <c r="H4" s="71">
        <v>13812</v>
      </c>
      <c r="I4" s="315">
        <v>85480</v>
      </c>
      <c r="J4" s="70">
        <v>24296</v>
      </c>
      <c r="K4" s="70">
        <v>23764</v>
      </c>
      <c r="L4" s="70">
        <v>9381</v>
      </c>
      <c r="M4" s="70">
        <v>10127</v>
      </c>
      <c r="N4" s="71">
        <v>17912</v>
      </c>
    </row>
    <row r="5" spans="1:14" ht="18.75" customHeight="1">
      <c r="A5" s="669" t="s">
        <v>313</v>
      </c>
      <c r="B5" s="678" t="s">
        <v>124</v>
      </c>
      <c r="C5" s="240" t="s">
        <v>123</v>
      </c>
      <c r="D5" s="308">
        <f t="shared" ref="D5:D17" si="0">SUM(E5:I5)</f>
        <v>9253</v>
      </c>
      <c r="E5" s="213">
        <v>7265</v>
      </c>
      <c r="F5" s="214">
        <v>1521</v>
      </c>
      <c r="G5" s="215">
        <v>172</v>
      </c>
      <c r="H5" s="216">
        <v>129</v>
      </c>
      <c r="I5" s="308">
        <f t="shared" ref="I5:I17" si="1">SUM(J5:N5)</f>
        <v>166</v>
      </c>
      <c r="J5" s="213">
        <v>48</v>
      </c>
      <c r="K5" s="213">
        <v>38</v>
      </c>
      <c r="L5" s="213">
        <v>11</v>
      </c>
      <c r="M5" s="213">
        <v>16</v>
      </c>
      <c r="N5" s="216">
        <v>53</v>
      </c>
    </row>
    <row r="6" spans="1:14">
      <c r="A6" s="670"/>
      <c r="B6" s="679"/>
      <c r="C6" s="241" t="s">
        <v>122</v>
      </c>
      <c r="D6" s="309">
        <f t="shared" si="0"/>
        <v>541</v>
      </c>
      <c r="E6" s="217">
        <v>452</v>
      </c>
      <c r="F6" s="218">
        <v>66</v>
      </c>
      <c r="G6" s="219">
        <v>3</v>
      </c>
      <c r="H6" s="220">
        <v>0</v>
      </c>
      <c r="I6" s="309">
        <f t="shared" si="1"/>
        <v>20</v>
      </c>
      <c r="J6" s="217">
        <v>11</v>
      </c>
      <c r="K6" s="217">
        <v>0</v>
      </c>
      <c r="L6" s="217">
        <v>0</v>
      </c>
      <c r="M6" s="217">
        <v>3</v>
      </c>
      <c r="N6" s="220">
        <v>6</v>
      </c>
    </row>
    <row r="7" spans="1:14">
      <c r="A7" s="670"/>
      <c r="B7" s="680"/>
      <c r="C7" s="242" t="s">
        <v>33</v>
      </c>
      <c r="D7" s="310">
        <f t="shared" si="0"/>
        <v>34211</v>
      </c>
      <c r="E7" s="221">
        <v>33491</v>
      </c>
      <c r="F7" s="222">
        <v>690</v>
      </c>
      <c r="G7" s="223">
        <v>0</v>
      </c>
      <c r="H7" s="224">
        <v>0</v>
      </c>
      <c r="I7" s="310">
        <f t="shared" si="1"/>
        <v>30</v>
      </c>
      <c r="J7" s="221">
        <v>10</v>
      </c>
      <c r="K7" s="221">
        <v>13</v>
      </c>
      <c r="L7" s="221">
        <v>6</v>
      </c>
      <c r="M7" s="221">
        <v>1</v>
      </c>
      <c r="N7" s="224">
        <v>0</v>
      </c>
    </row>
    <row r="8" spans="1:14" ht="18.75" customHeight="1">
      <c r="A8" s="670"/>
      <c r="B8" s="681" t="s">
        <v>121</v>
      </c>
      <c r="C8" s="240" t="s">
        <v>120</v>
      </c>
      <c r="D8" s="308">
        <f t="shared" si="0"/>
        <v>8574</v>
      </c>
      <c r="E8" s="213">
        <v>4013</v>
      </c>
      <c r="F8" s="214">
        <v>1052</v>
      </c>
      <c r="G8" s="215">
        <v>663</v>
      </c>
      <c r="H8" s="216">
        <v>244</v>
      </c>
      <c r="I8" s="308">
        <f t="shared" si="1"/>
        <v>2602</v>
      </c>
      <c r="J8" s="213">
        <v>725</v>
      </c>
      <c r="K8" s="213">
        <v>604</v>
      </c>
      <c r="L8" s="213">
        <v>181</v>
      </c>
      <c r="M8" s="213">
        <v>346</v>
      </c>
      <c r="N8" s="216">
        <v>746</v>
      </c>
    </row>
    <row r="9" spans="1:14">
      <c r="A9" s="670"/>
      <c r="B9" s="679"/>
      <c r="C9" s="241" t="s">
        <v>119</v>
      </c>
      <c r="D9" s="309">
        <f t="shared" si="0"/>
        <v>1713</v>
      </c>
      <c r="E9" s="217">
        <v>684</v>
      </c>
      <c r="F9" s="218">
        <v>270</v>
      </c>
      <c r="G9" s="219">
        <v>153</v>
      </c>
      <c r="H9" s="220">
        <v>70</v>
      </c>
      <c r="I9" s="309">
        <f t="shared" si="1"/>
        <v>536</v>
      </c>
      <c r="J9" s="217">
        <v>179</v>
      </c>
      <c r="K9" s="217">
        <v>155</v>
      </c>
      <c r="L9" s="217">
        <v>49</v>
      </c>
      <c r="M9" s="217">
        <v>48</v>
      </c>
      <c r="N9" s="220">
        <v>105</v>
      </c>
    </row>
    <row r="10" spans="1:14">
      <c r="A10" s="670"/>
      <c r="B10" s="679"/>
      <c r="C10" s="241" t="s">
        <v>118</v>
      </c>
      <c r="D10" s="309">
        <f t="shared" si="0"/>
        <v>1422</v>
      </c>
      <c r="E10" s="217">
        <v>1092</v>
      </c>
      <c r="F10" s="218">
        <v>36</v>
      </c>
      <c r="G10" s="219">
        <v>11</v>
      </c>
      <c r="H10" s="220">
        <v>93</v>
      </c>
      <c r="I10" s="309">
        <f t="shared" si="1"/>
        <v>190</v>
      </c>
      <c r="J10" s="217">
        <v>88</v>
      </c>
      <c r="K10" s="217">
        <v>48</v>
      </c>
      <c r="L10" s="217">
        <v>35</v>
      </c>
      <c r="M10" s="217">
        <v>11</v>
      </c>
      <c r="N10" s="220">
        <v>8</v>
      </c>
    </row>
    <row r="11" spans="1:14">
      <c r="A11" s="670"/>
      <c r="B11" s="679"/>
      <c r="C11" s="241" t="s">
        <v>33</v>
      </c>
      <c r="D11" s="309">
        <f t="shared" si="0"/>
        <v>451</v>
      </c>
      <c r="E11" s="217">
        <v>316</v>
      </c>
      <c r="F11" s="218">
        <v>39</v>
      </c>
      <c r="G11" s="219">
        <v>4</v>
      </c>
      <c r="H11" s="220">
        <v>22</v>
      </c>
      <c r="I11" s="309">
        <f t="shared" si="1"/>
        <v>70</v>
      </c>
      <c r="J11" s="217">
        <v>37</v>
      </c>
      <c r="K11" s="217">
        <v>10</v>
      </c>
      <c r="L11" s="217">
        <v>5</v>
      </c>
      <c r="M11" s="217">
        <v>6</v>
      </c>
      <c r="N11" s="220">
        <v>12</v>
      </c>
    </row>
    <row r="12" spans="1:14" ht="37.5" customHeight="1">
      <c r="A12" s="670"/>
      <c r="B12" s="682"/>
      <c r="C12" s="203" t="s">
        <v>117</v>
      </c>
      <c r="D12" s="310">
        <f t="shared" si="0"/>
        <v>26673</v>
      </c>
      <c r="E12" s="221">
        <v>12142</v>
      </c>
      <c r="F12" s="222">
        <v>2708</v>
      </c>
      <c r="G12" s="223">
        <v>1994</v>
      </c>
      <c r="H12" s="224">
        <v>0</v>
      </c>
      <c r="I12" s="310">
        <f t="shared" si="1"/>
        <v>9829</v>
      </c>
      <c r="J12" s="221">
        <v>2969</v>
      </c>
      <c r="K12" s="221">
        <v>2501</v>
      </c>
      <c r="L12" s="221">
        <v>779</v>
      </c>
      <c r="M12" s="221">
        <v>1287</v>
      </c>
      <c r="N12" s="224">
        <v>2293</v>
      </c>
    </row>
    <row r="13" spans="1:14" ht="19.5" customHeight="1" thickBot="1">
      <c r="A13" s="671"/>
      <c r="B13" s="683" t="s">
        <v>116</v>
      </c>
      <c r="C13" s="684"/>
      <c r="D13" s="311">
        <f t="shared" si="0"/>
        <v>7069</v>
      </c>
      <c r="E13" s="43">
        <v>0</v>
      </c>
      <c r="F13" s="67">
        <v>388</v>
      </c>
      <c r="G13" s="73">
        <v>620</v>
      </c>
      <c r="H13" s="44">
        <v>0</v>
      </c>
      <c r="I13" s="311">
        <f t="shared" si="1"/>
        <v>6061</v>
      </c>
      <c r="J13" s="43">
        <v>2217</v>
      </c>
      <c r="K13" s="43">
        <v>880</v>
      </c>
      <c r="L13" s="43">
        <v>965</v>
      </c>
      <c r="M13" s="43">
        <v>1424</v>
      </c>
      <c r="N13" s="44">
        <v>575</v>
      </c>
    </row>
    <row r="14" spans="1:14" ht="18.75" customHeight="1">
      <c r="A14" s="672" t="s">
        <v>314</v>
      </c>
      <c r="B14" s="673"/>
      <c r="C14" s="243" t="s">
        <v>115</v>
      </c>
      <c r="D14" s="312">
        <f t="shared" si="0"/>
        <v>1999</v>
      </c>
      <c r="E14" s="225">
        <v>1606</v>
      </c>
      <c r="F14" s="226">
        <v>5</v>
      </c>
      <c r="G14" s="227">
        <v>88</v>
      </c>
      <c r="H14" s="228">
        <v>0</v>
      </c>
      <c r="I14" s="312">
        <f t="shared" si="1"/>
        <v>300</v>
      </c>
      <c r="J14" s="225">
        <v>100</v>
      </c>
      <c r="K14" s="225">
        <v>63</v>
      </c>
      <c r="L14" s="225">
        <v>18</v>
      </c>
      <c r="M14" s="225">
        <v>43</v>
      </c>
      <c r="N14" s="237">
        <v>76</v>
      </c>
    </row>
    <row r="15" spans="1:14">
      <c r="A15" s="674"/>
      <c r="B15" s="675"/>
      <c r="C15" s="244" t="s">
        <v>114</v>
      </c>
      <c r="D15" s="405">
        <f t="shared" si="0"/>
        <v>23310</v>
      </c>
      <c r="E15" s="229">
        <v>2454</v>
      </c>
      <c r="F15" s="230">
        <v>7903</v>
      </c>
      <c r="G15" s="231">
        <v>2408</v>
      </c>
      <c r="H15" s="232">
        <v>3175</v>
      </c>
      <c r="I15" s="313">
        <f t="shared" si="1"/>
        <v>7370</v>
      </c>
      <c r="J15" s="229">
        <v>2190</v>
      </c>
      <c r="K15" s="229">
        <v>1606</v>
      </c>
      <c r="L15" s="229">
        <v>533</v>
      </c>
      <c r="M15" s="229">
        <v>1135</v>
      </c>
      <c r="N15" s="238">
        <v>1906</v>
      </c>
    </row>
    <row r="16" spans="1:14">
      <c r="A16" s="674"/>
      <c r="B16" s="675"/>
      <c r="C16" s="244" t="s">
        <v>113</v>
      </c>
      <c r="D16" s="548">
        <f t="shared" si="0"/>
        <v>304318</v>
      </c>
      <c r="E16" s="229">
        <v>167648</v>
      </c>
      <c r="F16" s="230">
        <v>15</v>
      </c>
      <c r="G16" s="231">
        <v>24266</v>
      </c>
      <c r="H16" s="232">
        <v>17511</v>
      </c>
      <c r="I16" s="313">
        <f t="shared" si="1"/>
        <v>94878</v>
      </c>
      <c r="J16" s="229">
        <v>26954</v>
      </c>
      <c r="K16" s="229">
        <v>18775</v>
      </c>
      <c r="L16" s="229">
        <v>9670</v>
      </c>
      <c r="M16" s="229">
        <v>8674</v>
      </c>
      <c r="N16" s="238">
        <v>30805</v>
      </c>
    </row>
    <row r="17" spans="1:14" ht="19.5" thickBot="1">
      <c r="A17" s="676"/>
      <c r="B17" s="677"/>
      <c r="C17" s="245" t="s">
        <v>112</v>
      </c>
      <c r="D17" s="316">
        <f t="shared" si="0"/>
        <v>11192</v>
      </c>
      <c r="E17" s="233">
        <v>7060</v>
      </c>
      <c r="F17" s="234">
        <v>269</v>
      </c>
      <c r="G17" s="235">
        <v>1363</v>
      </c>
      <c r="H17" s="236">
        <v>0</v>
      </c>
      <c r="I17" s="314">
        <f t="shared" si="1"/>
        <v>2500</v>
      </c>
      <c r="J17" s="233">
        <v>502</v>
      </c>
      <c r="K17" s="233">
        <v>460</v>
      </c>
      <c r="L17" s="233">
        <v>217</v>
      </c>
      <c r="M17" s="233">
        <v>332</v>
      </c>
      <c r="N17" s="239">
        <v>989</v>
      </c>
    </row>
    <row r="18" spans="1:14">
      <c r="A18" s="667" t="s">
        <v>32</v>
      </c>
      <c r="B18" s="667"/>
      <c r="C18" s="667"/>
      <c r="D18" s="667"/>
      <c r="E18" s="667"/>
      <c r="F18" s="667"/>
      <c r="G18" s="667"/>
      <c r="H18" s="667"/>
      <c r="I18" s="667"/>
      <c r="J18" s="667"/>
      <c r="K18" s="667"/>
      <c r="L18" s="667"/>
      <c r="M18" s="667"/>
      <c r="N18" s="667"/>
    </row>
    <row r="19" spans="1:14">
      <c r="A19" s="80"/>
      <c r="B19" s="80"/>
      <c r="C19" s="80"/>
      <c r="D19" s="80"/>
      <c r="E19" s="80"/>
      <c r="F19" s="80"/>
      <c r="G19" s="80"/>
    </row>
    <row r="20" spans="1:14">
      <c r="A20" s="80"/>
      <c r="B20" s="80"/>
      <c r="C20" s="80"/>
      <c r="D20" s="80"/>
      <c r="E20" s="80"/>
      <c r="F20" s="80"/>
      <c r="G20" s="80"/>
    </row>
    <row r="21" spans="1:14">
      <c r="A21" s="80"/>
      <c r="B21" s="80"/>
      <c r="C21" s="80"/>
      <c r="D21" s="80"/>
      <c r="E21" s="80"/>
      <c r="F21" s="80"/>
      <c r="G21" s="80"/>
    </row>
  </sheetData>
  <mergeCells count="15">
    <mergeCell ref="A18:N18"/>
    <mergeCell ref="A1:H1"/>
    <mergeCell ref="A5:A13"/>
    <mergeCell ref="A14:B17"/>
    <mergeCell ref="B5:B7"/>
    <mergeCell ref="B8:B12"/>
    <mergeCell ref="B13:C13"/>
    <mergeCell ref="L1:N1"/>
    <mergeCell ref="A2:C3"/>
    <mergeCell ref="D2:D3"/>
    <mergeCell ref="E2:E3"/>
    <mergeCell ref="F2:F3"/>
    <mergeCell ref="H2:H3"/>
    <mergeCell ref="I2:N2"/>
    <mergeCell ref="G2:G3"/>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J1" sqref="J1:M1"/>
    </sheetView>
  </sheetViews>
  <sheetFormatPr defaultColWidth="9" defaultRowHeight="18.75"/>
  <cols>
    <col min="1" max="1" width="4" style="5" bestFit="1" customWidth="1"/>
    <col min="2" max="2" width="27.875" style="5" bestFit="1" customWidth="1"/>
    <col min="3" max="13" width="9.25" style="5" customWidth="1"/>
    <col min="14" max="16384" width="9" style="5"/>
  </cols>
  <sheetData>
    <row r="1" spans="1:14" ht="19.5" thickBot="1">
      <c r="A1" s="700" t="s">
        <v>284</v>
      </c>
      <c r="B1" s="700"/>
      <c r="C1" s="700"/>
      <c r="D1" s="700"/>
      <c r="E1" s="700"/>
      <c r="F1" s="700"/>
      <c r="G1" s="700"/>
      <c r="H1" s="64"/>
      <c r="I1" s="64"/>
      <c r="J1" s="595" t="s">
        <v>353</v>
      </c>
      <c r="K1" s="595"/>
      <c r="L1" s="595"/>
      <c r="M1" s="595"/>
    </row>
    <row r="2" spans="1:14" ht="18.75" customHeight="1">
      <c r="A2" s="596" t="s">
        <v>305</v>
      </c>
      <c r="B2" s="701"/>
      <c r="C2" s="691" t="s">
        <v>69</v>
      </c>
      <c r="D2" s="693" t="s">
        <v>25</v>
      </c>
      <c r="E2" s="695" t="s">
        <v>23</v>
      </c>
      <c r="F2" s="698" t="s">
        <v>198</v>
      </c>
      <c r="G2" s="696" t="s">
        <v>197</v>
      </c>
      <c r="H2" s="608" t="s">
        <v>335</v>
      </c>
      <c r="I2" s="609"/>
      <c r="J2" s="609"/>
      <c r="K2" s="609"/>
      <c r="L2" s="609"/>
      <c r="M2" s="610"/>
    </row>
    <row r="3" spans="1:14" ht="40.5" customHeight="1" thickBot="1">
      <c r="A3" s="598"/>
      <c r="B3" s="702"/>
      <c r="C3" s="692"/>
      <c r="D3" s="694"/>
      <c r="E3" s="611"/>
      <c r="F3" s="699"/>
      <c r="G3" s="697"/>
      <c r="H3" s="284" t="s">
        <v>334</v>
      </c>
      <c r="I3" s="387" t="s">
        <v>223</v>
      </c>
      <c r="J3" s="317" t="s">
        <v>62</v>
      </c>
      <c r="K3" s="387" t="s">
        <v>218</v>
      </c>
      <c r="L3" s="387" t="s">
        <v>196</v>
      </c>
      <c r="M3" s="390" t="s">
        <v>195</v>
      </c>
    </row>
    <row r="4" spans="1:14" s="68" customFormat="1" ht="19.5" thickBot="1">
      <c r="A4" s="703" t="s">
        <v>133</v>
      </c>
      <c r="B4" s="564" t="s">
        <v>69</v>
      </c>
      <c r="C4" s="565">
        <f>SUM(D4:H4)</f>
        <v>2960</v>
      </c>
      <c r="D4" s="407">
        <f t="shared" ref="D4:M4" si="0">SUM(D5:D8)</f>
        <v>1367</v>
      </c>
      <c r="E4" s="407">
        <f t="shared" si="0"/>
        <v>456</v>
      </c>
      <c r="F4" s="407">
        <f t="shared" si="0"/>
        <v>180</v>
      </c>
      <c r="G4" s="566">
        <f t="shared" si="0"/>
        <v>165</v>
      </c>
      <c r="H4" s="565">
        <f t="shared" si="0"/>
        <v>792</v>
      </c>
      <c r="I4" s="407">
        <f t="shared" si="0"/>
        <v>216</v>
      </c>
      <c r="J4" s="407">
        <f t="shared" si="0"/>
        <v>172</v>
      </c>
      <c r="K4" s="407">
        <f t="shared" si="0"/>
        <v>58</v>
      </c>
      <c r="L4" s="407">
        <f t="shared" si="0"/>
        <v>81</v>
      </c>
      <c r="M4" s="566">
        <f t="shared" si="0"/>
        <v>265</v>
      </c>
      <c r="N4" s="249"/>
    </row>
    <row r="5" spans="1:14" s="68" customFormat="1" ht="19.5" thickTop="1">
      <c r="A5" s="704"/>
      <c r="B5" s="557" t="s">
        <v>315</v>
      </c>
      <c r="C5" s="558">
        <f t="shared" ref="C5:C15" si="1">SUM(D5:H5)</f>
        <v>554</v>
      </c>
      <c r="D5" s="559">
        <v>259</v>
      </c>
      <c r="E5" s="560">
        <v>108</v>
      </c>
      <c r="F5" s="561">
        <v>23</v>
      </c>
      <c r="G5" s="562">
        <v>23</v>
      </c>
      <c r="H5" s="558">
        <f t="shared" ref="H5:H15" si="2">SUM(I5:M5)</f>
        <v>141</v>
      </c>
      <c r="I5" s="559">
        <v>28</v>
      </c>
      <c r="J5" s="559">
        <v>31</v>
      </c>
      <c r="K5" s="559">
        <v>7</v>
      </c>
      <c r="L5" s="559">
        <v>17</v>
      </c>
      <c r="M5" s="563">
        <v>58</v>
      </c>
    </row>
    <row r="6" spans="1:14" s="68" customFormat="1">
      <c r="A6" s="704"/>
      <c r="B6" s="241" t="s">
        <v>132</v>
      </c>
      <c r="C6" s="309">
        <f t="shared" si="1"/>
        <v>991</v>
      </c>
      <c r="D6" s="217">
        <v>488</v>
      </c>
      <c r="E6" s="218">
        <v>152</v>
      </c>
      <c r="F6" s="250">
        <v>63</v>
      </c>
      <c r="G6" s="238">
        <v>43</v>
      </c>
      <c r="H6" s="309">
        <f t="shared" si="2"/>
        <v>245</v>
      </c>
      <c r="I6" s="217">
        <v>75</v>
      </c>
      <c r="J6" s="217">
        <v>46</v>
      </c>
      <c r="K6" s="217">
        <v>17</v>
      </c>
      <c r="L6" s="217">
        <v>25</v>
      </c>
      <c r="M6" s="220">
        <v>82</v>
      </c>
    </row>
    <row r="7" spans="1:14" s="68" customFormat="1">
      <c r="A7" s="704"/>
      <c r="B7" s="241" t="s">
        <v>131</v>
      </c>
      <c r="C7" s="309">
        <f t="shared" si="1"/>
        <v>760</v>
      </c>
      <c r="D7" s="217">
        <v>358</v>
      </c>
      <c r="E7" s="218">
        <v>97</v>
      </c>
      <c r="F7" s="250">
        <v>42</v>
      </c>
      <c r="G7" s="238">
        <v>51</v>
      </c>
      <c r="H7" s="309">
        <f t="shared" si="2"/>
        <v>212</v>
      </c>
      <c r="I7" s="217">
        <v>62</v>
      </c>
      <c r="J7" s="217">
        <v>49</v>
      </c>
      <c r="K7" s="217">
        <v>18</v>
      </c>
      <c r="L7" s="217">
        <v>11</v>
      </c>
      <c r="M7" s="220">
        <v>72</v>
      </c>
    </row>
    <row r="8" spans="1:14" s="68" customFormat="1" ht="19.5" thickBot="1">
      <c r="A8" s="705"/>
      <c r="B8" s="251" t="s">
        <v>130</v>
      </c>
      <c r="C8" s="316">
        <f t="shared" si="1"/>
        <v>655</v>
      </c>
      <c r="D8" s="252">
        <v>262</v>
      </c>
      <c r="E8" s="253">
        <v>99</v>
      </c>
      <c r="F8" s="254">
        <v>52</v>
      </c>
      <c r="G8" s="239">
        <v>48</v>
      </c>
      <c r="H8" s="316">
        <f t="shared" si="2"/>
        <v>194</v>
      </c>
      <c r="I8" s="252">
        <v>51</v>
      </c>
      <c r="J8" s="252">
        <v>46</v>
      </c>
      <c r="K8" s="252">
        <v>16</v>
      </c>
      <c r="L8" s="252">
        <v>28</v>
      </c>
      <c r="M8" s="255">
        <v>53</v>
      </c>
    </row>
    <row r="9" spans="1:14" s="68" customFormat="1" ht="19.5" thickBot="1">
      <c r="A9" s="703" t="s">
        <v>111</v>
      </c>
      <c r="B9" s="564" t="s">
        <v>69</v>
      </c>
      <c r="C9" s="565">
        <f t="shared" si="1"/>
        <v>2895</v>
      </c>
      <c r="D9" s="407">
        <f>SUM(D10:D15)</f>
        <v>1331</v>
      </c>
      <c r="E9" s="407">
        <f>SUM(E10:E15)</f>
        <v>441</v>
      </c>
      <c r="F9" s="407">
        <f>SUM(F10:F15)</f>
        <v>173</v>
      </c>
      <c r="G9" s="566">
        <f>SUM(G10:G15)</f>
        <v>161</v>
      </c>
      <c r="H9" s="565">
        <f t="shared" si="2"/>
        <v>789</v>
      </c>
      <c r="I9" s="407">
        <f>SUM(I10:I15)</f>
        <v>218</v>
      </c>
      <c r="J9" s="407">
        <f>SUM(J10:J15)</f>
        <v>175</v>
      </c>
      <c r="K9" s="407">
        <f>SUM(K10:K15)</f>
        <v>57</v>
      </c>
      <c r="L9" s="407">
        <f>SUM(L10:L15)</f>
        <v>76</v>
      </c>
      <c r="M9" s="566">
        <f>SUM(M10:M15)</f>
        <v>263</v>
      </c>
      <c r="N9" s="249"/>
    </row>
    <row r="10" spans="1:14" s="68" customFormat="1" ht="19.5" thickTop="1">
      <c r="A10" s="704"/>
      <c r="B10" s="557" t="s">
        <v>129</v>
      </c>
      <c r="C10" s="558">
        <f t="shared" si="1"/>
        <v>271</v>
      </c>
      <c r="D10" s="559">
        <v>93</v>
      </c>
      <c r="E10" s="560">
        <v>52</v>
      </c>
      <c r="F10" s="561">
        <v>16</v>
      </c>
      <c r="G10" s="562">
        <v>31</v>
      </c>
      <c r="H10" s="558">
        <f t="shared" si="2"/>
        <v>79</v>
      </c>
      <c r="I10" s="559">
        <v>19</v>
      </c>
      <c r="J10" s="559">
        <v>15</v>
      </c>
      <c r="K10" s="559">
        <v>6</v>
      </c>
      <c r="L10" s="559">
        <v>5</v>
      </c>
      <c r="M10" s="563">
        <v>34</v>
      </c>
    </row>
    <row r="11" spans="1:14" s="68" customFormat="1" ht="18.75" customHeight="1">
      <c r="A11" s="704"/>
      <c r="B11" s="241" t="s">
        <v>128</v>
      </c>
      <c r="C11" s="309">
        <f t="shared" si="1"/>
        <v>38</v>
      </c>
      <c r="D11" s="217">
        <v>5</v>
      </c>
      <c r="E11" s="218">
        <v>17</v>
      </c>
      <c r="F11" s="250">
        <v>0</v>
      </c>
      <c r="G11" s="238">
        <v>12</v>
      </c>
      <c r="H11" s="309">
        <f t="shared" si="2"/>
        <v>4</v>
      </c>
      <c r="I11" s="217">
        <v>1</v>
      </c>
      <c r="J11" s="217">
        <v>1</v>
      </c>
      <c r="K11" s="217">
        <v>1</v>
      </c>
      <c r="L11" s="217">
        <v>0</v>
      </c>
      <c r="M11" s="220">
        <v>1</v>
      </c>
    </row>
    <row r="12" spans="1:14" s="68" customFormat="1" ht="18.75" customHeight="1">
      <c r="A12" s="704"/>
      <c r="B12" s="241" t="s">
        <v>316</v>
      </c>
      <c r="C12" s="309">
        <f t="shared" si="1"/>
        <v>102</v>
      </c>
      <c r="D12" s="217">
        <v>15</v>
      </c>
      <c r="E12" s="218">
        <v>18</v>
      </c>
      <c r="F12" s="250">
        <v>8</v>
      </c>
      <c r="G12" s="238">
        <v>5</v>
      </c>
      <c r="H12" s="309">
        <f t="shared" si="2"/>
        <v>56</v>
      </c>
      <c r="I12" s="217">
        <v>10</v>
      </c>
      <c r="J12" s="217">
        <v>9</v>
      </c>
      <c r="K12" s="217">
        <v>2</v>
      </c>
      <c r="L12" s="217">
        <v>6</v>
      </c>
      <c r="M12" s="220">
        <v>29</v>
      </c>
    </row>
    <row r="13" spans="1:14" s="68" customFormat="1" ht="18.75" customHeight="1">
      <c r="A13" s="704"/>
      <c r="B13" s="241" t="s">
        <v>127</v>
      </c>
      <c r="C13" s="309">
        <f t="shared" si="1"/>
        <v>19</v>
      </c>
      <c r="D13" s="217">
        <v>4</v>
      </c>
      <c r="E13" s="218">
        <v>2</v>
      </c>
      <c r="F13" s="250">
        <v>0</v>
      </c>
      <c r="G13" s="238">
        <v>1</v>
      </c>
      <c r="H13" s="309">
        <f t="shared" si="2"/>
        <v>12</v>
      </c>
      <c r="I13" s="217">
        <v>6</v>
      </c>
      <c r="J13" s="217">
        <v>5</v>
      </c>
      <c r="K13" s="217">
        <v>1</v>
      </c>
      <c r="L13" s="217">
        <v>0</v>
      </c>
      <c r="M13" s="220">
        <v>0</v>
      </c>
    </row>
    <row r="14" spans="1:14" s="68" customFormat="1" ht="18.75" customHeight="1">
      <c r="A14" s="704"/>
      <c r="B14" s="241" t="s">
        <v>126</v>
      </c>
      <c r="C14" s="309">
        <f t="shared" si="1"/>
        <v>1922</v>
      </c>
      <c r="D14" s="217">
        <v>905</v>
      </c>
      <c r="E14" s="218">
        <v>289</v>
      </c>
      <c r="F14" s="250">
        <v>110</v>
      </c>
      <c r="G14" s="238">
        <v>103</v>
      </c>
      <c r="H14" s="309">
        <f t="shared" si="2"/>
        <v>515</v>
      </c>
      <c r="I14" s="217">
        <v>163</v>
      </c>
      <c r="J14" s="217">
        <v>114</v>
      </c>
      <c r="K14" s="217">
        <v>33</v>
      </c>
      <c r="L14" s="217">
        <v>55</v>
      </c>
      <c r="M14" s="220">
        <v>150</v>
      </c>
    </row>
    <row r="15" spans="1:14" s="68" customFormat="1" ht="19.5" thickBot="1">
      <c r="A15" s="705"/>
      <c r="B15" s="251" t="s">
        <v>33</v>
      </c>
      <c r="C15" s="316">
        <f t="shared" si="1"/>
        <v>543</v>
      </c>
      <c r="D15" s="252">
        <v>309</v>
      </c>
      <c r="E15" s="253">
        <v>63</v>
      </c>
      <c r="F15" s="254">
        <v>39</v>
      </c>
      <c r="G15" s="239">
        <v>9</v>
      </c>
      <c r="H15" s="316">
        <f t="shared" si="2"/>
        <v>123</v>
      </c>
      <c r="I15" s="252">
        <v>19</v>
      </c>
      <c r="J15" s="252">
        <v>31</v>
      </c>
      <c r="K15" s="252">
        <v>14</v>
      </c>
      <c r="L15" s="252">
        <v>10</v>
      </c>
      <c r="M15" s="255">
        <v>49</v>
      </c>
    </row>
    <row r="16" spans="1:14">
      <c r="A16" s="593" t="s">
        <v>32</v>
      </c>
      <c r="B16" s="593"/>
      <c r="C16" s="593"/>
      <c r="D16" s="593"/>
      <c r="E16" s="593"/>
      <c r="F16" s="593"/>
      <c r="G16" s="593"/>
      <c r="H16" s="593"/>
      <c r="I16" s="593"/>
      <c r="J16" s="593"/>
      <c r="K16" s="593"/>
      <c r="L16" s="593"/>
      <c r="M16" s="593"/>
    </row>
  </sheetData>
  <mergeCells count="12">
    <mergeCell ref="A16:M16"/>
    <mergeCell ref="A1:G1"/>
    <mergeCell ref="J1:M1"/>
    <mergeCell ref="A2:B3"/>
    <mergeCell ref="C2:C3"/>
    <mergeCell ref="D2:D3"/>
    <mergeCell ref="E2:E3"/>
    <mergeCell ref="G2:G3"/>
    <mergeCell ref="H2:M2"/>
    <mergeCell ref="F2:F3"/>
    <mergeCell ref="A4:A8"/>
    <mergeCell ref="A9:A15"/>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view="pageBreakPreview" zoomScaleNormal="100" zoomScaleSheetLayoutView="100" workbookViewId="0">
      <selection activeCell="B2" sqref="B2"/>
    </sheetView>
  </sheetViews>
  <sheetFormatPr defaultColWidth="9" defaultRowHeight="18.75"/>
  <cols>
    <col min="1" max="1" width="18" style="5" customWidth="1"/>
    <col min="2" max="2" width="8.75" style="5" customWidth="1"/>
    <col min="3" max="3" width="20.5" style="5" customWidth="1"/>
    <col min="4" max="5" width="10.625" style="5" customWidth="1"/>
    <col min="6" max="6" width="12.625" style="5" customWidth="1"/>
    <col min="7" max="16384" width="9" style="5"/>
  </cols>
  <sheetData>
    <row r="1" spans="1:5">
      <c r="A1" s="706" t="s">
        <v>306</v>
      </c>
      <c r="B1" s="706"/>
      <c r="C1" s="706"/>
    </row>
    <row r="2" spans="1:5" ht="19.5" thickBot="1">
      <c r="A2" s="587"/>
      <c r="B2" s="589" t="s">
        <v>354</v>
      </c>
      <c r="C2" s="81"/>
    </row>
    <row r="3" spans="1:5" ht="18.75" customHeight="1" thickBot="1">
      <c r="A3" s="411" t="s">
        <v>345</v>
      </c>
      <c r="B3" s="409" t="s">
        <v>346</v>
      </c>
      <c r="C3" s="101"/>
      <c r="D3" s="101"/>
      <c r="E3" s="101"/>
    </row>
    <row r="4" spans="1:5" ht="18.75" customHeight="1" thickBot="1">
      <c r="A4" s="412" t="s">
        <v>344</v>
      </c>
      <c r="B4" s="410">
        <f>SUM(B5:B13)</f>
        <v>2245</v>
      </c>
      <c r="C4" s="68"/>
      <c r="D4" s="68"/>
      <c r="E4" s="68"/>
    </row>
    <row r="5" spans="1:5" ht="18.75" customHeight="1" thickTop="1">
      <c r="A5" s="413" t="s">
        <v>88</v>
      </c>
      <c r="B5" s="408">
        <v>293</v>
      </c>
      <c r="C5" s="68"/>
      <c r="D5" s="102"/>
      <c r="E5" s="68"/>
    </row>
    <row r="6" spans="1:5">
      <c r="A6" s="414" t="s">
        <v>141</v>
      </c>
      <c r="B6" s="168">
        <v>27</v>
      </c>
      <c r="C6" s="68"/>
      <c r="D6" s="102"/>
      <c r="E6" s="68"/>
    </row>
    <row r="7" spans="1:5">
      <c r="A7" s="414" t="s">
        <v>140</v>
      </c>
      <c r="B7" s="168">
        <v>71</v>
      </c>
      <c r="D7" s="102"/>
    </row>
    <row r="8" spans="1:5">
      <c r="A8" s="414" t="s">
        <v>139</v>
      </c>
      <c r="B8" s="168">
        <v>36</v>
      </c>
      <c r="C8" s="68"/>
      <c r="D8" s="102"/>
      <c r="E8" s="68"/>
    </row>
    <row r="9" spans="1:5">
      <c r="A9" s="414" t="s">
        <v>138</v>
      </c>
      <c r="B9" s="168">
        <v>234</v>
      </c>
      <c r="C9" s="68"/>
      <c r="D9" s="102"/>
      <c r="E9" s="68"/>
    </row>
    <row r="10" spans="1:5">
      <c r="A10" s="414" t="s">
        <v>73</v>
      </c>
      <c r="B10" s="168">
        <v>66</v>
      </c>
      <c r="C10" s="68"/>
      <c r="D10" s="102"/>
      <c r="E10" s="68"/>
    </row>
    <row r="11" spans="1:5">
      <c r="A11" s="414" t="s">
        <v>137</v>
      </c>
      <c r="B11" s="168">
        <v>17</v>
      </c>
      <c r="C11" s="68"/>
      <c r="D11" s="102"/>
      <c r="E11" s="68"/>
    </row>
    <row r="12" spans="1:5">
      <c r="A12" s="414" t="s">
        <v>71</v>
      </c>
      <c r="B12" s="168">
        <v>377</v>
      </c>
      <c r="C12" s="68"/>
      <c r="D12" s="102"/>
      <c r="E12" s="68"/>
    </row>
    <row r="13" spans="1:5" ht="19.5" thickBot="1">
      <c r="A13" s="415" t="s">
        <v>70</v>
      </c>
      <c r="B13" s="169">
        <v>1124</v>
      </c>
      <c r="C13" s="68"/>
      <c r="D13" s="102"/>
      <c r="E13" s="68"/>
    </row>
    <row r="14" spans="1:5">
      <c r="A14" s="707" t="s">
        <v>32</v>
      </c>
      <c r="B14" s="707"/>
    </row>
  </sheetData>
  <mergeCells count="2">
    <mergeCell ref="A1:C1"/>
    <mergeCell ref="A14:B14"/>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0"/>
  <sheetViews>
    <sheetView showGridLines="0" view="pageBreakPreview" zoomScaleNormal="100" zoomScaleSheetLayoutView="100" workbookViewId="0">
      <pane ySplit="3" topLeftCell="A82" activePane="bottomLeft" state="frozen"/>
      <selection activeCell="F27" sqref="F27"/>
      <selection pane="bottomLeft" activeCell="A82" sqref="A82:A87"/>
    </sheetView>
  </sheetViews>
  <sheetFormatPr defaultColWidth="12.625" defaultRowHeight="18.75"/>
  <cols>
    <col min="1" max="1" width="9.625" style="167" bestFit="1" customWidth="1"/>
    <col min="2" max="2" width="9.25" style="167" bestFit="1" customWidth="1"/>
    <col min="3" max="5" width="7.625" style="167" customWidth="1"/>
    <col min="6" max="6" width="9.75" style="167" bestFit="1" customWidth="1"/>
    <col min="7" max="7" width="8.625" style="167" bestFit="1" customWidth="1"/>
    <col min="8" max="8" width="9.75" style="167" bestFit="1" customWidth="1"/>
    <col min="9" max="16384" width="12.625" style="167"/>
  </cols>
  <sheetData>
    <row r="1" spans="1:8" ht="19.5" thickBot="1">
      <c r="A1" s="262" t="s">
        <v>382</v>
      </c>
      <c r="B1" s="262"/>
      <c r="C1" s="262"/>
      <c r="F1" s="708" t="s">
        <v>381</v>
      </c>
      <c r="G1" s="708"/>
      <c r="H1" s="708"/>
    </row>
    <row r="2" spans="1:8" ht="18.75" customHeight="1">
      <c r="A2" s="389" t="s">
        <v>298</v>
      </c>
      <c r="B2" s="709" t="s">
        <v>301</v>
      </c>
      <c r="C2" s="711" t="s">
        <v>302</v>
      </c>
      <c r="D2" s="711"/>
      <c r="E2" s="712"/>
      <c r="F2" s="713" t="s">
        <v>246</v>
      </c>
      <c r="G2" s="714"/>
      <c r="H2" s="715"/>
    </row>
    <row r="3" spans="1:8" ht="19.5" thickBot="1">
      <c r="A3" s="416"/>
      <c r="B3" s="710"/>
      <c r="C3" s="470" t="s">
        <v>22</v>
      </c>
      <c r="D3" s="418" t="s">
        <v>303</v>
      </c>
      <c r="E3" s="419" t="s">
        <v>304</v>
      </c>
      <c r="F3" s="417" t="s">
        <v>22</v>
      </c>
      <c r="G3" s="418" t="s">
        <v>303</v>
      </c>
      <c r="H3" s="419" t="s">
        <v>304</v>
      </c>
    </row>
    <row r="4" spans="1:8">
      <c r="A4" s="719" t="s">
        <v>31</v>
      </c>
      <c r="B4" s="424" t="s">
        <v>22</v>
      </c>
      <c r="C4" s="471">
        <f t="shared" ref="C4:H4" si="0">SUM(C5:C9)</f>
        <v>819</v>
      </c>
      <c r="D4" s="422">
        <f t="shared" si="0"/>
        <v>363</v>
      </c>
      <c r="E4" s="423">
        <f t="shared" si="0"/>
        <v>456</v>
      </c>
      <c r="F4" s="421">
        <f t="shared" si="0"/>
        <v>78830</v>
      </c>
      <c r="G4" s="422">
        <f t="shared" si="0"/>
        <v>34051</v>
      </c>
      <c r="H4" s="423">
        <f t="shared" si="0"/>
        <v>44779</v>
      </c>
    </row>
    <row r="5" spans="1:8">
      <c r="A5" s="720"/>
      <c r="B5" s="59" t="s">
        <v>26</v>
      </c>
      <c r="C5" s="475">
        <f>SUM(D5:E5)</f>
        <v>288</v>
      </c>
      <c r="D5" s="487">
        <v>127</v>
      </c>
      <c r="E5" s="488">
        <v>161</v>
      </c>
      <c r="F5" s="478">
        <f>SUM(G5:H5)</f>
        <v>27859</v>
      </c>
      <c r="G5" s="58">
        <v>12242</v>
      </c>
      <c r="H5" s="59">
        <v>15617</v>
      </c>
    </row>
    <row r="6" spans="1:8">
      <c r="A6" s="720"/>
      <c r="B6" s="55" t="s">
        <v>25</v>
      </c>
      <c r="C6" s="479">
        <f>SUM(D6:E6)</f>
        <v>327</v>
      </c>
      <c r="D6" s="480">
        <v>118</v>
      </c>
      <c r="E6" s="489">
        <v>209</v>
      </c>
      <c r="F6" s="482">
        <f>SUM(G6:H6)</f>
        <v>29888</v>
      </c>
      <c r="G6" s="54">
        <v>10001</v>
      </c>
      <c r="H6" s="55">
        <v>19887</v>
      </c>
    </row>
    <row r="7" spans="1:8">
      <c r="A7" s="720"/>
      <c r="B7" s="57" t="s">
        <v>23</v>
      </c>
      <c r="C7" s="479">
        <f>SUM(D7:E7)</f>
        <v>115</v>
      </c>
      <c r="D7" s="476">
        <v>89</v>
      </c>
      <c r="E7" s="490">
        <v>26</v>
      </c>
      <c r="F7" s="482">
        <f>SUM(G7:H7)</f>
        <v>11295</v>
      </c>
      <c r="G7" s="56">
        <v>8415</v>
      </c>
      <c r="H7" s="57">
        <v>2880</v>
      </c>
    </row>
    <row r="8" spans="1:8">
      <c r="A8" s="720"/>
      <c r="B8" s="57" t="s">
        <v>13</v>
      </c>
      <c r="C8" s="479">
        <f>SUM(D8:E8)</f>
        <v>53</v>
      </c>
      <c r="D8" s="476">
        <v>17</v>
      </c>
      <c r="E8" s="490">
        <v>36</v>
      </c>
      <c r="F8" s="482">
        <f>SUM(G8:H8)</f>
        <v>6328</v>
      </c>
      <c r="G8" s="56">
        <v>2210</v>
      </c>
      <c r="H8" s="57">
        <v>4118</v>
      </c>
    </row>
    <row r="9" spans="1:8" ht="19.5" thickBot="1">
      <c r="A9" s="721"/>
      <c r="B9" s="426" t="s">
        <v>12</v>
      </c>
      <c r="C9" s="483">
        <f>SUM(D9:E9)</f>
        <v>36</v>
      </c>
      <c r="D9" s="493">
        <v>12</v>
      </c>
      <c r="E9" s="494">
        <v>24</v>
      </c>
      <c r="F9" s="486">
        <f>SUM(G9:H9)</f>
        <v>3460</v>
      </c>
      <c r="G9" s="425">
        <v>1183</v>
      </c>
      <c r="H9" s="426">
        <v>2277</v>
      </c>
    </row>
    <row r="10" spans="1:8">
      <c r="A10" s="719" t="s">
        <v>30</v>
      </c>
      <c r="B10" s="424" t="s">
        <v>22</v>
      </c>
      <c r="C10" s="471">
        <f t="shared" ref="C10:H10" si="1">SUM(C11:C15)</f>
        <v>866</v>
      </c>
      <c r="D10" s="422">
        <f t="shared" si="1"/>
        <v>357</v>
      </c>
      <c r="E10" s="423">
        <f t="shared" si="1"/>
        <v>509</v>
      </c>
      <c r="F10" s="421">
        <f t="shared" si="1"/>
        <v>82669</v>
      </c>
      <c r="G10" s="422">
        <f t="shared" si="1"/>
        <v>33605</v>
      </c>
      <c r="H10" s="423">
        <f t="shared" si="1"/>
        <v>49064</v>
      </c>
    </row>
    <row r="11" spans="1:8">
      <c r="A11" s="720"/>
      <c r="B11" s="59" t="s">
        <v>26</v>
      </c>
      <c r="C11" s="475">
        <f>SUM(D11:E11)</f>
        <v>282</v>
      </c>
      <c r="D11" s="487">
        <v>119</v>
      </c>
      <c r="E11" s="488">
        <v>163</v>
      </c>
      <c r="F11" s="478">
        <f>SUM(G11:H11)</f>
        <v>27565</v>
      </c>
      <c r="G11" s="58">
        <v>11683</v>
      </c>
      <c r="H11" s="59">
        <v>15882</v>
      </c>
    </row>
    <row r="12" spans="1:8">
      <c r="A12" s="720"/>
      <c r="B12" s="55" t="s">
        <v>25</v>
      </c>
      <c r="C12" s="479">
        <f>SUM(D12:E12)</f>
        <v>368</v>
      </c>
      <c r="D12" s="480">
        <v>114</v>
      </c>
      <c r="E12" s="489">
        <v>254</v>
      </c>
      <c r="F12" s="482">
        <f>SUM(G12:H12)</f>
        <v>32994</v>
      </c>
      <c r="G12" s="54">
        <v>9620</v>
      </c>
      <c r="H12" s="55">
        <v>23374</v>
      </c>
    </row>
    <row r="13" spans="1:8">
      <c r="A13" s="720"/>
      <c r="B13" s="57" t="s">
        <v>23</v>
      </c>
      <c r="C13" s="479">
        <f>SUM(D13:E13)</f>
        <v>117</v>
      </c>
      <c r="D13" s="476">
        <v>87</v>
      </c>
      <c r="E13" s="490">
        <v>30</v>
      </c>
      <c r="F13" s="482">
        <f>SUM(G13:H13)</f>
        <v>11590</v>
      </c>
      <c r="G13" s="56">
        <v>8320</v>
      </c>
      <c r="H13" s="57">
        <v>3270</v>
      </c>
    </row>
    <row r="14" spans="1:8">
      <c r="A14" s="720"/>
      <c r="B14" s="59" t="s">
        <v>13</v>
      </c>
      <c r="C14" s="479">
        <f>SUM(D14:E14)</f>
        <v>61</v>
      </c>
      <c r="D14" s="487">
        <v>25</v>
      </c>
      <c r="E14" s="488">
        <v>36</v>
      </c>
      <c r="F14" s="482">
        <f>SUM(G14:H14)</f>
        <v>6977</v>
      </c>
      <c r="G14" s="58">
        <v>2799</v>
      </c>
      <c r="H14" s="59">
        <v>4178</v>
      </c>
    </row>
    <row r="15" spans="1:8" ht="19.5" thickBot="1">
      <c r="A15" s="721"/>
      <c r="B15" s="429" t="s">
        <v>12</v>
      </c>
      <c r="C15" s="483">
        <f>SUM(D15:E15)</f>
        <v>38</v>
      </c>
      <c r="D15" s="484">
        <v>12</v>
      </c>
      <c r="E15" s="495">
        <v>26</v>
      </c>
      <c r="F15" s="486">
        <f>SUM(G15:H15)</f>
        <v>3543</v>
      </c>
      <c r="G15" s="427">
        <v>1183</v>
      </c>
      <c r="H15" s="428">
        <v>2360</v>
      </c>
    </row>
    <row r="16" spans="1:8">
      <c r="A16" s="719" t="s">
        <v>380</v>
      </c>
      <c r="B16" s="424" t="s">
        <v>22</v>
      </c>
      <c r="C16" s="471">
        <f t="shared" ref="C16:H16" si="2">SUM(C17:C21)</f>
        <v>894</v>
      </c>
      <c r="D16" s="422">
        <f t="shared" si="2"/>
        <v>354</v>
      </c>
      <c r="E16" s="423">
        <f t="shared" si="2"/>
        <v>540</v>
      </c>
      <c r="F16" s="421">
        <f t="shared" si="2"/>
        <v>84900</v>
      </c>
      <c r="G16" s="422">
        <f t="shared" si="2"/>
        <v>33382</v>
      </c>
      <c r="H16" s="423">
        <f t="shared" si="2"/>
        <v>51518</v>
      </c>
    </row>
    <row r="17" spans="1:8">
      <c r="A17" s="720"/>
      <c r="B17" s="420" t="s">
        <v>26</v>
      </c>
      <c r="C17" s="475">
        <f>SUM(D17:E17)</f>
        <v>283</v>
      </c>
      <c r="D17" s="476">
        <v>115</v>
      </c>
      <c r="E17" s="490">
        <v>168</v>
      </c>
      <c r="F17" s="478">
        <f>SUM(G17:H17)</f>
        <v>27736</v>
      </c>
      <c r="G17" s="56">
        <v>11413</v>
      </c>
      <c r="H17" s="420">
        <v>16323</v>
      </c>
    </row>
    <row r="18" spans="1:8">
      <c r="A18" s="720"/>
      <c r="B18" s="55" t="s">
        <v>25</v>
      </c>
      <c r="C18" s="479">
        <f>SUM(D18:E18)</f>
        <v>383</v>
      </c>
      <c r="D18" s="480">
        <v>110</v>
      </c>
      <c r="E18" s="489">
        <v>273</v>
      </c>
      <c r="F18" s="482">
        <f>SUM(G18:H18)</f>
        <v>33944</v>
      </c>
      <c r="G18" s="54">
        <v>9277</v>
      </c>
      <c r="H18" s="55">
        <v>24667</v>
      </c>
    </row>
    <row r="19" spans="1:8">
      <c r="A19" s="720"/>
      <c r="B19" s="57" t="s">
        <v>23</v>
      </c>
      <c r="C19" s="479">
        <f>SUM(D19:E19)</f>
        <v>123</v>
      </c>
      <c r="D19" s="476">
        <v>89</v>
      </c>
      <c r="E19" s="490">
        <v>34</v>
      </c>
      <c r="F19" s="482">
        <f>SUM(G19:H19)</f>
        <v>12250</v>
      </c>
      <c r="G19" s="56">
        <v>8470</v>
      </c>
      <c r="H19" s="57">
        <v>3780</v>
      </c>
    </row>
    <row r="20" spans="1:8">
      <c r="A20" s="720"/>
      <c r="B20" s="59" t="s">
        <v>13</v>
      </c>
      <c r="C20" s="479">
        <f>SUM(D20:E20)</f>
        <v>65</v>
      </c>
      <c r="D20" s="476">
        <v>28</v>
      </c>
      <c r="E20" s="490">
        <v>37</v>
      </c>
      <c r="F20" s="482">
        <f>SUM(G20:H20)</f>
        <v>7337</v>
      </c>
      <c r="G20" s="56">
        <v>3039</v>
      </c>
      <c r="H20" s="57">
        <v>4298</v>
      </c>
    </row>
    <row r="21" spans="1:8" ht="19.5" thickBot="1">
      <c r="A21" s="721"/>
      <c r="B21" s="426" t="s">
        <v>12</v>
      </c>
      <c r="C21" s="483">
        <f>SUM(D21:E21)</f>
        <v>40</v>
      </c>
      <c r="D21" s="493">
        <v>12</v>
      </c>
      <c r="E21" s="494">
        <v>28</v>
      </c>
      <c r="F21" s="486">
        <f>SUM(G21:H21)</f>
        <v>3633</v>
      </c>
      <c r="G21" s="425">
        <v>1183</v>
      </c>
      <c r="H21" s="426">
        <v>2450</v>
      </c>
    </row>
    <row r="22" spans="1:8">
      <c r="A22" s="722" t="s">
        <v>379</v>
      </c>
      <c r="B22" s="424" t="s">
        <v>22</v>
      </c>
      <c r="C22" s="471">
        <f t="shared" ref="C22:H22" si="3">SUM(C23:C27)</f>
        <v>930</v>
      </c>
      <c r="D22" s="422">
        <f t="shared" si="3"/>
        <v>344</v>
      </c>
      <c r="E22" s="423">
        <f t="shared" si="3"/>
        <v>586</v>
      </c>
      <c r="F22" s="421">
        <f t="shared" si="3"/>
        <v>87597</v>
      </c>
      <c r="G22" s="422">
        <f t="shared" si="3"/>
        <v>32582</v>
      </c>
      <c r="H22" s="423">
        <f t="shared" si="3"/>
        <v>55015</v>
      </c>
    </row>
    <row r="23" spans="1:8">
      <c r="A23" s="720"/>
      <c r="B23" s="420" t="s">
        <v>26</v>
      </c>
      <c r="C23" s="475">
        <f>SUM(D23:E23)</f>
        <v>287</v>
      </c>
      <c r="D23" s="476">
        <v>113</v>
      </c>
      <c r="E23" s="490">
        <v>174</v>
      </c>
      <c r="F23" s="478">
        <f>SUM(G23:H23)</f>
        <v>28136</v>
      </c>
      <c r="G23" s="56">
        <v>11348</v>
      </c>
      <c r="H23" s="57">
        <v>16788</v>
      </c>
    </row>
    <row r="24" spans="1:8">
      <c r="A24" s="720"/>
      <c r="B24" s="60" t="s">
        <v>25</v>
      </c>
      <c r="C24" s="479">
        <f>SUM(D24:E24)</f>
        <v>402</v>
      </c>
      <c r="D24" s="480">
        <v>106</v>
      </c>
      <c r="E24" s="489">
        <v>296</v>
      </c>
      <c r="F24" s="482">
        <f>SUM(G24:H24)</f>
        <v>35582</v>
      </c>
      <c r="G24" s="54">
        <v>9017</v>
      </c>
      <c r="H24" s="55">
        <v>26565</v>
      </c>
    </row>
    <row r="25" spans="1:8">
      <c r="A25" s="720"/>
      <c r="B25" s="60" t="s">
        <v>23</v>
      </c>
      <c r="C25" s="479">
        <f>SUM(D25:E25)</f>
        <v>135</v>
      </c>
      <c r="D25" s="480">
        <v>87</v>
      </c>
      <c r="E25" s="489">
        <v>48</v>
      </c>
      <c r="F25" s="482">
        <f>SUM(G25:H25)</f>
        <v>12785</v>
      </c>
      <c r="G25" s="54">
        <v>8290</v>
      </c>
      <c r="H25" s="55">
        <v>4495</v>
      </c>
    </row>
    <row r="26" spans="1:8">
      <c r="A26" s="720"/>
      <c r="B26" s="59" t="s">
        <v>13</v>
      </c>
      <c r="C26" s="479">
        <f>SUM(D26:E26)</f>
        <v>67</v>
      </c>
      <c r="D26" s="487">
        <v>27</v>
      </c>
      <c r="E26" s="488">
        <v>40</v>
      </c>
      <c r="F26" s="482">
        <f>SUM(G26:H26)</f>
        <v>7458</v>
      </c>
      <c r="G26" s="58">
        <v>2780</v>
      </c>
      <c r="H26" s="59">
        <v>4678</v>
      </c>
    </row>
    <row r="27" spans="1:8" ht="19.5" thickBot="1">
      <c r="A27" s="721"/>
      <c r="B27" s="429" t="s">
        <v>12</v>
      </c>
      <c r="C27" s="483">
        <f>SUM(D27:E27)</f>
        <v>39</v>
      </c>
      <c r="D27" s="484">
        <v>11</v>
      </c>
      <c r="E27" s="485">
        <v>28</v>
      </c>
      <c r="F27" s="486">
        <f>SUM(G27:H27)</f>
        <v>3636</v>
      </c>
      <c r="G27" s="427">
        <v>1147</v>
      </c>
      <c r="H27" s="428">
        <v>2489</v>
      </c>
    </row>
    <row r="28" spans="1:8">
      <c r="A28" s="722" t="s">
        <v>378</v>
      </c>
      <c r="B28" s="424" t="s">
        <v>22</v>
      </c>
      <c r="C28" s="471">
        <f t="shared" ref="C28:H28" si="4">SUM(C29:C33)</f>
        <v>961</v>
      </c>
      <c r="D28" s="422">
        <f t="shared" si="4"/>
        <v>336</v>
      </c>
      <c r="E28" s="423">
        <f t="shared" si="4"/>
        <v>625</v>
      </c>
      <c r="F28" s="421">
        <f t="shared" si="4"/>
        <v>90099</v>
      </c>
      <c r="G28" s="422">
        <f t="shared" si="4"/>
        <v>32017</v>
      </c>
      <c r="H28" s="423">
        <f t="shared" si="4"/>
        <v>58082</v>
      </c>
    </row>
    <row r="29" spans="1:8">
      <c r="A29" s="720"/>
      <c r="B29" s="420" t="s">
        <v>26</v>
      </c>
      <c r="C29" s="475">
        <f>SUM(D29:E29)</f>
        <v>290</v>
      </c>
      <c r="D29" s="476">
        <v>112</v>
      </c>
      <c r="E29" s="490">
        <v>178</v>
      </c>
      <c r="F29" s="478">
        <f>SUM(G29:H29)</f>
        <v>28375</v>
      </c>
      <c r="G29" s="56">
        <v>11250</v>
      </c>
      <c r="H29" s="57">
        <v>17125</v>
      </c>
    </row>
    <row r="30" spans="1:8">
      <c r="A30" s="720"/>
      <c r="B30" s="60" t="s">
        <v>25</v>
      </c>
      <c r="C30" s="479">
        <f>SUM(D30:E30)</f>
        <v>420</v>
      </c>
      <c r="D30" s="480">
        <v>102</v>
      </c>
      <c r="E30" s="489">
        <v>318</v>
      </c>
      <c r="F30" s="482">
        <f>SUM(G30:H30)</f>
        <v>36871</v>
      </c>
      <c r="G30" s="54">
        <v>8765</v>
      </c>
      <c r="H30" s="55">
        <v>28106</v>
      </c>
    </row>
    <row r="31" spans="1:8">
      <c r="A31" s="720"/>
      <c r="B31" s="60" t="s">
        <v>23</v>
      </c>
      <c r="C31" s="479">
        <f>SUM(D31:E31)</f>
        <v>144</v>
      </c>
      <c r="D31" s="480">
        <v>85</v>
      </c>
      <c r="E31" s="489">
        <v>59</v>
      </c>
      <c r="F31" s="482">
        <f>SUM(G31:H31)</f>
        <v>13605</v>
      </c>
      <c r="G31" s="54">
        <v>8195</v>
      </c>
      <c r="H31" s="55">
        <v>5410</v>
      </c>
    </row>
    <row r="32" spans="1:8">
      <c r="A32" s="720"/>
      <c r="B32" s="59" t="s">
        <v>13</v>
      </c>
      <c r="C32" s="479">
        <f>SUM(D32:E32)</f>
        <v>67</v>
      </c>
      <c r="D32" s="487">
        <v>26</v>
      </c>
      <c r="E32" s="488">
        <v>41</v>
      </c>
      <c r="F32" s="482">
        <f>SUM(G32:H32)</f>
        <v>7558</v>
      </c>
      <c r="G32" s="58">
        <v>2660</v>
      </c>
      <c r="H32" s="59">
        <v>4898</v>
      </c>
    </row>
    <row r="33" spans="1:8" ht="19.5" thickBot="1">
      <c r="A33" s="721"/>
      <c r="B33" s="429" t="s">
        <v>12</v>
      </c>
      <c r="C33" s="483">
        <f>SUM(D33:E33)</f>
        <v>40</v>
      </c>
      <c r="D33" s="484">
        <v>11</v>
      </c>
      <c r="E33" s="495">
        <v>29</v>
      </c>
      <c r="F33" s="486">
        <f>SUM(G33:H33)</f>
        <v>3690</v>
      </c>
      <c r="G33" s="427">
        <v>1147</v>
      </c>
      <c r="H33" s="428">
        <v>2543</v>
      </c>
    </row>
    <row r="34" spans="1:8">
      <c r="A34" s="719" t="s">
        <v>29</v>
      </c>
      <c r="B34" s="424" t="s">
        <v>22</v>
      </c>
      <c r="C34" s="471">
        <f t="shared" ref="C34:H34" si="5">SUM(C35:C39)</f>
        <v>1003</v>
      </c>
      <c r="D34" s="422">
        <f t="shared" si="5"/>
        <v>335</v>
      </c>
      <c r="E34" s="423">
        <f t="shared" si="5"/>
        <v>668</v>
      </c>
      <c r="F34" s="421">
        <f t="shared" si="5"/>
        <v>93686</v>
      </c>
      <c r="G34" s="422">
        <f t="shared" si="5"/>
        <v>31957</v>
      </c>
      <c r="H34" s="423">
        <f t="shared" si="5"/>
        <v>61729</v>
      </c>
    </row>
    <row r="35" spans="1:8">
      <c r="A35" s="720"/>
      <c r="B35" s="420" t="s">
        <v>26</v>
      </c>
      <c r="C35" s="475">
        <f>SUM(D35:E35)</f>
        <v>295</v>
      </c>
      <c r="D35" s="476">
        <v>113</v>
      </c>
      <c r="E35" s="490">
        <v>182</v>
      </c>
      <c r="F35" s="478">
        <f>SUM(G35:H35)</f>
        <v>29118</v>
      </c>
      <c r="G35" s="56">
        <v>11395</v>
      </c>
      <c r="H35" s="57">
        <v>17723</v>
      </c>
    </row>
    <row r="36" spans="1:8">
      <c r="A36" s="720"/>
      <c r="B36" s="60" t="s">
        <v>25</v>
      </c>
      <c r="C36" s="479">
        <f>SUM(D36:E36)</f>
        <v>436</v>
      </c>
      <c r="D36" s="480">
        <v>102</v>
      </c>
      <c r="E36" s="489">
        <v>334</v>
      </c>
      <c r="F36" s="482">
        <f>SUM(G36:H36)</f>
        <v>38295</v>
      </c>
      <c r="G36" s="54">
        <v>8765</v>
      </c>
      <c r="H36" s="55">
        <v>29530</v>
      </c>
    </row>
    <row r="37" spans="1:8">
      <c r="A37" s="720"/>
      <c r="B37" s="60" t="s">
        <v>23</v>
      </c>
      <c r="C37" s="479">
        <f>SUM(D37:E37)</f>
        <v>161</v>
      </c>
      <c r="D37" s="480">
        <v>84</v>
      </c>
      <c r="E37" s="489">
        <v>77</v>
      </c>
      <c r="F37" s="482">
        <f>SUM(G37:H37)</f>
        <v>14675</v>
      </c>
      <c r="G37" s="54">
        <v>8110</v>
      </c>
      <c r="H37" s="55">
        <v>6565</v>
      </c>
    </row>
    <row r="38" spans="1:8">
      <c r="A38" s="720"/>
      <c r="B38" s="59" t="s">
        <v>13</v>
      </c>
      <c r="C38" s="479">
        <f>SUM(D38:E38)</f>
        <v>70</v>
      </c>
      <c r="D38" s="487">
        <v>25</v>
      </c>
      <c r="E38" s="488">
        <v>45</v>
      </c>
      <c r="F38" s="482">
        <f>SUM(G38:H38)</f>
        <v>7803</v>
      </c>
      <c r="G38" s="58">
        <v>2540</v>
      </c>
      <c r="H38" s="59">
        <v>5263</v>
      </c>
    </row>
    <row r="39" spans="1:8" ht="19.5" thickBot="1">
      <c r="A39" s="721"/>
      <c r="B39" s="429" t="s">
        <v>12</v>
      </c>
      <c r="C39" s="483">
        <f>SUM(D39:E39)</f>
        <v>41</v>
      </c>
      <c r="D39" s="484">
        <v>11</v>
      </c>
      <c r="E39" s="495">
        <v>30</v>
      </c>
      <c r="F39" s="486">
        <f>SUM(G39:H39)</f>
        <v>3795</v>
      </c>
      <c r="G39" s="427">
        <v>1147</v>
      </c>
      <c r="H39" s="429">
        <v>2648</v>
      </c>
    </row>
    <row r="40" spans="1:8">
      <c r="A40" s="719" t="s">
        <v>377</v>
      </c>
      <c r="B40" s="424" t="s">
        <v>22</v>
      </c>
      <c r="C40" s="471">
        <f t="shared" ref="C40:H40" si="6">SUM(C41:C45)</f>
        <v>1062</v>
      </c>
      <c r="D40" s="422">
        <f t="shared" si="6"/>
        <v>330</v>
      </c>
      <c r="E40" s="423">
        <f t="shared" si="6"/>
        <v>732</v>
      </c>
      <c r="F40" s="421">
        <f t="shared" si="6"/>
        <v>98736</v>
      </c>
      <c r="G40" s="422">
        <f t="shared" si="6"/>
        <v>31745</v>
      </c>
      <c r="H40" s="423">
        <f t="shared" si="6"/>
        <v>66991</v>
      </c>
    </row>
    <row r="41" spans="1:8">
      <c r="A41" s="720"/>
      <c r="B41" s="420" t="s">
        <v>26</v>
      </c>
      <c r="C41" s="475">
        <f>SUM(D41:E41)</f>
        <v>307</v>
      </c>
      <c r="D41" s="476">
        <v>113</v>
      </c>
      <c r="E41" s="490">
        <v>194</v>
      </c>
      <c r="F41" s="478">
        <f>SUM(G41:H41)</f>
        <v>30786</v>
      </c>
      <c r="G41" s="56">
        <v>11395</v>
      </c>
      <c r="H41" s="57">
        <v>19391</v>
      </c>
    </row>
    <row r="42" spans="1:8">
      <c r="A42" s="720"/>
      <c r="B42" s="60" t="s">
        <v>25</v>
      </c>
      <c r="C42" s="479">
        <f>SUM(D42:E42)</f>
        <v>459</v>
      </c>
      <c r="D42" s="480">
        <v>98</v>
      </c>
      <c r="E42" s="489">
        <v>361</v>
      </c>
      <c r="F42" s="482">
        <f>SUM(G42:H42)</f>
        <v>40007</v>
      </c>
      <c r="G42" s="54">
        <v>8613</v>
      </c>
      <c r="H42" s="55">
        <v>31394</v>
      </c>
    </row>
    <row r="43" spans="1:8">
      <c r="A43" s="720"/>
      <c r="B43" s="60" t="s">
        <v>23</v>
      </c>
      <c r="C43" s="479">
        <f>SUM(D43:E43)</f>
        <v>180</v>
      </c>
      <c r="D43" s="480">
        <v>83</v>
      </c>
      <c r="E43" s="489">
        <v>97</v>
      </c>
      <c r="F43" s="482">
        <f>SUM(G43:H43)</f>
        <v>15905</v>
      </c>
      <c r="G43" s="54">
        <v>8050</v>
      </c>
      <c r="H43" s="55">
        <v>7855</v>
      </c>
    </row>
    <row r="44" spans="1:8">
      <c r="A44" s="720"/>
      <c r="B44" s="60" t="s">
        <v>13</v>
      </c>
      <c r="C44" s="479">
        <f>SUM(D44:E44)</f>
        <v>75</v>
      </c>
      <c r="D44" s="480">
        <v>25</v>
      </c>
      <c r="E44" s="489">
        <v>50</v>
      </c>
      <c r="F44" s="482">
        <f>SUM(G44:H44)</f>
        <v>8213</v>
      </c>
      <c r="G44" s="54">
        <v>2540</v>
      </c>
      <c r="H44" s="60">
        <v>5673</v>
      </c>
    </row>
    <row r="45" spans="1:8" ht="19.5" thickBot="1">
      <c r="A45" s="721"/>
      <c r="B45" s="426" t="s">
        <v>12</v>
      </c>
      <c r="C45" s="483">
        <f>SUM(D45:E45)</f>
        <v>41</v>
      </c>
      <c r="D45" s="493">
        <v>11</v>
      </c>
      <c r="E45" s="494">
        <v>30</v>
      </c>
      <c r="F45" s="486">
        <f>SUM(G45:H45)</f>
        <v>3825</v>
      </c>
      <c r="G45" s="425">
        <v>1147</v>
      </c>
      <c r="H45" s="426">
        <v>2678</v>
      </c>
    </row>
    <row r="46" spans="1:8">
      <c r="A46" s="719" t="s">
        <v>376</v>
      </c>
      <c r="B46" s="424" t="s">
        <v>22</v>
      </c>
      <c r="C46" s="471">
        <f t="shared" ref="C46:H46" si="7">SUM(C47:C51)</f>
        <v>1142</v>
      </c>
      <c r="D46" s="422">
        <f t="shared" si="7"/>
        <v>320</v>
      </c>
      <c r="E46" s="423">
        <f t="shared" si="7"/>
        <v>822</v>
      </c>
      <c r="F46" s="421">
        <f t="shared" si="7"/>
        <v>104805</v>
      </c>
      <c r="G46" s="422">
        <f t="shared" si="7"/>
        <v>31340</v>
      </c>
      <c r="H46" s="423">
        <f t="shared" si="7"/>
        <v>73465</v>
      </c>
    </row>
    <row r="47" spans="1:8">
      <c r="A47" s="720"/>
      <c r="B47" s="59" t="s">
        <v>26</v>
      </c>
      <c r="C47" s="475">
        <f>SUM(D47:E47)</f>
        <v>309</v>
      </c>
      <c r="D47" s="487">
        <v>112</v>
      </c>
      <c r="E47" s="488">
        <v>197</v>
      </c>
      <c r="F47" s="478">
        <f>SUM(G47:H47)</f>
        <v>31071</v>
      </c>
      <c r="G47" s="58">
        <v>11435</v>
      </c>
      <c r="H47" s="59">
        <v>19636</v>
      </c>
    </row>
    <row r="48" spans="1:8">
      <c r="A48" s="720"/>
      <c r="B48" s="55" t="s">
        <v>25</v>
      </c>
      <c r="C48" s="479">
        <f>SUM(D48:E48)</f>
        <v>507</v>
      </c>
      <c r="D48" s="480">
        <v>94</v>
      </c>
      <c r="E48" s="489">
        <v>413</v>
      </c>
      <c r="F48" s="482">
        <f>SUM(G48:H48)</f>
        <v>43607</v>
      </c>
      <c r="G48" s="54">
        <v>8538</v>
      </c>
      <c r="H48" s="55">
        <v>35069</v>
      </c>
    </row>
    <row r="49" spans="1:8">
      <c r="A49" s="720"/>
      <c r="B49" s="57" t="s">
        <v>23</v>
      </c>
      <c r="C49" s="479">
        <f>SUM(D49:E49)</f>
        <v>203</v>
      </c>
      <c r="D49" s="476">
        <v>78</v>
      </c>
      <c r="E49" s="490">
        <v>125</v>
      </c>
      <c r="F49" s="482">
        <f>SUM(G49:H49)</f>
        <v>17490</v>
      </c>
      <c r="G49" s="56">
        <v>7680</v>
      </c>
      <c r="H49" s="57">
        <v>9810</v>
      </c>
    </row>
    <row r="50" spans="1:8">
      <c r="A50" s="720"/>
      <c r="B50" s="472" t="s">
        <v>13</v>
      </c>
      <c r="C50" s="479">
        <f>SUM(D50:E50)</f>
        <v>82</v>
      </c>
      <c r="D50" s="491">
        <v>25</v>
      </c>
      <c r="E50" s="492">
        <v>57</v>
      </c>
      <c r="F50" s="482">
        <f>SUM(G50:H50)</f>
        <v>8773</v>
      </c>
      <c r="G50" s="61">
        <v>2540</v>
      </c>
      <c r="H50" s="62">
        <v>6233</v>
      </c>
    </row>
    <row r="51" spans="1:8" ht="19.5" thickBot="1">
      <c r="A51" s="721"/>
      <c r="B51" s="426" t="s">
        <v>12</v>
      </c>
      <c r="C51" s="483">
        <f>SUM(D51:E51)</f>
        <v>41</v>
      </c>
      <c r="D51" s="493">
        <v>11</v>
      </c>
      <c r="E51" s="494">
        <v>30</v>
      </c>
      <c r="F51" s="486">
        <f>SUM(G51:H51)</f>
        <v>3864</v>
      </c>
      <c r="G51" s="425">
        <v>1147</v>
      </c>
      <c r="H51" s="426">
        <v>2717</v>
      </c>
    </row>
    <row r="52" spans="1:8">
      <c r="A52" s="719" t="s">
        <v>375</v>
      </c>
      <c r="B52" s="424" t="s">
        <v>22</v>
      </c>
      <c r="C52" s="471">
        <f t="shared" ref="C52:H52" si="8">SUM(C53:C57)</f>
        <v>1244</v>
      </c>
      <c r="D52" s="422">
        <f t="shared" si="8"/>
        <v>308</v>
      </c>
      <c r="E52" s="423">
        <f t="shared" si="8"/>
        <v>936</v>
      </c>
      <c r="F52" s="421">
        <f t="shared" si="8"/>
        <v>112871</v>
      </c>
      <c r="G52" s="422">
        <f t="shared" si="8"/>
        <v>30493</v>
      </c>
      <c r="H52" s="423">
        <f t="shared" si="8"/>
        <v>82378</v>
      </c>
    </row>
    <row r="53" spans="1:8">
      <c r="A53" s="720"/>
      <c r="B53" s="59" t="s">
        <v>26</v>
      </c>
      <c r="C53" s="475">
        <f>SUM(D53:E53)</f>
        <v>315</v>
      </c>
      <c r="D53" s="487">
        <v>110</v>
      </c>
      <c r="E53" s="488">
        <v>205</v>
      </c>
      <c r="F53" s="478">
        <f>SUM(G53:H53)</f>
        <v>31795</v>
      </c>
      <c r="G53" s="58">
        <v>11270</v>
      </c>
      <c r="H53" s="59">
        <v>20525</v>
      </c>
    </row>
    <row r="54" spans="1:8">
      <c r="A54" s="720"/>
      <c r="B54" s="55" t="s">
        <v>25</v>
      </c>
      <c r="C54" s="479">
        <f>SUM(D54:E54)</f>
        <v>580</v>
      </c>
      <c r="D54" s="480">
        <v>90</v>
      </c>
      <c r="E54" s="489">
        <v>490</v>
      </c>
      <c r="F54" s="482">
        <f>SUM(G54:H54)</f>
        <v>48916</v>
      </c>
      <c r="G54" s="54">
        <v>8391</v>
      </c>
      <c r="H54" s="55">
        <v>40525</v>
      </c>
    </row>
    <row r="55" spans="1:8">
      <c r="A55" s="720"/>
      <c r="B55" s="57" t="s">
        <v>23</v>
      </c>
      <c r="C55" s="479">
        <f>SUM(D55:E55)</f>
        <v>221</v>
      </c>
      <c r="D55" s="476">
        <v>72</v>
      </c>
      <c r="E55" s="490">
        <v>149</v>
      </c>
      <c r="F55" s="482">
        <f>SUM(G55:H55)</f>
        <v>18995</v>
      </c>
      <c r="G55" s="56">
        <v>7135</v>
      </c>
      <c r="H55" s="57">
        <v>11860</v>
      </c>
    </row>
    <row r="56" spans="1:8">
      <c r="A56" s="720"/>
      <c r="B56" s="472" t="s">
        <v>13</v>
      </c>
      <c r="C56" s="479">
        <f>SUM(D56:E56)</f>
        <v>87</v>
      </c>
      <c r="D56" s="491">
        <v>25</v>
      </c>
      <c r="E56" s="492">
        <v>62</v>
      </c>
      <c r="F56" s="482">
        <f>SUM(G56:H56)</f>
        <v>9263</v>
      </c>
      <c r="G56" s="61">
        <v>2540</v>
      </c>
      <c r="H56" s="62">
        <v>6723</v>
      </c>
    </row>
    <row r="57" spans="1:8" ht="19.5" thickBot="1">
      <c r="A57" s="721"/>
      <c r="B57" s="426" t="s">
        <v>12</v>
      </c>
      <c r="C57" s="483">
        <f>SUM(D57:E57)</f>
        <v>41</v>
      </c>
      <c r="D57" s="493">
        <v>11</v>
      </c>
      <c r="E57" s="494">
        <v>30</v>
      </c>
      <c r="F57" s="486">
        <f>SUM(G57:H57)</f>
        <v>3902</v>
      </c>
      <c r="G57" s="425">
        <v>1157</v>
      </c>
      <c r="H57" s="426">
        <v>2745</v>
      </c>
    </row>
    <row r="58" spans="1:8">
      <c r="A58" s="719" t="s">
        <v>374</v>
      </c>
      <c r="B58" s="424" t="s">
        <v>22</v>
      </c>
      <c r="C58" s="471">
        <f t="shared" ref="C58:H58" si="9">SUM(C59:C63)</f>
        <v>1309</v>
      </c>
      <c r="D58" s="422">
        <f t="shared" si="9"/>
        <v>295</v>
      </c>
      <c r="E58" s="423">
        <f t="shared" si="9"/>
        <v>1014</v>
      </c>
      <c r="F58" s="421">
        <f t="shared" si="9"/>
        <v>117745</v>
      </c>
      <c r="G58" s="422">
        <f t="shared" si="9"/>
        <v>29062</v>
      </c>
      <c r="H58" s="423">
        <f t="shared" si="9"/>
        <v>88683</v>
      </c>
    </row>
    <row r="59" spans="1:8">
      <c r="A59" s="720"/>
      <c r="B59" s="59" t="s">
        <v>26</v>
      </c>
      <c r="C59" s="475">
        <f>SUM(D59:E59)</f>
        <v>327</v>
      </c>
      <c r="D59" s="487">
        <v>104</v>
      </c>
      <c r="E59" s="488">
        <v>223</v>
      </c>
      <c r="F59" s="478">
        <f>SUM(G59:H59)</f>
        <v>32624</v>
      </c>
      <c r="G59" s="58">
        <v>10441</v>
      </c>
      <c r="H59" s="59">
        <v>22183</v>
      </c>
    </row>
    <row r="60" spans="1:8">
      <c r="A60" s="720"/>
      <c r="B60" s="55" t="s">
        <v>25</v>
      </c>
      <c r="C60" s="479">
        <f>SUM(D60:E60)</f>
        <v>611</v>
      </c>
      <c r="D60" s="480">
        <v>88</v>
      </c>
      <c r="E60" s="489">
        <v>523</v>
      </c>
      <c r="F60" s="482">
        <f>SUM(G60:H60)</f>
        <v>51306</v>
      </c>
      <c r="G60" s="54">
        <v>8279</v>
      </c>
      <c r="H60" s="55">
        <v>43027</v>
      </c>
    </row>
    <row r="61" spans="1:8">
      <c r="A61" s="720"/>
      <c r="B61" s="57" t="s">
        <v>23</v>
      </c>
      <c r="C61" s="479">
        <f>SUM(D61:E61)</f>
        <v>241</v>
      </c>
      <c r="D61" s="476">
        <v>67</v>
      </c>
      <c r="E61" s="490">
        <v>174</v>
      </c>
      <c r="F61" s="482">
        <f>SUM(G61:H61)</f>
        <v>20325</v>
      </c>
      <c r="G61" s="56">
        <v>6585</v>
      </c>
      <c r="H61" s="57">
        <v>13740</v>
      </c>
    </row>
    <row r="62" spans="1:8">
      <c r="A62" s="720"/>
      <c r="B62" s="472" t="s">
        <v>13</v>
      </c>
      <c r="C62" s="479">
        <f>SUM(D62:E62)</f>
        <v>89</v>
      </c>
      <c r="D62" s="491">
        <v>25</v>
      </c>
      <c r="E62" s="492">
        <v>64</v>
      </c>
      <c r="F62" s="482">
        <f>SUM(G62:H62)</f>
        <v>9588</v>
      </c>
      <c r="G62" s="61">
        <v>2600</v>
      </c>
      <c r="H62" s="62">
        <v>6988</v>
      </c>
    </row>
    <row r="63" spans="1:8" ht="19.5" thickBot="1">
      <c r="A63" s="721"/>
      <c r="B63" s="426" t="s">
        <v>12</v>
      </c>
      <c r="C63" s="483">
        <f>SUM(D63:E63)</f>
        <v>41</v>
      </c>
      <c r="D63" s="493">
        <v>11</v>
      </c>
      <c r="E63" s="494">
        <v>30</v>
      </c>
      <c r="F63" s="486">
        <f>SUM(G63:H63)</f>
        <v>3902</v>
      </c>
      <c r="G63" s="425">
        <v>1157</v>
      </c>
      <c r="H63" s="426">
        <v>2745</v>
      </c>
    </row>
    <row r="64" spans="1:8">
      <c r="A64" s="719" t="s">
        <v>28</v>
      </c>
      <c r="B64" s="424" t="s">
        <v>22</v>
      </c>
      <c r="C64" s="471">
        <f t="shared" ref="C64:H64" si="10">SUM(C65:C69)</f>
        <v>1417</v>
      </c>
      <c r="D64" s="422">
        <f t="shared" si="10"/>
        <v>277</v>
      </c>
      <c r="E64" s="423">
        <f t="shared" si="10"/>
        <v>1140</v>
      </c>
      <c r="F64" s="421">
        <f t="shared" si="10"/>
        <v>124230</v>
      </c>
      <c r="G64" s="422">
        <f t="shared" si="10"/>
        <v>27355</v>
      </c>
      <c r="H64" s="423">
        <f t="shared" si="10"/>
        <v>96875</v>
      </c>
    </row>
    <row r="65" spans="1:8">
      <c r="A65" s="720"/>
      <c r="B65" s="473" t="s">
        <v>26</v>
      </c>
      <c r="C65" s="475">
        <f>SUM(D65:E65)</f>
        <v>357</v>
      </c>
      <c r="D65" s="476">
        <v>97</v>
      </c>
      <c r="E65" s="477">
        <v>260</v>
      </c>
      <c r="F65" s="478">
        <f>SUM(G65:H65)</f>
        <v>34126</v>
      </c>
      <c r="G65" s="56">
        <v>9755</v>
      </c>
      <c r="H65" s="420">
        <v>24371</v>
      </c>
    </row>
    <row r="66" spans="1:8">
      <c r="A66" s="720"/>
      <c r="B66" s="60" t="s">
        <v>25</v>
      </c>
      <c r="C66" s="479">
        <f>SUM(D66:E66)</f>
        <v>651</v>
      </c>
      <c r="D66" s="480">
        <v>86</v>
      </c>
      <c r="E66" s="481">
        <v>565</v>
      </c>
      <c r="F66" s="482">
        <f>SUM(G66:H66)</f>
        <v>53856</v>
      </c>
      <c r="G66" s="54">
        <v>8083</v>
      </c>
      <c r="H66" s="60">
        <v>45773</v>
      </c>
    </row>
    <row r="67" spans="1:8">
      <c r="A67" s="720"/>
      <c r="B67" s="420" t="s">
        <v>23</v>
      </c>
      <c r="C67" s="479">
        <f>SUM(D67:E67)</f>
        <v>271</v>
      </c>
      <c r="D67" s="480">
        <v>59</v>
      </c>
      <c r="E67" s="481">
        <v>212</v>
      </c>
      <c r="F67" s="482">
        <f>SUM(G67:H67)</f>
        <v>22340</v>
      </c>
      <c r="G67" s="54">
        <v>5820</v>
      </c>
      <c r="H67" s="60">
        <v>16520</v>
      </c>
    </row>
    <row r="68" spans="1:8">
      <c r="A68" s="720"/>
      <c r="B68" s="472" t="s">
        <v>13</v>
      </c>
      <c r="C68" s="479">
        <f>SUM(D68:E68)</f>
        <v>98</v>
      </c>
      <c r="D68" s="480">
        <v>24</v>
      </c>
      <c r="E68" s="481">
        <v>74</v>
      </c>
      <c r="F68" s="482">
        <f>SUM(G68:H68)</f>
        <v>10236</v>
      </c>
      <c r="G68" s="54">
        <v>2540</v>
      </c>
      <c r="H68" s="60">
        <v>7696</v>
      </c>
    </row>
    <row r="69" spans="1:8" ht="19.5" thickBot="1">
      <c r="A69" s="721"/>
      <c r="B69" s="474" t="s">
        <v>12</v>
      </c>
      <c r="C69" s="483">
        <f>SUM(D69:E69)</f>
        <v>40</v>
      </c>
      <c r="D69" s="484">
        <v>11</v>
      </c>
      <c r="E69" s="485">
        <v>29</v>
      </c>
      <c r="F69" s="486">
        <f>SUM(G69:H69)</f>
        <v>3672</v>
      </c>
      <c r="G69" s="427">
        <v>1157</v>
      </c>
      <c r="H69" s="429">
        <v>2515</v>
      </c>
    </row>
    <row r="70" spans="1:8">
      <c r="A70" s="719" t="s">
        <v>27</v>
      </c>
      <c r="B70" s="424" t="s">
        <v>22</v>
      </c>
      <c r="C70" s="471">
        <f t="shared" ref="C70:H70" si="11">SUM(C71:C75)</f>
        <v>1501</v>
      </c>
      <c r="D70" s="422">
        <f t="shared" si="11"/>
        <v>266</v>
      </c>
      <c r="E70" s="423">
        <f t="shared" si="11"/>
        <v>1235</v>
      </c>
      <c r="F70" s="421">
        <f t="shared" si="11"/>
        <v>130268</v>
      </c>
      <c r="G70" s="422">
        <f t="shared" si="11"/>
        <v>26402</v>
      </c>
      <c r="H70" s="423">
        <f t="shared" si="11"/>
        <v>103866</v>
      </c>
    </row>
    <row r="71" spans="1:8">
      <c r="A71" s="720"/>
      <c r="B71" s="473" t="s">
        <v>26</v>
      </c>
      <c r="C71" s="475">
        <f>SUM(D71:E71)</f>
        <v>384</v>
      </c>
      <c r="D71" s="476">
        <v>94</v>
      </c>
      <c r="E71" s="477">
        <v>290</v>
      </c>
      <c r="F71" s="478">
        <f>SUM(G71:H71)</f>
        <v>36141</v>
      </c>
      <c r="G71" s="56">
        <v>9599</v>
      </c>
      <c r="H71" s="420">
        <v>26542</v>
      </c>
    </row>
    <row r="72" spans="1:8">
      <c r="A72" s="720"/>
      <c r="B72" s="60" t="s">
        <v>25</v>
      </c>
      <c r="C72" s="479">
        <f>SUM(D72:E72)</f>
        <v>680</v>
      </c>
      <c r="D72" s="480">
        <v>84</v>
      </c>
      <c r="E72" s="481">
        <v>596</v>
      </c>
      <c r="F72" s="482">
        <f>SUM(G72:H72)</f>
        <v>55836</v>
      </c>
      <c r="G72" s="54">
        <v>7886</v>
      </c>
      <c r="H72" s="60">
        <v>47950</v>
      </c>
    </row>
    <row r="73" spans="1:8">
      <c r="A73" s="720"/>
      <c r="B73" s="420" t="s">
        <v>23</v>
      </c>
      <c r="C73" s="479">
        <f>SUM(D73:E73)</f>
        <v>294</v>
      </c>
      <c r="D73" s="480">
        <v>53</v>
      </c>
      <c r="E73" s="481">
        <v>241</v>
      </c>
      <c r="F73" s="482">
        <f>SUM(G73:H73)</f>
        <v>23915</v>
      </c>
      <c r="G73" s="54">
        <v>5185</v>
      </c>
      <c r="H73" s="60">
        <v>18730</v>
      </c>
    </row>
    <row r="74" spans="1:8">
      <c r="A74" s="720"/>
      <c r="B74" s="472" t="s">
        <v>13</v>
      </c>
      <c r="C74" s="479">
        <f>SUM(D74:E74)</f>
        <v>103</v>
      </c>
      <c r="D74" s="480">
        <v>24</v>
      </c>
      <c r="E74" s="481">
        <v>79</v>
      </c>
      <c r="F74" s="482">
        <f>SUM(G74:H74)</f>
        <v>10758</v>
      </c>
      <c r="G74" s="54">
        <v>2575</v>
      </c>
      <c r="H74" s="60">
        <v>8183</v>
      </c>
    </row>
    <row r="75" spans="1:8" ht="19.5" thickBot="1">
      <c r="A75" s="721"/>
      <c r="B75" s="474" t="s">
        <v>12</v>
      </c>
      <c r="C75" s="483">
        <f>SUM(D75:E75)</f>
        <v>40</v>
      </c>
      <c r="D75" s="484">
        <v>11</v>
      </c>
      <c r="E75" s="485">
        <v>29</v>
      </c>
      <c r="F75" s="486">
        <f>SUM(G75:H75)</f>
        <v>3618</v>
      </c>
      <c r="G75" s="427">
        <v>1157</v>
      </c>
      <c r="H75" s="429">
        <v>2461</v>
      </c>
    </row>
    <row r="76" spans="1:8">
      <c r="A76" s="719" t="s">
        <v>24</v>
      </c>
      <c r="B76" s="424" t="s">
        <v>22</v>
      </c>
      <c r="C76" s="471">
        <f t="shared" ref="C76:H76" si="12">SUM(C77:C81)</f>
        <v>1585</v>
      </c>
      <c r="D76" s="422">
        <f t="shared" si="12"/>
        <v>251</v>
      </c>
      <c r="E76" s="423">
        <f t="shared" si="12"/>
        <v>1334</v>
      </c>
      <c r="F76" s="421">
        <f t="shared" si="12"/>
        <v>135315</v>
      </c>
      <c r="G76" s="422">
        <f t="shared" si="12"/>
        <v>25127</v>
      </c>
      <c r="H76" s="423">
        <f t="shared" si="12"/>
        <v>110188</v>
      </c>
    </row>
    <row r="77" spans="1:8">
      <c r="A77" s="720"/>
      <c r="B77" s="473" t="s">
        <v>26</v>
      </c>
      <c r="C77" s="475">
        <f>SUM(D77:E77)</f>
        <v>395</v>
      </c>
      <c r="D77" s="476">
        <v>91</v>
      </c>
      <c r="E77" s="477">
        <v>304</v>
      </c>
      <c r="F77" s="478">
        <f>SUM(G77:H77)</f>
        <v>36959</v>
      </c>
      <c r="G77" s="56">
        <v>9301</v>
      </c>
      <c r="H77" s="420">
        <v>27658</v>
      </c>
    </row>
    <row r="78" spans="1:8">
      <c r="A78" s="720"/>
      <c r="B78" s="60" t="s">
        <v>25</v>
      </c>
      <c r="C78" s="479">
        <f>SUM(D78:E78)</f>
        <v>720</v>
      </c>
      <c r="D78" s="480">
        <v>82</v>
      </c>
      <c r="E78" s="481">
        <v>638</v>
      </c>
      <c r="F78" s="482">
        <f>SUM(G78:H78)</f>
        <v>58189</v>
      </c>
      <c r="G78" s="54">
        <v>7649</v>
      </c>
      <c r="H78" s="60">
        <v>50540</v>
      </c>
    </row>
    <row r="79" spans="1:8">
      <c r="A79" s="720"/>
      <c r="B79" s="420" t="s">
        <v>23</v>
      </c>
      <c r="C79" s="479">
        <f>SUM(D79:E79)</f>
        <v>323</v>
      </c>
      <c r="D79" s="480">
        <v>43</v>
      </c>
      <c r="E79" s="481">
        <v>280</v>
      </c>
      <c r="F79" s="482">
        <f>SUM(G79:H79)</f>
        <v>25575</v>
      </c>
      <c r="G79" s="54">
        <v>4425</v>
      </c>
      <c r="H79" s="60">
        <v>21150</v>
      </c>
    </row>
    <row r="80" spans="1:8">
      <c r="A80" s="720"/>
      <c r="B80" s="472" t="s">
        <v>13</v>
      </c>
      <c r="C80" s="479">
        <f>SUM(D80:E80)</f>
        <v>109</v>
      </c>
      <c r="D80" s="480">
        <v>24</v>
      </c>
      <c r="E80" s="481">
        <v>85</v>
      </c>
      <c r="F80" s="482">
        <f>SUM(G80:H80)</f>
        <v>11175</v>
      </c>
      <c r="G80" s="54">
        <v>2595</v>
      </c>
      <c r="H80" s="60">
        <v>8580</v>
      </c>
    </row>
    <row r="81" spans="1:8" ht="19.5" thickBot="1">
      <c r="A81" s="721"/>
      <c r="B81" s="474" t="s">
        <v>12</v>
      </c>
      <c r="C81" s="483">
        <f>SUM(D81:E81)</f>
        <v>38</v>
      </c>
      <c r="D81" s="484">
        <v>11</v>
      </c>
      <c r="E81" s="485">
        <v>27</v>
      </c>
      <c r="F81" s="486">
        <f>SUM(G81:H81)</f>
        <v>3417</v>
      </c>
      <c r="G81" s="427">
        <v>1157</v>
      </c>
      <c r="H81" s="429">
        <v>2260</v>
      </c>
    </row>
    <row r="82" spans="1:8">
      <c r="A82" s="716" t="s">
        <v>355</v>
      </c>
      <c r="B82" s="424" t="s">
        <v>22</v>
      </c>
      <c r="C82" s="471">
        <f t="shared" ref="C82:H82" si="13">SUM(C83:C87)</f>
        <v>1675</v>
      </c>
      <c r="D82" s="422">
        <f t="shared" si="13"/>
        <v>242</v>
      </c>
      <c r="E82" s="423">
        <f t="shared" si="13"/>
        <v>1433</v>
      </c>
      <c r="F82" s="421">
        <f t="shared" si="13"/>
        <v>139888</v>
      </c>
      <c r="G82" s="422">
        <f t="shared" si="13"/>
        <v>23864</v>
      </c>
      <c r="H82" s="423">
        <f t="shared" si="13"/>
        <v>116024</v>
      </c>
    </row>
    <row r="83" spans="1:8">
      <c r="A83" s="717"/>
      <c r="B83" s="473" t="s">
        <v>26</v>
      </c>
      <c r="C83" s="475">
        <f>SUM(D83:E83)</f>
        <v>418</v>
      </c>
      <c r="D83" s="476">
        <v>89</v>
      </c>
      <c r="E83" s="477">
        <v>329</v>
      </c>
      <c r="F83" s="478">
        <f>SUM(G83:H83)</f>
        <v>38825</v>
      </c>
      <c r="G83" s="56">
        <v>9112</v>
      </c>
      <c r="H83" s="420">
        <v>29713</v>
      </c>
    </row>
    <row r="84" spans="1:8">
      <c r="A84" s="717"/>
      <c r="B84" s="60" t="s">
        <v>25</v>
      </c>
      <c r="C84" s="479">
        <f>SUM(D84:E84)</f>
        <v>765</v>
      </c>
      <c r="D84" s="480">
        <v>79</v>
      </c>
      <c r="E84" s="481">
        <v>686</v>
      </c>
      <c r="F84" s="482">
        <f>SUM(G84:H84)</f>
        <v>60531</v>
      </c>
      <c r="G84" s="54">
        <v>7415</v>
      </c>
      <c r="H84" s="60">
        <v>53116</v>
      </c>
    </row>
    <row r="85" spans="1:8">
      <c r="A85" s="717"/>
      <c r="B85" s="420" t="s">
        <v>23</v>
      </c>
      <c r="C85" s="479">
        <f>SUM(D85:E85)</f>
        <v>349</v>
      </c>
      <c r="D85" s="480">
        <v>39</v>
      </c>
      <c r="E85" s="481">
        <v>310</v>
      </c>
      <c r="F85" s="482">
        <f>SUM(G85:H85)</f>
        <v>26845</v>
      </c>
      <c r="G85" s="54">
        <v>3585</v>
      </c>
      <c r="H85" s="60">
        <v>23260</v>
      </c>
    </row>
    <row r="86" spans="1:8">
      <c r="A86" s="717"/>
      <c r="B86" s="472" t="s">
        <v>13</v>
      </c>
      <c r="C86" s="479">
        <f>SUM(D86:E86)</f>
        <v>105</v>
      </c>
      <c r="D86" s="480">
        <v>24</v>
      </c>
      <c r="E86" s="481">
        <v>81</v>
      </c>
      <c r="F86" s="482">
        <f>SUM(G86:H86)</f>
        <v>10205</v>
      </c>
      <c r="G86" s="54">
        <v>2595</v>
      </c>
      <c r="H86" s="60">
        <v>7610</v>
      </c>
    </row>
    <row r="87" spans="1:8" ht="19.5" thickBot="1">
      <c r="A87" s="718"/>
      <c r="B87" s="474" t="s">
        <v>12</v>
      </c>
      <c r="C87" s="483">
        <f>SUM(D87:E87)</f>
        <v>38</v>
      </c>
      <c r="D87" s="484">
        <v>11</v>
      </c>
      <c r="E87" s="485">
        <v>27</v>
      </c>
      <c r="F87" s="486">
        <f>SUM(G87:H87)</f>
        <v>3482</v>
      </c>
      <c r="G87" s="427">
        <v>1157</v>
      </c>
      <c r="H87" s="429">
        <v>2325</v>
      </c>
    </row>
    <row r="88" spans="1:8">
      <c r="A88" s="53" t="s">
        <v>0</v>
      </c>
      <c r="B88" s="53"/>
      <c r="C88" s="53"/>
      <c r="D88" s="53"/>
      <c r="E88" s="53"/>
      <c r="F88" s="53"/>
      <c r="G88" s="53"/>
      <c r="H88" s="53"/>
    </row>
    <row r="89" spans="1:8">
      <c r="A89" s="53" t="s">
        <v>299</v>
      </c>
      <c r="B89" s="53"/>
      <c r="C89" s="53"/>
      <c r="D89" s="53"/>
      <c r="E89" s="53"/>
      <c r="F89" s="53"/>
      <c r="G89" s="53"/>
      <c r="H89" s="53"/>
    </row>
    <row r="90" spans="1:8">
      <c r="A90" s="53" t="s">
        <v>300</v>
      </c>
      <c r="B90" s="53"/>
      <c r="C90" s="53"/>
      <c r="D90" s="53"/>
      <c r="E90" s="53"/>
      <c r="F90" s="53"/>
      <c r="G90" s="53"/>
      <c r="H90" s="53"/>
    </row>
  </sheetData>
  <mergeCells count="18">
    <mergeCell ref="A64:A69"/>
    <mergeCell ref="A70:A75"/>
    <mergeCell ref="F1:H1"/>
    <mergeCell ref="B2:B3"/>
    <mergeCell ref="C2:E2"/>
    <mergeCell ref="F2:H2"/>
    <mergeCell ref="A82:A87"/>
    <mergeCell ref="A34:A39"/>
    <mergeCell ref="A4:A9"/>
    <mergeCell ref="A10:A15"/>
    <mergeCell ref="A16:A21"/>
    <mergeCell ref="A22:A27"/>
    <mergeCell ref="A28:A33"/>
    <mergeCell ref="A76:A81"/>
    <mergeCell ref="A40:A45"/>
    <mergeCell ref="A46:A51"/>
    <mergeCell ref="A52:A57"/>
    <mergeCell ref="A58:A63"/>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rowBreaks count="1" manualBreakCount="1">
    <brk id="45"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view="pageBreakPreview" zoomScaleNormal="100" zoomScaleSheetLayoutView="100" workbookViewId="0">
      <pane xSplit="2" ySplit="3" topLeftCell="C31" activePane="bottomRight" state="frozen"/>
      <selection activeCell="F27" sqref="F27"/>
      <selection pane="topRight" activeCell="F27" sqref="F27"/>
      <selection pane="bottomLeft" activeCell="F27" sqref="F27"/>
      <selection pane="bottomRight" activeCell="D41" sqref="D41"/>
    </sheetView>
  </sheetViews>
  <sheetFormatPr defaultColWidth="9.625" defaultRowHeight="18.75"/>
  <cols>
    <col min="1" max="1" width="10" style="166" customWidth="1"/>
    <col min="2" max="2" width="13.25" style="166" customWidth="1"/>
    <col min="3" max="3" width="11.375" style="166" customWidth="1"/>
    <col min="4" max="4" width="9.5" style="166" customWidth="1"/>
    <col min="5" max="16384" width="9.625" style="166"/>
  </cols>
  <sheetData>
    <row r="1" spans="1:9" ht="19.5" thickBot="1">
      <c r="A1" s="728" t="s">
        <v>215</v>
      </c>
      <c r="B1" s="728"/>
      <c r="C1" s="728"/>
      <c r="D1" s="728"/>
      <c r="E1" s="164"/>
      <c r="F1" s="165"/>
      <c r="G1" s="723" t="s">
        <v>383</v>
      </c>
      <c r="H1" s="723"/>
      <c r="I1" s="723"/>
    </row>
    <row r="2" spans="1:9">
      <c r="A2" s="735" t="s">
        <v>337</v>
      </c>
      <c r="B2" s="724" t="s">
        <v>21</v>
      </c>
      <c r="C2" s="726" t="s">
        <v>20</v>
      </c>
      <c r="D2" s="732" t="s">
        <v>296</v>
      </c>
      <c r="E2" s="733"/>
      <c r="F2" s="733"/>
      <c r="G2" s="733"/>
      <c r="H2" s="733"/>
      <c r="I2" s="734"/>
    </row>
    <row r="3" spans="1:9" ht="19.5" thickBot="1">
      <c r="A3" s="736"/>
      <c r="B3" s="725"/>
      <c r="C3" s="727"/>
      <c r="D3" s="435" t="s">
        <v>19</v>
      </c>
      <c r="E3" s="436" t="s">
        <v>18</v>
      </c>
      <c r="F3" s="436" t="s">
        <v>17</v>
      </c>
      <c r="G3" s="436" t="s">
        <v>16</v>
      </c>
      <c r="H3" s="436" t="s">
        <v>15</v>
      </c>
      <c r="I3" s="437" t="s">
        <v>14</v>
      </c>
    </row>
    <row r="4" spans="1:9" ht="19.5" thickBot="1">
      <c r="A4" s="739" t="s">
        <v>2</v>
      </c>
      <c r="B4" s="740"/>
      <c r="C4" s="442">
        <f t="shared" ref="C4:C31" si="0">SUM(D4:I4)</f>
        <v>141085</v>
      </c>
      <c r="D4" s="434">
        <f t="shared" ref="D4:I4" si="1">SUM(D5:D9)</f>
        <v>10342</v>
      </c>
      <c r="E4" s="433">
        <f t="shared" si="1"/>
        <v>22688</v>
      </c>
      <c r="F4" s="433">
        <f t="shared" si="1"/>
        <v>26059</v>
      </c>
      <c r="G4" s="433">
        <f t="shared" si="1"/>
        <v>28040</v>
      </c>
      <c r="H4" s="433">
        <f t="shared" si="1"/>
        <v>27649</v>
      </c>
      <c r="I4" s="468">
        <f t="shared" si="1"/>
        <v>26307</v>
      </c>
    </row>
    <row r="5" spans="1:9" ht="19.5" thickTop="1">
      <c r="A5" s="737"/>
      <c r="B5" s="445" t="s">
        <v>25</v>
      </c>
      <c r="C5" s="448">
        <f t="shared" si="0"/>
        <v>61550</v>
      </c>
      <c r="D5" s="430">
        <v>4877</v>
      </c>
      <c r="E5" s="431">
        <v>10003</v>
      </c>
      <c r="F5" s="431">
        <v>11348</v>
      </c>
      <c r="G5" s="431">
        <v>12061</v>
      </c>
      <c r="H5" s="431">
        <v>11913</v>
      </c>
      <c r="I5" s="432">
        <v>11348</v>
      </c>
    </row>
    <row r="6" spans="1:9">
      <c r="A6" s="737"/>
      <c r="B6" s="446" t="s">
        <v>23</v>
      </c>
      <c r="C6" s="443">
        <f t="shared" si="0"/>
        <v>29356</v>
      </c>
      <c r="D6" s="263">
        <v>2222</v>
      </c>
      <c r="E6" s="264">
        <v>4944</v>
      </c>
      <c r="F6" s="264">
        <v>5535</v>
      </c>
      <c r="G6" s="264">
        <v>5833</v>
      </c>
      <c r="H6" s="264">
        <v>5622</v>
      </c>
      <c r="I6" s="265">
        <v>5200</v>
      </c>
    </row>
    <row r="7" spans="1:9">
      <c r="A7" s="737"/>
      <c r="B7" s="446" t="s">
        <v>13</v>
      </c>
      <c r="C7" s="443">
        <f t="shared" si="0"/>
        <v>8453</v>
      </c>
      <c r="D7" s="266">
        <v>572</v>
      </c>
      <c r="E7" s="263">
        <v>1358</v>
      </c>
      <c r="F7" s="264">
        <v>1537</v>
      </c>
      <c r="G7" s="264">
        <v>1631</v>
      </c>
      <c r="H7" s="264">
        <v>1693</v>
      </c>
      <c r="I7" s="265">
        <v>1662</v>
      </c>
    </row>
    <row r="8" spans="1:9" ht="19.5" thickBot="1">
      <c r="A8" s="738"/>
      <c r="B8" s="447" t="s">
        <v>12</v>
      </c>
      <c r="C8" s="444">
        <f t="shared" si="0"/>
        <v>2948</v>
      </c>
      <c r="D8" s="267">
        <v>192</v>
      </c>
      <c r="E8" s="268">
        <v>470</v>
      </c>
      <c r="F8" s="269">
        <v>531</v>
      </c>
      <c r="G8" s="269">
        <v>592</v>
      </c>
      <c r="H8" s="269">
        <v>611</v>
      </c>
      <c r="I8" s="270">
        <v>552</v>
      </c>
    </row>
    <row r="9" spans="1:9" ht="42" customHeight="1" thickBot="1">
      <c r="A9" s="729" t="s">
        <v>1</v>
      </c>
      <c r="B9" s="730"/>
      <c r="C9" s="466">
        <f t="shared" si="0"/>
        <v>38778</v>
      </c>
      <c r="D9" s="467">
        <f t="shared" ref="D9:I9" si="2">SUM(D10,D15,D23,D32)</f>
        <v>2479</v>
      </c>
      <c r="E9" s="467">
        <f t="shared" si="2"/>
        <v>5913</v>
      </c>
      <c r="F9" s="467">
        <f t="shared" si="2"/>
        <v>7108</v>
      </c>
      <c r="G9" s="467">
        <f t="shared" si="2"/>
        <v>7923</v>
      </c>
      <c r="H9" s="467">
        <f t="shared" si="2"/>
        <v>7810</v>
      </c>
      <c r="I9" s="469">
        <f t="shared" si="2"/>
        <v>7545</v>
      </c>
    </row>
    <row r="10" spans="1:9" ht="19.5" thickTop="1">
      <c r="A10" s="742" t="s">
        <v>347</v>
      </c>
      <c r="B10" s="450" t="s">
        <v>3</v>
      </c>
      <c r="C10" s="451">
        <f t="shared" si="0"/>
        <v>3690</v>
      </c>
      <c r="D10" s="550">
        <f t="shared" ref="D10:I10" si="3">SUM(D11:D14)</f>
        <v>262</v>
      </c>
      <c r="E10" s="551">
        <f t="shared" si="3"/>
        <v>568</v>
      </c>
      <c r="F10" s="452">
        <f t="shared" si="3"/>
        <v>684</v>
      </c>
      <c r="G10" s="452">
        <f t="shared" si="3"/>
        <v>735</v>
      </c>
      <c r="H10" s="552">
        <f t="shared" si="3"/>
        <v>731</v>
      </c>
      <c r="I10" s="553">
        <f t="shared" si="3"/>
        <v>710</v>
      </c>
    </row>
    <row r="11" spans="1:9" ht="18.75" customHeight="1">
      <c r="A11" s="742"/>
      <c r="B11" s="449" t="s">
        <v>251</v>
      </c>
      <c r="C11" s="448">
        <f t="shared" si="0"/>
        <v>2216</v>
      </c>
      <c r="D11" s="438">
        <v>156</v>
      </c>
      <c r="E11" s="440">
        <v>351</v>
      </c>
      <c r="F11" s="439">
        <v>422</v>
      </c>
      <c r="G11" s="439">
        <v>435</v>
      </c>
      <c r="H11" s="439">
        <v>435</v>
      </c>
      <c r="I11" s="441">
        <v>417</v>
      </c>
    </row>
    <row r="12" spans="1:9">
      <c r="A12" s="742"/>
      <c r="B12" s="446" t="s">
        <v>252</v>
      </c>
      <c r="C12" s="443">
        <f t="shared" si="0"/>
        <v>795</v>
      </c>
      <c r="D12" s="271">
        <v>65</v>
      </c>
      <c r="E12" s="272">
        <v>115</v>
      </c>
      <c r="F12" s="273">
        <v>135</v>
      </c>
      <c r="G12" s="273">
        <v>165</v>
      </c>
      <c r="H12" s="273">
        <v>164</v>
      </c>
      <c r="I12" s="274">
        <v>151</v>
      </c>
    </row>
    <row r="13" spans="1:9">
      <c r="A13" s="742"/>
      <c r="B13" s="446" t="s">
        <v>253</v>
      </c>
      <c r="C13" s="443">
        <f t="shared" si="0"/>
        <v>363</v>
      </c>
      <c r="D13" s="271">
        <v>15</v>
      </c>
      <c r="E13" s="272">
        <v>56</v>
      </c>
      <c r="F13" s="273">
        <v>73</v>
      </c>
      <c r="G13" s="273">
        <v>73</v>
      </c>
      <c r="H13" s="273">
        <v>68</v>
      </c>
      <c r="I13" s="275">
        <v>78</v>
      </c>
    </row>
    <row r="14" spans="1:9" ht="19.5" thickBot="1">
      <c r="A14" s="743"/>
      <c r="B14" s="447" t="s">
        <v>254</v>
      </c>
      <c r="C14" s="444">
        <f t="shared" si="0"/>
        <v>316</v>
      </c>
      <c r="D14" s="455">
        <v>26</v>
      </c>
      <c r="E14" s="456">
        <v>46</v>
      </c>
      <c r="F14" s="456">
        <v>54</v>
      </c>
      <c r="G14" s="457">
        <v>62</v>
      </c>
      <c r="H14" s="456">
        <v>64</v>
      </c>
      <c r="I14" s="458">
        <v>64</v>
      </c>
    </row>
    <row r="15" spans="1:9">
      <c r="A15" s="741" t="s">
        <v>11</v>
      </c>
      <c r="B15" s="453" t="s">
        <v>3</v>
      </c>
      <c r="C15" s="454">
        <f t="shared" si="0"/>
        <v>11767</v>
      </c>
      <c r="D15" s="459">
        <f t="shared" ref="D15:I15" si="4">SUM(D16:D22)</f>
        <v>814</v>
      </c>
      <c r="E15" s="460">
        <f t="shared" si="4"/>
        <v>1853</v>
      </c>
      <c r="F15" s="460">
        <f t="shared" si="4"/>
        <v>2207</v>
      </c>
      <c r="G15" s="460">
        <f t="shared" si="4"/>
        <v>2413</v>
      </c>
      <c r="H15" s="460">
        <f t="shared" si="4"/>
        <v>2254</v>
      </c>
      <c r="I15" s="461">
        <f t="shared" si="4"/>
        <v>2226</v>
      </c>
    </row>
    <row r="16" spans="1:9">
      <c r="A16" s="742"/>
      <c r="B16" s="445" t="s">
        <v>255</v>
      </c>
      <c r="C16" s="448">
        <f t="shared" si="0"/>
        <v>2829</v>
      </c>
      <c r="D16" s="280">
        <v>181</v>
      </c>
      <c r="E16" s="278">
        <v>436</v>
      </c>
      <c r="F16" s="278">
        <v>534</v>
      </c>
      <c r="G16" s="278">
        <v>559</v>
      </c>
      <c r="H16" s="278">
        <v>552</v>
      </c>
      <c r="I16" s="276">
        <v>567</v>
      </c>
    </row>
    <row r="17" spans="1:9">
      <c r="A17" s="742"/>
      <c r="B17" s="446" t="s">
        <v>256</v>
      </c>
      <c r="C17" s="443">
        <f t="shared" si="0"/>
        <v>3660</v>
      </c>
      <c r="D17" s="271">
        <v>288</v>
      </c>
      <c r="E17" s="273">
        <v>619</v>
      </c>
      <c r="F17" s="273">
        <v>702</v>
      </c>
      <c r="G17" s="273">
        <v>762</v>
      </c>
      <c r="H17" s="273">
        <v>650</v>
      </c>
      <c r="I17" s="275">
        <v>639</v>
      </c>
    </row>
    <row r="18" spans="1:9">
      <c r="A18" s="742"/>
      <c r="B18" s="446" t="s">
        <v>10</v>
      </c>
      <c r="C18" s="443">
        <f t="shared" si="0"/>
        <v>2101</v>
      </c>
      <c r="D18" s="271">
        <v>137</v>
      </c>
      <c r="E18" s="273">
        <v>332</v>
      </c>
      <c r="F18" s="273">
        <v>402</v>
      </c>
      <c r="G18" s="273">
        <v>428</v>
      </c>
      <c r="H18" s="273">
        <v>414</v>
      </c>
      <c r="I18" s="276">
        <v>388</v>
      </c>
    </row>
    <row r="19" spans="1:9">
      <c r="A19" s="742"/>
      <c r="B19" s="446" t="s">
        <v>257</v>
      </c>
      <c r="C19" s="443">
        <f t="shared" si="0"/>
        <v>1631</v>
      </c>
      <c r="D19" s="271">
        <v>123</v>
      </c>
      <c r="E19" s="273">
        <v>245</v>
      </c>
      <c r="F19" s="273">
        <v>301</v>
      </c>
      <c r="G19" s="273">
        <v>336</v>
      </c>
      <c r="H19" s="273">
        <v>318</v>
      </c>
      <c r="I19" s="275">
        <v>308</v>
      </c>
    </row>
    <row r="20" spans="1:9">
      <c r="A20" s="742"/>
      <c r="B20" s="446" t="s">
        <v>258</v>
      </c>
      <c r="C20" s="443">
        <f t="shared" si="0"/>
        <v>1091</v>
      </c>
      <c r="D20" s="271">
        <v>70</v>
      </c>
      <c r="E20" s="273">
        <v>169</v>
      </c>
      <c r="F20" s="273">
        <v>199</v>
      </c>
      <c r="G20" s="273">
        <v>220</v>
      </c>
      <c r="H20" s="273">
        <v>216</v>
      </c>
      <c r="I20" s="275">
        <v>217</v>
      </c>
    </row>
    <row r="21" spans="1:9">
      <c r="A21" s="742"/>
      <c r="B21" s="446" t="s">
        <v>259</v>
      </c>
      <c r="C21" s="443">
        <f t="shared" si="0"/>
        <v>426</v>
      </c>
      <c r="D21" s="271">
        <v>14</v>
      </c>
      <c r="E21" s="273">
        <v>48</v>
      </c>
      <c r="F21" s="273">
        <v>64</v>
      </c>
      <c r="G21" s="273">
        <v>104</v>
      </c>
      <c r="H21" s="273">
        <v>95</v>
      </c>
      <c r="I21" s="275">
        <v>101</v>
      </c>
    </row>
    <row r="22" spans="1:9" ht="19.5" thickBot="1">
      <c r="A22" s="743"/>
      <c r="B22" s="447" t="s">
        <v>260</v>
      </c>
      <c r="C22" s="444">
        <f t="shared" si="0"/>
        <v>29</v>
      </c>
      <c r="D22" s="455">
        <v>1</v>
      </c>
      <c r="E22" s="462">
        <v>4</v>
      </c>
      <c r="F22" s="462">
        <v>5</v>
      </c>
      <c r="G22" s="462">
        <v>4</v>
      </c>
      <c r="H22" s="462">
        <v>9</v>
      </c>
      <c r="I22" s="463">
        <v>6</v>
      </c>
    </row>
    <row r="23" spans="1:9">
      <c r="A23" s="741" t="s">
        <v>9</v>
      </c>
      <c r="B23" s="453" t="s">
        <v>3</v>
      </c>
      <c r="C23" s="454">
        <f t="shared" si="0"/>
        <v>18252</v>
      </c>
      <c r="D23" s="459">
        <f t="shared" ref="D23:I23" si="5">SUM(D24:D31)</f>
        <v>1146</v>
      </c>
      <c r="E23" s="460">
        <f t="shared" si="5"/>
        <v>2812</v>
      </c>
      <c r="F23" s="460">
        <f t="shared" si="5"/>
        <v>3376</v>
      </c>
      <c r="G23" s="460">
        <f t="shared" si="5"/>
        <v>3730</v>
      </c>
      <c r="H23" s="460">
        <f t="shared" si="5"/>
        <v>3672</v>
      </c>
      <c r="I23" s="461">
        <f t="shared" si="5"/>
        <v>3516</v>
      </c>
    </row>
    <row r="24" spans="1:9">
      <c r="A24" s="742"/>
      <c r="B24" s="445" t="s">
        <v>261</v>
      </c>
      <c r="C24" s="448">
        <f t="shared" si="0"/>
        <v>3686</v>
      </c>
      <c r="D24" s="280">
        <v>212</v>
      </c>
      <c r="E24" s="278">
        <v>564</v>
      </c>
      <c r="F24" s="278">
        <v>723</v>
      </c>
      <c r="G24" s="278">
        <v>735</v>
      </c>
      <c r="H24" s="278">
        <v>741</v>
      </c>
      <c r="I24" s="276">
        <v>711</v>
      </c>
    </row>
    <row r="25" spans="1:9">
      <c r="A25" s="742"/>
      <c r="B25" s="446" t="s">
        <v>262</v>
      </c>
      <c r="C25" s="443">
        <f t="shared" si="0"/>
        <v>6814</v>
      </c>
      <c r="D25" s="271">
        <v>502</v>
      </c>
      <c r="E25" s="273">
        <v>1050</v>
      </c>
      <c r="F25" s="272">
        <v>1250</v>
      </c>
      <c r="G25" s="273">
        <v>1362</v>
      </c>
      <c r="H25" s="273">
        <v>1370</v>
      </c>
      <c r="I25" s="275">
        <v>1280</v>
      </c>
    </row>
    <row r="26" spans="1:9">
      <c r="A26" s="742"/>
      <c r="B26" s="446" t="s">
        <v>8</v>
      </c>
      <c r="C26" s="443">
        <f t="shared" si="0"/>
        <v>3709</v>
      </c>
      <c r="D26" s="277">
        <v>216</v>
      </c>
      <c r="E26" s="273">
        <v>571</v>
      </c>
      <c r="F26" s="272">
        <v>678</v>
      </c>
      <c r="G26" s="273">
        <v>778</v>
      </c>
      <c r="H26" s="273">
        <v>743</v>
      </c>
      <c r="I26" s="275">
        <v>723</v>
      </c>
    </row>
    <row r="27" spans="1:9">
      <c r="A27" s="742"/>
      <c r="B27" s="446" t="s">
        <v>263</v>
      </c>
      <c r="C27" s="443">
        <f t="shared" si="0"/>
        <v>1642</v>
      </c>
      <c r="D27" s="271">
        <v>88</v>
      </c>
      <c r="E27" s="278">
        <v>262</v>
      </c>
      <c r="F27" s="279">
        <v>293</v>
      </c>
      <c r="G27" s="278">
        <v>357</v>
      </c>
      <c r="H27" s="273">
        <v>342</v>
      </c>
      <c r="I27" s="275">
        <v>300</v>
      </c>
    </row>
    <row r="28" spans="1:9">
      <c r="A28" s="742"/>
      <c r="B28" s="446" t="s">
        <v>7</v>
      </c>
      <c r="C28" s="443">
        <f t="shared" si="0"/>
        <v>1122</v>
      </c>
      <c r="D28" s="271">
        <v>61</v>
      </c>
      <c r="E28" s="273">
        <v>175</v>
      </c>
      <c r="F28" s="273">
        <v>209</v>
      </c>
      <c r="G28" s="273">
        <v>234</v>
      </c>
      <c r="H28" s="273">
        <v>217</v>
      </c>
      <c r="I28" s="275">
        <v>226</v>
      </c>
    </row>
    <row r="29" spans="1:9">
      <c r="A29" s="742"/>
      <c r="B29" s="446" t="s">
        <v>264</v>
      </c>
      <c r="C29" s="443">
        <f t="shared" si="0"/>
        <v>680</v>
      </c>
      <c r="D29" s="271">
        <v>35</v>
      </c>
      <c r="E29" s="273">
        <v>100</v>
      </c>
      <c r="F29" s="273">
        <v>116</v>
      </c>
      <c r="G29" s="273">
        <v>142</v>
      </c>
      <c r="H29" s="273">
        <v>142</v>
      </c>
      <c r="I29" s="275">
        <v>145</v>
      </c>
    </row>
    <row r="30" spans="1:9">
      <c r="A30" s="742"/>
      <c r="B30" s="446" t="s">
        <v>265</v>
      </c>
      <c r="C30" s="443">
        <f t="shared" si="0"/>
        <v>233</v>
      </c>
      <c r="D30" s="271">
        <v>11</v>
      </c>
      <c r="E30" s="273">
        <v>33</v>
      </c>
      <c r="F30" s="273">
        <v>44</v>
      </c>
      <c r="G30" s="273">
        <v>43</v>
      </c>
      <c r="H30" s="273">
        <v>49</v>
      </c>
      <c r="I30" s="275">
        <v>53</v>
      </c>
    </row>
    <row r="31" spans="1:9" ht="19.5" thickBot="1">
      <c r="A31" s="743"/>
      <c r="B31" s="447" t="s">
        <v>266</v>
      </c>
      <c r="C31" s="444">
        <f t="shared" si="0"/>
        <v>366</v>
      </c>
      <c r="D31" s="464">
        <v>21</v>
      </c>
      <c r="E31" s="456">
        <v>57</v>
      </c>
      <c r="F31" s="456">
        <v>63</v>
      </c>
      <c r="G31" s="456">
        <v>79</v>
      </c>
      <c r="H31" s="456">
        <v>68</v>
      </c>
      <c r="I31" s="465">
        <v>78</v>
      </c>
    </row>
    <row r="32" spans="1:9">
      <c r="A32" s="741" t="s">
        <v>336</v>
      </c>
      <c r="B32" s="453" t="s">
        <v>3</v>
      </c>
      <c r="C32" s="454">
        <f t="shared" ref="C32:I32" si="6">SUM(C33:C42)</f>
        <v>5069</v>
      </c>
      <c r="D32" s="459">
        <f t="shared" si="6"/>
        <v>257</v>
      </c>
      <c r="E32" s="460">
        <f t="shared" si="6"/>
        <v>680</v>
      </c>
      <c r="F32" s="460">
        <f t="shared" si="6"/>
        <v>841</v>
      </c>
      <c r="G32" s="460">
        <f t="shared" si="6"/>
        <v>1045</v>
      </c>
      <c r="H32" s="460">
        <f t="shared" si="6"/>
        <v>1153</v>
      </c>
      <c r="I32" s="461">
        <f t="shared" si="6"/>
        <v>1093</v>
      </c>
    </row>
    <row r="33" spans="1:9">
      <c r="A33" s="742"/>
      <c r="B33" s="835" t="s">
        <v>5</v>
      </c>
      <c r="C33" s="836">
        <f t="shared" ref="C33:C42" si="7">SUM(D33:I33)</f>
        <v>3102</v>
      </c>
      <c r="D33" s="837">
        <v>176</v>
      </c>
      <c r="E33" s="838">
        <v>403</v>
      </c>
      <c r="F33" s="838">
        <v>518</v>
      </c>
      <c r="G33" s="838">
        <v>640</v>
      </c>
      <c r="H33" s="838">
        <v>701</v>
      </c>
      <c r="I33" s="839">
        <v>664</v>
      </c>
    </row>
    <row r="34" spans="1:9">
      <c r="A34" s="742"/>
      <c r="B34" s="445" t="s">
        <v>6</v>
      </c>
      <c r="C34" s="448">
        <f t="shared" si="7"/>
        <v>657</v>
      </c>
      <c r="D34" s="280">
        <v>33</v>
      </c>
      <c r="E34" s="278">
        <v>83</v>
      </c>
      <c r="F34" s="278">
        <v>115</v>
      </c>
      <c r="G34" s="278">
        <v>142</v>
      </c>
      <c r="H34" s="278">
        <v>145</v>
      </c>
      <c r="I34" s="276">
        <v>139</v>
      </c>
    </row>
    <row r="35" spans="1:9">
      <c r="A35" s="742"/>
      <c r="B35" s="446" t="s">
        <v>267</v>
      </c>
      <c r="C35" s="443">
        <f t="shared" si="7"/>
        <v>58</v>
      </c>
      <c r="D35" s="271">
        <v>3</v>
      </c>
      <c r="E35" s="273">
        <v>9</v>
      </c>
      <c r="F35" s="273">
        <v>6</v>
      </c>
      <c r="G35" s="273">
        <v>11</v>
      </c>
      <c r="H35" s="273">
        <v>13</v>
      </c>
      <c r="I35" s="275">
        <v>16</v>
      </c>
    </row>
    <row r="36" spans="1:9">
      <c r="A36" s="742"/>
      <c r="B36" s="446" t="s">
        <v>268</v>
      </c>
      <c r="C36" s="443">
        <f t="shared" si="7"/>
        <v>228</v>
      </c>
      <c r="D36" s="280">
        <v>11</v>
      </c>
      <c r="E36" s="273">
        <v>40</v>
      </c>
      <c r="F36" s="273">
        <v>39</v>
      </c>
      <c r="G36" s="273">
        <v>46</v>
      </c>
      <c r="H36" s="273">
        <v>47</v>
      </c>
      <c r="I36" s="275">
        <v>45</v>
      </c>
    </row>
    <row r="37" spans="1:9">
      <c r="A37" s="742"/>
      <c r="B37" s="446" t="s">
        <v>269</v>
      </c>
      <c r="C37" s="443">
        <f t="shared" si="7"/>
        <v>142</v>
      </c>
      <c r="D37" s="271">
        <v>10</v>
      </c>
      <c r="E37" s="273">
        <v>24</v>
      </c>
      <c r="F37" s="273">
        <v>27</v>
      </c>
      <c r="G37" s="273">
        <v>24</v>
      </c>
      <c r="H37" s="273">
        <v>32</v>
      </c>
      <c r="I37" s="275">
        <v>25</v>
      </c>
    </row>
    <row r="38" spans="1:9">
      <c r="A38" s="742"/>
      <c r="B38" s="446" t="s">
        <v>270</v>
      </c>
      <c r="C38" s="443">
        <f t="shared" si="7"/>
        <v>62</v>
      </c>
      <c r="D38" s="271">
        <v>3</v>
      </c>
      <c r="E38" s="273">
        <v>7</v>
      </c>
      <c r="F38" s="273">
        <v>7</v>
      </c>
      <c r="G38" s="273">
        <v>10</v>
      </c>
      <c r="H38" s="273">
        <v>18</v>
      </c>
      <c r="I38" s="275">
        <v>17</v>
      </c>
    </row>
    <row r="39" spans="1:9">
      <c r="A39" s="742"/>
      <c r="B39" s="446" t="s">
        <v>271</v>
      </c>
      <c r="C39" s="443">
        <f t="shared" si="7"/>
        <v>394</v>
      </c>
      <c r="D39" s="271">
        <v>14</v>
      </c>
      <c r="E39" s="273">
        <v>71</v>
      </c>
      <c r="F39" s="273">
        <v>65</v>
      </c>
      <c r="G39" s="273">
        <v>78</v>
      </c>
      <c r="H39" s="273">
        <v>92</v>
      </c>
      <c r="I39" s="275">
        <v>74</v>
      </c>
    </row>
    <row r="40" spans="1:9">
      <c r="A40" s="742"/>
      <c r="B40" s="445" t="s">
        <v>272</v>
      </c>
      <c r="C40" s="448">
        <f t="shared" si="7"/>
        <v>41</v>
      </c>
      <c r="D40" s="280">
        <v>1</v>
      </c>
      <c r="E40" s="278">
        <v>4</v>
      </c>
      <c r="F40" s="278">
        <v>11</v>
      </c>
      <c r="G40" s="278">
        <v>7</v>
      </c>
      <c r="H40" s="278">
        <v>13</v>
      </c>
      <c r="I40" s="276">
        <v>5</v>
      </c>
    </row>
    <row r="41" spans="1:9">
      <c r="A41" s="742"/>
      <c r="B41" s="446" t="s">
        <v>273</v>
      </c>
      <c r="C41" s="443">
        <f t="shared" si="7"/>
        <v>102</v>
      </c>
      <c r="D41" s="271">
        <v>4</v>
      </c>
      <c r="E41" s="273">
        <v>10</v>
      </c>
      <c r="F41" s="273">
        <v>10</v>
      </c>
      <c r="G41" s="273">
        <v>21</v>
      </c>
      <c r="H41" s="273">
        <v>29</v>
      </c>
      <c r="I41" s="275">
        <v>28</v>
      </c>
    </row>
    <row r="42" spans="1:9" ht="19.5" thickBot="1">
      <c r="A42" s="743"/>
      <c r="B42" s="447" t="s">
        <v>4</v>
      </c>
      <c r="C42" s="444">
        <f t="shared" si="7"/>
        <v>283</v>
      </c>
      <c r="D42" s="455">
        <v>2</v>
      </c>
      <c r="E42" s="456">
        <v>29</v>
      </c>
      <c r="F42" s="456">
        <v>43</v>
      </c>
      <c r="G42" s="456">
        <v>66</v>
      </c>
      <c r="H42" s="456">
        <v>63</v>
      </c>
      <c r="I42" s="465">
        <v>80</v>
      </c>
    </row>
    <row r="43" spans="1:9" ht="19.5" customHeight="1">
      <c r="A43" s="744" t="s">
        <v>0</v>
      </c>
      <c r="B43" s="744"/>
      <c r="C43" s="744"/>
      <c r="D43" s="744"/>
      <c r="E43" s="744"/>
      <c r="F43" s="744"/>
      <c r="G43" s="744"/>
      <c r="H43" s="744"/>
      <c r="I43" s="744"/>
    </row>
    <row r="44" spans="1:9" ht="18.75" customHeight="1">
      <c r="A44" s="731" t="s">
        <v>297</v>
      </c>
      <c r="B44" s="731"/>
      <c r="C44" s="731"/>
      <c r="D44" s="731"/>
      <c r="E44" s="731"/>
      <c r="F44" s="731"/>
      <c r="G44" s="731"/>
      <c r="H44" s="731"/>
      <c r="I44" s="731"/>
    </row>
  </sheetData>
  <mergeCells count="15">
    <mergeCell ref="A44:I44"/>
    <mergeCell ref="D2:I2"/>
    <mergeCell ref="A2:A3"/>
    <mergeCell ref="A5:A8"/>
    <mergeCell ref="A4:B4"/>
    <mergeCell ref="A32:A42"/>
    <mergeCell ref="A23:A31"/>
    <mergeCell ref="A15:A22"/>
    <mergeCell ref="A10:A14"/>
    <mergeCell ref="A43:I43"/>
    <mergeCell ref="G1:I1"/>
    <mergeCell ref="B2:B3"/>
    <mergeCell ref="C2:C3"/>
    <mergeCell ref="A1:D1"/>
    <mergeCell ref="A9:B9"/>
  </mergeCells>
  <phoneticPr fontId="4"/>
  <pageMargins left="0.59055118110236227" right="0.59055118110236227" top="0.59055118110236227" bottom="0.19685039370078741" header="0.39370078740157483" footer="0.19685039370078741"/>
  <headerFooter alignWithMargins="0">
    <oddHeader>&amp;R&amp;"メイリオ,レギュラー"&amp;A</oddHeader>
  </headerFooter>
</worksheet>
</file>