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5_平塚市\"/>
    </mc:Choice>
  </mc:AlternateContent>
  <workbookProtection workbookAlgorithmName="SHA-512" workbookHashValue="WpFJl6JCdLk3KfQA1HuPmM9jI4KsrTIk4JN4drVSI2t1TZ8DqIB3AYaz/VOmCAG/ABivqGQDLBOKU3GZwy3Tjw==" workbookSaltValue="eshvMkxT2IvqBPjZbj63gA=="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<sst xmlns="http://schemas.openxmlformats.org/spreadsheetml/2006/main" count="267" uniqueCount="111">
  <si>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</si>
  <si>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</si>
  <si>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</si>
  <si>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</si>
  <si>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</si>
  <si>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</si>
  <si>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</si>
  <si>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</si>
  <si>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</si>
  <si>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</si>
  <si>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</si>
  <si>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</si>
  <si>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</si>
  <si>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</si>
  <si>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</si>
  <si>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</si>
  <si>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</si>
  <si>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</si>
  <si>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</si>
  <si>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</si>
  <si>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</si>
  <si>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</si>
  <si>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</si>
  <si>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</si>
  <si>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</si>
  <si>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</si>
  <si>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</si>
  <si>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</si>
  <si>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</si>
  <si>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</si>
  <si>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</si>
  <si>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</si>
  <si>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</si>
  <si>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</si>
  <si>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</si>
  <si>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</si>
  <si>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</si>
  <si>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</si>
  <si>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</si>
  <si>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</si>
  <si>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</si>
  <si>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</si>
  <si>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</si>
  <si>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</si>
  <si>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</si>
  <si>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</si>
  <si>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</si>
  <si>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</si>
  <si>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</si>
  <si>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</si>
  <si>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</si>
  <si>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</si>
  <si>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</si>
  <si>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</si>
  <si>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</si>
  <si>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</si>
  <si>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</si>
  <si>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</si>
  <si>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</si>
  <si>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</si>
  <si>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</si>
  <si>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</si>
  <si>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</si>
  <si>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</si>
  <si>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</si>
  <si>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</si>
  <si>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</si>
  <si>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</si>
  <si>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</si>
  <si>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</si>
  <si>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</si>
  <si>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</si>
  <si>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</si>
  <si>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</si>
  <si>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</si>
  <si>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</si>
  <si>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</si>
  <si>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</si>
  <si>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</si>
  <si>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</si>
  <si>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</si>
  <si>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</si>
  <si>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</si>
  <si>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</si>
  <si>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</si>
  <si>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</si>
  <si>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</si>
  <si>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</si>
  <si>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</si>
  <si>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</si>
  <si>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</si>
  <si>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</si>
  <si>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</si>
  <si>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</si>
  <si>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</si>
  <si>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</si>
  <si>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平塚市</t>
  </si>
  <si>
    <t>法適用</t>
  </si>
  <si>
    <t>下水道事業</t>
  </si>
  <si>
    <t>農業集落排水</t>
  </si>
  <si>
    <t>F3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</si>
  <si>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</si>
  <si>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</si>
  <si>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</si>
  <si>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</si>
  <si>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</si>
  <si>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</si>
  <si>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</si>
  <si>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①経常収支比率は100％を維持し、②累積欠損金比率は累積欠損金が減少し改善の方向に向かっています。
　⑦施設利用率及び⑧水洗化率は全国平均及び類似団体平均を上回っていますが、⑤経費回収率は全国平均及び類似団体平均を下回っているため、課題であると捉えています。
　④企業債残高対事業規模比率は全国及び類似団体平均を大きく超えていますが、事業の概成により企業債の新規借入れがないこと、また、現状では使用料収益の大幅な増加が見込めないことから、低減傾向が続く見込みです。
　⑥汚水処理原価は全国及び類似団体平均を超えていることから、引き続き、未接続世帯に対する接続促進に取り組み、有収水量の増加に努めてまいります。</t>
    <rPh sb="14" eb="16">
      <t>イジ</t>
    </rPh>
    <rPh sb="39" eb="41">
      <t>ホウコウ</t>
    </rPh>
    <rPh sb="42" eb="43">
      <t>ム</t>
    </rPh>
    <rPh sb="72" eb="74">
      <t>ルイジ</t>
    </rPh>
    <rPh sb="74" eb="76">
      <t>ダンタイ</t>
    </rPh>
    <rPh sb="89" eb="91">
      <t>ケイヒ</t>
    </rPh>
    <rPh sb="91" eb="93">
      <t>カイシュウ</t>
    </rPh>
    <rPh sb="93" eb="94">
      <t>リツ</t>
    </rPh>
    <rPh sb="95" eb="97">
      <t>ゼンコク</t>
    </rPh>
    <rPh sb="97" eb="99">
      <t>ヘイキン</t>
    </rPh>
    <rPh sb="99" eb="100">
      <t>オヨ</t>
    </rPh>
    <rPh sb="101" eb="103">
      <t>ルイジ</t>
    </rPh>
    <rPh sb="103" eb="105">
      <t>ダンタイ</t>
    </rPh>
    <rPh sb="105" eb="107">
      <t>ヘイキン</t>
    </rPh>
    <rPh sb="108" eb="110">
      <t>シタマワ</t>
    </rPh>
    <rPh sb="123" eb="124">
      <t>トラ</t>
    </rPh>
    <rPh sb="168" eb="170">
      <t>ジギョウ</t>
    </rPh>
    <rPh sb="171" eb="173">
      <t>ガイセイ</t>
    </rPh>
    <rPh sb="225" eb="226">
      <t>ツヅ</t>
    </rPh>
    <rPh sb="243" eb="245">
      <t>ゼンコク</t>
    </rPh>
    <rPh sb="245" eb="246">
      <t>オヨ</t>
    </rPh>
    <rPh sb="247" eb="249">
      <t>ルイジ</t>
    </rPh>
    <rPh sb="249" eb="251">
      <t>ダンタイ</t>
    </rPh>
    <rPh sb="254" eb="255">
      <t>コ</t>
    </rPh>
    <rPh sb="278" eb="280">
      <t>セツゾク</t>
    </rPh>
    <rPh sb="280" eb="282">
      <t>ソクシン</t>
    </rPh>
    <rPh sb="283" eb="284">
      <t>ト</t>
    </rPh>
    <rPh sb="285" eb="286">
      <t>ク</t>
    </rPh>
    <rPh sb="288" eb="290">
      <t>ユウシュウ</t>
    </rPh>
    <rPh sb="290" eb="292">
      <t>スイリョウ</t>
    </rPh>
    <rPh sb="293" eb="295">
      <t>ゾウカ</t>
    </rPh>
    <rPh sb="296" eb="297">
      <t>ツト</t>
    </rPh>
    <phoneticPr fontId="4"/>
  </si>
  <si>
    <t>　①有形固定資産減価償却率及び②管渠老朽化率については、事業の概成により新たな固定資産の取得がなく、また、事業供用開始からの経過年数が短いことから、③管渠改善率とともに、現状では老朽化に関しての喫緊の課題はないため、当面は施設の管理を適切に行っていくことが重要であると考えます。</t>
    <rPh sb="28" eb="30">
      <t>ジギョウ</t>
    </rPh>
    <rPh sb="31" eb="33">
      <t>ガイセイ</t>
    </rPh>
    <rPh sb="64" eb="66">
      <t>ネンスウ</t>
    </rPh>
    <rPh sb="67" eb="68">
      <t>ミジカ</t>
    </rPh>
    <phoneticPr fontId="4"/>
  </si>
  <si>
    <t>　平均を上回る指標もありますが、一般会計からの繰入に依存せざるを得ない状況と高い汚水処理原価などから、経営環境は非常に厳しいものと考えます。
　接続率向上、累積欠損金の解消や経費回収率の改善等の課題に取り組み、経営の効率化を図りながら、広域化・共同化や適正な料金水準等あらゆる面での抜本的な検討を通じた中長期的な視点での経営に取り組みます。</t>
    <rPh sb="1" eb="3">
      <t>ヘイキン</t>
    </rPh>
    <rPh sb="4" eb="6">
      <t>ウワマワ</t>
    </rPh>
    <rPh sb="16" eb="18">
      <t>イッパン</t>
    </rPh>
    <rPh sb="18" eb="20">
      <t>カイケイ</t>
    </rPh>
    <rPh sb="23" eb="25">
      <t>クリイレ</t>
    </rPh>
    <rPh sb="26" eb="28">
      <t>イゾン</t>
    </rPh>
    <rPh sb="32" eb="33">
      <t>エ</t>
    </rPh>
    <rPh sb="35" eb="37">
      <t>ジョウキョウ</t>
    </rPh>
    <rPh sb="38" eb="39">
      <t>タカ</t>
    </rPh>
    <rPh sb="40" eb="42">
      <t>オスイ</t>
    </rPh>
    <rPh sb="42" eb="44">
      <t>ショリ</t>
    </rPh>
    <rPh sb="44" eb="46">
      <t>ゲンカ</t>
    </rPh>
    <rPh sb="51" eb="53">
      <t>ケイエイ</t>
    </rPh>
    <rPh sb="53" eb="55">
      <t>カンキョウ</t>
    </rPh>
    <rPh sb="118" eb="121">
      <t>コウイキカ</t>
    </rPh>
    <rPh sb="122" eb="125">
      <t>キョウドウカ</t>
    </rPh>
    <rPh sb="126" eb="128">
      <t>テキセイ</t>
    </rPh>
    <rPh sb="129" eb="131">
      <t>リョウキン</t>
    </rPh>
    <rPh sb="131" eb="133">
      <t>スイジュン</t>
    </rPh>
    <rPh sb="133" eb="134">
      <t>ナド</t>
    </rPh>
    <rPh sb="138" eb="139">
      <t>メン</t>
    </rPh>
    <rPh sb="141" eb="143">
      <t>バッポン</t>
    </rPh>
    <rPh sb="143" eb="144">
      <t>テキ</t>
    </rPh>
    <rPh sb="145" eb="147">
      <t>ケントウ</t>
    </rPh>
    <rPh sb="148" eb="149">
      <t>ツウ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</si>
</sst>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D82-49F7-B718-19CE0053FBFB}"/>
            </c:ext>
          </c:extLst>
        </c:ser>
        <c:dLbls>
          <c:showLegendKey val="0"/>
          <c:showVal val="0"/>
          <c:showCatName val="0"/>
          <c:showSerName val="0"/>
          <c:showPercent val="0"/>
          <c:showBubbleSize val="0"/>
        </c:dLbls>
        <c:gapWidth val="150"/>
        <c:axId val="347894384"/>
        <c:axId val="347896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0.03</c:v>
                </c:pt>
                <c:pt idx="3" formatCode="#,##0.00;&quot;△&quot;#,##0.00">
                  <c:v>0</c:v>
                </c:pt>
                <c:pt idx="4">
                  <c:v>0.04</c:v>
                </c:pt>
              </c:numCache>
            </c:numRef>
          </c:val>
          <c:smooth val="0"/>
          <c:extLst xmlns:c16r2="http://schemas.microsoft.com/office/drawing/2015/06/chart">
            <c:ext xmlns:c16="http://schemas.microsoft.com/office/drawing/2014/chart" uri="{C3380CC4-5D6E-409C-BE32-E72D297353CC}">
              <c16:uniqueId val="{00000001-1D82-49F7-B718-19CE0053FBFB}"/>
            </c:ext>
          </c:extLst>
        </c:ser>
        <c:dLbls>
          <c:showLegendKey val="0"/>
          <c:showVal val="0"/>
          <c:showCatName val="0"/>
          <c:showSerName val="0"/>
          <c:showPercent val="0"/>
          <c:showBubbleSize val="0"/>
        </c:dLbls>
        <c:marker val="1"/>
        <c:smooth val="0"/>
        <c:axId val="347894384"/>
        <c:axId val="347896344"/>
      </c:lineChart>
      <c:dateAx>
        <c:axId val="347894384"/>
        <c:scaling>
          <c:orientation val="minMax"/>
        </c:scaling>
        <c:delete val="1"/>
        <c:axPos val="b"/>
        <c:numFmt formatCode="ge" sourceLinked="1"/>
        <c:majorTickMark val="none"/>
        <c:minorTickMark val="none"/>
        <c:tickLblPos val="none"/>
        <c:crossAx val="347896344"/>
        <c:crosses val="autoZero"/>
        <c:auto val="1"/>
        <c:lblOffset val="100"/>
        <c:baseTimeUnit val="years"/>
      </c:dateAx>
      <c:valAx>
        <c:axId val="34789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943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99.53</c:v>
                </c:pt>
                <c:pt idx="3">
                  <c:v>102.68</c:v>
                </c:pt>
                <c:pt idx="4">
                  <c:v>105.69</c:v>
                </c:pt>
              </c:numCache>
            </c:numRef>
          </c:val>
          <c:extLst xmlns:c16r2="http://schemas.microsoft.com/office/drawing/2015/06/chart">
            <c:ext xmlns:c16="http://schemas.microsoft.com/office/drawing/2014/chart" uri="{C3380CC4-5D6E-409C-BE32-E72D297353CC}">
              <c16:uniqueId val="{00000000-37ED-40DE-BCAC-7B676E788F70}"/>
            </c:ext>
          </c:extLst>
        </c:ser>
        <c:dLbls>
          <c:showLegendKey val="0"/>
          <c:showVal val="0"/>
          <c:showCatName val="0"/>
          <c:showSerName val="0"/>
          <c:showPercent val="0"/>
          <c:showBubbleSize val="0"/>
        </c:dLbls>
        <c:gapWidth val="150"/>
        <c:axId val="347895168"/>
        <c:axId val="34789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105.64</c:v>
                </c:pt>
                <c:pt idx="3">
                  <c:v>100.96</c:v>
                </c:pt>
                <c:pt idx="4">
                  <c:v>101.41</c:v>
                </c:pt>
              </c:numCache>
            </c:numRef>
          </c:val>
          <c:smooth val="0"/>
          <c:extLst xmlns:c16r2="http://schemas.microsoft.com/office/drawing/2015/06/chart">
            <c:ext xmlns:c16="http://schemas.microsoft.com/office/drawing/2014/chart" uri="{C3380CC4-5D6E-409C-BE32-E72D297353CC}">
              <c16:uniqueId val="{00000001-37ED-40DE-BCAC-7B676E788F70}"/>
            </c:ext>
          </c:extLst>
        </c:ser>
        <c:dLbls>
          <c:showLegendKey val="0"/>
          <c:showVal val="0"/>
          <c:showCatName val="0"/>
          <c:showSerName val="0"/>
          <c:showPercent val="0"/>
          <c:showBubbleSize val="0"/>
        </c:dLbls>
        <c:marker val="1"/>
        <c:smooth val="0"/>
        <c:axId val="347895168"/>
        <c:axId val="347895952"/>
      </c:lineChart>
      <c:dateAx>
        <c:axId val="347895168"/>
        <c:scaling>
          <c:orientation val="minMax"/>
        </c:scaling>
        <c:delete val="1"/>
        <c:axPos val="b"/>
        <c:numFmt formatCode="ge" sourceLinked="1"/>
        <c:majorTickMark val="none"/>
        <c:minorTickMark val="none"/>
        <c:tickLblPos val="none"/>
        <c:crossAx val="347895952"/>
        <c:crosses val="autoZero"/>
        <c:auto val="1"/>
        <c:lblOffset val="100"/>
        <c:baseTimeUnit val="years"/>
      </c:dateAx>
      <c:valAx>
        <c:axId val="34789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2.72</c:v>
                </c:pt>
                <c:pt idx="3">
                  <c:v>5.44</c:v>
                </c:pt>
                <c:pt idx="4">
                  <c:v>8.16</c:v>
                </c:pt>
              </c:numCache>
            </c:numRef>
          </c:val>
          <c:extLst xmlns:c16r2="http://schemas.microsoft.com/office/drawing/2015/06/chart">
            <c:ext xmlns:c16="http://schemas.microsoft.com/office/drawing/2014/chart" uri="{C3380CC4-5D6E-409C-BE32-E72D297353CC}">
              <c16:uniqueId val="{00000000-7D56-4738-9363-1FA113F54928}"/>
            </c:ext>
          </c:extLst>
        </c:ser>
        <c:dLbls>
          <c:showLegendKey val="0"/>
          <c:showVal val="0"/>
          <c:showCatName val="0"/>
          <c:showSerName val="0"/>
          <c:showPercent val="0"/>
          <c:showBubbleSize val="0"/>
        </c:dLbls>
        <c:gapWidth val="150"/>
        <c:axId val="347897128"/>
        <c:axId val="34893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10.45</c:v>
                </c:pt>
                <c:pt idx="3">
                  <c:v>8.36</c:v>
                </c:pt>
                <c:pt idx="4">
                  <c:v>11.1</c:v>
                </c:pt>
              </c:numCache>
            </c:numRef>
          </c:val>
          <c:smooth val="0"/>
          <c:extLst xmlns:c16r2="http://schemas.microsoft.com/office/drawing/2015/06/chart">
            <c:ext xmlns:c16="http://schemas.microsoft.com/office/drawing/2014/chart" uri="{C3380CC4-5D6E-409C-BE32-E72D297353CC}">
              <c16:uniqueId val="{00000001-7D56-4738-9363-1FA113F54928}"/>
            </c:ext>
          </c:extLst>
        </c:ser>
        <c:dLbls>
          <c:showLegendKey val="0"/>
          <c:showVal val="0"/>
          <c:showCatName val="0"/>
          <c:showSerName val="0"/>
          <c:showPercent val="0"/>
          <c:showBubbleSize val="0"/>
        </c:dLbls>
        <c:marker val="1"/>
        <c:smooth val="0"/>
        <c:axId val="347897128"/>
        <c:axId val="348935096"/>
      </c:lineChart>
      <c:dateAx>
        <c:axId val="347897128"/>
        <c:scaling>
          <c:orientation val="minMax"/>
        </c:scaling>
        <c:delete val="1"/>
        <c:axPos val="b"/>
        <c:numFmt formatCode="ge" sourceLinked="1"/>
        <c:majorTickMark val="none"/>
        <c:minorTickMark val="none"/>
        <c:tickLblPos val="none"/>
        <c:crossAx val="348935096"/>
        <c:crosses val="autoZero"/>
        <c:auto val="1"/>
        <c:lblOffset val="100"/>
        <c:baseTimeUnit val="years"/>
      </c:dateAx>
      <c:valAx>
        <c:axId val="34893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8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FCD-4CB5-9CAE-4BF7FF83C1B4}"/>
            </c:ext>
          </c:extLst>
        </c:ser>
        <c:dLbls>
          <c:showLegendKey val="0"/>
          <c:showVal val="0"/>
          <c:showCatName val="0"/>
          <c:showSerName val="0"/>
          <c:showPercent val="0"/>
          <c:showBubbleSize val="0"/>
        </c:dLbls>
        <c:gapWidth val="150"/>
        <c:axId val="348942152"/>
        <c:axId val="34894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AFCD-4CB5-9CAE-4BF7FF83C1B4}"/>
            </c:ext>
          </c:extLst>
        </c:ser>
        <c:dLbls>
          <c:showLegendKey val="0"/>
          <c:showVal val="0"/>
          <c:showCatName val="0"/>
          <c:showSerName val="0"/>
          <c:showPercent val="0"/>
          <c:showBubbleSize val="0"/>
        </c:dLbls>
        <c:marker val="1"/>
        <c:smooth val="0"/>
        <c:axId val="348942152"/>
        <c:axId val="348941760"/>
      </c:lineChart>
      <c:dateAx>
        <c:axId val="348942152"/>
        <c:scaling>
          <c:orientation val="minMax"/>
        </c:scaling>
        <c:delete val="1"/>
        <c:axPos val="b"/>
        <c:numFmt formatCode="ge" sourceLinked="1"/>
        <c:majorTickMark val="none"/>
        <c:minorTickMark val="none"/>
        <c:tickLblPos val="none"/>
        <c:crossAx val="348941760"/>
        <c:crosses val="autoZero"/>
        <c:auto val="1"/>
        <c:lblOffset val="100"/>
        <c:baseTimeUnit val="years"/>
      </c:dateAx>
      <c:valAx>
        <c:axId val="34894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4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144.38</c:v>
                </c:pt>
                <c:pt idx="3">
                  <c:v>121.81</c:v>
                </c:pt>
                <c:pt idx="4">
                  <c:v>71.16</c:v>
                </c:pt>
              </c:numCache>
            </c:numRef>
          </c:val>
          <c:extLst xmlns:c16r2="http://schemas.microsoft.com/office/drawing/2015/06/chart">
            <c:ext xmlns:c16="http://schemas.microsoft.com/office/drawing/2014/chart" uri="{C3380CC4-5D6E-409C-BE32-E72D297353CC}">
              <c16:uniqueId val="{00000000-2AFE-463D-8F22-8DFE1F0CC994}"/>
            </c:ext>
          </c:extLst>
        </c:ser>
        <c:dLbls>
          <c:showLegendKey val="0"/>
          <c:showVal val="0"/>
          <c:showCatName val="0"/>
          <c:showSerName val="0"/>
          <c:showPercent val="0"/>
          <c:showBubbleSize val="0"/>
        </c:dLbls>
        <c:gapWidth val="150"/>
        <c:axId val="348936272"/>
        <c:axId val="34893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247.72</c:v>
                </c:pt>
                <c:pt idx="3">
                  <c:v>97.36</c:v>
                </c:pt>
                <c:pt idx="4">
                  <c:v>76.180000000000007</c:v>
                </c:pt>
              </c:numCache>
            </c:numRef>
          </c:val>
          <c:smooth val="0"/>
          <c:extLst xmlns:c16r2="http://schemas.microsoft.com/office/drawing/2015/06/chart">
            <c:ext xmlns:c16="http://schemas.microsoft.com/office/drawing/2014/chart" uri="{C3380CC4-5D6E-409C-BE32-E72D297353CC}">
              <c16:uniqueId val="{00000001-2AFE-463D-8F22-8DFE1F0CC994}"/>
            </c:ext>
          </c:extLst>
        </c:ser>
        <c:dLbls>
          <c:showLegendKey val="0"/>
          <c:showVal val="0"/>
          <c:showCatName val="0"/>
          <c:showSerName val="0"/>
          <c:showPercent val="0"/>
          <c:showBubbleSize val="0"/>
        </c:dLbls>
        <c:marker val="1"/>
        <c:smooth val="0"/>
        <c:axId val="348936272"/>
        <c:axId val="348938624"/>
      </c:lineChart>
      <c:dateAx>
        <c:axId val="348936272"/>
        <c:scaling>
          <c:orientation val="minMax"/>
        </c:scaling>
        <c:delete val="1"/>
        <c:axPos val="b"/>
        <c:numFmt formatCode="ge" sourceLinked="1"/>
        <c:majorTickMark val="none"/>
        <c:minorTickMark val="none"/>
        <c:tickLblPos val="none"/>
        <c:crossAx val="348938624"/>
        <c:crosses val="autoZero"/>
        <c:auto val="1"/>
        <c:lblOffset val="100"/>
        <c:baseTimeUnit val="years"/>
      </c:dateAx>
      <c:valAx>
        <c:axId val="34893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3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137.72</c:v>
                </c:pt>
                <c:pt idx="3">
                  <c:v>139.22</c:v>
                </c:pt>
                <c:pt idx="4">
                  <c:v>139.35</c:v>
                </c:pt>
              </c:numCache>
            </c:numRef>
          </c:val>
          <c:extLst xmlns:c16r2="http://schemas.microsoft.com/office/drawing/2015/06/chart">
            <c:ext xmlns:c16="http://schemas.microsoft.com/office/drawing/2014/chart" uri="{C3380CC4-5D6E-409C-BE32-E72D297353CC}">
              <c16:uniqueId val="{00000000-9CFF-4922-BFD6-68989F61BBA3}"/>
            </c:ext>
          </c:extLst>
        </c:ser>
        <c:dLbls>
          <c:showLegendKey val="0"/>
          <c:showVal val="0"/>
          <c:showCatName val="0"/>
          <c:showSerName val="0"/>
          <c:showPercent val="0"/>
          <c:showBubbleSize val="0"/>
        </c:dLbls>
        <c:gapWidth val="150"/>
        <c:axId val="348939408"/>
        <c:axId val="34893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103.15</c:v>
                </c:pt>
                <c:pt idx="3">
                  <c:v>191.84</c:v>
                </c:pt>
                <c:pt idx="4">
                  <c:v>181.16</c:v>
                </c:pt>
              </c:numCache>
            </c:numRef>
          </c:val>
          <c:smooth val="0"/>
          <c:extLst xmlns:c16r2="http://schemas.microsoft.com/office/drawing/2015/06/chart">
            <c:ext xmlns:c16="http://schemas.microsoft.com/office/drawing/2014/chart" uri="{C3380CC4-5D6E-409C-BE32-E72D297353CC}">
              <c16:uniqueId val="{00000001-9CFF-4922-BFD6-68989F61BBA3}"/>
            </c:ext>
          </c:extLst>
        </c:ser>
        <c:dLbls>
          <c:showLegendKey val="0"/>
          <c:showVal val="0"/>
          <c:showCatName val="0"/>
          <c:showSerName val="0"/>
          <c:showPercent val="0"/>
          <c:showBubbleSize val="0"/>
        </c:dLbls>
        <c:marker val="1"/>
        <c:smooth val="0"/>
        <c:axId val="348939408"/>
        <c:axId val="348939800"/>
      </c:lineChart>
      <c:dateAx>
        <c:axId val="348939408"/>
        <c:scaling>
          <c:orientation val="minMax"/>
        </c:scaling>
        <c:delete val="1"/>
        <c:axPos val="b"/>
        <c:numFmt formatCode="ge" sourceLinked="1"/>
        <c:majorTickMark val="none"/>
        <c:minorTickMark val="none"/>
        <c:tickLblPos val="none"/>
        <c:crossAx val="348939800"/>
        <c:crosses val="autoZero"/>
        <c:auto val="1"/>
        <c:lblOffset val="100"/>
        <c:baseTimeUnit val="years"/>
      </c:dateAx>
      <c:valAx>
        <c:axId val="34893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3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3116.77</c:v>
                </c:pt>
                <c:pt idx="3">
                  <c:v>3032.11</c:v>
                </c:pt>
                <c:pt idx="4">
                  <c:v>2936.73</c:v>
                </c:pt>
              </c:numCache>
            </c:numRef>
          </c:val>
          <c:extLst xmlns:c16r2="http://schemas.microsoft.com/office/drawing/2015/06/chart">
            <c:ext xmlns:c16="http://schemas.microsoft.com/office/drawing/2014/chart" uri="{C3380CC4-5D6E-409C-BE32-E72D297353CC}">
              <c16:uniqueId val="{00000000-682D-4534-A05C-7ABB532A6E30}"/>
            </c:ext>
          </c:extLst>
        </c:ser>
        <c:dLbls>
          <c:showLegendKey val="0"/>
          <c:showVal val="0"/>
          <c:showCatName val="0"/>
          <c:showSerName val="0"/>
          <c:showPercent val="0"/>
          <c:showBubbleSize val="0"/>
        </c:dLbls>
        <c:gapWidth val="150"/>
        <c:axId val="348938232"/>
        <c:axId val="348939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1051.43</c:v>
                </c:pt>
                <c:pt idx="3">
                  <c:v>982.29</c:v>
                </c:pt>
                <c:pt idx="4">
                  <c:v>713.28</c:v>
                </c:pt>
              </c:numCache>
            </c:numRef>
          </c:val>
          <c:smooth val="0"/>
          <c:extLst xmlns:c16r2="http://schemas.microsoft.com/office/drawing/2015/06/chart">
            <c:ext xmlns:c16="http://schemas.microsoft.com/office/drawing/2014/chart" uri="{C3380CC4-5D6E-409C-BE32-E72D297353CC}">
              <c16:uniqueId val="{00000001-682D-4534-A05C-7ABB532A6E30}"/>
            </c:ext>
          </c:extLst>
        </c:ser>
        <c:dLbls>
          <c:showLegendKey val="0"/>
          <c:showVal val="0"/>
          <c:showCatName val="0"/>
          <c:showSerName val="0"/>
          <c:showPercent val="0"/>
          <c:showBubbleSize val="0"/>
        </c:dLbls>
        <c:marker val="1"/>
        <c:smooth val="0"/>
        <c:axId val="348938232"/>
        <c:axId val="348939016"/>
      </c:lineChart>
      <c:dateAx>
        <c:axId val="348938232"/>
        <c:scaling>
          <c:orientation val="minMax"/>
        </c:scaling>
        <c:delete val="1"/>
        <c:axPos val="b"/>
        <c:numFmt formatCode="ge" sourceLinked="1"/>
        <c:majorTickMark val="none"/>
        <c:minorTickMark val="none"/>
        <c:tickLblPos val="none"/>
        <c:crossAx val="348939016"/>
        <c:crosses val="autoZero"/>
        <c:auto val="1"/>
        <c:lblOffset val="100"/>
        <c:baseTimeUnit val="years"/>
      </c:dateAx>
      <c:valAx>
        <c:axId val="34893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3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29.82</c:v>
                </c:pt>
                <c:pt idx="3">
                  <c:v>28.69</c:v>
                </c:pt>
                <c:pt idx="4">
                  <c:v>28.5</c:v>
                </c:pt>
              </c:numCache>
            </c:numRef>
          </c:val>
          <c:extLst xmlns:c16r2="http://schemas.microsoft.com/office/drawing/2015/06/chart">
            <c:ext xmlns:c16="http://schemas.microsoft.com/office/drawing/2014/chart" uri="{C3380CC4-5D6E-409C-BE32-E72D297353CC}">
              <c16:uniqueId val="{00000000-E987-4653-BE09-832E8B03FBBD}"/>
            </c:ext>
          </c:extLst>
        </c:ser>
        <c:dLbls>
          <c:showLegendKey val="0"/>
          <c:showVal val="0"/>
          <c:showCatName val="0"/>
          <c:showSerName val="0"/>
          <c:showPercent val="0"/>
          <c:showBubbleSize val="0"/>
        </c:dLbls>
        <c:gapWidth val="150"/>
        <c:axId val="348941368"/>
        <c:axId val="34951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40.06</c:v>
                </c:pt>
                <c:pt idx="3">
                  <c:v>41.25</c:v>
                </c:pt>
                <c:pt idx="4">
                  <c:v>40.75</c:v>
                </c:pt>
              </c:numCache>
            </c:numRef>
          </c:val>
          <c:smooth val="0"/>
          <c:extLst xmlns:c16r2="http://schemas.microsoft.com/office/drawing/2015/06/chart">
            <c:ext xmlns:c16="http://schemas.microsoft.com/office/drawing/2014/chart" uri="{C3380CC4-5D6E-409C-BE32-E72D297353CC}">
              <c16:uniqueId val="{00000001-E987-4653-BE09-832E8B03FBBD}"/>
            </c:ext>
          </c:extLst>
        </c:ser>
        <c:dLbls>
          <c:showLegendKey val="0"/>
          <c:showVal val="0"/>
          <c:showCatName val="0"/>
          <c:showSerName val="0"/>
          <c:showPercent val="0"/>
          <c:showBubbleSize val="0"/>
        </c:dLbls>
        <c:marker val="1"/>
        <c:smooth val="0"/>
        <c:axId val="348941368"/>
        <c:axId val="349514160"/>
      </c:lineChart>
      <c:dateAx>
        <c:axId val="348941368"/>
        <c:scaling>
          <c:orientation val="minMax"/>
        </c:scaling>
        <c:delete val="1"/>
        <c:axPos val="b"/>
        <c:numFmt formatCode="ge" sourceLinked="1"/>
        <c:majorTickMark val="none"/>
        <c:minorTickMark val="none"/>
        <c:tickLblPos val="none"/>
        <c:crossAx val="349514160"/>
        <c:crosses val="autoZero"/>
        <c:auto val="1"/>
        <c:lblOffset val="100"/>
        <c:baseTimeUnit val="years"/>
      </c:dateAx>
      <c:valAx>
        <c:axId val="34951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94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319.12</c:v>
                </c:pt>
                <c:pt idx="3">
                  <c:v>330.47</c:v>
                </c:pt>
                <c:pt idx="4">
                  <c:v>332.48</c:v>
                </c:pt>
              </c:numCache>
            </c:numRef>
          </c:val>
          <c:extLst xmlns:c16r2="http://schemas.microsoft.com/office/drawing/2015/06/chart">
            <c:ext xmlns:c16="http://schemas.microsoft.com/office/drawing/2014/chart" uri="{C3380CC4-5D6E-409C-BE32-E72D297353CC}">
              <c16:uniqueId val="{00000000-4CD3-412F-93FA-8ED1780C8C13}"/>
            </c:ext>
          </c:extLst>
        </c:ser>
        <c:dLbls>
          <c:showLegendKey val="0"/>
          <c:showVal val="0"/>
          <c:showCatName val="0"/>
          <c:showSerName val="0"/>
          <c:showPercent val="0"/>
          <c:showBubbleSize val="0"/>
        </c:dLbls>
        <c:gapWidth val="150"/>
        <c:axId val="349517688"/>
        <c:axId val="34951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355.22</c:v>
                </c:pt>
                <c:pt idx="3">
                  <c:v>334.48</c:v>
                </c:pt>
                <c:pt idx="4">
                  <c:v>311.70999999999998</c:v>
                </c:pt>
              </c:numCache>
            </c:numRef>
          </c:val>
          <c:smooth val="0"/>
          <c:extLst xmlns:c16r2="http://schemas.microsoft.com/office/drawing/2015/06/chart">
            <c:ext xmlns:c16="http://schemas.microsoft.com/office/drawing/2014/chart" uri="{C3380CC4-5D6E-409C-BE32-E72D297353CC}">
              <c16:uniqueId val="{00000001-4CD3-412F-93FA-8ED1780C8C13}"/>
            </c:ext>
          </c:extLst>
        </c:ser>
        <c:dLbls>
          <c:showLegendKey val="0"/>
          <c:showVal val="0"/>
          <c:showCatName val="0"/>
          <c:showSerName val="0"/>
          <c:showPercent val="0"/>
          <c:showBubbleSize val="0"/>
        </c:dLbls>
        <c:marker val="1"/>
        <c:smooth val="0"/>
        <c:axId val="349517688"/>
        <c:axId val="349514552"/>
      </c:lineChart>
      <c:dateAx>
        <c:axId val="349517688"/>
        <c:scaling>
          <c:orientation val="minMax"/>
        </c:scaling>
        <c:delete val="1"/>
        <c:axPos val="b"/>
        <c:numFmt formatCode="ge" sourceLinked="1"/>
        <c:majorTickMark val="none"/>
        <c:minorTickMark val="none"/>
        <c:tickLblPos val="none"/>
        <c:crossAx val="349514552"/>
        <c:crosses val="autoZero"/>
        <c:auto val="1"/>
        <c:lblOffset val="100"/>
        <c:baseTimeUnit val="years"/>
      </c:dateAx>
      <c:valAx>
        <c:axId val="34951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1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64.680000000000007</c:v>
                </c:pt>
                <c:pt idx="3">
                  <c:v>64.59</c:v>
                </c:pt>
                <c:pt idx="4">
                  <c:v>64.41</c:v>
                </c:pt>
              </c:numCache>
            </c:numRef>
          </c:val>
          <c:extLst xmlns:c16r2="http://schemas.microsoft.com/office/drawing/2015/06/chart">
            <c:ext xmlns:c16="http://schemas.microsoft.com/office/drawing/2014/chart" uri="{C3380CC4-5D6E-409C-BE32-E72D297353CC}">
              <c16:uniqueId val="{00000000-89E9-4B45-9A9A-76748683C3EB}"/>
            </c:ext>
          </c:extLst>
        </c:ser>
        <c:dLbls>
          <c:showLegendKey val="0"/>
          <c:showVal val="0"/>
          <c:showCatName val="0"/>
          <c:showSerName val="0"/>
          <c:showPercent val="0"/>
          <c:showBubbleSize val="0"/>
        </c:dLbls>
        <c:gapWidth val="150"/>
        <c:axId val="349516904"/>
        <c:axId val="349519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42.84</c:v>
                </c:pt>
                <c:pt idx="3">
                  <c:v>40.93</c:v>
                </c:pt>
                <c:pt idx="4">
                  <c:v>43.38</c:v>
                </c:pt>
              </c:numCache>
            </c:numRef>
          </c:val>
          <c:smooth val="0"/>
          <c:extLst xmlns:c16r2="http://schemas.microsoft.com/office/drawing/2015/06/chart">
            <c:ext xmlns:c16="http://schemas.microsoft.com/office/drawing/2014/chart" uri="{C3380CC4-5D6E-409C-BE32-E72D297353CC}">
              <c16:uniqueId val="{00000001-89E9-4B45-9A9A-76748683C3EB}"/>
            </c:ext>
          </c:extLst>
        </c:ser>
        <c:dLbls>
          <c:showLegendKey val="0"/>
          <c:showVal val="0"/>
          <c:showCatName val="0"/>
          <c:showSerName val="0"/>
          <c:showPercent val="0"/>
          <c:showBubbleSize val="0"/>
        </c:dLbls>
        <c:marker val="1"/>
        <c:smooth val="0"/>
        <c:axId val="349516904"/>
        <c:axId val="349519256"/>
      </c:lineChart>
      <c:dateAx>
        <c:axId val="349516904"/>
        <c:scaling>
          <c:orientation val="minMax"/>
        </c:scaling>
        <c:delete val="1"/>
        <c:axPos val="b"/>
        <c:numFmt formatCode="ge" sourceLinked="1"/>
        <c:majorTickMark val="none"/>
        <c:minorTickMark val="none"/>
        <c:tickLblPos val="none"/>
        <c:crossAx val="349519256"/>
        <c:crosses val="autoZero"/>
        <c:auto val="1"/>
        <c:lblOffset val="100"/>
        <c:baseTimeUnit val="years"/>
      </c:dateAx>
      <c:valAx>
        <c:axId val="349519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1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84.99</c:v>
                </c:pt>
                <c:pt idx="3">
                  <c:v>84.98</c:v>
                </c:pt>
                <c:pt idx="4">
                  <c:v>86.87</c:v>
                </c:pt>
              </c:numCache>
            </c:numRef>
          </c:val>
          <c:extLst xmlns:c16r2="http://schemas.microsoft.com/office/drawing/2015/06/chart">
            <c:ext xmlns:c16="http://schemas.microsoft.com/office/drawing/2014/chart" uri="{C3380CC4-5D6E-409C-BE32-E72D297353CC}">
              <c16:uniqueId val="{00000000-2F01-47C4-B5E4-FEC224B9B605}"/>
            </c:ext>
          </c:extLst>
        </c:ser>
        <c:dLbls>
          <c:showLegendKey val="0"/>
          <c:showVal val="0"/>
          <c:showCatName val="0"/>
          <c:showSerName val="0"/>
          <c:showPercent val="0"/>
          <c:showBubbleSize val="0"/>
        </c:dLbls>
        <c:gapWidth val="150"/>
        <c:axId val="349511808"/>
        <c:axId val="34951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66.3</c:v>
                </c:pt>
                <c:pt idx="3">
                  <c:v>62.73</c:v>
                </c:pt>
                <c:pt idx="4">
                  <c:v>62.02</c:v>
                </c:pt>
              </c:numCache>
            </c:numRef>
          </c:val>
          <c:smooth val="0"/>
          <c:extLst xmlns:c16r2="http://schemas.microsoft.com/office/drawing/2015/06/chart">
            <c:ext xmlns:c16="http://schemas.microsoft.com/office/drawing/2014/chart" uri="{C3380CC4-5D6E-409C-BE32-E72D297353CC}">
              <c16:uniqueId val="{00000001-2F01-47C4-B5E4-FEC224B9B605}"/>
            </c:ext>
          </c:extLst>
        </c:ser>
        <c:dLbls>
          <c:showLegendKey val="0"/>
          <c:showVal val="0"/>
          <c:showCatName val="0"/>
          <c:showSerName val="0"/>
          <c:showPercent val="0"/>
          <c:showBubbleSize val="0"/>
        </c:dLbls>
        <c:marker val="1"/>
        <c:smooth val="0"/>
        <c:axId val="349511808"/>
        <c:axId val="349517296"/>
      </c:lineChart>
      <c:dateAx>
        <c:axId val="349511808"/>
        <c:scaling>
          <c:orientation val="minMax"/>
        </c:scaling>
        <c:delete val="1"/>
        <c:axPos val="b"/>
        <c:numFmt formatCode="ge" sourceLinked="1"/>
        <c:majorTickMark val="none"/>
        <c:minorTickMark val="none"/>
        <c:tickLblPos val="none"/>
        <c:crossAx val="349517296"/>
        <c:crosses val="autoZero"/>
        <c:auto val="1"/>
        <c:lblOffset val="100"/>
        <c:baseTimeUnit val="years"/>
      </c:dateAx>
      <c:valAx>
        <c:axId val="34951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95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S5" sqref="BS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神奈川県　平塚市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F3</v>
      </c>
      <c r="X8" s="65"/>
      <c r="Y8" s="65"/>
      <c r="Z8" s="65"/>
      <c r="AA8" s="65"/>
      <c r="AB8" s="65"/>
      <c r="AC8" s="65"/>
      <c r="AD8" s="66" t="str">
        <f>データ!$M$6</f>
        <v>非設置</v>
      </c>
      <c r="AE8" s="66"/>
      <c r="AF8" s="66"/>
      <c r="AG8" s="66"/>
      <c r="AH8" s="66"/>
      <c r="AI8" s="66"/>
      <c r="AJ8" s="66"/>
      <c r="AK8" s="3"/>
      <c r="AL8" s="62">
        <f>データ!S6</f>
        <v>257113</v>
      </c>
      <c r="AM8" s="62"/>
      <c r="AN8" s="62"/>
      <c r="AO8" s="62"/>
      <c r="AP8" s="62"/>
      <c r="AQ8" s="62"/>
      <c r="AR8" s="62"/>
      <c r="AS8" s="62"/>
      <c r="AT8" s="61">
        <f>データ!T6</f>
        <v>67.819999999999993</v>
      </c>
      <c r="AU8" s="61"/>
      <c r="AV8" s="61"/>
      <c r="AW8" s="61"/>
      <c r="AX8" s="61"/>
      <c r="AY8" s="61"/>
      <c r="AZ8" s="61"/>
      <c r="BA8" s="61"/>
      <c r="BB8" s="61">
        <f>データ!U6</f>
        <v>3791.11</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2">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2">
      <c r="A10" s="2"/>
      <c r="B10" s="61" t="str">
        <f>データ!N6</f>
        <v>-</v>
      </c>
      <c r="C10" s="61"/>
      <c r="D10" s="61"/>
      <c r="E10" s="61"/>
      <c r="F10" s="61"/>
      <c r="G10" s="61"/>
      <c r="H10" s="61"/>
      <c r="I10" s="61">
        <f>データ!O6</f>
        <v>52.15</v>
      </c>
      <c r="J10" s="61"/>
      <c r="K10" s="61"/>
      <c r="L10" s="61"/>
      <c r="M10" s="61"/>
      <c r="N10" s="61"/>
      <c r="O10" s="61"/>
      <c r="P10" s="61">
        <f>データ!P6</f>
        <v>1.1599999999999999</v>
      </c>
      <c r="Q10" s="61"/>
      <c r="R10" s="61"/>
      <c r="S10" s="61"/>
      <c r="T10" s="61"/>
      <c r="U10" s="61"/>
      <c r="V10" s="61"/>
      <c r="W10" s="61">
        <f>データ!Q6</f>
        <v>96.68</v>
      </c>
      <c r="X10" s="61"/>
      <c r="Y10" s="61"/>
      <c r="Z10" s="61"/>
      <c r="AA10" s="61"/>
      <c r="AB10" s="61"/>
      <c r="AC10" s="61"/>
      <c r="AD10" s="62">
        <f>データ!R6</f>
        <v>1998</v>
      </c>
      <c r="AE10" s="62"/>
      <c r="AF10" s="62"/>
      <c r="AG10" s="62"/>
      <c r="AH10" s="62"/>
      <c r="AI10" s="62"/>
      <c r="AJ10" s="62"/>
      <c r="AK10" s="2"/>
      <c r="AL10" s="62">
        <f>データ!V6</f>
        <v>2978</v>
      </c>
      <c r="AM10" s="62"/>
      <c r="AN10" s="62"/>
      <c r="AO10" s="62"/>
      <c r="AP10" s="62"/>
      <c r="AQ10" s="62"/>
      <c r="AR10" s="62"/>
      <c r="AS10" s="62"/>
      <c r="AT10" s="61">
        <f>データ!W6</f>
        <v>1.24</v>
      </c>
      <c r="AU10" s="61"/>
      <c r="AV10" s="61"/>
      <c r="AW10" s="61"/>
      <c r="AX10" s="61"/>
      <c r="AY10" s="61"/>
      <c r="AZ10" s="61"/>
      <c r="BA10" s="61"/>
      <c r="BB10" s="61">
        <f>データ!X6</f>
        <v>2401.61</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108</v>
      </c>
      <c r="BM16" s="78"/>
      <c r="BN16" s="78"/>
      <c r="BO16" s="78"/>
      <c r="BP16" s="78"/>
      <c r="BQ16" s="78"/>
      <c r="BR16" s="78"/>
      <c r="BS16" s="78"/>
      <c r="BT16" s="78"/>
      <c r="BU16" s="78"/>
      <c r="BV16" s="78"/>
      <c r="BW16" s="78"/>
      <c r="BX16" s="78"/>
      <c r="BY16" s="78"/>
      <c r="BZ16" s="79"/>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3" t="s">
        <v>27</v>
      </c>
      <c r="BM45" s="84"/>
      <c r="BN45" s="84"/>
      <c r="BO45" s="84"/>
      <c r="BP45" s="84"/>
      <c r="BQ45" s="84"/>
      <c r="BR45" s="84"/>
      <c r="BS45" s="84"/>
      <c r="BT45" s="84"/>
      <c r="BU45" s="84"/>
      <c r="BV45" s="84"/>
      <c r="BW45" s="84"/>
      <c r="BX45" s="84"/>
      <c r="BY45" s="84"/>
      <c r="BZ45" s="8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86"/>
      <c r="BM46" s="87"/>
      <c r="BN46" s="87"/>
      <c r="BO46" s="87"/>
      <c r="BP46" s="87"/>
      <c r="BQ46" s="87"/>
      <c r="BR46" s="87"/>
      <c r="BS46" s="87"/>
      <c r="BT46" s="87"/>
      <c r="BU46" s="87"/>
      <c r="BV46" s="87"/>
      <c r="BW46" s="87"/>
      <c r="BX46" s="87"/>
      <c r="BY46" s="87"/>
      <c r="BZ46" s="8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109</v>
      </c>
      <c r="BM47" s="78"/>
      <c r="BN47" s="78"/>
      <c r="BO47" s="78"/>
      <c r="BP47" s="78"/>
      <c r="BQ47" s="78"/>
      <c r="BR47" s="78"/>
      <c r="BS47" s="78"/>
      <c r="BT47" s="78"/>
      <c r="BU47" s="78"/>
      <c r="BV47" s="78"/>
      <c r="BW47" s="78"/>
      <c r="BX47" s="78"/>
      <c r="BY47" s="78"/>
      <c r="BZ47" s="79"/>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7"/>
      <c r="BM56" s="78"/>
      <c r="BN56" s="78"/>
      <c r="BO56" s="78"/>
      <c r="BP56" s="78"/>
      <c r="BQ56" s="78"/>
      <c r="BR56" s="78"/>
      <c r="BS56" s="78"/>
      <c r="BT56" s="78"/>
      <c r="BU56" s="78"/>
      <c r="BV56" s="78"/>
      <c r="BW56" s="78"/>
      <c r="BX56" s="78"/>
      <c r="BY56" s="78"/>
      <c r="BZ56" s="79"/>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7"/>
      <c r="BM57" s="78"/>
      <c r="BN57" s="78"/>
      <c r="BO57" s="78"/>
      <c r="BP57" s="78"/>
      <c r="BQ57" s="78"/>
      <c r="BR57" s="78"/>
      <c r="BS57" s="78"/>
      <c r="BT57" s="78"/>
      <c r="BU57" s="78"/>
      <c r="BV57" s="78"/>
      <c r="BW57" s="78"/>
      <c r="BX57" s="78"/>
      <c r="BY57" s="78"/>
      <c r="BZ57" s="79"/>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7"/>
      <c r="BM58" s="78"/>
      <c r="BN58" s="78"/>
      <c r="BO58" s="78"/>
      <c r="BP58" s="78"/>
      <c r="BQ58" s="78"/>
      <c r="BR58" s="78"/>
      <c r="BS58" s="78"/>
      <c r="BT58" s="78"/>
      <c r="BU58" s="78"/>
      <c r="BV58" s="78"/>
      <c r="BW58" s="78"/>
      <c r="BX58" s="78"/>
      <c r="BY58" s="78"/>
      <c r="BZ58" s="7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2">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77"/>
      <c r="BM60" s="78"/>
      <c r="BN60" s="78"/>
      <c r="BO60" s="78"/>
      <c r="BP60" s="78"/>
      <c r="BQ60" s="78"/>
      <c r="BR60" s="78"/>
      <c r="BS60" s="78"/>
      <c r="BT60" s="78"/>
      <c r="BU60" s="78"/>
      <c r="BV60" s="78"/>
      <c r="BW60" s="78"/>
      <c r="BX60" s="78"/>
      <c r="BY60" s="78"/>
      <c r="BZ60" s="79"/>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77"/>
      <c r="BM61" s="78"/>
      <c r="BN61" s="78"/>
      <c r="BO61" s="78"/>
      <c r="BP61" s="78"/>
      <c r="BQ61" s="78"/>
      <c r="BR61" s="78"/>
      <c r="BS61" s="78"/>
      <c r="BT61" s="78"/>
      <c r="BU61" s="78"/>
      <c r="BV61" s="78"/>
      <c r="BW61" s="78"/>
      <c r="BX61" s="78"/>
      <c r="BY61" s="78"/>
      <c r="BZ61" s="79"/>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83" t="s">
        <v>29</v>
      </c>
      <c r="BM64" s="84"/>
      <c r="BN64" s="84"/>
      <c r="BO64" s="84"/>
      <c r="BP64" s="84"/>
      <c r="BQ64" s="84"/>
      <c r="BR64" s="84"/>
      <c r="BS64" s="84"/>
      <c r="BT64" s="84"/>
      <c r="BU64" s="84"/>
      <c r="BV64" s="84"/>
      <c r="BW64" s="84"/>
      <c r="BX64" s="84"/>
      <c r="BY64" s="84"/>
      <c r="BZ64" s="8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86"/>
      <c r="BM65" s="87"/>
      <c r="BN65" s="87"/>
      <c r="BO65" s="87"/>
      <c r="BP65" s="87"/>
      <c r="BQ65" s="87"/>
      <c r="BR65" s="87"/>
      <c r="BS65" s="87"/>
      <c r="BT65" s="87"/>
      <c r="BU65" s="87"/>
      <c r="BV65" s="87"/>
      <c r="BW65" s="87"/>
      <c r="BX65" s="87"/>
      <c r="BY65" s="87"/>
      <c r="BZ65" s="8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110</v>
      </c>
      <c r="BM66" s="78"/>
      <c r="BN66" s="78"/>
      <c r="BO66" s="78"/>
      <c r="BP66" s="78"/>
      <c r="BQ66" s="78"/>
      <c r="BR66" s="78"/>
      <c r="BS66" s="78"/>
      <c r="BT66" s="78"/>
      <c r="BU66" s="78"/>
      <c r="BV66" s="78"/>
      <c r="BW66" s="78"/>
      <c r="BX66" s="78"/>
      <c r="BY66" s="78"/>
      <c r="BZ66" s="79"/>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7"/>
      <c r="BM79" s="78"/>
      <c r="BN79" s="78"/>
      <c r="BO79" s="78"/>
      <c r="BP79" s="78"/>
      <c r="BQ79" s="78"/>
      <c r="BR79" s="78"/>
      <c r="BS79" s="78"/>
      <c r="BT79" s="78"/>
      <c r="BU79" s="78"/>
      <c r="BV79" s="78"/>
      <c r="BW79" s="78"/>
      <c r="BX79" s="78"/>
      <c r="BY79" s="78"/>
      <c r="BZ79" s="79"/>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7"/>
      <c r="BM80" s="78"/>
      <c r="BN80" s="78"/>
      <c r="BO80" s="78"/>
      <c r="BP80" s="78"/>
      <c r="BQ80" s="78"/>
      <c r="BR80" s="78"/>
      <c r="BS80" s="78"/>
      <c r="BT80" s="78"/>
      <c r="BU80" s="78"/>
      <c r="BV80" s="78"/>
      <c r="BW80" s="78"/>
      <c r="BX80" s="78"/>
      <c r="BY80" s="78"/>
      <c r="BZ80" s="79"/>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7"/>
      <c r="BM81" s="78"/>
      <c r="BN81" s="78"/>
      <c r="BO81" s="78"/>
      <c r="BP81" s="78"/>
      <c r="BQ81" s="78"/>
      <c r="BR81" s="78"/>
      <c r="BS81" s="78"/>
      <c r="BT81" s="78"/>
      <c r="BU81" s="78"/>
      <c r="BV81" s="78"/>
      <c r="BW81" s="78"/>
      <c r="BX81" s="78"/>
      <c r="BY81" s="78"/>
      <c r="BZ81" s="7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m2D5gb+GnO1Sn5Q5GLz1CxXol3HorBzcxDLaHrkuPkXOlcmsFTsaOnDzgl8Sy9CJWfoQYWA5FGjX1pBQdKkXcw==" saltValue="/jJDDiUAhD4TqvoDIBudU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2">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142034</v>
      </c>
      <c r="D6" s="33">
        <f t="shared" si="3"/>
        <v>46</v>
      </c>
      <c r="E6" s="33">
        <f t="shared" si="3"/>
        <v>17</v>
      </c>
      <c r="F6" s="33">
        <f t="shared" si="3"/>
        <v>5</v>
      </c>
      <c r="G6" s="33">
        <f t="shared" si="3"/>
        <v>0</v>
      </c>
      <c r="H6" s="33" t="str">
        <f t="shared" si="3"/>
        <v>神奈川県　平塚市</v>
      </c>
      <c r="I6" s="33" t="str">
        <f t="shared" si="3"/>
        <v>法適用</v>
      </c>
      <c r="J6" s="33" t="str">
        <f t="shared" si="3"/>
        <v>下水道事業</v>
      </c>
      <c r="K6" s="33" t="str">
        <f t="shared" si="3"/>
        <v>農業集落排水</v>
      </c>
      <c r="L6" s="33" t="str">
        <f t="shared" si="3"/>
        <v>F3</v>
      </c>
      <c r="M6" s="33" t="str">
        <f t="shared" si="3"/>
        <v>非設置</v>
      </c>
      <c r="N6" s="34" t="str">
        <f t="shared" si="3"/>
        <v>-</v>
      </c>
      <c r="O6" s="34">
        <f t="shared" si="3"/>
        <v>52.15</v>
      </c>
      <c r="P6" s="34">
        <f t="shared" si="3"/>
        <v>1.1599999999999999</v>
      </c>
      <c r="Q6" s="34">
        <f t="shared" si="3"/>
        <v>96.68</v>
      </c>
      <c r="R6" s="34">
        <f t="shared" si="3"/>
        <v>1998</v>
      </c>
      <c r="S6" s="34">
        <f t="shared" si="3"/>
        <v>257113</v>
      </c>
      <c r="T6" s="34">
        <f t="shared" si="3"/>
        <v>67.819999999999993</v>
      </c>
      <c r="U6" s="34">
        <f t="shared" si="3"/>
        <v>3791.11</v>
      </c>
      <c r="V6" s="34">
        <f t="shared" si="3"/>
        <v>2978</v>
      </c>
      <c r="W6" s="34">
        <f t="shared" si="3"/>
        <v>1.24</v>
      </c>
      <c r="X6" s="34">
        <f t="shared" si="3"/>
        <v>2401.61</v>
      </c>
      <c r="Y6" s="35" t="str">
        <f>IF(Y7="",NA(),Y7)</f>
        <v>-</v>
      </c>
      <c r="Z6" s="35" t="str">
        <f t="shared" ref="Z6:AH6" si="4">IF(Z7="",NA(),Z7)</f>
        <v>-</v>
      </c>
      <c r="AA6" s="35">
        <f t="shared" si="4"/>
        <v>99.53</v>
      </c>
      <c r="AB6" s="35">
        <f t="shared" si="4"/>
        <v>102.68</v>
      </c>
      <c r="AC6" s="35">
        <f t="shared" si="4"/>
        <v>105.69</v>
      </c>
      <c r="AD6" s="35" t="str">
        <f t="shared" si="4"/>
        <v>-</v>
      </c>
      <c r="AE6" s="35" t="str">
        <f t="shared" si="4"/>
        <v>-</v>
      </c>
      <c r="AF6" s="35">
        <f t="shared" si="4"/>
        <v>105.64</v>
      </c>
      <c r="AG6" s="35">
        <f t="shared" si="4"/>
        <v>100.96</v>
      </c>
      <c r="AH6" s="35">
        <f t="shared" si="4"/>
        <v>101.41</v>
      </c>
      <c r="AI6" s="34" t="str">
        <f>IF(AI7="","",IF(AI7="-","【-】","【"&amp;SUBSTITUTE(TEXT(AI7,"#,##0.00"),"-","△")&amp;"】"))</f>
        <v>【101.60】</v>
      </c>
      <c r="AJ6" s="35" t="str">
        <f>IF(AJ7="",NA(),AJ7)</f>
        <v>-</v>
      </c>
      <c r="AK6" s="35" t="str">
        <f t="shared" ref="AK6:AS6" si="5">IF(AK7="",NA(),AK7)</f>
        <v>-</v>
      </c>
      <c r="AL6" s="35">
        <f t="shared" si="5"/>
        <v>144.38</v>
      </c>
      <c r="AM6" s="35">
        <f t="shared" si="5"/>
        <v>121.81</v>
      </c>
      <c r="AN6" s="35">
        <f t="shared" si="5"/>
        <v>71.16</v>
      </c>
      <c r="AO6" s="35" t="str">
        <f t="shared" si="5"/>
        <v>-</v>
      </c>
      <c r="AP6" s="35" t="str">
        <f t="shared" si="5"/>
        <v>-</v>
      </c>
      <c r="AQ6" s="35">
        <f t="shared" si="5"/>
        <v>247.72</v>
      </c>
      <c r="AR6" s="35">
        <f t="shared" si="5"/>
        <v>97.36</v>
      </c>
      <c r="AS6" s="35">
        <f t="shared" si="5"/>
        <v>76.180000000000007</v>
      </c>
      <c r="AT6" s="34" t="str">
        <f>IF(AT7="","",IF(AT7="-","【-】","【"&amp;SUBSTITUTE(TEXT(AT7,"#,##0.00"),"-","△")&amp;"】"))</f>
        <v>【195.44】</v>
      </c>
      <c r="AU6" s="35" t="str">
        <f>IF(AU7="",NA(),AU7)</f>
        <v>-</v>
      </c>
      <c r="AV6" s="35" t="str">
        <f t="shared" ref="AV6:BD6" si="6">IF(AV7="",NA(),AV7)</f>
        <v>-</v>
      </c>
      <c r="AW6" s="35">
        <f t="shared" si="6"/>
        <v>137.72</v>
      </c>
      <c r="AX6" s="35">
        <f t="shared" si="6"/>
        <v>139.22</v>
      </c>
      <c r="AY6" s="35">
        <f t="shared" si="6"/>
        <v>139.35</v>
      </c>
      <c r="AZ6" s="35" t="str">
        <f t="shared" si="6"/>
        <v>-</v>
      </c>
      <c r="BA6" s="35" t="str">
        <f t="shared" si="6"/>
        <v>-</v>
      </c>
      <c r="BB6" s="35">
        <f t="shared" si="6"/>
        <v>103.15</v>
      </c>
      <c r="BC6" s="35">
        <f t="shared" si="6"/>
        <v>191.84</v>
      </c>
      <c r="BD6" s="35">
        <f t="shared" si="6"/>
        <v>181.16</v>
      </c>
      <c r="BE6" s="34" t="str">
        <f>IF(BE7="","",IF(BE7="-","【-】","【"&amp;SUBSTITUTE(TEXT(BE7,"#,##0.00"),"-","△")&amp;"】"))</f>
        <v>【34.27】</v>
      </c>
      <c r="BF6" s="35" t="str">
        <f>IF(BF7="",NA(),BF7)</f>
        <v>-</v>
      </c>
      <c r="BG6" s="35" t="str">
        <f t="shared" ref="BG6:BO6" si="7">IF(BG7="",NA(),BG7)</f>
        <v>-</v>
      </c>
      <c r="BH6" s="35">
        <f t="shared" si="7"/>
        <v>3116.77</v>
      </c>
      <c r="BI6" s="35">
        <f t="shared" si="7"/>
        <v>3032.11</v>
      </c>
      <c r="BJ6" s="35">
        <f t="shared" si="7"/>
        <v>2936.73</v>
      </c>
      <c r="BK6" s="35" t="str">
        <f t="shared" si="7"/>
        <v>-</v>
      </c>
      <c r="BL6" s="35" t="str">
        <f t="shared" si="7"/>
        <v>-</v>
      </c>
      <c r="BM6" s="35">
        <f t="shared" si="7"/>
        <v>1051.43</v>
      </c>
      <c r="BN6" s="35">
        <f t="shared" si="7"/>
        <v>982.29</v>
      </c>
      <c r="BO6" s="35">
        <f t="shared" si="7"/>
        <v>713.28</v>
      </c>
      <c r="BP6" s="34" t="str">
        <f>IF(BP7="","",IF(BP7="-","【-】","【"&amp;SUBSTITUTE(TEXT(BP7,"#,##0.00"),"-","△")&amp;"】"))</f>
        <v>【747.76】</v>
      </c>
      <c r="BQ6" s="35" t="str">
        <f>IF(BQ7="",NA(),BQ7)</f>
        <v>-</v>
      </c>
      <c r="BR6" s="35" t="str">
        <f t="shared" ref="BR6:BZ6" si="8">IF(BR7="",NA(),BR7)</f>
        <v>-</v>
      </c>
      <c r="BS6" s="35">
        <f t="shared" si="8"/>
        <v>29.82</v>
      </c>
      <c r="BT6" s="35">
        <f t="shared" si="8"/>
        <v>28.69</v>
      </c>
      <c r="BU6" s="35">
        <f t="shared" si="8"/>
        <v>28.5</v>
      </c>
      <c r="BV6" s="35" t="str">
        <f t="shared" si="8"/>
        <v>-</v>
      </c>
      <c r="BW6" s="35" t="str">
        <f t="shared" si="8"/>
        <v>-</v>
      </c>
      <c r="BX6" s="35">
        <f t="shared" si="8"/>
        <v>40.06</v>
      </c>
      <c r="BY6" s="35">
        <f t="shared" si="8"/>
        <v>41.25</v>
      </c>
      <c r="BZ6" s="35">
        <f t="shared" si="8"/>
        <v>40.75</v>
      </c>
      <c r="CA6" s="34" t="str">
        <f>IF(CA7="","",IF(CA7="-","【-】","【"&amp;SUBSTITUTE(TEXT(CA7,"#,##0.00"),"-","△")&amp;"】"))</f>
        <v>【59.51】</v>
      </c>
      <c r="CB6" s="35" t="str">
        <f>IF(CB7="",NA(),CB7)</f>
        <v>-</v>
      </c>
      <c r="CC6" s="35" t="str">
        <f t="shared" ref="CC6:CK6" si="9">IF(CC7="",NA(),CC7)</f>
        <v>-</v>
      </c>
      <c r="CD6" s="35">
        <f t="shared" si="9"/>
        <v>319.12</v>
      </c>
      <c r="CE6" s="35">
        <f t="shared" si="9"/>
        <v>330.47</v>
      </c>
      <c r="CF6" s="35">
        <f t="shared" si="9"/>
        <v>332.48</v>
      </c>
      <c r="CG6" s="35" t="str">
        <f t="shared" si="9"/>
        <v>-</v>
      </c>
      <c r="CH6" s="35" t="str">
        <f t="shared" si="9"/>
        <v>-</v>
      </c>
      <c r="CI6" s="35">
        <f t="shared" si="9"/>
        <v>355.22</v>
      </c>
      <c r="CJ6" s="35">
        <f t="shared" si="9"/>
        <v>334.48</v>
      </c>
      <c r="CK6" s="35">
        <f t="shared" si="9"/>
        <v>311.70999999999998</v>
      </c>
      <c r="CL6" s="34" t="str">
        <f>IF(CL7="","",IF(CL7="-","【-】","【"&amp;SUBSTITUTE(TEXT(CL7,"#,##0.00"),"-","△")&amp;"】"))</f>
        <v>【261.46】</v>
      </c>
      <c r="CM6" s="35" t="str">
        <f>IF(CM7="",NA(),CM7)</f>
        <v>-</v>
      </c>
      <c r="CN6" s="35" t="str">
        <f t="shared" ref="CN6:CV6" si="10">IF(CN7="",NA(),CN7)</f>
        <v>-</v>
      </c>
      <c r="CO6" s="35">
        <f t="shared" si="10"/>
        <v>64.680000000000007</v>
      </c>
      <c r="CP6" s="35">
        <f t="shared" si="10"/>
        <v>64.59</v>
      </c>
      <c r="CQ6" s="35">
        <f t="shared" si="10"/>
        <v>64.41</v>
      </c>
      <c r="CR6" s="35" t="str">
        <f t="shared" si="10"/>
        <v>-</v>
      </c>
      <c r="CS6" s="35" t="str">
        <f t="shared" si="10"/>
        <v>-</v>
      </c>
      <c r="CT6" s="35">
        <f t="shared" si="10"/>
        <v>42.84</v>
      </c>
      <c r="CU6" s="35">
        <f t="shared" si="10"/>
        <v>40.93</v>
      </c>
      <c r="CV6" s="35">
        <f t="shared" si="10"/>
        <v>43.38</v>
      </c>
      <c r="CW6" s="34" t="str">
        <f>IF(CW7="","",IF(CW7="-","【-】","【"&amp;SUBSTITUTE(TEXT(CW7,"#,##0.00"),"-","△")&amp;"】"))</f>
        <v>【52.23】</v>
      </c>
      <c r="CX6" s="35" t="str">
        <f>IF(CX7="",NA(),CX7)</f>
        <v>-</v>
      </c>
      <c r="CY6" s="35" t="str">
        <f t="shared" ref="CY6:DG6" si="11">IF(CY7="",NA(),CY7)</f>
        <v>-</v>
      </c>
      <c r="CZ6" s="35">
        <f t="shared" si="11"/>
        <v>84.99</v>
      </c>
      <c r="DA6" s="35">
        <f t="shared" si="11"/>
        <v>84.98</v>
      </c>
      <c r="DB6" s="35">
        <f t="shared" si="11"/>
        <v>86.87</v>
      </c>
      <c r="DC6" s="35" t="str">
        <f t="shared" si="11"/>
        <v>-</v>
      </c>
      <c r="DD6" s="35" t="str">
        <f t="shared" si="11"/>
        <v>-</v>
      </c>
      <c r="DE6" s="35">
        <f t="shared" si="11"/>
        <v>66.3</v>
      </c>
      <c r="DF6" s="35">
        <f t="shared" si="11"/>
        <v>62.73</v>
      </c>
      <c r="DG6" s="35">
        <f t="shared" si="11"/>
        <v>62.02</v>
      </c>
      <c r="DH6" s="34" t="str">
        <f>IF(DH7="","",IF(DH7="-","【-】","【"&amp;SUBSTITUTE(TEXT(DH7,"#,##0.00"),"-","△")&amp;"】"))</f>
        <v>【85.82】</v>
      </c>
      <c r="DI6" s="35" t="str">
        <f>IF(DI7="",NA(),DI7)</f>
        <v>-</v>
      </c>
      <c r="DJ6" s="35" t="str">
        <f t="shared" ref="DJ6:DR6" si="12">IF(DJ7="",NA(),DJ7)</f>
        <v>-</v>
      </c>
      <c r="DK6" s="35">
        <f t="shared" si="12"/>
        <v>2.72</v>
      </c>
      <c r="DL6" s="35">
        <f t="shared" si="12"/>
        <v>5.44</v>
      </c>
      <c r="DM6" s="35">
        <f t="shared" si="12"/>
        <v>8.16</v>
      </c>
      <c r="DN6" s="35" t="str">
        <f t="shared" si="12"/>
        <v>-</v>
      </c>
      <c r="DO6" s="35" t="str">
        <f t="shared" si="12"/>
        <v>-</v>
      </c>
      <c r="DP6" s="35">
        <f t="shared" si="12"/>
        <v>10.45</v>
      </c>
      <c r="DQ6" s="35">
        <f t="shared" si="12"/>
        <v>8.36</v>
      </c>
      <c r="DR6" s="35">
        <f t="shared" si="12"/>
        <v>11.1</v>
      </c>
      <c r="DS6" s="34" t="str">
        <f>IF(DS7="","",IF(DS7="-","【-】","【"&amp;SUBSTITUTE(TEXT(DS7,"#,##0.00"),"-","△")&amp;"】"))</f>
        <v>【24.12】</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0.03</v>
      </c>
      <c r="EM6" s="34">
        <f t="shared" si="14"/>
        <v>0</v>
      </c>
      <c r="EN6" s="35">
        <f t="shared" si="14"/>
        <v>0.04</v>
      </c>
      <c r="EO6" s="34" t="str">
        <f>IF(EO7="","",IF(EO7="-","【-】","【"&amp;SUBSTITUTE(TEXT(EO7,"#,##0.00"),"-","△")&amp;"】"))</f>
        <v>【0.02】</v>
      </c>
    </row>
    <row r="7" spans="1:148" s="36" customFormat="1" x14ac:dyDescent="0.2">
      <c r="A7" s="28"/>
      <c r="B7" s="37">
        <v>2018</v>
      </c>
      <c r="C7" s="37">
        <v>142034</v>
      </c>
      <c r="D7" s="37">
        <v>46</v>
      </c>
      <c r="E7" s="37">
        <v>17</v>
      </c>
      <c r="F7" s="37">
        <v>5</v>
      </c>
      <c r="G7" s="37">
        <v>0</v>
      </c>
      <c r="H7" s="37" t="s">
        <v>96</v>
      </c>
      <c r="I7" s="37" t="s">
        <v>97</v>
      </c>
      <c r="J7" s="37" t="s">
        <v>98</v>
      </c>
      <c r="K7" s="37" t="s">
        <v>99</v>
      </c>
      <c r="L7" s="37" t="s">
        <v>100</v>
      </c>
      <c r="M7" s="37" t="s">
        <v>101</v>
      </c>
      <c r="N7" s="38" t="s">
        <v>102</v>
      </c>
      <c r="O7" s="38">
        <v>52.15</v>
      </c>
      <c r="P7" s="38">
        <v>1.1599999999999999</v>
      </c>
      <c r="Q7" s="38">
        <v>96.68</v>
      </c>
      <c r="R7" s="38">
        <v>1998</v>
      </c>
      <c r="S7" s="38">
        <v>257113</v>
      </c>
      <c r="T7" s="38">
        <v>67.819999999999993</v>
      </c>
      <c r="U7" s="38">
        <v>3791.11</v>
      </c>
      <c r="V7" s="38">
        <v>2978</v>
      </c>
      <c r="W7" s="38">
        <v>1.24</v>
      </c>
      <c r="X7" s="38">
        <v>2401.61</v>
      </c>
      <c r="Y7" s="38" t="s">
        <v>102</v>
      </c>
      <c r="Z7" s="38" t="s">
        <v>102</v>
      </c>
      <c r="AA7" s="38">
        <v>99.53</v>
      </c>
      <c r="AB7" s="38">
        <v>102.68</v>
      </c>
      <c r="AC7" s="38">
        <v>105.69</v>
      </c>
      <c r="AD7" s="38" t="s">
        <v>102</v>
      </c>
      <c r="AE7" s="38" t="s">
        <v>102</v>
      </c>
      <c r="AF7" s="38">
        <v>105.64</v>
      </c>
      <c r="AG7" s="38">
        <v>100.96</v>
      </c>
      <c r="AH7" s="38">
        <v>101.41</v>
      </c>
      <c r="AI7" s="38">
        <v>101.6</v>
      </c>
      <c r="AJ7" s="38" t="s">
        <v>102</v>
      </c>
      <c r="AK7" s="38" t="s">
        <v>102</v>
      </c>
      <c r="AL7" s="38">
        <v>144.38</v>
      </c>
      <c r="AM7" s="38">
        <v>121.81</v>
      </c>
      <c r="AN7" s="38">
        <v>71.16</v>
      </c>
      <c r="AO7" s="38" t="s">
        <v>102</v>
      </c>
      <c r="AP7" s="38" t="s">
        <v>102</v>
      </c>
      <c r="AQ7" s="38">
        <v>247.72</v>
      </c>
      <c r="AR7" s="38">
        <v>97.36</v>
      </c>
      <c r="AS7" s="38">
        <v>76.180000000000007</v>
      </c>
      <c r="AT7" s="38">
        <v>195.44</v>
      </c>
      <c r="AU7" s="38" t="s">
        <v>102</v>
      </c>
      <c r="AV7" s="38" t="s">
        <v>102</v>
      </c>
      <c r="AW7" s="38">
        <v>137.72</v>
      </c>
      <c r="AX7" s="38">
        <v>139.22</v>
      </c>
      <c r="AY7" s="38">
        <v>139.35</v>
      </c>
      <c r="AZ7" s="38" t="s">
        <v>102</v>
      </c>
      <c r="BA7" s="38" t="s">
        <v>102</v>
      </c>
      <c r="BB7" s="38">
        <v>103.15</v>
      </c>
      <c r="BC7" s="38">
        <v>191.84</v>
      </c>
      <c r="BD7" s="38">
        <v>181.16</v>
      </c>
      <c r="BE7" s="38">
        <v>34.270000000000003</v>
      </c>
      <c r="BF7" s="38" t="s">
        <v>102</v>
      </c>
      <c r="BG7" s="38" t="s">
        <v>102</v>
      </c>
      <c r="BH7" s="38">
        <v>3116.77</v>
      </c>
      <c r="BI7" s="38">
        <v>3032.11</v>
      </c>
      <c r="BJ7" s="38">
        <v>2936.73</v>
      </c>
      <c r="BK7" s="38" t="s">
        <v>102</v>
      </c>
      <c r="BL7" s="38" t="s">
        <v>102</v>
      </c>
      <c r="BM7" s="38">
        <v>1051.43</v>
      </c>
      <c r="BN7" s="38">
        <v>982.29</v>
      </c>
      <c r="BO7" s="38">
        <v>713.28</v>
      </c>
      <c r="BP7" s="38">
        <v>747.76</v>
      </c>
      <c r="BQ7" s="38" t="s">
        <v>102</v>
      </c>
      <c r="BR7" s="38" t="s">
        <v>102</v>
      </c>
      <c r="BS7" s="38">
        <v>29.82</v>
      </c>
      <c r="BT7" s="38">
        <v>28.69</v>
      </c>
      <c r="BU7" s="38">
        <v>28.5</v>
      </c>
      <c r="BV7" s="38" t="s">
        <v>102</v>
      </c>
      <c r="BW7" s="38" t="s">
        <v>102</v>
      </c>
      <c r="BX7" s="38">
        <v>40.06</v>
      </c>
      <c r="BY7" s="38">
        <v>41.25</v>
      </c>
      <c r="BZ7" s="38">
        <v>40.75</v>
      </c>
      <c r="CA7" s="38">
        <v>59.51</v>
      </c>
      <c r="CB7" s="38" t="s">
        <v>102</v>
      </c>
      <c r="CC7" s="38" t="s">
        <v>102</v>
      </c>
      <c r="CD7" s="38">
        <v>319.12</v>
      </c>
      <c r="CE7" s="38">
        <v>330.47</v>
      </c>
      <c r="CF7" s="38">
        <v>332.48</v>
      </c>
      <c r="CG7" s="38" t="s">
        <v>102</v>
      </c>
      <c r="CH7" s="38" t="s">
        <v>102</v>
      </c>
      <c r="CI7" s="38">
        <v>355.22</v>
      </c>
      <c r="CJ7" s="38">
        <v>334.48</v>
      </c>
      <c r="CK7" s="38">
        <v>311.70999999999998</v>
      </c>
      <c r="CL7" s="38">
        <v>261.45999999999998</v>
      </c>
      <c r="CM7" s="38" t="s">
        <v>102</v>
      </c>
      <c r="CN7" s="38" t="s">
        <v>102</v>
      </c>
      <c r="CO7" s="38">
        <v>64.680000000000007</v>
      </c>
      <c r="CP7" s="38">
        <v>64.59</v>
      </c>
      <c r="CQ7" s="38">
        <v>64.41</v>
      </c>
      <c r="CR7" s="38" t="s">
        <v>102</v>
      </c>
      <c r="CS7" s="38" t="s">
        <v>102</v>
      </c>
      <c r="CT7" s="38">
        <v>42.84</v>
      </c>
      <c r="CU7" s="38">
        <v>40.93</v>
      </c>
      <c r="CV7" s="38">
        <v>43.38</v>
      </c>
      <c r="CW7" s="38">
        <v>52.23</v>
      </c>
      <c r="CX7" s="38" t="s">
        <v>102</v>
      </c>
      <c r="CY7" s="38" t="s">
        <v>102</v>
      </c>
      <c r="CZ7" s="38">
        <v>84.99</v>
      </c>
      <c r="DA7" s="38">
        <v>84.98</v>
      </c>
      <c r="DB7" s="38">
        <v>86.87</v>
      </c>
      <c r="DC7" s="38" t="s">
        <v>102</v>
      </c>
      <c r="DD7" s="38" t="s">
        <v>102</v>
      </c>
      <c r="DE7" s="38">
        <v>66.3</v>
      </c>
      <c r="DF7" s="38">
        <v>62.73</v>
      </c>
      <c r="DG7" s="38">
        <v>62.02</v>
      </c>
      <c r="DH7" s="38">
        <v>85.82</v>
      </c>
      <c r="DI7" s="38" t="s">
        <v>102</v>
      </c>
      <c r="DJ7" s="38" t="s">
        <v>102</v>
      </c>
      <c r="DK7" s="38">
        <v>2.72</v>
      </c>
      <c r="DL7" s="38">
        <v>5.44</v>
      </c>
      <c r="DM7" s="38">
        <v>8.16</v>
      </c>
      <c r="DN7" s="38" t="s">
        <v>102</v>
      </c>
      <c r="DO7" s="38" t="s">
        <v>102</v>
      </c>
      <c r="DP7" s="38">
        <v>10.45</v>
      </c>
      <c r="DQ7" s="38">
        <v>8.36</v>
      </c>
      <c r="DR7" s="38">
        <v>11.1</v>
      </c>
      <c r="DS7" s="38">
        <v>24.12</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0.03</v>
      </c>
      <c r="EM7" s="38">
        <v>0</v>
      </c>
      <c r="EN7" s="38">
        <v>0.04</v>
      </c>
      <c r="EO7" s="38">
        <v>0.02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2019-12-05T04:53:09Z</dcterms:created>
  <dcterms:modified xsi:type="dcterms:W3CDTF">2020-02-26T02:09:46Z</dcterms:modified>
  <cp:category/>
</cp:coreProperties>
</file>