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0_逗子市\"/>
    </mc:Choice>
  </mc:AlternateContent>
  <workbookProtection workbookAlgorithmName="SHA-512" workbookHashValue="LgKKyB1fxkxCb3EymapQT5aXqGcOqM2Nl2v5kYy0lgKoP8dnn1OzUPq8SpDyOT5uY2U5diHNGCjzTLqwkgGH3w==" workbookSaltValue="jNRgbLwyKY3C/3XSUvxCw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<sst xmlns="http://schemas.openxmlformats.org/spreadsheetml/2006/main" count="228" uniqueCount="114">
  <si>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</si>
  <si>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</si>
  <si>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</si>
  <si>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</si>
  <si>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</si>
  <si>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</si>
  <si>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</si>
  <si>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</si>
  <si>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</si>
  <si>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</si>
  <si>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</si>
  <si>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</si>
  <si>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</si>
  <si>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</si>
  <si>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</si>
  <si>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</si>
  <si>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</si>
  <si>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</si>
  <si>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</si>
  <si>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</si>
  <si>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</si>
  <si>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</si>
  <si>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</si>
  <si>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</si>
  <si>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</si>
  <si>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</si>
  <si>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</si>
  <si>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</si>
  <si>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</si>
  <si>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</si>
  <si>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</si>
  <si>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</si>
  <si>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</si>
  <si>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</si>
  <si>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</si>
  <si>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</si>
  <si>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</si>
  <si>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</si>
  <si>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</si>
  <si>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</si>
  <si>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</si>
  <si>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</si>
  <si>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</si>
  <si>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</si>
  <si>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</si>
  <si>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</si>
  <si>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</si>
  <si>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</si>
  <si>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</si>
  <si>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</si>
  <si>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</si>
  <si>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</si>
  <si>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</si>
  <si>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</si>
  <si>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</si>
  <si>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</si>
  <si>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</si>
  <si>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</si>
  <si>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</si>
  <si>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</si>
  <si>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</si>
  <si>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</si>
  <si>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</si>
  <si>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</si>
  <si>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</si>
  <si>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</si>
  <si>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</si>
  <si>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</si>
  <si>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</si>
  <si>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</si>
  <si>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</si>
  <si>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</si>
  <si>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</si>
  <si>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</si>
  <si>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</si>
  <si>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</si>
  <si>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</si>
  <si>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</si>
  <si>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</si>
  <si>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</si>
  <si>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</si>
  <si>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</si>
  <si>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</si>
  <si>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</si>
  <si>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</si>
  <si>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</si>
  <si>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</si>
  <si>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</si>
  <si>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</si>
  <si>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</si>
  <si>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</si>
  <si>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</si>
  <si>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</si>
  <si>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</si>
  <si>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</si>
  <si>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</si>
  <si>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</si>
  <si>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</si>
  <si>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逗子市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</si>
  <si>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</si>
  <si>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</si>
  <si>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</si>
  <si>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</si>
  <si>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</si>
  <si>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</si>
  <si>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</si>
  <si>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</si>
  <si>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</si>
  <si>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</si>
  <si>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</si>
  <si>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</si>
  <si>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昭和40年代後半に供用開始した本市においては、特に処理場の老朽化は深刻な状況となっています。処理場・管渠ともにストックマネジメント計画等に基づいて、適切な改築・更新を行う必要があります。</t>
    <rPh sb="24" eb="25">
      <t>トク</t>
    </rPh>
    <rPh sb="26" eb="29">
      <t>ショリジョウ</t>
    </rPh>
    <rPh sb="47" eb="50">
      <t>ショリジョウ</t>
    </rPh>
    <rPh sb="51" eb="53">
      <t>カンキョ</t>
    </rPh>
    <rPh sb="66" eb="68">
      <t>ケイカク</t>
    </rPh>
    <rPh sb="68" eb="69">
      <t>トウ</t>
    </rPh>
    <rPh sb="70" eb="71">
      <t>モト</t>
    </rPh>
    <phoneticPr fontId="4"/>
  </si>
  <si>
    <t>　平成30年度の収益的収支比率は著しく低くなっていますが、これは平成31年度から地方公営企業法を一部適用（財務適用）し、打切決算を行ったことに起因しています。
 打切決算を考慮して収益的収支比率を算出した場合、前年とほぼ同率となりますが、経費回収率が低く、必要な経費を一般会計からの繰入金等の使用料収入以外の収入に依存している状況が継続していることから、使用料の見直しを検討する必要があります。
　企業債残高対事業規模比率は類似団体と比較して低い傾向にありますが、今後大規模な施設更新に伴う地方債の増額が見込まれ、より厳しい経営状況となることが予想されます。</t>
    <rPh sb="1" eb="3">
      <t>ヘイセイ</t>
    </rPh>
    <rPh sb="5" eb="7">
      <t>ネンド</t>
    </rPh>
    <rPh sb="8" eb="11">
      <t>シュウエキテキ</t>
    </rPh>
    <rPh sb="11" eb="13">
      <t>シュウシ</t>
    </rPh>
    <rPh sb="13" eb="15">
      <t>ヒリツ</t>
    </rPh>
    <rPh sb="16" eb="17">
      <t>イチジル</t>
    </rPh>
    <rPh sb="19" eb="20">
      <t>ヒク</t>
    </rPh>
    <rPh sb="32" eb="34">
      <t>ヘイセイ</t>
    </rPh>
    <rPh sb="36" eb="38">
      <t>ネンド</t>
    </rPh>
    <rPh sb="40" eb="42">
      <t>チホウ</t>
    </rPh>
    <rPh sb="42" eb="44">
      <t>コウエイ</t>
    </rPh>
    <rPh sb="44" eb="46">
      <t>キギョウ</t>
    </rPh>
    <rPh sb="46" eb="47">
      <t>ホウ</t>
    </rPh>
    <rPh sb="48" eb="50">
      <t>イチブ</t>
    </rPh>
    <rPh sb="50" eb="52">
      <t>テキヨウ</t>
    </rPh>
    <rPh sb="53" eb="55">
      <t>ザイム</t>
    </rPh>
    <rPh sb="55" eb="57">
      <t>テキヨウ</t>
    </rPh>
    <rPh sb="60" eb="62">
      <t>ウチキ</t>
    </rPh>
    <rPh sb="62" eb="64">
      <t>ケッサン</t>
    </rPh>
    <rPh sb="65" eb="66">
      <t>オコナ</t>
    </rPh>
    <rPh sb="71" eb="73">
      <t>キイン</t>
    </rPh>
    <rPh sb="81" eb="83">
      <t>ウチキ</t>
    </rPh>
    <rPh sb="83" eb="85">
      <t>ケッサン</t>
    </rPh>
    <rPh sb="86" eb="88">
      <t>コウリョ</t>
    </rPh>
    <rPh sb="90" eb="93">
      <t>シュウエキテキ</t>
    </rPh>
    <rPh sb="93" eb="95">
      <t>シュウシ</t>
    </rPh>
    <rPh sb="95" eb="97">
      <t>ヒリツ</t>
    </rPh>
    <rPh sb="98" eb="100">
      <t>サンシュツ</t>
    </rPh>
    <rPh sb="102" eb="104">
      <t>バアイ</t>
    </rPh>
    <rPh sb="105" eb="107">
      <t>ゼンネン</t>
    </rPh>
    <rPh sb="110" eb="112">
      <t>ドウリツ</t>
    </rPh>
    <rPh sb="119" eb="121">
      <t>ケイヒ</t>
    </rPh>
    <rPh sb="121" eb="123">
      <t>カイシュウ</t>
    </rPh>
    <rPh sb="123" eb="124">
      <t>リツ</t>
    </rPh>
    <rPh sb="125" eb="126">
      <t>ヒク</t>
    </rPh>
    <rPh sb="128" eb="130">
      <t>ヒツヨウ</t>
    </rPh>
    <rPh sb="131" eb="133">
      <t>ケイヒ</t>
    </rPh>
    <rPh sb="134" eb="136">
      <t>イッパン</t>
    </rPh>
    <rPh sb="136" eb="138">
      <t>カイケイ</t>
    </rPh>
    <rPh sb="141" eb="143">
      <t>クリイレ</t>
    </rPh>
    <rPh sb="143" eb="144">
      <t>キン</t>
    </rPh>
    <rPh sb="144" eb="145">
      <t>トウ</t>
    </rPh>
    <rPh sb="146" eb="149">
      <t>シヨウリョウ</t>
    </rPh>
    <rPh sb="149" eb="151">
      <t>シュウニュウ</t>
    </rPh>
    <rPh sb="151" eb="153">
      <t>イガイ</t>
    </rPh>
    <rPh sb="154" eb="156">
      <t>シュウニュウ</t>
    </rPh>
    <rPh sb="157" eb="159">
      <t>イゾン</t>
    </rPh>
    <rPh sb="163" eb="165">
      <t>ジョウキョウ</t>
    </rPh>
    <rPh sb="166" eb="168">
      <t>ケイゾク</t>
    </rPh>
    <rPh sb="177" eb="179">
      <t>シヨウ</t>
    </rPh>
    <rPh sb="179" eb="180">
      <t>リョウ</t>
    </rPh>
    <rPh sb="181" eb="183">
      <t>ミナオ</t>
    </rPh>
    <rPh sb="185" eb="187">
      <t>ケントウ</t>
    </rPh>
    <rPh sb="189" eb="191">
      <t>ヒツヨウ</t>
    </rPh>
    <phoneticPr fontId="4"/>
  </si>
  <si>
    <t>　施設の老朽化が進んでいることを踏まえると、今後、より厳しい経営状況に推移することが予想されます。収益的収支比率を低下させないよう、投資計画の見直しや老朽化した施設の適正な維持管理費の確保に努め、経費回収率等を参考に収支のバランスを図り、経営を行っていきます。
　平成31年４月１日から地方公営企業法を適用し、様々な経営指標及び財務諸表を作成したことにより、的確に経営状況を把握できるようになりました。また、令和２年度には経営戦略の策定を予定しており、使用料の見直しも含め、経営健全化の取組を進めていきます。</t>
    <rPh sb="75" eb="78">
      <t>ロウキュウカ</t>
    </rPh>
    <rPh sb="80" eb="82">
      <t>シセツ</t>
    </rPh>
    <rPh sb="83" eb="85">
      <t>テキセイ</t>
    </rPh>
    <rPh sb="92" eb="94">
      <t>カクホ</t>
    </rPh>
    <rPh sb="98" eb="100">
      <t>ケイヒ</t>
    </rPh>
    <rPh sb="100" eb="102">
      <t>カイシュウ</t>
    </rPh>
    <rPh sb="102" eb="103">
      <t>リツ</t>
    </rPh>
    <rPh sb="103" eb="104">
      <t>トウ</t>
    </rPh>
    <rPh sb="105" eb="107">
      <t>サンコウ</t>
    </rPh>
    <rPh sb="108" eb="110">
      <t>シュウシ</t>
    </rPh>
    <rPh sb="116" eb="117">
      <t>ハカ</t>
    </rPh>
    <rPh sb="119" eb="121">
      <t>ケイエイ</t>
    </rPh>
    <rPh sb="122" eb="123">
      <t>オコナ</t>
    </rPh>
    <rPh sb="138" eb="139">
      <t>ガツ</t>
    </rPh>
    <rPh sb="140" eb="141">
      <t>ニチ</t>
    </rPh>
    <rPh sb="155" eb="157">
      <t>サマザマ</t>
    </rPh>
    <rPh sb="158" eb="160">
      <t>ケイエイ</t>
    </rPh>
    <rPh sb="160" eb="162">
      <t>シヒョウ</t>
    </rPh>
    <rPh sb="162" eb="163">
      <t>オヨ</t>
    </rPh>
    <rPh sb="164" eb="166">
      <t>ザイム</t>
    </rPh>
    <rPh sb="166" eb="168">
      <t>ショヒョウ</t>
    </rPh>
    <rPh sb="169" eb="171">
      <t>サクセイ</t>
    </rPh>
    <rPh sb="179" eb="181">
      <t>テキカク</t>
    </rPh>
    <rPh sb="182" eb="184">
      <t>ケイエイ</t>
    </rPh>
    <rPh sb="184" eb="186">
      <t>ジョウキョウ</t>
    </rPh>
    <rPh sb="187" eb="189">
      <t>ハアク</t>
    </rPh>
    <rPh sb="204" eb="206">
      <t>レイワ</t>
    </rPh>
    <rPh sb="207" eb="209">
      <t>ネンド</t>
    </rPh>
    <rPh sb="234" eb="235">
      <t>フク</t>
    </rPh>
    <rPh sb="237" eb="239">
      <t>ケイエイ</t>
    </rPh>
    <rPh sb="239" eb="242">
      <t>ケンゼンカ</t>
    </rPh>
    <rPh sb="243" eb="245">
      <t>トリクミ</t>
    </rPh>
    <rPh sb="246" eb="24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</si>
</sst>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E4-4750-A4E4-9C1B6081CD4B}"/>
            </c:ext>
          </c:extLst>
        </c:ser>
        <c:dLbls>
          <c:showLegendKey val="0"/>
          <c:showVal val="0"/>
          <c:showCatName val="0"/>
          <c:showSerName val="0"/>
          <c:showPercent val="0"/>
          <c:showBubbleSize val="0"/>
        </c:dLbls>
        <c:gapWidth val="150"/>
        <c:axId val="353422456"/>
        <c:axId val="35342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xmlns:c16r2="http://schemas.microsoft.com/office/drawing/2015/06/chart">
            <c:ext xmlns:c16="http://schemas.microsoft.com/office/drawing/2014/chart" uri="{C3380CC4-5D6E-409C-BE32-E72D297353CC}">
              <c16:uniqueId val="{00000001-EEE4-4750-A4E4-9C1B6081CD4B}"/>
            </c:ext>
          </c:extLst>
        </c:ser>
        <c:dLbls>
          <c:showLegendKey val="0"/>
          <c:showVal val="0"/>
          <c:showCatName val="0"/>
          <c:showSerName val="0"/>
          <c:showPercent val="0"/>
          <c:showBubbleSize val="0"/>
        </c:dLbls>
        <c:marker val="1"/>
        <c:smooth val="0"/>
        <c:axId val="353422456"/>
        <c:axId val="353423240"/>
      </c:lineChart>
      <c:dateAx>
        <c:axId val="353422456"/>
        <c:scaling>
          <c:orientation val="minMax"/>
        </c:scaling>
        <c:delete val="1"/>
        <c:axPos val="b"/>
        <c:numFmt formatCode="ge" sourceLinked="1"/>
        <c:majorTickMark val="none"/>
        <c:minorTickMark val="none"/>
        <c:tickLblPos val="none"/>
        <c:crossAx val="353423240"/>
        <c:crosses val="autoZero"/>
        <c:auto val="1"/>
        <c:lblOffset val="100"/>
        <c:baseTimeUnit val="years"/>
      </c:dateAx>
      <c:valAx>
        <c:axId val="35342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60.02</c:v>
                </c:pt>
                <c:pt idx="1">
                  <c:v>59.63</c:v>
                </c:pt>
                <c:pt idx="2">
                  <c:v>59.59</c:v>
                </c:pt>
                <c:pt idx="3">
                  <c:v>59.85</c:v>
                </c:pt>
                <c:pt idx="4">
                  <c:v>57.94</c:v>
                </c:pt>
              </c:numCache>
            </c:numRef>
          </c:val>
          <c:extLst xmlns:c16r2="http://schemas.microsoft.com/office/drawing/2015/06/chart">
            <c:ext xmlns:c16="http://schemas.microsoft.com/office/drawing/2014/chart" uri="{C3380CC4-5D6E-409C-BE32-E72D297353CC}">
              <c16:uniqueId val="{00000000-12D9-4472-A12F-763330C8AAE9}"/>
            </c:ext>
          </c:extLst>
        </c:ser>
        <c:dLbls>
          <c:showLegendKey val="0"/>
          <c:showVal val="0"/>
          <c:showCatName val="0"/>
          <c:showSerName val="0"/>
          <c:showPercent val="0"/>
          <c:showBubbleSize val="0"/>
        </c:dLbls>
        <c:gapWidth val="150"/>
        <c:axId val="354256824"/>
        <c:axId val="3542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xmlns:c16r2="http://schemas.microsoft.com/office/drawing/2015/06/chart">
            <c:ext xmlns:c16="http://schemas.microsoft.com/office/drawing/2014/chart" uri="{C3380CC4-5D6E-409C-BE32-E72D297353CC}">
              <c16:uniqueId val="{00000001-12D9-4472-A12F-763330C8AAE9}"/>
            </c:ext>
          </c:extLst>
        </c:ser>
        <c:dLbls>
          <c:showLegendKey val="0"/>
          <c:showVal val="0"/>
          <c:showCatName val="0"/>
          <c:showSerName val="0"/>
          <c:showPercent val="0"/>
          <c:showBubbleSize val="0"/>
        </c:dLbls>
        <c:marker val="1"/>
        <c:smooth val="0"/>
        <c:axId val="354256824"/>
        <c:axId val="354263488"/>
      </c:lineChart>
      <c:dateAx>
        <c:axId val="354256824"/>
        <c:scaling>
          <c:orientation val="minMax"/>
        </c:scaling>
        <c:delete val="1"/>
        <c:axPos val="b"/>
        <c:numFmt formatCode="ge" sourceLinked="1"/>
        <c:majorTickMark val="none"/>
        <c:minorTickMark val="none"/>
        <c:tickLblPos val="none"/>
        <c:crossAx val="354263488"/>
        <c:crosses val="autoZero"/>
        <c:auto val="1"/>
        <c:lblOffset val="100"/>
        <c:baseTimeUnit val="years"/>
      </c:dateAx>
      <c:valAx>
        <c:axId val="3542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25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97.75</c:v>
                </c:pt>
                <c:pt idx="1">
                  <c:v>98.14</c:v>
                </c:pt>
                <c:pt idx="2">
                  <c:v>98.2</c:v>
                </c:pt>
                <c:pt idx="3">
                  <c:v>98.4</c:v>
                </c:pt>
                <c:pt idx="4">
                  <c:v>98.7</c:v>
                </c:pt>
              </c:numCache>
            </c:numRef>
          </c:val>
          <c:extLst xmlns:c16r2="http://schemas.microsoft.com/office/drawing/2015/06/chart">
            <c:ext xmlns:c16="http://schemas.microsoft.com/office/drawing/2014/chart" uri="{C3380CC4-5D6E-409C-BE32-E72D297353CC}">
              <c16:uniqueId val="{00000000-5C38-4BD4-9941-9925EB146F7C}"/>
            </c:ext>
          </c:extLst>
        </c:ser>
        <c:dLbls>
          <c:showLegendKey val="0"/>
          <c:showVal val="0"/>
          <c:showCatName val="0"/>
          <c:showSerName val="0"/>
          <c:showPercent val="0"/>
          <c:showBubbleSize val="0"/>
        </c:dLbls>
        <c:gapWidth val="150"/>
        <c:axId val="354260744"/>
        <c:axId val="35426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xmlns:c16r2="http://schemas.microsoft.com/office/drawing/2015/06/chart">
            <c:ext xmlns:c16="http://schemas.microsoft.com/office/drawing/2014/chart" uri="{C3380CC4-5D6E-409C-BE32-E72D297353CC}">
              <c16:uniqueId val="{00000001-5C38-4BD4-9941-9925EB146F7C}"/>
            </c:ext>
          </c:extLst>
        </c:ser>
        <c:dLbls>
          <c:showLegendKey val="0"/>
          <c:showVal val="0"/>
          <c:showCatName val="0"/>
          <c:showSerName val="0"/>
          <c:showPercent val="0"/>
          <c:showBubbleSize val="0"/>
        </c:dLbls>
        <c:marker val="1"/>
        <c:smooth val="0"/>
        <c:axId val="354260744"/>
        <c:axId val="354261136"/>
      </c:lineChart>
      <c:dateAx>
        <c:axId val="354260744"/>
        <c:scaling>
          <c:orientation val="minMax"/>
        </c:scaling>
        <c:delete val="1"/>
        <c:axPos val="b"/>
        <c:numFmt formatCode="ge" sourceLinked="1"/>
        <c:majorTickMark val="none"/>
        <c:minorTickMark val="none"/>
        <c:tickLblPos val="none"/>
        <c:crossAx val="354261136"/>
        <c:crosses val="autoZero"/>
        <c:auto val="1"/>
        <c:lblOffset val="100"/>
        <c:baseTimeUnit val="years"/>
      </c:dateAx>
      <c:valAx>
        <c:axId val="3542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2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80.11</c:v>
                </c:pt>
                <c:pt idx="1">
                  <c:v>79.8</c:v>
                </c:pt>
                <c:pt idx="2">
                  <c:v>79.14</c:v>
                </c:pt>
                <c:pt idx="3">
                  <c:v>84.62</c:v>
                </c:pt>
                <c:pt idx="4">
                  <c:v>75.37</c:v>
                </c:pt>
              </c:numCache>
            </c:numRef>
          </c:val>
          <c:extLst xmlns:c16r2="http://schemas.microsoft.com/office/drawing/2015/06/chart">
            <c:ext xmlns:c16="http://schemas.microsoft.com/office/drawing/2014/chart" uri="{C3380CC4-5D6E-409C-BE32-E72D297353CC}">
              <c16:uniqueId val="{00000000-9114-4180-8D93-41B76C5FE80A}"/>
            </c:ext>
          </c:extLst>
        </c:ser>
        <c:dLbls>
          <c:showLegendKey val="0"/>
          <c:showVal val="0"/>
          <c:showCatName val="0"/>
          <c:showSerName val="0"/>
          <c:showPercent val="0"/>
          <c:showBubbleSize val="0"/>
        </c:dLbls>
        <c:gapWidth val="150"/>
        <c:axId val="353422848"/>
        <c:axId val="35342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14-4180-8D93-41B76C5FE80A}"/>
            </c:ext>
          </c:extLst>
        </c:ser>
        <c:dLbls>
          <c:showLegendKey val="0"/>
          <c:showVal val="0"/>
          <c:showCatName val="0"/>
          <c:showSerName val="0"/>
          <c:showPercent val="0"/>
          <c:showBubbleSize val="0"/>
        </c:dLbls>
        <c:marker val="1"/>
        <c:smooth val="0"/>
        <c:axId val="353422848"/>
        <c:axId val="353425592"/>
      </c:lineChart>
      <c:dateAx>
        <c:axId val="353422848"/>
        <c:scaling>
          <c:orientation val="minMax"/>
        </c:scaling>
        <c:delete val="1"/>
        <c:axPos val="b"/>
        <c:numFmt formatCode="ge" sourceLinked="1"/>
        <c:majorTickMark val="none"/>
        <c:minorTickMark val="none"/>
        <c:tickLblPos val="none"/>
        <c:crossAx val="353425592"/>
        <c:crosses val="autoZero"/>
        <c:auto val="1"/>
        <c:lblOffset val="100"/>
        <c:baseTimeUnit val="years"/>
      </c:dateAx>
      <c:valAx>
        <c:axId val="35342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99-4A23-B9CC-96A14AACA41E}"/>
            </c:ext>
          </c:extLst>
        </c:ser>
        <c:dLbls>
          <c:showLegendKey val="0"/>
          <c:showVal val="0"/>
          <c:showCatName val="0"/>
          <c:showSerName val="0"/>
          <c:showPercent val="0"/>
          <c:showBubbleSize val="0"/>
        </c:dLbls>
        <c:gapWidth val="150"/>
        <c:axId val="353425200"/>
        <c:axId val="3538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99-4A23-B9CC-96A14AACA41E}"/>
            </c:ext>
          </c:extLst>
        </c:ser>
        <c:dLbls>
          <c:showLegendKey val="0"/>
          <c:showVal val="0"/>
          <c:showCatName val="0"/>
          <c:showSerName val="0"/>
          <c:showPercent val="0"/>
          <c:showBubbleSize val="0"/>
        </c:dLbls>
        <c:marker val="1"/>
        <c:smooth val="0"/>
        <c:axId val="353425200"/>
        <c:axId val="353855168"/>
      </c:lineChart>
      <c:dateAx>
        <c:axId val="353425200"/>
        <c:scaling>
          <c:orientation val="minMax"/>
        </c:scaling>
        <c:delete val="1"/>
        <c:axPos val="b"/>
        <c:numFmt formatCode="ge" sourceLinked="1"/>
        <c:majorTickMark val="none"/>
        <c:minorTickMark val="none"/>
        <c:tickLblPos val="none"/>
        <c:crossAx val="353855168"/>
        <c:crosses val="autoZero"/>
        <c:auto val="1"/>
        <c:lblOffset val="100"/>
        <c:baseTimeUnit val="years"/>
      </c:dateAx>
      <c:valAx>
        <c:axId val="3538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2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EC-4EC4-A75D-225B1EC2C688}"/>
            </c:ext>
          </c:extLst>
        </c:ser>
        <c:dLbls>
          <c:showLegendKey val="0"/>
          <c:showVal val="0"/>
          <c:showCatName val="0"/>
          <c:showSerName val="0"/>
          <c:showPercent val="0"/>
          <c:showBubbleSize val="0"/>
        </c:dLbls>
        <c:gapWidth val="150"/>
        <c:axId val="353853208"/>
        <c:axId val="35385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EC-4EC4-A75D-225B1EC2C688}"/>
            </c:ext>
          </c:extLst>
        </c:ser>
        <c:dLbls>
          <c:showLegendKey val="0"/>
          <c:showVal val="0"/>
          <c:showCatName val="0"/>
          <c:showSerName val="0"/>
          <c:showPercent val="0"/>
          <c:showBubbleSize val="0"/>
        </c:dLbls>
        <c:marker val="1"/>
        <c:smooth val="0"/>
        <c:axId val="353853208"/>
        <c:axId val="353855560"/>
      </c:lineChart>
      <c:dateAx>
        <c:axId val="353853208"/>
        <c:scaling>
          <c:orientation val="minMax"/>
        </c:scaling>
        <c:delete val="1"/>
        <c:axPos val="b"/>
        <c:numFmt formatCode="ge" sourceLinked="1"/>
        <c:majorTickMark val="none"/>
        <c:minorTickMark val="none"/>
        <c:tickLblPos val="none"/>
        <c:crossAx val="353855560"/>
        <c:crosses val="autoZero"/>
        <c:auto val="1"/>
        <c:lblOffset val="100"/>
        <c:baseTimeUnit val="years"/>
      </c:dateAx>
      <c:valAx>
        <c:axId val="35385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5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BB-47B3-8255-8CD2F60AD712}"/>
            </c:ext>
          </c:extLst>
        </c:ser>
        <c:dLbls>
          <c:showLegendKey val="0"/>
          <c:showVal val="0"/>
          <c:showCatName val="0"/>
          <c:showSerName val="0"/>
          <c:showPercent val="0"/>
          <c:showBubbleSize val="0"/>
        </c:dLbls>
        <c:gapWidth val="150"/>
        <c:axId val="353852032"/>
        <c:axId val="35385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BB-47B3-8255-8CD2F60AD712}"/>
            </c:ext>
          </c:extLst>
        </c:ser>
        <c:dLbls>
          <c:showLegendKey val="0"/>
          <c:showVal val="0"/>
          <c:showCatName val="0"/>
          <c:showSerName val="0"/>
          <c:showPercent val="0"/>
          <c:showBubbleSize val="0"/>
        </c:dLbls>
        <c:marker val="1"/>
        <c:smooth val="0"/>
        <c:axId val="353852032"/>
        <c:axId val="353857128"/>
      </c:lineChart>
      <c:dateAx>
        <c:axId val="353852032"/>
        <c:scaling>
          <c:orientation val="minMax"/>
        </c:scaling>
        <c:delete val="1"/>
        <c:axPos val="b"/>
        <c:numFmt formatCode="ge" sourceLinked="1"/>
        <c:majorTickMark val="none"/>
        <c:minorTickMark val="none"/>
        <c:tickLblPos val="none"/>
        <c:crossAx val="353857128"/>
        <c:crosses val="autoZero"/>
        <c:auto val="1"/>
        <c:lblOffset val="100"/>
        <c:baseTimeUnit val="years"/>
      </c:dateAx>
      <c:valAx>
        <c:axId val="35385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3A-4FFA-8130-9845A5B7C12B}"/>
            </c:ext>
          </c:extLst>
        </c:ser>
        <c:dLbls>
          <c:showLegendKey val="0"/>
          <c:showVal val="0"/>
          <c:showCatName val="0"/>
          <c:showSerName val="0"/>
          <c:showPercent val="0"/>
          <c:showBubbleSize val="0"/>
        </c:dLbls>
        <c:gapWidth val="150"/>
        <c:axId val="353850464"/>
        <c:axId val="3538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3A-4FFA-8130-9845A5B7C12B}"/>
            </c:ext>
          </c:extLst>
        </c:ser>
        <c:dLbls>
          <c:showLegendKey val="0"/>
          <c:showVal val="0"/>
          <c:showCatName val="0"/>
          <c:showSerName val="0"/>
          <c:showPercent val="0"/>
          <c:showBubbleSize val="0"/>
        </c:dLbls>
        <c:marker val="1"/>
        <c:smooth val="0"/>
        <c:axId val="353850464"/>
        <c:axId val="353856736"/>
      </c:lineChart>
      <c:dateAx>
        <c:axId val="353850464"/>
        <c:scaling>
          <c:orientation val="minMax"/>
        </c:scaling>
        <c:delete val="1"/>
        <c:axPos val="b"/>
        <c:numFmt formatCode="ge" sourceLinked="1"/>
        <c:majorTickMark val="none"/>
        <c:minorTickMark val="none"/>
        <c:tickLblPos val="none"/>
        <c:crossAx val="353856736"/>
        <c:crosses val="autoZero"/>
        <c:auto val="1"/>
        <c:lblOffset val="100"/>
        <c:baseTimeUnit val="years"/>
      </c:dateAx>
      <c:valAx>
        <c:axId val="3538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432.21</c:v>
                </c:pt>
                <c:pt idx="1">
                  <c:v>348.53</c:v>
                </c:pt>
                <c:pt idx="2">
                  <c:v>387.53</c:v>
                </c:pt>
                <c:pt idx="3">
                  <c:v>435.93</c:v>
                </c:pt>
                <c:pt idx="4">
                  <c:v>436.93</c:v>
                </c:pt>
              </c:numCache>
            </c:numRef>
          </c:val>
          <c:extLst xmlns:c16r2="http://schemas.microsoft.com/office/drawing/2015/06/chart">
            <c:ext xmlns:c16="http://schemas.microsoft.com/office/drawing/2014/chart" uri="{C3380CC4-5D6E-409C-BE32-E72D297353CC}">
              <c16:uniqueId val="{00000000-A9DC-4D1D-BA26-AE2D0EA4498B}"/>
            </c:ext>
          </c:extLst>
        </c:ser>
        <c:dLbls>
          <c:showLegendKey val="0"/>
          <c:showVal val="0"/>
          <c:showCatName val="0"/>
          <c:showSerName val="0"/>
          <c:showPercent val="0"/>
          <c:showBubbleSize val="0"/>
        </c:dLbls>
        <c:gapWidth val="150"/>
        <c:axId val="353850856"/>
        <c:axId val="3538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xmlns:c16r2="http://schemas.microsoft.com/office/drawing/2015/06/chart">
            <c:ext xmlns:c16="http://schemas.microsoft.com/office/drawing/2014/chart" uri="{C3380CC4-5D6E-409C-BE32-E72D297353CC}">
              <c16:uniqueId val="{00000001-A9DC-4D1D-BA26-AE2D0EA4498B}"/>
            </c:ext>
          </c:extLst>
        </c:ser>
        <c:dLbls>
          <c:showLegendKey val="0"/>
          <c:showVal val="0"/>
          <c:showCatName val="0"/>
          <c:showSerName val="0"/>
          <c:showPercent val="0"/>
          <c:showBubbleSize val="0"/>
        </c:dLbls>
        <c:marker val="1"/>
        <c:smooth val="0"/>
        <c:axId val="353850856"/>
        <c:axId val="353853600"/>
      </c:lineChart>
      <c:dateAx>
        <c:axId val="353850856"/>
        <c:scaling>
          <c:orientation val="minMax"/>
        </c:scaling>
        <c:delete val="1"/>
        <c:axPos val="b"/>
        <c:numFmt formatCode="ge" sourceLinked="1"/>
        <c:majorTickMark val="none"/>
        <c:minorTickMark val="none"/>
        <c:tickLblPos val="none"/>
        <c:crossAx val="353853600"/>
        <c:crosses val="autoZero"/>
        <c:auto val="1"/>
        <c:lblOffset val="100"/>
        <c:baseTimeUnit val="years"/>
      </c:dateAx>
      <c:valAx>
        <c:axId val="3538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5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73.2</c:v>
                </c:pt>
                <c:pt idx="1">
                  <c:v>73.099999999999994</c:v>
                </c:pt>
                <c:pt idx="2">
                  <c:v>73.36</c:v>
                </c:pt>
                <c:pt idx="3">
                  <c:v>79.83</c:v>
                </c:pt>
                <c:pt idx="4">
                  <c:v>68.38</c:v>
                </c:pt>
              </c:numCache>
            </c:numRef>
          </c:val>
          <c:extLst xmlns:c16r2="http://schemas.microsoft.com/office/drawing/2015/06/chart">
            <c:ext xmlns:c16="http://schemas.microsoft.com/office/drawing/2014/chart" uri="{C3380CC4-5D6E-409C-BE32-E72D297353CC}">
              <c16:uniqueId val="{00000000-6B72-4C1A-8B57-43A5FAA03561}"/>
            </c:ext>
          </c:extLst>
        </c:ser>
        <c:dLbls>
          <c:showLegendKey val="0"/>
          <c:showVal val="0"/>
          <c:showCatName val="0"/>
          <c:showSerName val="0"/>
          <c:showPercent val="0"/>
          <c:showBubbleSize val="0"/>
        </c:dLbls>
        <c:gapWidth val="150"/>
        <c:axId val="353851248"/>
        <c:axId val="35425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xmlns:c16r2="http://schemas.microsoft.com/office/drawing/2015/06/chart">
            <c:ext xmlns:c16="http://schemas.microsoft.com/office/drawing/2014/chart" uri="{C3380CC4-5D6E-409C-BE32-E72D297353CC}">
              <c16:uniqueId val="{00000001-6B72-4C1A-8B57-43A5FAA03561}"/>
            </c:ext>
          </c:extLst>
        </c:ser>
        <c:dLbls>
          <c:showLegendKey val="0"/>
          <c:showVal val="0"/>
          <c:showCatName val="0"/>
          <c:showSerName val="0"/>
          <c:showPercent val="0"/>
          <c:showBubbleSize val="0"/>
        </c:dLbls>
        <c:marker val="1"/>
        <c:smooth val="0"/>
        <c:axId val="353851248"/>
        <c:axId val="354259176"/>
      </c:lineChart>
      <c:dateAx>
        <c:axId val="353851248"/>
        <c:scaling>
          <c:orientation val="minMax"/>
        </c:scaling>
        <c:delete val="1"/>
        <c:axPos val="b"/>
        <c:numFmt formatCode="ge" sourceLinked="1"/>
        <c:majorTickMark val="none"/>
        <c:minorTickMark val="none"/>
        <c:tickLblPos val="none"/>
        <c:crossAx val="354259176"/>
        <c:crosses val="autoZero"/>
        <c:auto val="1"/>
        <c:lblOffset val="100"/>
        <c:baseTimeUnit val="years"/>
      </c:dateAx>
      <c:valAx>
        <c:axId val="35425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5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149.66999999999999</c:v>
                </c:pt>
                <c:pt idx="2">
                  <c:v>150</c:v>
                </c:pt>
                <c:pt idx="3">
                  <c:v>136.66999999999999</c:v>
                </c:pt>
                <c:pt idx="4">
                  <c:v>136.96</c:v>
                </c:pt>
              </c:numCache>
            </c:numRef>
          </c:val>
          <c:extLst xmlns:c16r2="http://schemas.microsoft.com/office/drawing/2015/06/chart">
            <c:ext xmlns:c16="http://schemas.microsoft.com/office/drawing/2014/chart" uri="{C3380CC4-5D6E-409C-BE32-E72D297353CC}">
              <c16:uniqueId val="{00000000-CED2-428E-AC69-02AD28746179}"/>
            </c:ext>
          </c:extLst>
        </c:ser>
        <c:dLbls>
          <c:showLegendKey val="0"/>
          <c:showVal val="0"/>
          <c:showCatName val="0"/>
          <c:showSerName val="0"/>
          <c:showPercent val="0"/>
          <c:showBubbleSize val="0"/>
        </c:dLbls>
        <c:gapWidth val="150"/>
        <c:axId val="354258784"/>
        <c:axId val="35425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xmlns:c16r2="http://schemas.microsoft.com/office/drawing/2015/06/chart">
            <c:ext xmlns:c16="http://schemas.microsoft.com/office/drawing/2014/chart" uri="{C3380CC4-5D6E-409C-BE32-E72D297353CC}">
              <c16:uniqueId val="{00000001-CED2-428E-AC69-02AD28746179}"/>
            </c:ext>
          </c:extLst>
        </c:ser>
        <c:dLbls>
          <c:showLegendKey val="0"/>
          <c:showVal val="0"/>
          <c:showCatName val="0"/>
          <c:showSerName val="0"/>
          <c:showPercent val="0"/>
          <c:showBubbleSize val="0"/>
        </c:dLbls>
        <c:marker val="1"/>
        <c:smooth val="0"/>
        <c:axId val="354258784"/>
        <c:axId val="354259960"/>
      </c:lineChart>
      <c:dateAx>
        <c:axId val="354258784"/>
        <c:scaling>
          <c:orientation val="minMax"/>
        </c:scaling>
        <c:delete val="1"/>
        <c:axPos val="b"/>
        <c:numFmt formatCode="ge" sourceLinked="1"/>
        <c:majorTickMark val="none"/>
        <c:minorTickMark val="none"/>
        <c:tickLblPos val="none"/>
        <c:crossAx val="354259960"/>
        <c:crosses val="autoZero"/>
        <c:auto val="1"/>
        <c:lblOffset val="100"/>
        <c:baseTimeUnit val="years"/>
      </c:dateAx>
      <c:valAx>
        <c:axId val="35425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2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逗子市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59573</v>
      </c>
      <c r="AM8" s="68"/>
      <c r="AN8" s="68"/>
      <c r="AO8" s="68"/>
      <c r="AP8" s="68"/>
      <c r="AQ8" s="68"/>
      <c r="AR8" s="68"/>
      <c r="AS8" s="68"/>
      <c r="AT8" s="67">
        <f>データ!T6</f>
        <v>17.28</v>
      </c>
      <c r="AU8" s="67"/>
      <c r="AV8" s="67"/>
      <c r="AW8" s="67"/>
      <c r="AX8" s="67"/>
      <c r="AY8" s="67"/>
      <c r="AZ8" s="67"/>
      <c r="BA8" s="67"/>
      <c r="BB8" s="67">
        <f>データ!U6</f>
        <v>3447.51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100</v>
      </c>
      <c r="Q10" s="67"/>
      <c r="R10" s="67"/>
      <c r="S10" s="67"/>
      <c r="T10" s="67"/>
      <c r="U10" s="67"/>
      <c r="V10" s="67"/>
      <c r="W10" s="67">
        <f>データ!Q6</f>
        <v>77.650000000000006</v>
      </c>
      <c r="X10" s="67"/>
      <c r="Y10" s="67"/>
      <c r="Z10" s="67"/>
      <c r="AA10" s="67"/>
      <c r="AB10" s="67"/>
      <c r="AC10" s="67"/>
      <c r="AD10" s="68">
        <f>データ!R6</f>
        <v>1760</v>
      </c>
      <c r="AE10" s="68"/>
      <c r="AF10" s="68"/>
      <c r="AG10" s="68"/>
      <c r="AH10" s="68"/>
      <c r="AI10" s="68"/>
      <c r="AJ10" s="68"/>
      <c r="AK10" s="2"/>
      <c r="AL10" s="68">
        <f>データ!V6</f>
        <v>59506</v>
      </c>
      <c r="AM10" s="68"/>
      <c r="AN10" s="68"/>
      <c r="AO10" s="68"/>
      <c r="AP10" s="68"/>
      <c r="AQ10" s="68"/>
      <c r="AR10" s="68"/>
      <c r="AS10" s="68"/>
      <c r="AT10" s="67">
        <f>データ!W6</f>
        <v>8.64</v>
      </c>
      <c r="AU10" s="67"/>
      <c r="AV10" s="67"/>
      <c r="AW10" s="67"/>
      <c r="AX10" s="67"/>
      <c r="AY10" s="67"/>
      <c r="AZ10" s="67"/>
      <c r="BA10" s="67"/>
      <c r="BB10" s="67">
        <f>データ!X6</f>
        <v>6887.27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bHJwWzbXrE4SwvutUB2zy76Gj3PMsVnxq64+Rht8uMZytnpNrHcWUrvEzPLpcSF2P8QHSSHAMEI5coAKMGJWXg==" saltValue="xqbE9gG9ddq0gJahm+Je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142085</v>
      </c>
      <c r="D6" s="33">
        <f t="shared" si="3"/>
        <v>47</v>
      </c>
      <c r="E6" s="33">
        <f t="shared" si="3"/>
        <v>17</v>
      </c>
      <c r="F6" s="33">
        <f t="shared" si="3"/>
        <v>1</v>
      </c>
      <c r="G6" s="33">
        <f t="shared" si="3"/>
        <v>0</v>
      </c>
      <c r="H6" s="33" t="str">
        <f t="shared" si="3"/>
        <v>神奈川県　逗子市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100</v>
      </c>
      <c r="Q6" s="34">
        <f t="shared" si="3"/>
        <v>77.650000000000006</v>
      </c>
      <c r="R6" s="34">
        <f t="shared" si="3"/>
        <v>1760</v>
      </c>
      <c r="S6" s="34">
        <f t="shared" si="3"/>
        <v>59573</v>
      </c>
      <c r="T6" s="34">
        <f t="shared" si="3"/>
        <v>17.28</v>
      </c>
      <c r="U6" s="34">
        <f t="shared" si="3"/>
        <v>3447.51</v>
      </c>
      <c r="V6" s="34">
        <f t="shared" si="3"/>
        <v>59506</v>
      </c>
      <c r="W6" s="34">
        <f t="shared" si="3"/>
        <v>8.64</v>
      </c>
      <c r="X6" s="34">
        <f t="shared" si="3"/>
        <v>6887.27</v>
      </c>
      <c r="Y6" s="35">
        <f>IF(Y7="",NA(),Y7)</f>
        <v>80.11</v>
      </c>
      <c r="Z6" s="35">
        <f t="shared" ref="Z6:AH6" si="4">IF(Z7="",NA(),Z7)</f>
        <v>79.8</v>
      </c>
      <c r="AA6" s="35">
        <f t="shared" si="4"/>
        <v>79.14</v>
      </c>
      <c r="AB6" s="35">
        <f t="shared" si="4"/>
        <v>84.62</v>
      </c>
      <c r="AC6" s="35">
        <f t="shared" si="4"/>
        <v>75.37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432.21</v>
      </c>
      <c r="BG6" s="35">
        <f t="shared" ref="BG6:BO6" si="7">IF(BG7="",NA(),BG7)</f>
        <v>348.53</v>
      </c>
      <c r="BH6" s="35">
        <f t="shared" si="7"/>
        <v>387.53</v>
      </c>
      <c r="BI6" s="35">
        <f t="shared" si="7"/>
        <v>435.93</v>
      </c>
      <c r="BJ6" s="35">
        <f t="shared" si="7"/>
        <v>436.93</v>
      </c>
      <c r="BK6" s="35">
        <f t="shared" si="7"/>
        <v>658.6</v>
      </c>
      <c r="BL6" s="35">
        <f t="shared" si="7"/>
        <v>664.04</v>
      </c>
      <c r="BM6" s="35">
        <f t="shared" si="7"/>
        <v>625.12</v>
      </c>
      <c r="BN6" s="35">
        <f t="shared" si="7"/>
        <v>610.16999999999996</v>
      </c>
      <c r="BO6" s="35">
        <f t="shared" si="7"/>
        <v>605.9</v>
      </c>
      <c r="BP6" s="34" t="str">
        <f>IF(BP7="","",IF(BP7="-","【-】","【"&amp;SUBSTITUTE(TEXT(BP7,"#,##0.00"),"-","△")&amp;"】"))</f>
        <v>【682.78】</v>
      </c>
      <c r="BQ6" s="35">
        <f>IF(BQ7="",NA(),BQ7)</f>
        <v>73.2</v>
      </c>
      <c r="BR6" s="35">
        <f t="shared" ref="BR6:BZ6" si="8">IF(BR7="",NA(),BR7)</f>
        <v>73.099999999999994</v>
      </c>
      <c r="BS6" s="35">
        <f t="shared" si="8"/>
        <v>73.36</v>
      </c>
      <c r="BT6" s="35">
        <f t="shared" si="8"/>
        <v>79.83</v>
      </c>
      <c r="BU6" s="35">
        <f t="shared" si="8"/>
        <v>68.38</v>
      </c>
      <c r="BV6" s="35">
        <f t="shared" si="8"/>
        <v>88.44</v>
      </c>
      <c r="BW6" s="35">
        <f t="shared" si="8"/>
        <v>86.2</v>
      </c>
      <c r="BX6" s="35">
        <f t="shared" si="8"/>
        <v>89.74</v>
      </c>
      <c r="BY6" s="35">
        <f t="shared" si="8"/>
        <v>88.37</v>
      </c>
      <c r="BZ6" s="35">
        <f t="shared" si="8"/>
        <v>89.41</v>
      </c>
      <c r="CA6" s="34" t="str">
        <f>IF(CA7="","",IF(CA7="-","【-】","【"&amp;SUBSTITUTE(TEXT(CA7,"#,##0.00"),"-","△")&amp;"】"))</f>
        <v>【100.91】</v>
      </c>
      <c r="CB6" s="35">
        <f>IF(CB7="",NA(),CB7)</f>
        <v>150</v>
      </c>
      <c r="CC6" s="35">
        <f t="shared" ref="CC6:CK6" si="9">IF(CC7="",NA(),CC7)</f>
        <v>149.66999999999999</v>
      </c>
      <c r="CD6" s="35">
        <f t="shared" si="9"/>
        <v>150</v>
      </c>
      <c r="CE6" s="35">
        <f t="shared" si="9"/>
        <v>136.66999999999999</v>
      </c>
      <c r="CF6" s="35">
        <f t="shared" si="9"/>
        <v>136.96</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60.02</v>
      </c>
      <c r="CN6" s="35">
        <f t="shared" ref="CN6:CV6" si="10">IF(CN7="",NA(),CN7)</f>
        <v>59.63</v>
      </c>
      <c r="CO6" s="35">
        <f t="shared" si="10"/>
        <v>59.59</v>
      </c>
      <c r="CP6" s="35">
        <f t="shared" si="10"/>
        <v>59.85</v>
      </c>
      <c r="CQ6" s="35">
        <f t="shared" si="10"/>
        <v>57.94</v>
      </c>
      <c r="CR6" s="35">
        <f t="shared" si="10"/>
        <v>59.27</v>
      </c>
      <c r="CS6" s="35">
        <f t="shared" si="10"/>
        <v>62.64</v>
      </c>
      <c r="CT6" s="35">
        <f t="shared" si="10"/>
        <v>58.12</v>
      </c>
      <c r="CU6" s="35">
        <f t="shared" si="10"/>
        <v>58.83</v>
      </c>
      <c r="CV6" s="35">
        <f t="shared" si="10"/>
        <v>56.51</v>
      </c>
      <c r="CW6" s="34" t="str">
        <f>IF(CW7="","",IF(CW7="-","【-】","【"&amp;SUBSTITUTE(TEXT(CW7,"#,##0.00"),"-","△")&amp;"】"))</f>
        <v>【58.98】</v>
      </c>
      <c r="CX6" s="35">
        <f>IF(CX7="",NA(),CX7)</f>
        <v>97.75</v>
      </c>
      <c r="CY6" s="35">
        <f t="shared" ref="CY6:DG6" si="11">IF(CY7="",NA(),CY7)</f>
        <v>98.14</v>
      </c>
      <c r="CZ6" s="35">
        <f t="shared" si="11"/>
        <v>98.2</v>
      </c>
      <c r="DA6" s="35">
        <f t="shared" si="11"/>
        <v>98.4</v>
      </c>
      <c r="DB6" s="35">
        <f t="shared" si="11"/>
        <v>98.7</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2">
      <c r="A7" s="28"/>
      <c r="B7" s="37">
        <v>2018</v>
      </c>
      <c r="C7" s="37">
        <v>142085</v>
      </c>
      <c r="D7" s="37">
        <v>47</v>
      </c>
      <c r="E7" s="37">
        <v>17</v>
      </c>
      <c r="F7" s="37">
        <v>1</v>
      </c>
      <c r="G7" s="37">
        <v>0</v>
      </c>
      <c r="H7" s="37" t="s">
        <v>98</v>
      </c>
      <c r="I7" s="37" t="s">
        <v>99</v>
      </c>
      <c r="J7" s="37" t="s">
        <v>100</v>
      </c>
      <c r="K7" s="37" t="s">
        <v>101</v>
      </c>
      <c r="L7" s="37" t="s">
        <v>102</v>
      </c>
      <c r="M7" s="37" t="s">
        <v>103</v>
      </c>
      <c r="N7" s="38" t="s">
        <v>104</v>
      </c>
      <c r="O7" s="38" t="s">
        <v>105</v>
      </c>
      <c r="P7" s="38">
        <v>100</v>
      </c>
      <c r="Q7" s="38">
        <v>77.650000000000006</v>
      </c>
      <c r="R7" s="38">
        <v>1760</v>
      </c>
      <c r="S7" s="38">
        <v>59573</v>
      </c>
      <c r="T7" s="38">
        <v>17.28</v>
      </c>
      <c r="U7" s="38">
        <v>3447.51</v>
      </c>
      <c r="V7" s="38">
        <v>59506</v>
      </c>
      <c r="W7" s="38">
        <v>8.64</v>
      </c>
      <c r="X7" s="38">
        <v>6887.27</v>
      </c>
      <c r="Y7" s="38">
        <v>80.11</v>
      </c>
      <c r="Z7" s="38">
        <v>79.8</v>
      </c>
      <c r="AA7" s="38">
        <v>79.14</v>
      </c>
      <c r="AB7" s="38">
        <v>84.62</v>
      </c>
      <c r="AC7" s="38">
        <v>75.37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432.21</v>
      </c>
      <c r="BG7" s="38">
        <v>348.53</v>
      </c>
      <c r="BH7" s="38">
        <v>387.53</v>
      </c>
      <c r="BI7" s="38">
        <v>435.93</v>
      </c>
      <c r="BJ7" s="38">
        <v>436.93</v>
      </c>
      <c r="BK7" s="38">
        <v>658.6</v>
      </c>
      <c r="BL7" s="38">
        <v>664.04</v>
      </c>
      <c r="BM7" s="38">
        <v>625.12</v>
      </c>
      <c r="BN7" s="38">
        <v>610.16999999999996</v>
      </c>
      <c r="BO7" s="38">
        <v>605.9</v>
      </c>
      <c r="BP7" s="38">
        <v>682.78</v>
      </c>
      <c r="BQ7" s="38">
        <v>73.2</v>
      </c>
      <c r="BR7" s="38">
        <v>73.099999999999994</v>
      </c>
      <c r="BS7" s="38">
        <v>73.36</v>
      </c>
      <c r="BT7" s="38">
        <v>79.83</v>
      </c>
      <c r="BU7" s="38">
        <v>68.38</v>
      </c>
      <c r="BV7" s="38">
        <v>88.44</v>
      </c>
      <c r="BW7" s="38">
        <v>86.2</v>
      </c>
      <c r="BX7" s="38">
        <v>89.74</v>
      </c>
      <c r="BY7" s="38">
        <v>88.37</v>
      </c>
      <c r="BZ7" s="38">
        <v>89.41</v>
      </c>
      <c r="CA7" s="38">
        <v>100.91</v>
      </c>
      <c r="CB7" s="38">
        <v>150</v>
      </c>
      <c r="CC7" s="38">
        <v>149.66999999999999</v>
      </c>
      <c r="CD7" s="38">
        <v>150</v>
      </c>
      <c r="CE7" s="38">
        <v>136.66999999999999</v>
      </c>
      <c r="CF7" s="38">
        <v>136.96</v>
      </c>
      <c r="CG7" s="38">
        <v>147.15</v>
      </c>
      <c r="CH7" s="38">
        <v>146.47999999999999</v>
      </c>
      <c r="CI7" s="38">
        <v>141.24</v>
      </c>
      <c r="CJ7" s="38">
        <v>143.05000000000001</v>
      </c>
      <c r="CK7" s="38">
        <v>142.05000000000001</v>
      </c>
      <c r="CL7" s="38">
        <v>136.86000000000001</v>
      </c>
      <c r="CM7" s="38">
        <v>60.02</v>
      </c>
      <c r="CN7" s="38">
        <v>59.63</v>
      </c>
      <c r="CO7" s="38">
        <v>59.59</v>
      </c>
      <c r="CP7" s="38">
        <v>59.85</v>
      </c>
      <c r="CQ7" s="38">
        <v>57.94</v>
      </c>
      <c r="CR7" s="38">
        <v>59.27</v>
      </c>
      <c r="CS7" s="38">
        <v>62.64</v>
      </c>
      <c r="CT7" s="38">
        <v>58.12</v>
      </c>
      <c r="CU7" s="38">
        <v>58.83</v>
      </c>
      <c r="CV7" s="38">
        <v>56.51</v>
      </c>
      <c r="CW7" s="38">
        <v>58.98</v>
      </c>
      <c r="CX7" s="38">
        <v>97.75</v>
      </c>
      <c r="CY7" s="38">
        <v>98.14</v>
      </c>
      <c r="CZ7" s="38">
        <v>98.2</v>
      </c>
      <c r="DA7" s="38">
        <v>98.4</v>
      </c>
      <c r="DB7" s="38">
        <v>98.7</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v>
      </c>
      <c r="EM7" s="38">
        <v>0.14000000000000001</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2020-01-31T03:31:15Z</cp:lastPrinted>
  <dcterms:created xsi:type="dcterms:W3CDTF">2019-12-05T05:03:40Z</dcterms:created>
  <dcterms:modified xsi:type="dcterms:W3CDTF">2020-02-26T02:20:27Z</dcterms:modified>
  <cp:category/>
</cp:coreProperties>
</file>