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50" tabRatio="690" activeTab="1"/>
  </bookViews>
  <sheets>
    <sheet name="ア　施設及び業務概況" sheetId="4" r:id="rId1"/>
    <sheet name="イ　歳入歳出決算に関する調" sheetId="5" r:id="rId2"/>
  </sheets>
  <externalReferences>
    <externalReference r:id="rId3"/>
  </externalReferences>
  <definedNames>
    <definedName name="_xlnm.Print_Titles" localSheetId="0">'ア　施設及び業務概況'!$A:$J</definedName>
    <definedName name="_xlnm.Print_Titles" localSheetId="1">'イ　歳入歳出決算に関する調'!$A:$J</definedName>
  </definedNames>
  <calcPr calcId="152511"/>
</workbook>
</file>

<file path=xl/calcChain.xml><?xml version="1.0" encoding="utf-8"?>
<calcChain xmlns="http://schemas.openxmlformats.org/spreadsheetml/2006/main">
  <c r="S62" i="5" l="1"/>
  <c r="W62" i="5" s="1"/>
  <c r="S61" i="5"/>
  <c r="W61" i="5" s="1"/>
  <c r="S60" i="5"/>
  <c r="W60" i="5" s="1"/>
  <c r="S59" i="5"/>
  <c r="W59" i="5" s="1"/>
  <c r="S58" i="5"/>
  <c r="W58" i="5" s="1"/>
  <c r="W57" i="5"/>
  <c r="S57" i="5"/>
  <c r="S56" i="5"/>
  <c r="W56" i="5" s="1"/>
  <c r="S55" i="5"/>
  <c r="W55" i="5" s="1"/>
  <c r="S54" i="5"/>
  <c r="W54" i="5" s="1"/>
  <c r="W53" i="5"/>
  <c r="S53" i="5"/>
  <c r="S52" i="5"/>
  <c r="W52" i="5" s="1"/>
  <c r="S51" i="5"/>
  <c r="W51" i="5" s="1"/>
  <c r="S50" i="5"/>
  <c r="W50" i="5" s="1"/>
  <c r="W49" i="5"/>
  <c r="S49" i="5"/>
  <c r="S48" i="5"/>
  <c r="W48" i="5" s="1"/>
  <c r="S47" i="5"/>
  <c r="W47" i="5" s="1"/>
  <c r="S46" i="5"/>
  <c r="W46" i="5" s="1"/>
  <c r="W45" i="5"/>
  <c r="S45" i="5"/>
  <c r="S44" i="5"/>
  <c r="W44" i="5" s="1"/>
  <c r="S43" i="5"/>
  <c r="W43" i="5" s="1"/>
  <c r="S42" i="5"/>
  <c r="W42" i="5" s="1"/>
  <c r="W41" i="5"/>
  <c r="S41" i="5"/>
  <c r="S40" i="5"/>
  <c r="W40" i="5" s="1"/>
  <c r="S39" i="5"/>
  <c r="W39" i="5" s="1"/>
  <c r="S38" i="5"/>
  <c r="W38" i="5" s="1"/>
  <c r="W37" i="5"/>
  <c r="S37" i="5"/>
  <c r="S36" i="5"/>
  <c r="W36" i="5" s="1"/>
  <c r="S35" i="5"/>
  <c r="W35" i="5" s="1"/>
  <c r="S34" i="5"/>
  <c r="W34" i="5" s="1"/>
  <c r="W33" i="5"/>
  <c r="S33" i="5"/>
  <c r="S32" i="5"/>
  <c r="W32" i="5" s="1"/>
  <c r="S31" i="5"/>
  <c r="W31" i="5" s="1"/>
  <c r="S30" i="5"/>
  <c r="W30" i="5" s="1"/>
  <c r="W29" i="5"/>
  <c r="S29" i="5"/>
  <c r="S28" i="5"/>
  <c r="W28" i="5" s="1"/>
  <c r="S27" i="5"/>
  <c r="W27" i="5" s="1"/>
  <c r="S26" i="5"/>
  <c r="W26" i="5" s="1"/>
  <c r="W25" i="5"/>
  <c r="S25" i="5"/>
  <c r="S24" i="5"/>
  <c r="W24" i="5" s="1"/>
  <c r="S23" i="5"/>
  <c r="W23" i="5" s="1"/>
  <c r="S22" i="5"/>
  <c r="W22" i="5" s="1"/>
  <c r="W21" i="5"/>
  <c r="S21" i="5"/>
  <c r="S20" i="5"/>
  <c r="W20" i="5" s="1"/>
  <c r="S19" i="5"/>
  <c r="W19" i="5" s="1"/>
  <c r="S18" i="5"/>
  <c r="W18" i="5" s="1"/>
  <c r="W17" i="5"/>
  <c r="S17" i="5"/>
  <c r="S16" i="5"/>
  <c r="W16" i="5" s="1"/>
  <c r="S15" i="5"/>
  <c r="W15" i="5" s="1"/>
  <c r="S14" i="5"/>
  <c r="W14" i="5" s="1"/>
  <c r="W13" i="5"/>
  <c r="S13" i="5"/>
  <c r="S12" i="5"/>
  <c r="W12" i="5" s="1"/>
  <c r="S11" i="5"/>
  <c r="W11" i="5" s="1"/>
  <c r="S10" i="5"/>
  <c r="W10" i="5" s="1"/>
  <c r="W9" i="5"/>
  <c r="S9" i="5"/>
  <c r="S8" i="5"/>
  <c r="W8" i="5" s="1"/>
  <c r="S7" i="5"/>
  <c r="W7" i="5" s="1"/>
  <c r="S6" i="5"/>
  <c r="W6" i="5" s="1"/>
  <c r="W5" i="5"/>
  <c r="S5" i="5"/>
  <c r="S4" i="5"/>
  <c r="W4" i="5" s="1"/>
  <c r="S3" i="5"/>
  <c r="W3" i="5" s="1"/>
  <c r="V46" i="4"/>
  <c r="U46" i="4"/>
  <c r="T46" i="4"/>
  <c r="R46" i="4"/>
  <c r="Q46" i="4"/>
  <c r="S46" i="4" s="1"/>
  <c r="P46" i="4"/>
  <c r="O46" i="4"/>
  <c r="N46" i="4"/>
  <c r="M46" i="4"/>
  <c r="L46" i="4"/>
  <c r="K46" i="4"/>
  <c r="W45" i="4"/>
  <c r="V45" i="4"/>
  <c r="U45" i="4"/>
  <c r="T45" i="4"/>
  <c r="S45" i="4"/>
  <c r="R45" i="4"/>
  <c r="Q45" i="4"/>
  <c r="P45" i="4"/>
  <c r="O45" i="4"/>
  <c r="N45" i="4"/>
  <c r="M45" i="4"/>
  <c r="K45" i="4"/>
  <c r="W43" i="4"/>
  <c r="S43" i="4"/>
  <c r="W42" i="4"/>
  <c r="S42" i="4"/>
  <c r="W41" i="4"/>
  <c r="S41" i="4"/>
  <c r="W40" i="4"/>
  <c r="S40" i="4"/>
  <c r="S39" i="4"/>
  <c r="W39" i="4" s="1"/>
  <c r="S38" i="4"/>
  <c r="W38" i="4" s="1"/>
  <c r="W37" i="4"/>
  <c r="S37" i="4"/>
  <c r="S36" i="4"/>
  <c r="W36" i="4" s="1"/>
  <c r="S35" i="4"/>
  <c r="W35" i="4" s="1"/>
  <c r="S34" i="4"/>
  <c r="W34" i="4" s="1"/>
  <c r="W33" i="4"/>
  <c r="S33" i="4"/>
  <c r="S32" i="4"/>
  <c r="W32" i="4" s="1"/>
  <c r="S31" i="4"/>
  <c r="W31" i="4" s="1"/>
  <c r="S30" i="4"/>
  <c r="W30" i="4" s="1"/>
  <c r="W29" i="4"/>
  <c r="S29" i="4"/>
  <c r="S28" i="4"/>
  <c r="W28" i="4" s="1"/>
  <c r="S27" i="4"/>
  <c r="W27" i="4" s="1"/>
  <c r="S26" i="4"/>
  <c r="W26" i="4" s="1"/>
  <c r="W25" i="4"/>
  <c r="S25" i="4"/>
  <c r="S24" i="4"/>
  <c r="W24" i="4" s="1"/>
  <c r="S23" i="4"/>
  <c r="W23" i="4" s="1"/>
  <c r="S22" i="4"/>
  <c r="W22" i="4" s="1"/>
  <c r="W21" i="4"/>
  <c r="S21" i="4"/>
  <c r="S20" i="4"/>
  <c r="W20" i="4" s="1"/>
  <c r="W19" i="4"/>
  <c r="S19" i="4"/>
  <c r="S18" i="4"/>
  <c r="W18" i="4" s="1"/>
  <c r="W17" i="4"/>
  <c r="S17" i="4"/>
  <c r="S16" i="4"/>
  <c r="W16" i="4" s="1"/>
  <c r="W15" i="4"/>
  <c r="S15" i="4"/>
  <c r="W14" i="4"/>
  <c r="S14" i="4"/>
  <c r="W13" i="4"/>
  <c r="S13" i="4"/>
  <c r="S12" i="4"/>
  <c r="W12" i="4" s="1"/>
  <c r="W11" i="4"/>
  <c r="S11" i="4"/>
  <c r="W10" i="4"/>
  <c r="S10" i="4"/>
  <c r="W9" i="4"/>
  <c r="S9" i="4"/>
  <c r="S8" i="4"/>
  <c r="W8" i="4" s="1"/>
  <c r="W7" i="4"/>
  <c r="S7" i="4"/>
  <c r="W6" i="4"/>
  <c r="S6" i="4"/>
  <c r="W5" i="4"/>
  <c r="S5" i="4"/>
  <c r="W46" i="4" l="1"/>
</calcChain>
</file>

<file path=xl/sharedStrings.xml><?xml version="1.0" encoding="utf-8"?>
<sst xmlns="http://schemas.openxmlformats.org/spreadsheetml/2006/main" count="649" uniqueCount="215">
  <si>
    <t>老人デイサービス</t>
    <rPh sb="0" eb="2">
      <t>ロウジン</t>
    </rPh>
    <phoneticPr fontId="6"/>
  </si>
  <si>
    <t>指定訪問看護ステーション</t>
    <rPh sb="0" eb="2">
      <t>シテイ</t>
    </rPh>
    <rPh sb="2" eb="4">
      <t>ホウモン</t>
    </rPh>
    <rPh sb="4" eb="6">
      <t>カンゴ</t>
    </rPh>
    <phoneticPr fontId="6"/>
  </si>
  <si>
    <t>ア 指 定 介 護 老 人 福 祉 施  設</t>
  </si>
  <si>
    <t>イ 介  護  老  人  保  健  施  設</t>
  </si>
  <si>
    <t>ウ 通       所       介        護</t>
  </si>
  <si>
    <t>エ 通 所 リ ハ ビ リ テ ー シ ョ ン</t>
  </si>
  <si>
    <t>オ 短  期  入  所  生  活  介  護</t>
  </si>
  <si>
    <t>(3)  延      床      面      積 (㎡)</t>
  </si>
  <si>
    <t>(4)  居    室    床    面    積 (㎡)</t>
  </si>
  <si>
    <t>年延居宅介護支援利用者数</t>
    <rPh sb="0" eb="1">
      <t>ネン</t>
    </rPh>
    <rPh sb="1" eb="2">
      <t>ノベ</t>
    </rPh>
    <rPh sb="2" eb="4">
      <t>キョタク</t>
    </rPh>
    <rPh sb="4" eb="6">
      <t>カイゴ</t>
    </rPh>
    <rPh sb="6" eb="8">
      <t>シエン</t>
    </rPh>
    <rPh sb="8" eb="11">
      <t>リヨウシャ</t>
    </rPh>
    <rPh sb="11" eb="12">
      <t>スウ</t>
    </rPh>
    <phoneticPr fontId="6"/>
  </si>
  <si>
    <t>訪問介護</t>
    <rPh sb="0" eb="2">
      <t>ホウモン</t>
    </rPh>
    <rPh sb="2" eb="4">
      <t>カイゴ</t>
    </rPh>
    <phoneticPr fontId="6"/>
  </si>
  <si>
    <t>年延外来患者数</t>
    <rPh sb="0" eb="1">
      <t>ネン</t>
    </rPh>
    <rPh sb="1" eb="2">
      <t>ノベ</t>
    </rPh>
    <rPh sb="2" eb="4">
      <t>ガイライ</t>
    </rPh>
    <rPh sb="4" eb="7">
      <t>カンジャスウ</t>
    </rPh>
    <phoneticPr fontId="6"/>
  </si>
  <si>
    <t>訪問リハビリテーション</t>
    <rPh sb="0" eb="2">
      <t>ホウモン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</si>
  <si>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</si>
  <si>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計</t>
    <rPh sb="0" eb="1">
      <t>ケイ</t>
    </rPh>
    <phoneticPr fontId="6"/>
  </si>
  <si>
    <t xml:space="preserve">  総   収   益   (B)  ＋  (C)  (A)</t>
  </si>
  <si>
    <t>(A)</t>
    <phoneticPr fontId="6"/>
  </si>
  <si>
    <t>ア．  営     業     収    益    (B)</t>
  </si>
  <si>
    <t>(B)</t>
    <phoneticPr fontId="6"/>
  </si>
  <si>
    <t>(ア)   料       金      収      入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</si>
  <si>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</si>
  <si>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</si>
  <si>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</si>
  <si>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</si>
  <si>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</si>
  <si>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</si>
  <si>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</si>
  <si>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</si>
  <si>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</si>
  <si>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</si>
  <si>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</si>
  <si>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</si>
  <si>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</si>
  <si>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</si>
  <si>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</si>
  <si>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</si>
  <si>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</si>
  <si>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</si>
  <si>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</si>
  <si>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</si>
  <si>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</si>
  <si>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</si>
  <si>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</si>
  <si>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</si>
  <si>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</si>
  <si>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</si>
  <si>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</si>
  <si>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</si>
  <si>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</si>
  <si>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</si>
  <si>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</si>
  <si>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</si>
  <si>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</si>
  <si>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うち</t>
    <phoneticPr fontId="6"/>
  </si>
  <si>
    <t>建設利息</t>
    <phoneticPr fontId="6"/>
  </si>
  <si>
    <t>内訳</t>
    <rPh sb="0" eb="2">
      <t>ウチワケ</t>
    </rPh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</si>
  <si>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</si>
  <si>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</si>
  <si>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</si>
  <si>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</si>
  <si>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</si>
  <si>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</si>
  <si>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</si>
  <si>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</si>
  <si>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</si>
  <si>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</si>
  <si>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</si>
  <si>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</si>
  <si>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</si>
  <si>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</si>
  <si>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前年度からの繰越金</t>
    <phoneticPr fontId="6"/>
  </si>
  <si>
    <t>　うち地方債</t>
    <phoneticPr fontId="6"/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</si>
  <si>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</si>
  <si>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</si>
  <si>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</si>
  <si>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</si>
  <si>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</si>
  <si>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</si>
  <si>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地方債</t>
    <phoneticPr fontId="6"/>
  </si>
  <si>
    <t>地                方                債</t>
  </si>
  <si>
    <t>そ                の                他</t>
  </si>
  <si>
    <t>翌 年 度　に 繰 越 す べ  き 財 源 (Q)</t>
  </si>
  <si>
    <t>(Q)</t>
  </si>
  <si>
    <t>黒字</t>
    <phoneticPr fontId="6"/>
  </si>
  <si>
    <t>黒                     字</t>
  </si>
  <si>
    <t>赤                  字(Δ)</t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</si>
  <si>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</si>
  <si>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</si>
  <si>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</si>
  <si>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逗子市</t>
    <rPh sb="0" eb="3">
      <t>ズシシ</t>
    </rPh>
    <phoneticPr fontId="3"/>
  </si>
  <si>
    <t>大和市</t>
    <rPh sb="0" eb="2">
      <t>ヤマト</t>
    </rPh>
    <rPh sb="2" eb="3">
      <t>シ</t>
    </rPh>
    <phoneticPr fontId="3"/>
  </si>
  <si>
    <t>南足柄市</t>
    <rPh sb="0" eb="4">
      <t>ミナミアシガラシ</t>
    </rPh>
    <phoneticPr fontId="3"/>
  </si>
  <si>
    <t>綾瀬市</t>
    <rPh sb="0" eb="3">
      <t>アヤセシ</t>
    </rPh>
    <phoneticPr fontId="3"/>
  </si>
  <si>
    <t>横須賀市</t>
    <rPh sb="0" eb="4">
      <t>ヨコスカシ</t>
    </rPh>
    <phoneticPr fontId="6"/>
  </si>
  <si>
    <t>平塚市</t>
    <rPh sb="0" eb="3">
      <t>ヒラツカシ</t>
    </rPh>
    <phoneticPr fontId="6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</si>
  <si>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</si>
  <si>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</si>
  <si>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葉山町</t>
    <rPh sb="0" eb="3">
      <t>ハヤママチ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</si>
  <si>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</si>
  <si>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老人デイサービス</t>
  </si>
  <si>
    <t>計</t>
    <rPh sb="0" eb="1">
      <t>ケイ</t>
    </rPh>
    <phoneticPr fontId="3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</si>
  <si>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</si>
  <si>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</si>
  <si>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南足柄市</t>
    <rPh sb="0" eb="4">
      <t>ミナミアシガラシ</t>
    </rPh>
    <phoneticPr fontId="6"/>
  </si>
  <si>
    <t>利用料金制</t>
    <rPh sb="0" eb="5">
      <t>リヨウリョウキンセイ</t>
    </rPh>
    <phoneticPr fontId="3"/>
  </si>
  <si>
    <t>無</t>
    <rPh sb="0" eb="1">
      <t>ナ</t>
    </rPh>
    <phoneticPr fontId="3"/>
  </si>
  <si>
    <t>有</t>
    <rPh sb="0" eb="1">
      <t>アリ</t>
    </rPh>
    <phoneticPr fontId="3"/>
  </si>
  <si>
    <t>　　　　　　　　　　　　　　　　　　団体
 項目</t>
    <rPh sb="22" eb="24">
      <t>コウモク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</si>
  <si>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</si>
  <si>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</si>
  <si>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施設</t>
    <rPh sb="0" eb="2">
      <t>シセツ</t>
    </rPh>
    <phoneticPr fontId="6"/>
  </si>
  <si>
    <t>業務</t>
    <rPh sb="0" eb="2">
      <t>ギョウム</t>
    </rPh>
    <phoneticPr fontId="6"/>
  </si>
  <si>
    <t>特別会計設置の有無</t>
    <rPh sb="0" eb="2">
      <t>トクベツ</t>
    </rPh>
    <rPh sb="2" eb="4">
      <t>カイケイ</t>
    </rPh>
    <rPh sb="4" eb="6">
      <t>セッチ</t>
    </rPh>
    <rPh sb="7" eb="9">
      <t>ウム</t>
    </rPh>
    <phoneticPr fontId="6"/>
  </si>
  <si>
    <t>施設数</t>
    <rPh sb="0" eb="3">
      <t>シセツスウ</t>
    </rPh>
    <phoneticPr fontId="6"/>
  </si>
  <si>
    <t>定員</t>
    <rPh sb="0" eb="2">
      <t>テイイン</t>
    </rPh>
    <phoneticPr fontId="6"/>
  </si>
  <si>
    <t>延床面積(㎡)</t>
    <phoneticPr fontId="6"/>
  </si>
  <si>
    <t>施設サービス</t>
    <rPh sb="0" eb="2">
      <t>シセツ</t>
    </rPh>
    <phoneticPr fontId="6"/>
  </si>
  <si>
    <t>居宅サービス</t>
    <rPh sb="0" eb="2">
      <t>キョタク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</si>
  <si>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</si>
  <si>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その他</t>
    <rPh sb="2" eb="3">
      <t>タ</t>
    </rPh>
    <phoneticPr fontId="6"/>
  </si>
  <si>
    <t>うち医療分</t>
    <rPh sb="2" eb="4">
      <t>イリョウ</t>
    </rPh>
    <rPh sb="4" eb="5">
      <t>ブン</t>
    </rPh>
    <phoneticPr fontId="6"/>
  </si>
  <si>
    <t>指定介護老人福祉施設</t>
    <phoneticPr fontId="6"/>
  </si>
  <si>
    <t>通所リハビリテーション</t>
    <phoneticPr fontId="6"/>
  </si>
  <si>
    <t>施設サービス日数</t>
    <phoneticPr fontId="6"/>
  </si>
  <si>
    <t>年延施設サービス利用者数</t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</si>
  <si>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</si>
  <si>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訪問看護</t>
    <rPh sb="0" eb="2">
      <t>ホウモン</t>
    </rPh>
    <rPh sb="2" eb="4">
      <t>カンゴ</t>
    </rPh>
    <phoneticPr fontId="6"/>
  </si>
  <si>
    <t>通所介護</t>
    <rPh sb="0" eb="2">
      <t>ツウショ</t>
    </rPh>
    <rPh sb="2" eb="4">
      <t>カイゴ</t>
    </rPh>
    <phoneticPr fontId="6"/>
  </si>
  <si>
    <t>通所リハビリテーション</t>
    <rPh sb="0" eb="2">
      <t>ツウショ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</si>
  <si>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</si>
  <si>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</si>
  <si>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</si>
  <si>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介護サービス日数</t>
    <rPh sb="0" eb="2">
      <t>カイゴ</t>
    </rPh>
    <rPh sb="6" eb="8">
      <t>ニッスウ</t>
    </rPh>
    <phoneticPr fontId="6"/>
  </si>
  <si>
    <t>年延介護サービス利用者数</t>
    <rPh sb="0" eb="2">
      <t>ネンノベ</t>
    </rPh>
    <rPh sb="2" eb="4">
      <t>カイゴ</t>
    </rPh>
    <rPh sb="8" eb="11">
      <t>リヨウシャ</t>
    </rPh>
    <rPh sb="11" eb="12">
      <t>スウ</t>
    </rPh>
    <phoneticPr fontId="6"/>
  </si>
  <si>
    <t>総収益　(B)＋(C)</t>
    <phoneticPr fontId="6"/>
  </si>
  <si>
    <t>　介護サービス収益</t>
    <rPh sb="1" eb="3">
      <t>カイゴ</t>
    </rPh>
    <phoneticPr fontId="6"/>
  </si>
  <si>
    <t>　　料金収入</t>
    <phoneticPr fontId="6"/>
  </si>
  <si>
    <t>　　その他</t>
    <phoneticPr fontId="6"/>
  </si>
  <si>
    <t>　介護サービス外収益</t>
    <rPh sb="1" eb="3">
      <t>カイゴ</t>
    </rPh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</si>
  <si>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</si>
  <si>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</si>
  <si>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</si>
  <si>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</si>
  <si>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介護サービス費用</t>
    <rPh sb="1" eb="3">
      <t>カイゴ</t>
    </rPh>
    <phoneticPr fontId="6"/>
  </si>
  <si>
    <t>　　職員給与費</t>
    <phoneticPr fontId="6"/>
  </si>
  <si>
    <t>　　材料費</t>
    <rPh sb="2" eb="5">
      <t>ザイリョウヒ</t>
    </rPh>
    <phoneticPr fontId="6"/>
  </si>
  <si>
    <t>　介護サービス外費用</t>
    <rPh sb="1" eb="3">
      <t>カイゴ</t>
    </rPh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</si>
  <si>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</si>
  <si>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</si>
  <si>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</si>
  <si>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</si>
  <si>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都道府県補助金</t>
    <phoneticPr fontId="6"/>
  </si>
  <si>
    <t>　工事負担金</t>
    <phoneticPr fontId="6"/>
  </si>
  <si>
    <t>資本的支出</t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</si>
  <si>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</si>
  <si>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</si>
  <si>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</si>
  <si>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積立金</t>
    <phoneticPr fontId="6"/>
  </si>
  <si>
    <t>前年度繰上充用金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</si>
  <si>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</si>
  <si>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</si>
  <si>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損益勘定職員数(人)</t>
    <rPh sb="0" eb="2">
      <t>ソンエキ</t>
    </rPh>
    <rPh sb="2" eb="4">
      <t>カンジョウ</t>
    </rPh>
    <rPh sb="4" eb="7">
      <t>ショクインスウ</t>
    </rPh>
    <phoneticPr fontId="6"/>
  </si>
  <si>
    <t>資本勘定職員数(人)</t>
    <rPh sb="0" eb="2">
      <t>シホン</t>
    </rPh>
    <rPh sb="2" eb="4">
      <t>カンジョウ</t>
    </rPh>
    <rPh sb="4" eb="7">
      <t>ショクインスウ</t>
    </rPh>
    <phoneticPr fontId="6"/>
  </si>
  <si>
    <t>資本的収支</t>
    <rPh sb="0" eb="3">
      <t>シホンテキ</t>
    </rPh>
    <rPh sb="3" eb="5">
      <t>シュウシ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</si>
  <si>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</si>
  <si>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赤字(▲)</t>
    <phoneticPr fontId="6"/>
  </si>
  <si>
    <t>-</t>
    <phoneticPr fontId="3"/>
  </si>
  <si>
    <t>-</t>
    <phoneticPr fontId="3"/>
  </si>
  <si>
    <t>介護老人保健施設</t>
    <phoneticPr fontId="6"/>
  </si>
  <si>
    <t>通所介護</t>
    <phoneticPr fontId="6"/>
  </si>
  <si>
    <t>短期入所生活介護</t>
    <phoneticPr fontId="6"/>
  </si>
  <si>
    <t>居室床面積(㎡)</t>
    <phoneticPr fontId="6"/>
  </si>
  <si>
    <t>年延入所定員</t>
    <phoneticPr fontId="6"/>
  </si>
  <si>
    <t>居宅サービス日数</t>
    <phoneticPr fontId="3"/>
  </si>
  <si>
    <t>居宅サービス日数</t>
    <phoneticPr fontId="3"/>
  </si>
  <si>
    <t>年延居宅サービス利用者数</t>
    <phoneticPr fontId="3"/>
  </si>
  <si>
    <t>年延居宅サービス利用者数</t>
    <phoneticPr fontId="3"/>
  </si>
  <si>
    <t>年延居宅サービス利用者数</t>
    <phoneticPr fontId="3"/>
  </si>
  <si>
    <t>居宅サービス日数</t>
    <phoneticPr fontId="3"/>
  </si>
  <si>
    <t>年延居宅サービス利用者数</t>
    <phoneticPr fontId="3"/>
  </si>
  <si>
    <t>居宅サービス日数</t>
    <phoneticPr fontId="3"/>
  </si>
  <si>
    <t>居宅サービス日数</t>
    <phoneticPr fontId="3"/>
  </si>
  <si>
    <t>居宅サービス日数</t>
    <phoneticPr fontId="3"/>
  </si>
  <si>
    <t>年延居宅サービス利用者数</t>
    <phoneticPr fontId="3"/>
  </si>
  <si>
    <t>年延入所定員</t>
    <rPh sb="0" eb="1">
      <t>ネン</t>
    </rPh>
    <rPh sb="1" eb="2">
      <t>ノベ</t>
    </rPh>
    <rPh sb="2" eb="4">
      <t>ニュウショ</t>
    </rPh>
    <rPh sb="4" eb="6">
      <t>テイイン</t>
    </rPh>
    <phoneticPr fontId="3"/>
  </si>
  <si>
    <t>職員数</t>
    <rPh sb="0" eb="3">
      <t>ショクインスウ</t>
    </rPh>
    <phoneticPr fontId="6"/>
  </si>
  <si>
    <t>計(人)</t>
    <rPh sb="0" eb="1">
      <t>ケイ</t>
    </rPh>
    <rPh sb="2" eb="3">
      <t>ニン</t>
    </rPh>
    <phoneticPr fontId="6"/>
  </si>
  <si>
    <t>-</t>
    <phoneticPr fontId="3"/>
  </si>
  <si>
    <t>-</t>
    <phoneticPr fontId="3"/>
  </si>
  <si>
    <t>　　その他</t>
    <phoneticPr fontId="6"/>
  </si>
  <si>
    <t>　　その他</t>
    <phoneticPr fontId="6"/>
  </si>
  <si>
    <t>(D)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</si>
  <si>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</si>
  <si>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</si>
  <si>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</si>
  <si>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</si>
  <si>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</si>
  <si>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国庫補助金</t>
    <phoneticPr fontId="6"/>
  </si>
  <si>
    <t>　その他</t>
    <phoneticPr fontId="6"/>
  </si>
  <si>
    <t>　建設改良費</t>
    <phoneticPr fontId="6"/>
  </si>
  <si>
    <t>職員給与費</t>
    <phoneticPr fontId="6"/>
  </si>
  <si>
    <t>　地方債償還金</t>
    <phoneticPr fontId="6"/>
  </si>
  <si>
    <t>収支再差引　(G)＋(K)</t>
    <phoneticPr fontId="6"/>
  </si>
  <si>
    <t>(N)</t>
    <phoneticPr fontId="3"/>
  </si>
  <si>
    <t>形式収支(L)-(M)+(N)-(O)+(X)+(Y)</t>
    <phoneticPr fontId="6"/>
  </si>
  <si>
    <t>未収入特定財源</t>
    <phoneticPr fontId="6"/>
  </si>
  <si>
    <t>国庫（県）支出金</t>
    <phoneticPr fontId="6"/>
  </si>
  <si>
    <t>その他</t>
    <phoneticPr fontId="6"/>
  </si>
  <si>
    <t>翌年度に繰越すべき財源</t>
    <phoneticPr fontId="6"/>
  </si>
  <si>
    <t>実質収支(P)-(Q)</t>
    <rPh sb="0" eb="2">
      <t>ジッシツ</t>
    </rPh>
    <rPh sb="2" eb="4">
      <t>シュウシ</t>
    </rPh>
    <phoneticPr fontId="6"/>
  </si>
  <si>
    <t>退職手当支出額</t>
    <phoneticPr fontId="3"/>
  </si>
  <si>
    <t>支給対象人員数</t>
    <phoneticPr fontId="3"/>
  </si>
  <si>
    <t>給料総額</t>
    <phoneticPr fontId="6"/>
  </si>
  <si>
    <t>(X)</t>
    <phoneticPr fontId="6"/>
  </si>
  <si>
    <t>(Y)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</si>
</sst>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19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24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57" fontId="5" fillId="0" borderId="30" xfId="1" applyNumberFormat="1" applyFont="1" applyFill="1" applyBorder="1" applyAlignment="1">
      <alignment vertical="center" shrinkToFit="1"/>
    </xf>
    <xf numFmtId="57" fontId="5" fillId="0" borderId="10" xfId="1" applyNumberFormat="1" applyFont="1" applyFill="1" applyBorder="1" applyAlignment="1">
      <alignment vertical="center" shrinkToFit="1"/>
    </xf>
    <xf numFmtId="57" fontId="5" fillId="0" borderId="5" xfId="1" applyNumberFormat="1" applyFont="1" applyFill="1" applyBorder="1" applyAlignment="1">
      <alignment vertical="center" shrinkToFit="1"/>
    </xf>
    <xf numFmtId="57" fontId="5" fillId="0" borderId="6" xfId="1" applyNumberFormat="1" applyFont="1" applyFill="1" applyBorder="1" applyAlignment="1">
      <alignment vertical="center" shrinkToFit="1"/>
    </xf>
    <xf numFmtId="177" fontId="5" fillId="3" borderId="25" xfId="0" applyNumberFormat="1" applyFont="1" applyFill="1" applyBorder="1" applyAlignment="1">
      <alignment horizontal="center" vertical="center" shrinkToFit="1"/>
    </xf>
    <xf numFmtId="177" fontId="5" fillId="3" borderId="30" xfId="0" applyNumberFormat="1" applyFont="1" applyFill="1" applyBorder="1" applyAlignment="1">
      <alignment horizontal="center" vertical="center" shrinkToFit="1"/>
    </xf>
    <xf numFmtId="177" fontId="5" fillId="3" borderId="29" xfId="0" applyNumberFormat="1" applyFont="1" applyFill="1" applyBorder="1" applyAlignment="1">
      <alignment horizontal="center" vertical="center" shrinkToFit="1"/>
    </xf>
    <xf numFmtId="177" fontId="5" fillId="3" borderId="23" xfId="0" applyNumberFormat="1" applyFont="1" applyFill="1" applyBorder="1" applyAlignment="1">
      <alignment horizontal="center" vertical="center" shrinkToFit="1"/>
    </xf>
    <xf numFmtId="177" fontId="5" fillId="2" borderId="29" xfId="0" applyNumberFormat="1" applyFont="1" applyFill="1" applyBorder="1" applyAlignment="1">
      <alignment vertical="center" shrinkToFit="1"/>
    </xf>
    <xf numFmtId="177" fontId="5" fillId="2" borderId="23" xfId="0" applyNumberFormat="1" applyFont="1" applyFill="1" applyBorder="1" applyAlignment="1">
      <alignment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23" xfId="1" applyFont="1" applyBorder="1" applyAlignment="1">
      <alignment vertical="center" shrinkToFit="1"/>
    </xf>
    <xf numFmtId="0" fontId="5" fillId="0" borderId="14" xfId="1" applyFont="1" applyBorder="1" applyAlignment="1">
      <alignment vertical="center" shrinkToFit="1"/>
    </xf>
    <xf numFmtId="0" fontId="5" fillId="0" borderId="7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38" fontId="5" fillId="0" borderId="23" xfId="7" applyFont="1" applyBorder="1" applyAlignment="1">
      <alignment vertical="center" shrinkToFit="1"/>
    </xf>
    <xf numFmtId="38" fontId="5" fillId="0" borderId="14" xfId="7" applyFont="1" applyBorder="1" applyAlignment="1">
      <alignment vertical="center" shrinkToFit="1"/>
    </xf>
    <xf numFmtId="38" fontId="5" fillId="0" borderId="7" xfId="7" applyFont="1" applyBorder="1" applyAlignment="1">
      <alignment vertical="center" shrinkToFit="1"/>
    </xf>
    <xf numFmtId="38" fontId="5" fillId="0" borderId="8" xfId="7" applyFont="1" applyBorder="1" applyAlignment="1">
      <alignment vertical="center" shrinkToFit="1"/>
    </xf>
    <xf numFmtId="38" fontId="5" fillId="0" borderId="23" xfId="7" applyFont="1" applyFill="1" applyBorder="1" applyAlignment="1">
      <alignment horizontal="center" vertical="center" shrinkToFit="1"/>
    </xf>
    <xf numFmtId="38" fontId="5" fillId="0" borderId="7" xfId="7" applyFont="1" applyFill="1" applyBorder="1" applyAlignment="1">
      <alignment horizontal="center" vertical="center" shrinkToFit="1"/>
    </xf>
    <xf numFmtId="38" fontId="5" fillId="0" borderId="8" xfId="7" applyFont="1" applyFill="1" applyBorder="1" applyAlignment="1">
      <alignment horizontal="center" vertical="center" shrinkToFit="1"/>
    </xf>
    <xf numFmtId="38" fontId="5" fillId="3" borderId="29" xfId="7" applyFont="1" applyFill="1" applyBorder="1" applyAlignment="1">
      <alignment horizontal="center" vertical="center" shrinkToFit="1"/>
    </xf>
    <xf numFmtId="38" fontId="5" fillId="0" borderId="14" xfId="7" applyFont="1" applyFill="1" applyBorder="1" applyAlignment="1">
      <alignment horizontal="center" vertical="center" shrinkToFit="1"/>
    </xf>
    <xf numFmtId="38" fontId="5" fillId="3" borderId="23" xfId="7" applyFont="1" applyFill="1" applyBorder="1" applyAlignment="1">
      <alignment horizontal="center" vertical="center" shrinkToFit="1"/>
    </xf>
    <xf numFmtId="40" fontId="5" fillId="0" borderId="23" xfId="7" applyNumberFormat="1" applyFont="1" applyBorder="1" applyAlignment="1">
      <alignment vertical="center" shrinkToFit="1"/>
    </xf>
    <xf numFmtId="40" fontId="5" fillId="0" borderId="23" xfId="7" applyNumberFormat="1" applyFont="1" applyBorder="1" applyAlignment="1">
      <alignment horizontal="center" vertical="center" shrinkToFit="1"/>
    </xf>
    <xf numFmtId="40" fontId="5" fillId="0" borderId="7" xfId="7" applyNumberFormat="1" applyFont="1" applyBorder="1" applyAlignment="1">
      <alignment vertical="center" shrinkToFit="1"/>
    </xf>
    <xf numFmtId="40" fontId="5" fillId="0" borderId="8" xfId="7" applyNumberFormat="1" applyFont="1" applyBorder="1" applyAlignment="1">
      <alignment vertical="center" shrinkToFit="1"/>
    </xf>
    <xf numFmtId="40" fontId="5" fillId="3" borderId="31" xfId="7" applyNumberFormat="1" applyFont="1" applyFill="1" applyBorder="1" applyAlignment="1">
      <alignment vertical="center" shrinkToFit="1"/>
    </xf>
    <xf numFmtId="40" fontId="5" fillId="3" borderId="23" xfId="7" applyNumberFormat="1" applyFont="1" applyFill="1" applyBorder="1" applyAlignment="1">
      <alignment vertical="center" shrinkToFit="1"/>
    </xf>
    <xf numFmtId="38" fontId="5" fillId="0" borderId="24" xfId="7" applyFont="1" applyBorder="1" applyAlignment="1">
      <alignment vertical="center" shrinkToFit="1"/>
    </xf>
    <xf numFmtId="38" fontId="5" fillId="0" borderId="26" xfId="7" applyFont="1" applyBorder="1" applyAlignment="1">
      <alignment vertical="center" shrinkToFit="1"/>
    </xf>
    <xf numFmtId="38" fontId="5" fillId="0" borderId="27" xfId="7" applyFont="1" applyBorder="1" applyAlignment="1">
      <alignment vertical="center" shrinkToFit="1"/>
    </xf>
    <xf numFmtId="38" fontId="5" fillId="3" borderId="32" xfId="7" applyFont="1" applyFill="1" applyBorder="1" applyAlignment="1">
      <alignment vertical="center" shrinkToFit="1"/>
    </xf>
    <xf numFmtId="38" fontId="5" fillId="3" borderId="24" xfId="7" applyFont="1" applyFill="1" applyBorder="1" applyAlignment="1">
      <alignment vertical="center" shrinkToFit="1"/>
    </xf>
    <xf numFmtId="0" fontId="5" fillId="0" borderId="10" xfId="1" applyFont="1" applyFill="1" applyBorder="1" applyAlignment="1">
      <alignment horizontal="center" vertical="center" shrinkToFit="1"/>
    </xf>
    <xf numFmtId="38" fontId="5" fillId="0" borderId="41" xfId="7" applyFont="1" applyBorder="1" applyAlignment="1">
      <alignment vertical="center" shrinkToFit="1"/>
    </xf>
    <xf numFmtId="38" fontId="5" fillId="0" borderId="20" xfId="7" applyFont="1" applyBorder="1" applyAlignment="1">
      <alignment vertical="center" shrinkToFit="1"/>
    </xf>
    <xf numFmtId="38" fontId="5" fillId="0" borderId="42" xfId="7" applyFont="1" applyBorder="1" applyAlignment="1">
      <alignment vertical="center" shrinkToFit="1"/>
    </xf>
    <xf numFmtId="38" fontId="5" fillId="0" borderId="43" xfId="7" applyFont="1" applyBorder="1" applyAlignment="1">
      <alignment vertical="center" shrinkToFit="1"/>
    </xf>
    <xf numFmtId="38" fontId="5" fillId="2" borderId="44" xfId="7" applyFont="1" applyFill="1" applyBorder="1" applyAlignment="1">
      <alignment vertical="center" shrinkToFit="1"/>
    </xf>
    <xf numFmtId="38" fontId="5" fillId="2" borderId="41" xfId="7" applyFont="1" applyFill="1" applyBorder="1" applyAlignment="1">
      <alignment vertical="center" shrinkToFit="1"/>
    </xf>
    <xf numFmtId="0" fontId="5" fillId="0" borderId="20" xfId="1" applyFont="1" applyFill="1" applyBorder="1" applyAlignment="1">
      <alignment horizontal="center" vertical="center" shrinkToFit="1"/>
    </xf>
    <xf numFmtId="38" fontId="5" fillId="2" borderId="29" xfId="7" applyFont="1" applyFill="1" applyBorder="1" applyAlignment="1">
      <alignment vertical="center" shrinkToFit="1"/>
    </xf>
    <xf numFmtId="38" fontId="5" fillId="2" borderId="23" xfId="7" applyFont="1" applyFill="1" applyBorder="1" applyAlignment="1">
      <alignment vertical="center" shrinkToFit="1"/>
    </xf>
    <xf numFmtId="38" fontId="5" fillId="0" borderId="23" xfId="7" applyFont="1" applyFill="1" applyBorder="1" applyAlignment="1">
      <alignment vertical="center" shrinkToFit="1"/>
    </xf>
    <xf numFmtId="38" fontId="5" fillId="0" borderId="14" xfId="7" applyFont="1" applyFill="1" applyBorder="1" applyAlignment="1">
      <alignment vertical="center" shrinkToFit="1"/>
    </xf>
    <xf numFmtId="38" fontId="5" fillId="0" borderId="7" xfId="7" applyFont="1" applyFill="1" applyBorder="1" applyAlignment="1">
      <alignment vertical="center" shrinkToFit="1"/>
    </xf>
    <xf numFmtId="38" fontId="5" fillId="0" borderId="8" xfId="7" applyFont="1" applyFill="1" applyBorder="1" applyAlignment="1">
      <alignment vertical="center" shrinkToFit="1"/>
    </xf>
    <xf numFmtId="38" fontId="5" fillId="0" borderId="24" xfId="7" applyFont="1" applyFill="1" applyBorder="1" applyAlignment="1">
      <alignment vertical="center" shrinkToFit="1"/>
    </xf>
    <xf numFmtId="38" fontId="5" fillId="0" borderId="22" xfId="7" applyFont="1" applyFill="1" applyBorder="1" applyAlignment="1">
      <alignment vertical="center" shrinkToFit="1"/>
    </xf>
    <xf numFmtId="38" fontId="5" fillId="0" borderId="26" xfId="7" applyFont="1" applyFill="1" applyBorder="1" applyAlignment="1">
      <alignment vertical="center" shrinkToFit="1"/>
    </xf>
    <xf numFmtId="38" fontId="5" fillId="0" borderId="27" xfId="7" applyFont="1" applyFill="1" applyBorder="1" applyAlignment="1">
      <alignment vertical="center" shrinkToFit="1"/>
    </xf>
    <xf numFmtId="38" fontId="5" fillId="2" borderId="28" xfId="7" applyFont="1" applyFill="1" applyBorder="1" applyAlignment="1">
      <alignment vertical="center" shrinkToFit="1"/>
    </xf>
    <xf numFmtId="38" fontId="5" fillId="2" borderId="24" xfId="7" applyFont="1" applyFill="1" applyBorder="1" applyAlignment="1">
      <alignment vertical="center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33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17" xfId="1" applyFont="1" applyFill="1" applyBorder="1" applyAlignment="1">
      <alignment horizontal="left" vertical="center" wrapText="1" shrinkToFit="1"/>
    </xf>
    <xf numFmtId="0" fontId="5" fillId="0" borderId="20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vertical="center" shrinkToFit="1"/>
    </xf>
    <xf numFmtId="0" fontId="5" fillId="0" borderId="14" xfId="1" applyFont="1" applyFill="1" applyBorder="1" applyAlignment="1">
      <alignment vertical="center" shrinkToFit="1"/>
    </xf>
    <xf numFmtId="0" fontId="5" fillId="0" borderId="31" xfId="1" applyFont="1" applyFill="1" applyBorder="1" applyAlignment="1">
      <alignment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2" xfId="1" applyFont="1" applyFill="1" applyBorder="1" applyAlignment="1">
      <alignment horizontal="left" vertical="center" wrapText="1" shrinkToFit="1"/>
    </xf>
    <xf numFmtId="0" fontId="5" fillId="0" borderId="3" xfId="1" applyFont="1" applyFill="1" applyBorder="1" applyAlignment="1">
      <alignment horizontal="left" vertical="center" wrapText="1" shrinkToFit="1"/>
    </xf>
    <xf numFmtId="0" fontId="5" fillId="0" borderId="4" xfId="1" applyFont="1" applyFill="1" applyBorder="1" applyAlignment="1">
      <alignment horizontal="left" vertical="center" wrapText="1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34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40" xfId="1" applyFont="1" applyFill="1" applyBorder="1" applyAlignment="1">
      <alignment horizontal="left" vertical="center" shrinkToFit="1"/>
    </xf>
    <xf numFmtId="0" fontId="5" fillId="0" borderId="11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39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vertical="center" textRotation="255" shrinkToFit="1"/>
    </xf>
    <xf numFmtId="0" fontId="4" fillId="0" borderId="8" xfId="1" applyBorder="1" applyAlignment="1">
      <alignment vertical="center" textRotation="255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35" xfId="1" applyFont="1" applyFill="1" applyBorder="1" applyAlignment="1">
      <alignment horizontal="left" vertical="center" wrapText="1" shrinkToFit="1"/>
    </xf>
    <xf numFmtId="0" fontId="5" fillId="0" borderId="15" xfId="1" applyFont="1" applyFill="1" applyBorder="1" applyAlignment="1">
      <alignment horizontal="center" vertical="center" textRotation="255" wrapText="1" shrinkToFit="1"/>
    </xf>
    <xf numFmtId="0" fontId="5" fillId="0" borderId="16" xfId="1" applyFont="1" applyFill="1" applyBorder="1" applyAlignment="1">
      <alignment horizontal="center" vertical="center" textRotation="255" wrapText="1" shrinkToFit="1"/>
    </xf>
    <xf numFmtId="0" fontId="5" fillId="0" borderId="11" xfId="1" applyFont="1" applyFill="1" applyBorder="1" applyAlignment="1">
      <alignment horizontal="center" vertical="center" textRotation="255" wrapText="1" shrinkToFit="1"/>
    </xf>
    <xf numFmtId="0" fontId="5" fillId="0" borderId="35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wrapText="1" shrinkToFit="1"/>
    </xf>
    <xf numFmtId="0" fontId="5" fillId="0" borderId="37" xfId="1" applyFont="1" applyFill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left" vertical="center" shrinkToFit="1"/>
    </xf>
    <xf numFmtId="0" fontId="10" fillId="0" borderId="45" xfId="1" applyFont="1" applyFill="1" applyBorder="1" applyAlignment="1">
      <alignment horizontal="center" vertical="center" textRotation="255" shrinkToFit="1"/>
    </xf>
    <xf numFmtId="0" fontId="10" fillId="0" borderId="43" xfId="1" applyFont="1" applyFill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29" xfId="1" applyFont="1" applyFill="1" applyBorder="1" applyAlignment="1">
      <alignment horizontal="left" vertical="center" shrinkToFit="1"/>
    </xf>
    <xf numFmtId="0" fontId="10" fillId="0" borderId="43" xfId="1" applyFont="1" applyFill="1" applyBorder="1" applyAlignment="1">
      <alignment horizontal="left" vertical="center" shrinkToFit="1"/>
    </xf>
    <xf numFmtId="0" fontId="10" fillId="0" borderId="44" xfId="1" applyFont="1" applyFill="1" applyBorder="1" applyAlignment="1">
      <alignment horizontal="left" vertical="center" shrinkToFit="1"/>
    </xf>
    <xf numFmtId="0" fontId="10" fillId="0" borderId="8" xfId="1" applyFont="1" applyFill="1" applyBorder="1" applyAlignment="1">
      <alignment horizontal="center" vertical="center" textRotation="255" shrinkToFit="1"/>
    </xf>
    <xf numFmtId="0" fontId="10" fillId="0" borderId="14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46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_&#20803;&#12487;&#12540;&#12479;&#65288;&#27096;&#24335;&#12399;&#31227;&#34892;&#21069;&#65289;/&#65288;&#26696;&#65289;03_&#65288;&#38750;&#36969;&#65289;(10)&#20171;&#35703;&#12469;&#12540;&#12499;&#124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　施設及び業務概況"/>
      <sheetName val="イ　歳入歳出決算に関する調"/>
      <sheetName val="24表 地方債に関する調"/>
    </sheetNames>
    <sheetDataSet>
      <sheetData sheetId="0"/>
      <sheetData sheetId="1">
        <row r="3">
          <cell r="K3">
            <v>39619</v>
          </cell>
          <cell r="M3">
            <v>898</v>
          </cell>
          <cell r="N3">
            <v>1436</v>
          </cell>
          <cell r="O3">
            <v>516</v>
          </cell>
          <cell r="P3">
            <v>537</v>
          </cell>
          <cell r="Q3">
            <v>30241</v>
          </cell>
          <cell r="R3">
            <v>59850</v>
          </cell>
          <cell r="S3">
            <v>90091</v>
          </cell>
          <cell r="T3">
            <v>190</v>
          </cell>
          <cell r="U3">
            <v>2025</v>
          </cell>
          <cell r="V3">
            <v>5282</v>
          </cell>
          <cell r="W3">
            <v>140594</v>
          </cell>
        </row>
        <row r="12">
          <cell r="K12">
            <v>39619</v>
          </cell>
          <cell r="M12">
            <v>898</v>
          </cell>
          <cell r="N12">
            <v>1436</v>
          </cell>
          <cell r="O12">
            <v>516</v>
          </cell>
          <cell r="P12">
            <v>537</v>
          </cell>
          <cell r="Q12">
            <v>29499</v>
          </cell>
          <cell r="R12">
            <v>51954</v>
          </cell>
          <cell r="S12">
            <v>81453</v>
          </cell>
          <cell r="T12">
            <v>190</v>
          </cell>
          <cell r="U12">
            <v>2025</v>
          </cell>
          <cell r="V12">
            <v>5282</v>
          </cell>
          <cell r="W12">
            <v>131956</v>
          </cell>
        </row>
        <row r="36">
          <cell r="K36">
            <v>951</v>
          </cell>
          <cell r="M36">
            <v>0</v>
          </cell>
          <cell r="N36">
            <v>30848</v>
          </cell>
          <cell r="O36">
            <v>0</v>
          </cell>
          <cell r="P36">
            <v>10899</v>
          </cell>
          <cell r="Q36">
            <v>0</v>
          </cell>
          <cell r="R36">
            <v>0</v>
          </cell>
          <cell r="S36">
            <v>0</v>
          </cell>
          <cell r="T36">
            <v>5222</v>
          </cell>
          <cell r="U36">
            <v>0</v>
          </cell>
          <cell r="V36">
            <v>0</v>
          </cell>
          <cell r="W36">
            <v>47920</v>
          </cell>
        </row>
      </sheetData>
      <sheetData sheetId="2">
        <row r="3">
          <cell r="M3">
            <v>9563</v>
          </cell>
          <cell r="N3">
            <v>0</v>
          </cell>
          <cell r="O3">
            <v>0</v>
          </cell>
          <cell r="P3">
            <v>63298</v>
          </cell>
          <cell r="Q3">
            <v>25600</v>
          </cell>
          <cell r="R3">
            <v>24402</v>
          </cell>
          <cell r="S3">
            <v>0</v>
          </cell>
          <cell r="T3">
            <v>0</v>
          </cell>
          <cell r="V3">
            <v>10649</v>
          </cell>
          <cell r="W3">
            <v>0</v>
          </cell>
          <cell r="X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="120" zoomScaleNormal="12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3" width="10.1796875" style="1" customWidth="1"/>
    <col min="24" max="225" width="9.6328125" style="1"/>
    <col min="226" max="237" width="2.6328125" style="1" customWidth="1"/>
    <col min="238" max="481" width="9.6328125" style="1"/>
    <col min="482" max="493" width="2.6328125" style="1" customWidth="1"/>
    <col min="494" max="737" width="9.6328125" style="1"/>
    <col min="738" max="749" width="2.6328125" style="1" customWidth="1"/>
    <col min="750" max="993" width="9.6328125" style="1"/>
    <col min="994" max="1005" width="2.6328125" style="1" customWidth="1"/>
    <col min="1006" max="1249" width="9.6328125" style="1"/>
    <col min="1250" max="1261" width="2.6328125" style="1" customWidth="1"/>
    <col min="1262" max="1505" width="9.6328125" style="1"/>
    <col min="1506" max="1517" width="2.6328125" style="1" customWidth="1"/>
    <col min="1518" max="1761" width="9.6328125" style="1"/>
    <col min="1762" max="1773" width="2.6328125" style="1" customWidth="1"/>
    <col min="1774" max="2017" width="9.6328125" style="1"/>
    <col min="2018" max="2029" width="2.6328125" style="1" customWidth="1"/>
    <col min="2030" max="2273" width="9.6328125" style="1"/>
    <col min="2274" max="2285" width="2.6328125" style="1" customWidth="1"/>
    <col min="2286" max="2529" width="9.6328125" style="1"/>
    <col min="2530" max="2541" width="2.6328125" style="1" customWidth="1"/>
    <col min="2542" max="2785" width="9.6328125" style="1"/>
    <col min="2786" max="2797" width="2.6328125" style="1" customWidth="1"/>
    <col min="2798" max="3041" width="9.6328125" style="1"/>
    <col min="3042" max="3053" width="2.6328125" style="1" customWidth="1"/>
    <col min="3054" max="3297" width="9.6328125" style="1"/>
    <col min="3298" max="3309" width="2.6328125" style="1" customWidth="1"/>
    <col min="3310" max="3553" width="9.6328125" style="1"/>
    <col min="3554" max="3565" width="2.6328125" style="1" customWidth="1"/>
    <col min="3566" max="3809" width="9.6328125" style="1"/>
    <col min="3810" max="3821" width="2.6328125" style="1" customWidth="1"/>
    <col min="3822" max="4065" width="9.6328125" style="1"/>
    <col min="4066" max="4077" width="2.6328125" style="1" customWidth="1"/>
    <col min="4078" max="4321" width="9.6328125" style="1"/>
    <col min="4322" max="4333" width="2.6328125" style="1" customWidth="1"/>
    <col min="4334" max="4577" width="9.6328125" style="1"/>
    <col min="4578" max="4589" width="2.6328125" style="1" customWidth="1"/>
    <col min="4590" max="4833" width="9.6328125" style="1"/>
    <col min="4834" max="4845" width="2.6328125" style="1" customWidth="1"/>
    <col min="4846" max="5089" width="9.6328125" style="1"/>
    <col min="5090" max="5101" width="2.6328125" style="1" customWidth="1"/>
    <col min="5102" max="5345" width="9.6328125" style="1"/>
    <col min="5346" max="5357" width="2.6328125" style="1" customWidth="1"/>
    <col min="5358" max="5601" width="9.6328125" style="1"/>
    <col min="5602" max="5613" width="2.6328125" style="1" customWidth="1"/>
    <col min="5614" max="5857" width="9.6328125" style="1"/>
    <col min="5858" max="5869" width="2.6328125" style="1" customWidth="1"/>
    <col min="5870" max="6113" width="9.6328125" style="1"/>
    <col min="6114" max="6125" width="2.6328125" style="1" customWidth="1"/>
    <col min="6126" max="6369" width="9.6328125" style="1"/>
    <col min="6370" max="6381" width="2.6328125" style="1" customWidth="1"/>
    <col min="6382" max="6625" width="9.6328125" style="1"/>
    <col min="6626" max="6637" width="2.6328125" style="1" customWidth="1"/>
    <col min="6638" max="6881" width="9.6328125" style="1"/>
    <col min="6882" max="6893" width="2.6328125" style="1" customWidth="1"/>
    <col min="6894" max="7137" width="9.6328125" style="1"/>
    <col min="7138" max="7149" width="2.6328125" style="1" customWidth="1"/>
    <col min="7150" max="7393" width="9.6328125" style="1"/>
    <col min="7394" max="7405" width="2.6328125" style="1" customWidth="1"/>
    <col min="7406" max="7649" width="9.6328125" style="1"/>
    <col min="7650" max="7661" width="2.6328125" style="1" customWidth="1"/>
    <col min="7662" max="7905" width="9.6328125" style="1"/>
    <col min="7906" max="7917" width="2.6328125" style="1" customWidth="1"/>
    <col min="7918" max="8161" width="9.6328125" style="1"/>
    <col min="8162" max="8173" width="2.6328125" style="1" customWidth="1"/>
    <col min="8174" max="8417" width="9.6328125" style="1"/>
    <col min="8418" max="8429" width="2.6328125" style="1" customWidth="1"/>
    <col min="8430" max="8673" width="9.6328125" style="1"/>
    <col min="8674" max="8685" width="2.6328125" style="1" customWidth="1"/>
    <col min="8686" max="8929" width="9.6328125" style="1"/>
    <col min="8930" max="8941" width="2.6328125" style="1" customWidth="1"/>
    <col min="8942" max="9185" width="9.6328125" style="1"/>
    <col min="9186" max="9197" width="2.6328125" style="1" customWidth="1"/>
    <col min="9198" max="9441" width="9.6328125" style="1"/>
    <col min="9442" max="9453" width="2.6328125" style="1" customWidth="1"/>
    <col min="9454" max="9697" width="9.6328125" style="1"/>
    <col min="9698" max="9709" width="2.6328125" style="1" customWidth="1"/>
    <col min="9710" max="9953" width="9.6328125" style="1"/>
    <col min="9954" max="9965" width="2.6328125" style="1" customWidth="1"/>
    <col min="9966" max="10209" width="9.6328125" style="1"/>
    <col min="10210" max="10221" width="2.6328125" style="1" customWidth="1"/>
    <col min="10222" max="10465" width="9.6328125" style="1"/>
    <col min="10466" max="10477" width="2.6328125" style="1" customWidth="1"/>
    <col min="10478" max="10721" width="9.6328125" style="1"/>
    <col min="10722" max="10733" width="2.6328125" style="1" customWidth="1"/>
    <col min="10734" max="10977" width="9.6328125" style="1"/>
    <col min="10978" max="10989" width="2.6328125" style="1" customWidth="1"/>
    <col min="10990" max="11233" width="9.6328125" style="1"/>
    <col min="11234" max="11245" width="2.6328125" style="1" customWidth="1"/>
    <col min="11246" max="11489" width="9.6328125" style="1"/>
    <col min="11490" max="11501" width="2.6328125" style="1" customWidth="1"/>
    <col min="11502" max="11745" width="9.6328125" style="1"/>
    <col min="11746" max="11757" width="2.6328125" style="1" customWidth="1"/>
    <col min="11758" max="12001" width="9.6328125" style="1"/>
    <col min="12002" max="12013" width="2.6328125" style="1" customWidth="1"/>
    <col min="12014" max="12257" width="9.6328125" style="1"/>
    <col min="12258" max="12269" width="2.6328125" style="1" customWidth="1"/>
    <col min="12270" max="12513" width="9.6328125" style="1"/>
    <col min="12514" max="12525" width="2.6328125" style="1" customWidth="1"/>
    <col min="12526" max="12769" width="9.6328125" style="1"/>
    <col min="12770" max="12781" width="2.6328125" style="1" customWidth="1"/>
    <col min="12782" max="13025" width="9.6328125" style="1"/>
    <col min="13026" max="13037" width="2.6328125" style="1" customWidth="1"/>
    <col min="13038" max="13281" width="9.6328125" style="1"/>
    <col min="13282" max="13293" width="2.6328125" style="1" customWidth="1"/>
    <col min="13294" max="13537" width="9.6328125" style="1"/>
    <col min="13538" max="13549" width="2.6328125" style="1" customWidth="1"/>
    <col min="13550" max="13793" width="9.6328125" style="1"/>
    <col min="13794" max="13805" width="2.6328125" style="1" customWidth="1"/>
    <col min="13806" max="14049" width="9.6328125" style="1"/>
    <col min="14050" max="14061" width="2.6328125" style="1" customWidth="1"/>
    <col min="14062" max="14305" width="9.6328125" style="1"/>
    <col min="14306" max="14317" width="2.6328125" style="1" customWidth="1"/>
    <col min="14318" max="14561" width="9.6328125" style="1"/>
    <col min="14562" max="14573" width="2.6328125" style="1" customWidth="1"/>
    <col min="14574" max="14817" width="9.6328125" style="1"/>
    <col min="14818" max="14829" width="2.6328125" style="1" customWidth="1"/>
    <col min="14830" max="15073" width="9.6328125" style="1"/>
    <col min="15074" max="15085" width="2.6328125" style="1" customWidth="1"/>
    <col min="15086" max="15329" width="9.6328125" style="1"/>
    <col min="15330" max="15341" width="2.6328125" style="1" customWidth="1"/>
    <col min="15342" max="15585" width="9.6328125" style="1"/>
    <col min="15586" max="15597" width="2.6328125" style="1" customWidth="1"/>
    <col min="15598" max="15841" width="9.6328125" style="1"/>
    <col min="15842" max="15853" width="2.6328125" style="1" customWidth="1"/>
    <col min="15854" max="16097" width="9.6328125" style="1"/>
    <col min="16098" max="16109" width="2.6328125" style="1" customWidth="1"/>
    <col min="16110" max="16384" width="9.6328125" style="1"/>
  </cols>
  <sheetData>
    <row r="1" spans="1:23" ht="12.75" customHeight="1">
      <c r="A1" s="85" t="s">
        <v>107</v>
      </c>
      <c r="B1" s="86"/>
      <c r="C1" s="86"/>
      <c r="D1" s="86"/>
      <c r="E1" s="86"/>
      <c r="F1" s="86"/>
      <c r="G1" s="86"/>
      <c r="H1" s="86"/>
      <c r="I1" s="86"/>
      <c r="J1" s="86"/>
      <c r="K1" s="8" t="s">
        <v>93</v>
      </c>
      <c r="L1" s="9" t="s">
        <v>94</v>
      </c>
      <c r="M1" s="8" t="s">
        <v>95</v>
      </c>
      <c r="N1" s="9" t="s">
        <v>96</v>
      </c>
      <c r="O1" s="8" t="s">
        <v>89</v>
      </c>
      <c r="P1" s="8" t="s">
        <v>90</v>
      </c>
      <c r="Q1" s="10" t="s">
        <v>91</v>
      </c>
      <c r="R1" s="11" t="s">
        <v>91</v>
      </c>
      <c r="S1" s="12" t="s">
        <v>91</v>
      </c>
      <c r="T1" s="9" t="s">
        <v>92</v>
      </c>
      <c r="U1" s="8" t="s">
        <v>97</v>
      </c>
      <c r="V1" s="8" t="s">
        <v>98</v>
      </c>
      <c r="W1" s="99" t="s">
        <v>14</v>
      </c>
    </row>
    <row r="2" spans="1:23" ht="12.7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4" t="s">
        <v>99</v>
      </c>
      <c r="L2" s="5" t="s">
        <v>99</v>
      </c>
      <c r="M2" s="4" t="s">
        <v>99</v>
      </c>
      <c r="N2" s="5" t="s">
        <v>99</v>
      </c>
      <c r="O2" s="4" t="s">
        <v>99</v>
      </c>
      <c r="P2" s="4" t="s">
        <v>99</v>
      </c>
      <c r="Q2" s="6" t="s">
        <v>0</v>
      </c>
      <c r="R2" s="7" t="s">
        <v>1</v>
      </c>
      <c r="S2" s="13" t="s">
        <v>100</v>
      </c>
      <c r="T2" s="5" t="s">
        <v>99</v>
      </c>
      <c r="U2" s="4" t="s">
        <v>99</v>
      </c>
      <c r="V2" s="4" t="s">
        <v>99</v>
      </c>
      <c r="W2" s="100"/>
    </row>
    <row r="3" spans="1:23" s="3" customFormat="1" ht="12.75" customHeight="1">
      <c r="A3" s="125" t="s">
        <v>108</v>
      </c>
      <c r="B3" s="126"/>
      <c r="C3" s="126"/>
      <c r="D3" s="126"/>
      <c r="E3" s="126"/>
      <c r="F3" s="126"/>
      <c r="G3" s="126"/>
      <c r="H3" s="126"/>
      <c r="I3" s="126"/>
      <c r="J3" s="127"/>
      <c r="K3" s="15">
        <v>36617</v>
      </c>
      <c r="L3" s="16">
        <v>36617</v>
      </c>
      <c r="M3" s="15">
        <v>36617</v>
      </c>
      <c r="N3" s="16">
        <v>36617</v>
      </c>
      <c r="O3" s="15">
        <v>36617</v>
      </c>
      <c r="P3" s="15">
        <v>37165</v>
      </c>
      <c r="Q3" s="17">
        <v>36617</v>
      </c>
      <c r="R3" s="18">
        <v>36617</v>
      </c>
      <c r="S3" s="19" t="s">
        <v>166</v>
      </c>
      <c r="T3" s="16">
        <v>36955</v>
      </c>
      <c r="U3" s="15">
        <v>38808</v>
      </c>
      <c r="V3" s="15">
        <v>36617</v>
      </c>
      <c r="W3" s="20" t="s">
        <v>166</v>
      </c>
    </row>
    <row r="4" spans="1:23" s="3" customFormat="1" ht="12.75" customHeight="1">
      <c r="A4" s="89" t="s">
        <v>109</v>
      </c>
      <c r="B4" s="90"/>
      <c r="C4" s="90"/>
      <c r="D4" s="90"/>
      <c r="E4" s="90"/>
      <c r="F4" s="90"/>
      <c r="G4" s="90"/>
      <c r="H4" s="90"/>
      <c r="I4" s="90"/>
      <c r="J4" s="91"/>
      <c r="K4" s="25" t="s">
        <v>104</v>
      </c>
      <c r="L4" s="26" t="s">
        <v>104</v>
      </c>
      <c r="M4" s="25" t="s">
        <v>104</v>
      </c>
      <c r="N4" s="25" t="s">
        <v>104</v>
      </c>
      <c r="O4" s="25" t="s">
        <v>104</v>
      </c>
      <c r="P4" s="25" t="s">
        <v>104</v>
      </c>
      <c r="Q4" s="27" t="s">
        <v>105</v>
      </c>
      <c r="R4" s="28" t="s">
        <v>105</v>
      </c>
      <c r="S4" s="21" t="s">
        <v>166</v>
      </c>
      <c r="T4" s="26" t="s">
        <v>104</v>
      </c>
      <c r="U4" s="25" t="s">
        <v>104</v>
      </c>
      <c r="V4" s="25" t="s">
        <v>104</v>
      </c>
      <c r="W4" s="22" t="s">
        <v>167</v>
      </c>
    </row>
    <row r="5" spans="1:23" ht="12.75" customHeight="1">
      <c r="A5" s="92" t="s">
        <v>110</v>
      </c>
      <c r="B5" s="90" t="s">
        <v>113</v>
      </c>
      <c r="C5" s="90"/>
      <c r="D5" s="90"/>
      <c r="E5" s="90"/>
      <c r="F5" s="90"/>
      <c r="G5" s="90"/>
      <c r="H5" s="90"/>
      <c r="I5" s="90"/>
      <c r="J5" s="91"/>
      <c r="K5" s="29">
        <v>5</v>
      </c>
      <c r="L5" s="30">
        <v>1</v>
      </c>
      <c r="M5" s="29">
        <v>1</v>
      </c>
      <c r="N5" s="30">
        <v>3</v>
      </c>
      <c r="O5" s="29">
        <v>1</v>
      </c>
      <c r="P5" s="29">
        <v>1</v>
      </c>
      <c r="Q5" s="31">
        <v>1</v>
      </c>
      <c r="R5" s="32">
        <v>1</v>
      </c>
      <c r="S5" s="23">
        <f>SUM(Q5:R5)</f>
        <v>2</v>
      </c>
      <c r="T5" s="30">
        <v>1</v>
      </c>
      <c r="U5" s="29">
        <v>1</v>
      </c>
      <c r="V5" s="29">
        <v>1</v>
      </c>
      <c r="W5" s="24">
        <f t="shared" ref="W5:W43" si="0">SUM(K5:P5,S5,T5:V5)</f>
        <v>17</v>
      </c>
    </row>
    <row r="6" spans="1:23" ht="12.75" customHeight="1">
      <c r="A6" s="92"/>
      <c r="B6" s="93" t="s">
        <v>114</v>
      </c>
      <c r="C6" s="90" t="s">
        <v>121</v>
      </c>
      <c r="D6" s="90" t="s">
        <v>2</v>
      </c>
      <c r="E6" s="90" t="s">
        <v>2</v>
      </c>
      <c r="F6" s="90" t="s">
        <v>2</v>
      </c>
      <c r="G6" s="90" t="s">
        <v>2</v>
      </c>
      <c r="H6" s="90" t="s">
        <v>2</v>
      </c>
      <c r="I6" s="90" t="s">
        <v>2</v>
      </c>
      <c r="J6" s="91" t="s">
        <v>2</v>
      </c>
      <c r="K6" s="29">
        <v>0</v>
      </c>
      <c r="L6" s="30">
        <v>0</v>
      </c>
      <c r="M6" s="29">
        <v>0</v>
      </c>
      <c r="N6" s="30">
        <v>0</v>
      </c>
      <c r="O6" s="29">
        <v>0</v>
      </c>
      <c r="P6" s="29">
        <v>0</v>
      </c>
      <c r="Q6" s="31">
        <v>0</v>
      </c>
      <c r="R6" s="32">
        <v>0</v>
      </c>
      <c r="S6" s="23">
        <f t="shared" ref="S6:S43" si="1">SUM(Q6:R6)</f>
        <v>0</v>
      </c>
      <c r="T6" s="30">
        <v>0</v>
      </c>
      <c r="U6" s="29">
        <v>0</v>
      </c>
      <c r="V6" s="29">
        <v>0</v>
      </c>
      <c r="W6" s="24">
        <f t="shared" si="0"/>
        <v>0</v>
      </c>
    </row>
    <row r="7" spans="1:23" ht="12.75" customHeight="1">
      <c r="A7" s="92"/>
      <c r="B7" s="93"/>
      <c r="C7" s="90" t="s">
        <v>168</v>
      </c>
      <c r="D7" s="90" t="s">
        <v>3</v>
      </c>
      <c r="E7" s="90" t="s">
        <v>3</v>
      </c>
      <c r="F7" s="90" t="s">
        <v>3</v>
      </c>
      <c r="G7" s="90" t="s">
        <v>3</v>
      </c>
      <c r="H7" s="90" t="s">
        <v>3</v>
      </c>
      <c r="I7" s="90" t="s">
        <v>3</v>
      </c>
      <c r="J7" s="91" t="s">
        <v>3</v>
      </c>
      <c r="K7" s="29">
        <v>0</v>
      </c>
      <c r="L7" s="30">
        <v>0</v>
      </c>
      <c r="M7" s="29">
        <v>0</v>
      </c>
      <c r="N7" s="30">
        <v>0</v>
      </c>
      <c r="O7" s="29">
        <v>0</v>
      </c>
      <c r="P7" s="29">
        <v>0</v>
      </c>
      <c r="Q7" s="31">
        <v>0</v>
      </c>
      <c r="R7" s="32">
        <v>0</v>
      </c>
      <c r="S7" s="23">
        <f t="shared" si="1"/>
        <v>0</v>
      </c>
      <c r="T7" s="30">
        <v>0</v>
      </c>
      <c r="U7" s="29">
        <v>0</v>
      </c>
      <c r="V7" s="29">
        <v>0</v>
      </c>
      <c r="W7" s="24">
        <f t="shared" si="0"/>
        <v>0</v>
      </c>
    </row>
    <row r="8" spans="1:23" ht="12.75" customHeight="1">
      <c r="A8" s="92"/>
      <c r="B8" s="93"/>
      <c r="C8" s="90" t="s">
        <v>169</v>
      </c>
      <c r="D8" s="90" t="s">
        <v>4</v>
      </c>
      <c r="E8" s="90" t="s">
        <v>4</v>
      </c>
      <c r="F8" s="90" t="s">
        <v>4</v>
      </c>
      <c r="G8" s="90" t="s">
        <v>4</v>
      </c>
      <c r="H8" s="90" t="s">
        <v>4</v>
      </c>
      <c r="I8" s="90" t="s">
        <v>4</v>
      </c>
      <c r="J8" s="91" t="s">
        <v>4</v>
      </c>
      <c r="K8" s="29">
        <v>161</v>
      </c>
      <c r="L8" s="30">
        <v>25</v>
      </c>
      <c r="M8" s="29">
        <v>33</v>
      </c>
      <c r="N8" s="30">
        <v>100</v>
      </c>
      <c r="O8" s="29">
        <v>45</v>
      </c>
      <c r="P8" s="29">
        <v>30</v>
      </c>
      <c r="Q8" s="31">
        <v>18</v>
      </c>
      <c r="R8" s="32">
        <v>0</v>
      </c>
      <c r="S8" s="23">
        <f t="shared" si="1"/>
        <v>18</v>
      </c>
      <c r="T8" s="30">
        <v>40</v>
      </c>
      <c r="U8" s="29">
        <v>1</v>
      </c>
      <c r="V8" s="29">
        <v>25</v>
      </c>
      <c r="W8" s="24">
        <f t="shared" si="0"/>
        <v>478</v>
      </c>
    </row>
    <row r="9" spans="1:23" ht="12.75" customHeight="1">
      <c r="A9" s="92"/>
      <c r="B9" s="93"/>
      <c r="C9" s="90" t="s">
        <v>122</v>
      </c>
      <c r="D9" s="90" t="s">
        <v>5</v>
      </c>
      <c r="E9" s="90" t="s">
        <v>5</v>
      </c>
      <c r="F9" s="90" t="s">
        <v>5</v>
      </c>
      <c r="G9" s="90" t="s">
        <v>5</v>
      </c>
      <c r="H9" s="90" t="s">
        <v>5</v>
      </c>
      <c r="I9" s="90" t="s">
        <v>5</v>
      </c>
      <c r="J9" s="91" t="s">
        <v>5</v>
      </c>
      <c r="K9" s="29">
        <v>0</v>
      </c>
      <c r="L9" s="30">
        <v>0</v>
      </c>
      <c r="M9" s="29">
        <v>0</v>
      </c>
      <c r="N9" s="30">
        <v>0</v>
      </c>
      <c r="O9" s="29">
        <v>0</v>
      </c>
      <c r="P9" s="29">
        <v>0</v>
      </c>
      <c r="Q9" s="31">
        <v>0</v>
      </c>
      <c r="R9" s="32">
        <v>0</v>
      </c>
      <c r="S9" s="23">
        <f t="shared" si="1"/>
        <v>0</v>
      </c>
      <c r="T9" s="30">
        <v>0</v>
      </c>
      <c r="U9" s="29">
        <v>0</v>
      </c>
      <c r="V9" s="29">
        <v>0</v>
      </c>
      <c r="W9" s="24">
        <f t="shared" si="0"/>
        <v>0</v>
      </c>
    </row>
    <row r="10" spans="1:23" ht="12.75" customHeight="1">
      <c r="A10" s="92"/>
      <c r="B10" s="93"/>
      <c r="C10" s="90" t="s">
        <v>170</v>
      </c>
      <c r="D10" s="90" t="s">
        <v>6</v>
      </c>
      <c r="E10" s="90" t="s">
        <v>6</v>
      </c>
      <c r="F10" s="90" t="s">
        <v>6</v>
      </c>
      <c r="G10" s="90" t="s">
        <v>6</v>
      </c>
      <c r="H10" s="90" t="s">
        <v>6</v>
      </c>
      <c r="I10" s="90" t="s">
        <v>6</v>
      </c>
      <c r="J10" s="91" t="s">
        <v>6</v>
      </c>
      <c r="K10" s="29">
        <v>0</v>
      </c>
      <c r="L10" s="30">
        <v>0</v>
      </c>
      <c r="M10" s="29">
        <v>0</v>
      </c>
      <c r="N10" s="30">
        <v>0</v>
      </c>
      <c r="O10" s="29">
        <v>0</v>
      </c>
      <c r="P10" s="29">
        <v>0</v>
      </c>
      <c r="Q10" s="31">
        <v>0</v>
      </c>
      <c r="R10" s="32">
        <v>0</v>
      </c>
      <c r="S10" s="23">
        <f t="shared" si="1"/>
        <v>0</v>
      </c>
      <c r="T10" s="30">
        <v>0</v>
      </c>
      <c r="U10" s="29">
        <v>0</v>
      </c>
      <c r="V10" s="29">
        <v>0</v>
      </c>
      <c r="W10" s="24">
        <f t="shared" si="0"/>
        <v>0</v>
      </c>
    </row>
    <row r="11" spans="1:23" ht="12.75" customHeight="1">
      <c r="A11" s="92"/>
      <c r="B11" s="90" t="s">
        <v>115</v>
      </c>
      <c r="C11" s="90" t="s">
        <v>7</v>
      </c>
      <c r="D11" s="90" t="s">
        <v>7</v>
      </c>
      <c r="E11" s="90" t="s">
        <v>7</v>
      </c>
      <c r="F11" s="90" t="s">
        <v>7</v>
      </c>
      <c r="G11" s="90" t="s">
        <v>7</v>
      </c>
      <c r="H11" s="90" t="s">
        <v>7</v>
      </c>
      <c r="I11" s="90" t="s">
        <v>7</v>
      </c>
      <c r="J11" s="90" t="s">
        <v>7</v>
      </c>
      <c r="K11" s="33">
        <v>2351</v>
      </c>
      <c r="L11" s="34">
        <v>430</v>
      </c>
      <c r="M11" s="33">
        <v>514</v>
      </c>
      <c r="N11" s="34">
        <v>2147</v>
      </c>
      <c r="O11" s="33">
        <v>857</v>
      </c>
      <c r="P11" s="33">
        <v>1019</v>
      </c>
      <c r="Q11" s="35">
        <v>525</v>
      </c>
      <c r="R11" s="36">
        <v>151</v>
      </c>
      <c r="S11" s="23">
        <f t="shared" si="1"/>
        <v>676</v>
      </c>
      <c r="T11" s="34">
        <v>399</v>
      </c>
      <c r="U11" s="33">
        <v>168</v>
      </c>
      <c r="V11" s="33">
        <v>428</v>
      </c>
      <c r="W11" s="24">
        <f t="shared" si="0"/>
        <v>8989</v>
      </c>
    </row>
    <row r="12" spans="1:23" ht="12.75" customHeight="1">
      <c r="A12" s="92"/>
      <c r="B12" s="90" t="s">
        <v>171</v>
      </c>
      <c r="C12" s="90" t="s">
        <v>8</v>
      </c>
      <c r="D12" s="90" t="s">
        <v>8</v>
      </c>
      <c r="E12" s="90" t="s">
        <v>8</v>
      </c>
      <c r="F12" s="90" t="s">
        <v>8</v>
      </c>
      <c r="G12" s="90" t="s">
        <v>8</v>
      </c>
      <c r="H12" s="90" t="s">
        <v>8</v>
      </c>
      <c r="I12" s="90" t="s">
        <v>8</v>
      </c>
      <c r="J12" s="90" t="s">
        <v>8</v>
      </c>
      <c r="K12" s="33">
        <v>0</v>
      </c>
      <c r="L12" s="34">
        <v>0</v>
      </c>
      <c r="M12" s="33">
        <v>0</v>
      </c>
      <c r="N12" s="34">
        <v>0</v>
      </c>
      <c r="O12" s="33">
        <v>0</v>
      </c>
      <c r="P12" s="33">
        <v>571</v>
      </c>
      <c r="Q12" s="35">
        <v>338</v>
      </c>
      <c r="R12" s="36">
        <v>82</v>
      </c>
      <c r="S12" s="23">
        <f t="shared" si="1"/>
        <v>420</v>
      </c>
      <c r="T12" s="34">
        <v>0</v>
      </c>
      <c r="U12" s="33">
        <v>0</v>
      </c>
      <c r="V12" s="33">
        <v>0</v>
      </c>
      <c r="W12" s="24">
        <f t="shared" si="0"/>
        <v>991</v>
      </c>
    </row>
    <row r="13" spans="1:23" ht="12.75" customHeight="1">
      <c r="A13" s="92" t="s">
        <v>111</v>
      </c>
      <c r="B13" s="119" t="s">
        <v>116</v>
      </c>
      <c r="C13" s="120"/>
      <c r="D13" s="80" t="s">
        <v>123</v>
      </c>
      <c r="E13" s="81"/>
      <c r="F13" s="81"/>
      <c r="G13" s="81"/>
      <c r="H13" s="81"/>
      <c r="I13" s="81"/>
      <c r="J13" s="82"/>
      <c r="K13" s="33">
        <v>0</v>
      </c>
      <c r="L13" s="34">
        <v>0</v>
      </c>
      <c r="M13" s="33">
        <v>0</v>
      </c>
      <c r="N13" s="34">
        <v>0</v>
      </c>
      <c r="O13" s="33">
        <v>0</v>
      </c>
      <c r="P13" s="33">
        <v>0</v>
      </c>
      <c r="Q13" s="35">
        <v>0</v>
      </c>
      <c r="R13" s="36">
        <v>365</v>
      </c>
      <c r="S13" s="23">
        <f t="shared" si="1"/>
        <v>365</v>
      </c>
      <c r="T13" s="34">
        <v>0</v>
      </c>
      <c r="U13" s="33">
        <v>0</v>
      </c>
      <c r="V13" s="33">
        <v>0</v>
      </c>
      <c r="W13" s="24">
        <f t="shared" si="0"/>
        <v>365</v>
      </c>
    </row>
    <row r="14" spans="1:23" ht="12.75" customHeight="1">
      <c r="A14" s="92"/>
      <c r="B14" s="121"/>
      <c r="C14" s="122"/>
      <c r="D14" s="80" t="s">
        <v>124</v>
      </c>
      <c r="E14" s="81"/>
      <c r="F14" s="81"/>
      <c r="G14" s="81"/>
      <c r="H14" s="81"/>
      <c r="I14" s="81"/>
      <c r="J14" s="82"/>
      <c r="K14" s="33">
        <v>0</v>
      </c>
      <c r="L14" s="34">
        <v>0</v>
      </c>
      <c r="M14" s="33">
        <v>0</v>
      </c>
      <c r="N14" s="34">
        <v>0</v>
      </c>
      <c r="O14" s="33">
        <v>0</v>
      </c>
      <c r="P14" s="33">
        <v>0</v>
      </c>
      <c r="Q14" s="35">
        <v>0</v>
      </c>
      <c r="R14" s="36">
        <v>8907</v>
      </c>
      <c r="S14" s="23">
        <f t="shared" si="1"/>
        <v>8907</v>
      </c>
      <c r="T14" s="34">
        <v>0</v>
      </c>
      <c r="U14" s="33">
        <v>0</v>
      </c>
      <c r="V14" s="33">
        <v>0</v>
      </c>
      <c r="W14" s="24">
        <f t="shared" si="0"/>
        <v>8907</v>
      </c>
    </row>
    <row r="15" spans="1:23" ht="12.75" customHeight="1">
      <c r="A15" s="92"/>
      <c r="B15" s="123"/>
      <c r="C15" s="124"/>
      <c r="D15" s="80" t="s">
        <v>172</v>
      </c>
      <c r="E15" s="81"/>
      <c r="F15" s="81"/>
      <c r="G15" s="81"/>
      <c r="H15" s="81"/>
      <c r="I15" s="81"/>
      <c r="J15" s="82"/>
      <c r="K15" s="33">
        <v>0</v>
      </c>
      <c r="L15" s="34">
        <v>0</v>
      </c>
      <c r="M15" s="33">
        <v>0</v>
      </c>
      <c r="N15" s="34">
        <v>0</v>
      </c>
      <c r="O15" s="33">
        <v>0</v>
      </c>
      <c r="P15" s="33">
        <v>0</v>
      </c>
      <c r="Q15" s="35">
        <v>0</v>
      </c>
      <c r="R15" s="36">
        <v>0</v>
      </c>
      <c r="S15" s="23">
        <f t="shared" si="1"/>
        <v>0</v>
      </c>
      <c r="T15" s="34">
        <v>0</v>
      </c>
      <c r="U15" s="33">
        <v>0</v>
      </c>
      <c r="V15" s="33">
        <v>0</v>
      </c>
      <c r="W15" s="24">
        <f t="shared" si="0"/>
        <v>0</v>
      </c>
    </row>
    <row r="16" spans="1:23" ht="12.75" customHeight="1">
      <c r="A16" s="92"/>
      <c r="B16" s="114" t="s">
        <v>117</v>
      </c>
      <c r="C16" s="74" t="s">
        <v>10</v>
      </c>
      <c r="D16" s="75"/>
      <c r="E16" s="75"/>
      <c r="F16" s="76"/>
      <c r="G16" s="80" t="s">
        <v>174</v>
      </c>
      <c r="H16" s="81"/>
      <c r="I16" s="81"/>
      <c r="J16" s="82"/>
      <c r="K16" s="33">
        <v>0</v>
      </c>
      <c r="L16" s="34">
        <v>0</v>
      </c>
      <c r="M16" s="33">
        <v>0</v>
      </c>
      <c r="N16" s="34">
        <v>0</v>
      </c>
      <c r="O16" s="33">
        <v>0</v>
      </c>
      <c r="P16" s="33">
        <v>0</v>
      </c>
      <c r="Q16" s="35">
        <v>0</v>
      </c>
      <c r="R16" s="36">
        <v>0</v>
      </c>
      <c r="S16" s="23">
        <f t="shared" si="1"/>
        <v>0</v>
      </c>
      <c r="T16" s="34">
        <v>0</v>
      </c>
      <c r="U16" s="33">
        <v>0</v>
      </c>
      <c r="V16" s="33">
        <v>0</v>
      </c>
      <c r="W16" s="24">
        <f t="shared" si="0"/>
        <v>0</v>
      </c>
    </row>
    <row r="17" spans="1:23" ht="12.75" customHeight="1">
      <c r="A17" s="92"/>
      <c r="B17" s="115"/>
      <c r="C17" s="77"/>
      <c r="D17" s="78"/>
      <c r="E17" s="78"/>
      <c r="F17" s="79"/>
      <c r="G17" s="80" t="s">
        <v>176</v>
      </c>
      <c r="H17" s="81"/>
      <c r="I17" s="81"/>
      <c r="J17" s="82"/>
      <c r="K17" s="33">
        <v>0</v>
      </c>
      <c r="L17" s="34">
        <v>0</v>
      </c>
      <c r="M17" s="33">
        <v>0</v>
      </c>
      <c r="N17" s="34">
        <v>0</v>
      </c>
      <c r="O17" s="33">
        <v>0</v>
      </c>
      <c r="P17" s="33">
        <v>0</v>
      </c>
      <c r="Q17" s="35">
        <v>0</v>
      </c>
      <c r="R17" s="36">
        <v>0</v>
      </c>
      <c r="S17" s="23">
        <f t="shared" si="1"/>
        <v>0</v>
      </c>
      <c r="T17" s="34">
        <v>0</v>
      </c>
      <c r="U17" s="33">
        <v>0</v>
      </c>
      <c r="V17" s="33">
        <v>0</v>
      </c>
      <c r="W17" s="24">
        <f t="shared" si="0"/>
        <v>0</v>
      </c>
    </row>
    <row r="18" spans="1:23" ht="12.75" customHeight="1">
      <c r="A18" s="92"/>
      <c r="B18" s="115"/>
      <c r="C18" s="74" t="s">
        <v>125</v>
      </c>
      <c r="D18" s="75"/>
      <c r="E18" s="75"/>
      <c r="F18" s="76"/>
      <c r="G18" s="80" t="s">
        <v>173</v>
      </c>
      <c r="H18" s="81"/>
      <c r="I18" s="81"/>
      <c r="J18" s="82"/>
      <c r="K18" s="33">
        <v>0</v>
      </c>
      <c r="L18" s="34">
        <v>0</v>
      </c>
      <c r="M18" s="33">
        <v>0</v>
      </c>
      <c r="N18" s="34">
        <v>0</v>
      </c>
      <c r="O18" s="33">
        <v>0</v>
      </c>
      <c r="P18" s="33">
        <v>0</v>
      </c>
      <c r="Q18" s="35">
        <v>0</v>
      </c>
      <c r="R18" s="36">
        <v>0</v>
      </c>
      <c r="S18" s="23">
        <f t="shared" si="1"/>
        <v>0</v>
      </c>
      <c r="T18" s="34">
        <v>0</v>
      </c>
      <c r="U18" s="33">
        <v>0</v>
      </c>
      <c r="V18" s="33">
        <v>0</v>
      </c>
      <c r="W18" s="24">
        <f t="shared" si="0"/>
        <v>0</v>
      </c>
    </row>
    <row r="19" spans="1:23" ht="12.75" customHeight="1">
      <c r="A19" s="92"/>
      <c r="B19" s="115"/>
      <c r="C19" s="77"/>
      <c r="D19" s="78"/>
      <c r="E19" s="78"/>
      <c r="F19" s="79"/>
      <c r="G19" s="80" t="s">
        <v>177</v>
      </c>
      <c r="H19" s="81"/>
      <c r="I19" s="81"/>
      <c r="J19" s="82"/>
      <c r="K19" s="33">
        <v>0</v>
      </c>
      <c r="L19" s="34">
        <v>0</v>
      </c>
      <c r="M19" s="33">
        <v>0</v>
      </c>
      <c r="N19" s="34">
        <v>0</v>
      </c>
      <c r="O19" s="33">
        <v>0</v>
      </c>
      <c r="P19" s="33">
        <v>0</v>
      </c>
      <c r="Q19" s="35">
        <v>0</v>
      </c>
      <c r="R19" s="36">
        <v>0</v>
      </c>
      <c r="S19" s="23">
        <f t="shared" si="1"/>
        <v>0</v>
      </c>
      <c r="T19" s="34">
        <v>0</v>
      </c>
      <c r="U19" s="33">
        <v>0</v>
      </c>
      <c r="V19" s="33">
        <v>0</v>
      </c>
      <c r="W19" s="24">
        <f t="shared" si="0"/>
        <v>0</v>
      </c>
    </row>
    <row r="20" spans="1:23" ht="12.75" customHeight="1">
      <c r="A20" s="92"/>
      <c r="B20" s="115"/>
      <c r="C20" s="74" t="s">
        <v>126</v>
      </c>
      <c r="D20" s="75"/>
      <c r="E20" s="75"/>
      <c r="F20" s="76"/>
      <c r="G20" s="80" t="s">
        <v>178</v>
      </c>
      <c r="H20" s="81"/>
      <c r="I20" s="81"/>
      <c r="J20" s="82"/>
      <c r="K20" s="33">
        <v>0</v>
      </c>
      <c r="L20" s="34">
        <v>0</v>
      </c>
      <c r="M20" s="33">
        <v>0</v>
      </c>
      <c r="N20" s="34">
        <v>0</v>
      </c>
      <c r="O20" s="33">
        <v>0</v>
      </c>
      <c r="P20" s="33">
        <v>0</v>
      </c>
      <c r="Q20" s="35">
        <v>0</v>
      </c>
      <c r="R20" s="36">
        <v>0</v>
      </c>
      <c r="S20" s="23">
        <f t="shared" si="1"/>
        <v>0</v>
      </c>
      <c r="T20" s="34">
        <v>0</v>
      </c>
      <c r="U20" s="33">
        <v>0</v>
      </c>
      <c r="V20" s="33">
        <v>0</v>
      </c>
      <c r="W20" s="24">
        <f t="shared" si="0"/>
        <v>0</v>
      </c>
    </row>
    <row r="21" spans="1:23" ht="12.75" customHeight="1">
      <c r="A21" s="92"/>
      <c r="B21" s="115"/>
      <c r="C21" s="77"/>
      <c r="D21" s="78"/>
      <c r="E21" s="78"/>
      <c r="F21" s="79"/>
      <c r="G21" s="80" t="s">
        <v>179</v>
      </c>
      <c r="H21" s="81"/>
      <c r="I21" s="81"/>
      <c r="J21" s="82"/>
      <c r="K21" s="33">
        <v>0</v>
      </c>
      <c r="L21" s="34">
        <v>0</v>
      </c>
      <c r="M21" s="33">
        <v>0</v>
      </c>
      <c r="N21" s="34">
        <v>0</v>
      </c>
      <c r="O21" s="33">
        <v>0</v>
      </c>
      <c r="P21" s="33">
        <v>0</v>
      </c>
      <c r="Q21" s="35">
        <v>0</v>
      </c>
      <c r="R21" s="36">
        <v>0</v>
      </c>
      <c r="S21" s="23">
        <f t="shared" si="1"/>
        <v>0</v>
      </c>
      <c r="T21" s="34">
        <v>0</v>
      </c>
      <c r="U21" s="33">
        <v>0</v>
      </c>
      <c r="V21" s="33">
        <v>0</v>
      </c>
      <c r="W21" s="24">
        <f t="shared" si="0"/>
        <v>0</v>
      </c>
    </row>
    <row r="22" spans="1:23" ht="12.75" customHeight="1">
      <c r="A22" s="92"/>
      <c r="B22" s="115"/>
      <c r="C22" s="74" t="s">
        <v>12</v>
      </c>
      <c r="D22" s="75"/>
      <c r="E22" s="75"/>
      <c r="F22" s="76"/>
      <c r="G22" s="80" t="s">
        <v>180</v>
      </c>
      <c r="H22" s="81"/>
      <c r="I22" s="81"/>
      <c r="J22" s="82"/>
      <c r="K22" s="33">
        <v>0</v>
      </c>
      <c r="L22" s="34">
        <v>0</v>
      </c>
      <c r="M22" s="33">
        <v>0</v>
      </c>
      <c r="N22" s="34">
        <v>0</v>
      </c>
      <c r="O22" s="33">
        <v>0</v>
      </c>
      <c r="P22" s="33">
        <v>0</v>
      </c>
      <c r="Q22" s="35">
        <v>0</v>
      </c>
      <c r="R22" s="36">
        <v>0</v>
      </c>
      <c r="S22" s="23">
        <f t="shared" si="1"/>
        <v>0</v>
      </c>
      <c r="T22" s="34">
        <v>0</v>
      </c>
      <c r="U22" s="33">
        <v>0</v>
      </c>
      <c r="V22" s="33">
        <v>0</v>
      </c>
      <c r="W22" s="24">
        <f t="shared" si="0"/>
        <v>0</v>
      </c>
    </row>
    <row r="23" spans="1:23" ht="12.75" customHeight="1">
      <c r="A23" s="92"/>
      <c r="B23" s="115"/>
      <c r="C23" s="77"/>
      <c r="D23" s="78"/>
      <c r="E23" s="78"/>
      <c r="F23" s="79"/>
      <c r="G23" s="80" t="s">
        <v>175</v>
      </c>
      <c r="H23" s="81"/>
      <c r="I23" s="81"/>
      <c r="J23" s="82"/>
      <c r="K23" s="33">
        <v>0</v>
      </c>
      <c r="L23" s="34">
        <v>0</v>
      </c>
      <c r="M23" s="33">
        <v>0</v>
      </c>
      <c r="N23" s="34">
        <v>0</v>
      </c>
      <c r="O23" s="33">
        <v>0</v>
      </c>
      <c r="P23" s="33">
        <v>0</v>
      </c>
      <c r="Q23" s="35">
        <v>0</v>
      </c>
      <c r="R23" s="36">
        <v>0</v>
      </c>
      <c r="S23" s="23">
        <f t="shared" si="1"/>
        <v>0</v>
      </c>
      <c r="T23" s="34">
        <v>0</v>
      </c>
      <c r="U23" s="33">
        <v>0</v>
      </c>
      <c r="V23" s="33">
        <v>0</v>
      </c>
      <c r="W23" s="24">
        <f t="shared" si="0"/>
        <v>0</v>
      </c>
    </row>
    <row r="24" spans="1:23" ht="12.75" customHeight="1">
      <c r="A24" s="92"/>
      <c r="B24" s="115"/>
      <c r="C24" s="94" t="s">
        <v>13</v>
      </c>
      <c r="D24" s="95"/>
      <c r="E24" s="95"/>
      <c r="F24" s="96"/>
      <c r="G24" s="80" t="s">
        <v>175</v>
      </c>
      <c r="H24" s="81"/>
      <c r="I24" s="81"/>
      <c r="J24" s="82"/>
      <c r="K24" s="33">
        <v>0</v>
      </c>
      <c r="L24" s="34">
        <v>0</v>
      </c>
      <c r="M24" s="33">
        <v>0</v>
      </c>
      <c r="N24" s="34">
        <v>0</v>
      </c>
      <c r="O24" s="33">
        <v>0</v>
      </c>
      <c r="P24" s="33">
        <v>0</v>
      </c>
      <c r="Q24" s="35">
        <v>0</v>
      </c>
      <c r="R24" s="36">
        <v>0</v>
      </c>
      <c r="S24" s="23">
        <f t="shared" si="1"/>
        <v>0</v>
      </c>
      <c r="T24" s="34">
        <v>0</v>
      </c>
      <c r="U24" s="33">
        <v>0</v>
      </c>
      <c r="V24" s="33">
        <v>0</v>
      </c>
      <c r="W24" s="24">
        <f t="shared" si="0"/>
        <v>0</v>
      </c>
    </row>
    <row r="25" spans="1:23" ht="12.75" customHeight="1">
      <c r="A25" s="92"/>
      <c r="B25" s="115"/>
      <c r="C25" s="74" t="s">
        <v>127</v>
      </c>
      <c r="D25" s="75"/>
      <c r="E25" s="75"/>
      <c r="F25" s="76"/>
      <c r="G25" s="80" t="s">
        <v>181</v>
      </c>
      <c r="H25" s="81"/>
      <c r="I25" s="81"/>
      <c r="J25" s="82"/>
      <c r="K25" s="33">
        <v>1529</v>
      </c>
      <c r="L25" s="34">
        <v>292</v>
      </c>
      <c r="M25" s="33">
        <v>309</v>
      </c>
      <c r="N25" s="34">
        <v>847</v>
      </c>
      <c r="O25" s="33">
        <v>0</v>
      </c>
      <c r="P25" s="33">
        <v>292</v>
      </c>
      <c r="Q25" s="35">
        <v>240</v>
      </c>
      <c r="R25" s="36">
        <v>0</v>
      </c>
      <c r="S25" s="23">
        <f t="shared" si="1"/>
        <v>240</v>
      </c>
      <c r="T25" s="34">
        <v>307</v>
      </c>
      <c r="U25" s="33">
        <v>0</v>
      </c>
      <c r="V25" s="33">
        <v>244</v>
      </c>
      <c r="W25" s="24">
        <f t="shared" si="0"/>
        <v>4060</v>
      </c>
    </row>
    <row r="26" spans="1:23" ht="12.75" customHeight="1">
      <c r="A26" s="92"/>
      <c r="B26" s="115"/>
      <c r="C26" s="77"/>
      <c r="D26" s="78"/>
      <c r="E26" s="78"/>
      <c r="F26" s="79"/>
      <c r="G26" s="80" t="s">
        <v>177</v>
      </c>
      <c r="H26" s="81"/>
      <c r="I26" s="81"/>
      <c r="J26" s="82"/>
      <c r="K26" s="33">
        <v>35177</v>
      </c>
      <c r="L26" s="34">
        <v>6044</v>
      </c>
      <c r="M26" s="33">
        <v>7954</v>
      </c>
      <c r="N26" s="34">
        <v>20911</v>
      </c>
      <c r="O26" s="33">
        <v>0</v>
      </c>
      <c r="P26" s="33">
        <v>5857</v>
      </c>
      <c r="Q26" s="35">
        <v>4488</v>
      </c>
      <c r="R26" s="36">
        <v>0</v>
      </c>
      <c r="S26" s="23">
        <f t="shared" si="1"/>
        <v>4488</v>
      </c>
      <c r="T26" s="34">
        <v>9621</v>
      </c>
      <c r="U26" s="33">
        <v>0</v>
      </c>
      <c r="V26" s="33">
        <v>3182</v>
      </c>
      <c r="W26" s="24">
        <f t="shared" si="0"/>
        <v>93234</v>
      </c>
    </row>
    <row r="27" spans="1:23" ht="12.75" customHeight="1">
      <c r="A27" s="92"/>
      <c r="B27" s="115"/>
      <c r="C27" s="74" t="s">
        <v>128</v>
      </c>
      <c r="D27" s="75"/>
      <c r="E27" s="75"/>
      <c r="F27" s="76"/>
      <c r="G27" s="80" t="s">
        <v>182</v>
      </c>
      <c r="H27" s="81"/>
      <c r="I27" s="81"/>
      <c r="J27" s="82"/>
      <c r="K27" s="33">
        <v>0</v>
      </c>
      <c r="L27" s="34">
        <v>0</v>
      </c>
      <c r="M27" s="33">
        <v>0</v>
      </c>
      <c r="N27" s="34">
        <v>0</v>
      </c>
      <c r="O27" s="33">
        <v>0</v>
      </c>
      <c r="P27" s="33">
        <v>0</v>
      </c>
      <c r="Q27" s="35">
        <v>0</v>
      </c>
      <c r="R27" s="36">
        <v>0</v>
      </c>
      <c r="S27" s="23">
        <f t="shared" si="1"/>
        <v>0</v>
      </c>
      <c r="T27" s="34">
        <v>0</v>
      </c>
      <c r="U27" s="33">
        <v>0</v>
      </c>
      <c r="V27" s="33">
        <v>0</v>
      </c>
      <c r="W27" s="24">
        <f t="shared" si="0"/>
        <v>0</v>
      </c>
    </row>
    <row r="28" spans="1:23" ht="12.75" customHeight="1">
      <c r="A28" s="92"/>
      <c r="B28" s="115"/>
      <c r="C28" s="77"/>
      <c r="D28" s="78"/>
      <c r="E28" s="78"/>
      <c r="F28" s="79"/>
      <c r="G28" s="80" t="s">
        <v>183</v>
      </c>
      <c r="H28" s="81"/>
      <c r="I28" s="81"/>
      <c r="J28" s="82"/>
      <c r="K28" s="33">
        <v>0</v>
      </c>
      <c r="L28" s="34">
        <v>0</v>
      </c>
      <c r="M28" s="33">
        <v>0</v>
      </c>
      <c r="N28" s="34">
        <v>0</v>
      </c>
      <c r="O28" s="33">
        <v>0</v>
      </c>
      <c r="P28" s="33">
        <v>0</v>
      </c>
      <c r="Q28" s="35">
        <v>0</v>
      </c>
      <c r="R28" s="36">
        <v>0</v>
      </c>
      <c r="S28" s="23">
        <f t="shared" si="1"/>
        <v>0</v>
      </c>
      <c r="T28" s="34">
        <v>0</v>
      </c>
      <c r="U28" s="33">
        <v>0</v>
      </c>
      <c r="V28" s="33">
        <v>0</v>
      </c>
      <c r="W28" s="24">
        <f t="shared" si="0"/>
        <v>0</v>
      </c>
    </row>
    <row r="29" spans="1:23" ht="12.75" customHeight="1">
      <c r="A29" s="92"/>
      <c r="B29" s="115"/>
      <c r="C29" s="74" t="s">
        <v>129</v>
      </c>
      <c r="D29" s="75"/>
      <c r="E29" s="75"/>
      <c r="F29" s="76"/>
      <c r="G29" s="80" t="s">
        <v>181</v>
      </c>
      <c r="H29" s="81"/>
      <c r="I29" s="81"/>
      <c r="J29" s="82"/>
      <c r="K29" s="33">
        <v>0</v>
      </c>
      <c r="L29" s="34">
        <v>0</v>
      </c>
      <c r="M29" s="33">
        <v>0</v>
      </c>
      <c r="N29" s="34">
        <v>0</v>
      </c>
      <c r="O29" s="33">
        <v>0</v>
      </c>
      <c r="P29" s="33">
        <v>0</v>
      </c>
      <c r="Q29" s="35">
        <v>0</v>
      </c>
      <c r="R29" s="36">
        <v>0</v>
      </c>
      <c r="S29" s="23">
        <f t="shared" si="1"/>
        <v>0</v>
      </c>
      <c r="T29" s="34">
        <v>0</v>
      </c>
      <c r="U29" s="33">
        <v>0</v>
      </c>
      <c r="V29" s="33">
        <v>0</v>
      </c>
      <c r="W29" s="24">
        <f t="shared" si="0"/>
        <v>0</v>
      </c>
    </row>
    <row r="30" spans="1:23" ht="12.75" customHeight="1">
      <c r="A30" s="92"/>
      <c r="B30" s="115"/>
      <c r="C30" s="116"/>
      <c r="D30" s="117"/>
      <c r="E30" s="117"/>
      <c r="F30" s="118"/>
      <c r="G30" s="80" t="s">
        <v>176</v>
      </c>
      <c r="H30" s="81"/>
      <c r="I30" s="81"/>
      <c r="J30" s="82"/>
      <c r="K30" s="33">
        <v>0</v>
      </c>
      <c r="L30" s="34">
        <v>0</v>
      </c>
      <c r="M30" s="33">
        <v>0</v>
      </c>
      <c r="N30" s="34">
        <v>0</v>
      </c>
      <c r="O30" s="33">
        <v>0</v>
      </c>
      <c r="P30" s="33">
        <v>0</v>
      </c>
      <c r="Q30" s="35">
        <v>0</v>
      </c>
      <c r="R30" s="36">
        <v>0</v>
      </c>
      <c r="S30" s="23">
        <f t="shared" si="1"/>
        <v>0</v>
      </c>
      <c r="T30" s="34">
        <v>0</v>
      </c>
      <c r="U30" s="33">
        <v>0</v>
      </c>
      <c r="V30" s="33">
        <v>0</v>
      </c>
      <c r="W30" s="24">
        <f t="shared" si="0"/>
        <v>0</v>
      </c>
    </row>
    <row r="31" spans="1:23" ht="12.75" customHeight="1">
      <c r="A31" s="92"/>
      <c r="B31" s="115"/>
      <c r="C31" s="77"/>
      <c r="D31" s="78"/>
      <c r="E31" s="78"/>
      <c r="F31" s="79"/>
      <c r="G31" s="80" t="s">
        <v>184</v>
      </c>
      <c r="H31" s="81"/>
      <c r="I31" s="81"/>
      <c r="J31" s="82"/>
      <c r="K31" s="33">
        <v>0</v>
      </c>
      <c r="L31" s="34">
        <v>0</v>
      </c>
      <c r="M31" s="33">
        <v>0</v>
      </c>
      <c r="N31" s="34">
        <v>0</v>
      </c>
      <c r="O31" s="33">
        <v>0</v>
      </c>
      <c r="P31" s="33">
        <v>0</v>
      </c>
      <c r="Q31" s="35">
        <v>0</v>
      </c>
      <c r="R31" s="36">
        <v>0</v>
      </c>
      <c r="S31" s="23">
        <f t="shared" si="1"/>
        <v>0</v>
      </c>
      <c r="T31" s="34">
        <v>0</v>
      </c>
      <c r="U31" s="33">
        <v>0</v>
      </c>
      <c r="V31" s="33">
        <v>0</v>
      </c>
      <c r="W31" s="24">
        <f t="shared" si="0"/>
        <v>0</v>
      </c>
    </row>
    <row r="32" spans="1:23" ht="12.75" customHeight="1">
      <c r="A32" s="92"/>
      <c r="B32" s="115"/>
      <c r="C32" s="74" t="s">
        <v>130</v>
      </c>
      <c r="D32" s="75"/>
      <c r="E32" s="75"/>
      <c r="F32" s="76"/>
      <c r="G32" s="80" t="s">
        <v>173</v>
      </c>
      <c r="H32" s="81"/>
      <c r="I32" s="81"/>
      <c r="J32" s="82"/>
      <c r="K32" s="33">
        <v>0</v>
      </c>
      <c r="L32" s="34">
        <v>0</v>
      </c>
      <c r="M32" s="33">
        <v>0</v>
      </c>
      <c r="N32" s="34">
        <v>0</v>
      </c>
      <c r="O32" s="33">
        <v>0</v>
      </c>
      <c r="P32" s="33">
        <v>0</v>
      </c>
      <c r="Q32" s="35">
        <v>0</v>
      </c>
      <c r="R32" s="36">
        <v>0</v>
      </c>
      <c r="S32" s="23">
        <f t="shared" si="1"/>
        <v>0</v>
      </c>
      <c r="T32" s="34">
        <v>0</v>
      </c>
      <c r="U32" s="33">
        <v>0</v>
      </c>
      <c r="V32" s="33">
        <v>0</v>
      </c>
      <c r="W32" s="24">
        <f t="shared" si="0"/>
        <v>0</v>
      </c>
    </row>
    <row r="33" spans="1:24" ht="12.75" customHeight="1">
      <c r="A33" s="92"/>
      <c r="B33" s="115"/>
      <c r="C33" s="77"/>
      <c r="D33" s="78"/>
      <c r="E33" s="78"/>
      <c r="F33" s="79"/>
      <c r="G33" s="80" t="s">
        <v>183</v>
      </c>
      <c r="H33" s="81"/>
      <c r="I33" s="81"/>
      <c r="J33" s="82"/>
      <c r="K33" s="33">
        <v>0</v>
      </c>
      <c r="L33" s="34">
        <v>0</v>
      </c>
      <c r="M33" s="33">
        <v>0</v>
      </c>
      <c r="N33" s="34">
        <v>0</v>
      </c>
      <c r="O33" s="33">
        <v>0</v>
      </c>
      <c r="P33" s="33">
        <v>0</v>
      </c>
      <c r="Q33" s="35">
        <v>0</v>
      </c>
      <c r="R33" s="36">
        <v>0</v>
      </c>
      <c r="S33" s="23">
        <f t="shared" si="1"/>
        <v>0</v>
      </c>
      <c r="T33" s="34">
        <v>0</v>
      </c>
      <c r="U33" s="33">
        <v>0</v>
      </c>
      <c r="V33" s="33">
        <v>0</v>
      </c>
      <c r="W33" s="24">
        <f t="shared" si="0"/>
        <v>0</v>
      </c>
    </row>
    <row r="34" spans="1:24" ht="12.75" customHeight="1">
      <c r="A34" s="92"/>
      <c r="B34" s="115"/>
      <c r="C34" s="94" t="s">
        <v>131</v>
      </c>
      <c r="D34" s="95"/>
      <c r="E34" s="95"/>
      <c r="F34" s="96"/>
      <c r="G34" s="80" t="s">
        <v>183</v>
      </c>
      <c r="H34" s="81"/>
      <c r="I34" s="81"/>
      <c r="J34" s="82"/>
      <c r="K34" s="33">
        <v>0</v>
      </c>
      <c r="L34" s="34">
        <v>0</v>
      </c>
      <c r="M34" s="33">
        <v>0</v>
      </c>
      <c r="N34" s="34">
        <v>0</v>
      </c>
      <c r="O34" s="33">
        <v>0</v>
      </c>
      <c r="P34" s="33">
        <v>0</v>
      </c>
      <c r="Q34" s="35">
        <v>0</v>
      </c>
      <c r="R34" s="36">
        <v>0</v>
      </c>
      <c r="S34" s="23">
        <f t="shared" si="1"/>
        <v>0</v>
      </c>
      <c r="T34" s="34">
        <v>0</v>
      </c>
      <c r="U34" s="33">
        <v>0</v>
      </c>
      <c r="V34" s="33">
        <v>0</v>
      </c>
      <c r="W34" s="24">
        <f t="shared" si="0"/>
        <v>0</v>
      </c>
    </row>
    <row r="35" spans="1:24" ht="12.75" customHeight="1">
      <c r="A35" s="92"/>
      <c r="B35" s="91" t="s">
        <v>118</v>
      </c>
      <c r="C35" s="97"/>
      <c r="D35" s="97"/>
      <c r="E35" s="97"/>
      <c r="F35" s="98"/>
      <c r="G35" s="91" t="s">
        <v>9</v>
      </c>
      <c r="H35" s="97"/>
      <c r="I35" s="97"/>
      <c r="J35" s="103"/>
      <c r="K35" s="33">
        <v>0</v>
      </c>
      <c r="L35" s="34">
        <v>0</v>
      </c>
      <c r="M35" s="33">
        <v>0</v>
      </c>
      <c r="N35" s="34">
        <v>0</v>
      </c>
      <c r="O35" s="33">
        <v>0</v>
      </c>
      <c r="P35" s="33">
        <v>0</v>
      </c>
      <c r="Q35" s="35">
        <v>0</v>
      </c>
      <c r="R35" s="36">
        <v>0</v>
      </c>
      <c r="S35" s="23">
        <f t="shared" si="1"/>
        <v>0</v>
      </c>
      <c r="T35" s="34">
        <v>0</v>
      </c>
      <c r="U35" s="33">
        <v>0</v>
      </c>
      <c r="V35" s="33">
        <v>0</v>
      </c>
      <c r="W35" s="24">
        <f t="shared" si="0"/>
        <v>0</v>
      </c>
    </row>
    <row r="36" spans="1:24" ht="12.75" customHeight="1">
      <c r="A36" s="92"/>
      <c r="B36" s="93" t="s">
        <v>119</v>
      </c>
      <c r="C36" s="90" t="s">
        <v>132</v>
      </c>
      <c r="D36" s="90"/>
      <c r="E36" s="90"/>
      <c r="F36" s="90"/>
      <c r="G36" s="90"/>
      <c r="H36" s="90"/>
      <c r="I36" s="90"/>
      <c r="J36" s="91"/>
      <c r="K36" s="33">
        <v>0</v>
      </c>
      <c r="L36" s="34">
        <v>0</v>
      </c>
      <c r="M36" s="33">
        <v>0</v>
      </c>
      <c r="N36" s="34">
        <v>0</v>
      </c>
      <c r="O36" s="33">
        <v>0</v>
      </c>
      <c r="P36" s="33">
        <v>0</v>
      </c>
      <c r="Q36" s="35">
        <v>0</v>
      </c>
      <c r="R36" s="36">
        <v>0</v>
      </c>
      <c r="S36" s="23">
        <f t="shared" si="1"/>
        <v>0</v>
      </c>
      <c r="T36" s="34">
        <v>0</v>
      </c>
      <c r="U36" s="33">
        <v>0</v>
      </c>
      <c r="V36" s="33">
        <v>0</v>
      </c>
      <c r="W36" s="24">
        <f t="shared" si="0"/>
        <v>0</v>
      </c>
    </row>
    <row r="37" spans="1:24" ht="12.75" customHeight="1">
      <c r="A37" s="92"/>
      <c r="B37" s="93"/>
      <c r="C37" s="90" t="s">
        <v>133</v>
      </c>
      <c r="D37" s="90"/>
      <c r="E37" s="90"/>
      <c r="F37" s="90"/>
      <c r="G37" s="90"/>
      <c r="H37" s="90"/>
      <c r="I37" s="90"/>
      <c r="J37" s="91"/>
      <c r="K37" s="33">
        <v>0</v>
      </c>
      <c r="L37" s="34">
        <v>0</v>
      </c>
      <c r="M37" s="33">
        <v>0</v>
      </c>
      <c r="N37" s="34">
        <v>0</v>
      </c>
      <c r="O37" s="33">
        <v>0</v>
      </c>
      <c r="P37" s="33">
        <v>0</v>
      </c>
      <c r="Q37" s="35">
        <v>0</v>
      </c>
      <c r="R37" s="36">
        <v>0</v>
      </c>
      <c r="S37" s="23">
        <f t="shared" si="1"/>
        <v>0</v>
      </c>
      <c r="T37" s="34">
        <v>0</v>
      </c>
      <c r="U37" s="33">
        <v>0</v>
      </c>
      <c r="V37" s="33">
        <v>0</v>
      </c>
      <c r="W37" s="24">
        <f t="shared" si="0"/>
        <v>0</v>
      </c>
    </row>
    <row r="38" spans="1:24" ht="12.75" customHeight="1">
      <c r="A38" s="92"/>
      <c r="B38" s="93" t="s">
        <v>120</v>
      </c>
      <c r="C38" s="90" t="s">
        <v>10</v>
      </c>
      <c r="D38" s="90"/>
      <c r="E38" s="90"/>
      <c r="F38" s="90"/>
      <c r="G38" s="90" t="s">
        <v>11</v>
      </c>
      <c r="H38" s="90"/>
      <c r="I38" s="90"/>
      <c r="J38" s="91"/>
      <c r="K38" s="33">
        <v>0</v>
      </c>
      <c r="L38" s="34">
        <v>0</v>
      </c>
      <c r="M38" s="33">
        <v>0</v>
      </c>
      <c r="N38" s="34">
        <v>0</v>
      </c>
      <c r="O38" s="33">
        <v>0</v>
      </c>
      <c r="P38" s="33">
        <v>0</v>
      </c>
      <c r="Q38" s="35">
        <v>0</v>
      </c>
      <c r="R38" s="36">
        <v>0</v>
      </c>
      <c r="S38" s="23">
        <f t="shared" si="1"/>
        <v>0</v>
      </c>
      <c r="T38" s="34">
        <v>0</v>
      </c>
      <c r="U38" s="33">
        <v>0</v>
      </c>
      <c r="V38" s="33">
        <v>0</v>
      </c>
      <c r="W38" s="24">
        <f t="shared" si="0"/>
        <v>0</v>
      </c>
    </row>
    <row r="39" spans="1:24" ht="12.75" customHeight="1">
      <c r="A39" s="92"/>
      <c r="B39" s="93"/>
      <c r="C39" s="90" t="s">
        <v>12</v>
      </c>
      <c r="D39" s="90"/>
      <c r="E39" s="90"/>
      <c r="F39" s="90"/>
      <c r="G39" s="90" t="s">
        <v>11</v>
      </c>
      <c r="H39" s="90"/>
      <c r="I39" s="90"/>
      <c r="J39" s="91"/>
      <c r="K39" s="33">
        <v>0</v>
      </c>
      <c r="L39" s="34">
        <v>0</v>
      </c>
      <c r="M39" s="33">
        <v>0</v>
      </c>
      <c r="N39" s="34">
        <v>0</v>
      </c>
      <c r="O39" s="33">
        <v>0</v>
      </c>
      <c r="P39" s="33">
        <v>0</v>
      </c>
      <c r="Q39" s="35">
        <v>0</v>
      </c>
      <c r="R39" s="36">
        <v>0</v>
      </c>
      <c r="S39" s="23">
        <f t="shared" si="1"/>
        <v>0</v>
      </c>
      <c r="T39" s="34">
        <v>0</v>
      </c>
      <c r="U39" s="33">
        <v>0</v>
      </c>
      <c r="V39" s="33">
        <v>0</v>
      </c>
      <c r="W39" s="24">
        <f t="shared" si="0"/>
        <v>0</v>
      </c>
    </row>
    <row r="40" spans="1:24" ht="12.75" customHeight="1">
      <c r="A40" s="92"/>
      <c r="B40" s="93"/>
      <c r="C40" s="90" t="s">
        <v>13</v>
      </c>
      <c r="D40" s="90"/>
      <c r="E40" s="90"/>
      <c r="F40" s="90"/>
      <c r="G40" s="90" t="s">
        <v>11</v>
      </c>
      <c r="H40" s="90"/>
      <c r="I40" s="90"/>
      <c r="J40" s="91"/>
      <c r="K40" s="33">
        <v>0</v>
      </c>
      <c r="L40" s="34">
        <v>0</v>
      </c>
      <c r="M40" s="33">
        <v>0</v>
      </c>
      <c r="N40" s="34">
        <v>0</v>
      </c>
      <c r="O40" s="33">
        <v>0</v>
      </c>
      <c r="P40" s="33">
        <v>0</v>
      </c>
      <c r="Q40" s="35">
        <v>0</v>
      </c>
      <c r="R40" s="36">
        <v>0</v>
      </c>
      <c r="S40" s="23">
        <f t="shared" si="1"/>
        <v>0</v>
      </c>
      <c r="T40" s="34">
        <v>0</v>
      </c>
      <c r="U40" s="33">
        <v>0</v>
      </c>
      <c r="V40" s="33">
        <v>0</v>
      </c>
      <c r="W40" s="24">
        <f t="shared" si="0"/>
        <v>0</v>
      </c>
    </row>
    <row r="41" spans="1:24" ht="12.75" customHeight="1">
      <c r="A41" s="92" t="s">
        <v>185</v>
      </c>
      <c r="B41" s="104" t="s">
        <v>186</v>
      </c>
      <c r="C41" s="105"/>
      <c r="D41" s="105"/>
      <c r="E41" s="105"/>
      <c r="F41" s="105"/>
      <c r="G41" s="105"/>
      <c r="H41" s="105"/>
      <c r="I41" s="105"/>
      <c r="J41" s="106"/>
      <c r="K41" s="33">
        <v>0</v>
      </c>
      <c r="L41" s="34">
        <v>0</v>
      </c>
      <c r="M41" s="33">
        <v>0</v>
      </c>
      <c r="N41" s="34">
        <v>0</v>
      </c>
      <c r="O41" s="33">
        <v>0</v>
      </c>
      <c r="P41" s="33">
        <v>0</v>
      </c>
      <c r="Q41" s="35">
        <v>1</v>
      </c>
      <c r="R41" s="36">
        <v>2</v>
      </c>
      <c r="S41" s="23">
        <f t="shared" si="1"/>
        <v>3</v>
      </c>
      <c r="T41" s="34">
        <v>0</v>
      </c>
      <c r="U41" s="33">
        <v>0</v>
      </c>
      <c r="V41" s="33">
        <v>0</v>
      </c>
      <c r="W41" s="24">
        <f t="shared" si="0"/>
        <v>3</v>
      </c>
    </row>
    <row r="42" spans="1:24" ht="12.75" customHeight="1">
      <c r="A42" s="92"/>
      <c r="B42" s="107" t="s">
        <v>161</v>
      </c>
      <c r="C42" s="108"/>
      <c r="D42" s="108"/>
      <c r="E42" s="108"/>
      <c r="F42" s="108"/>
      <c r="G42" s="108"/>
      <c r="H42" s="108"/>
      <c r="I42" s="108"/>
      <c r="J42" s="109"/>
      <c r="K42" s="33">
        <v>0</v>
      </c>
      <c r="L42" s="34">
        <v>0</v>
      </c>
      <c r="M42" s="33">
        <v>0</v>
      </c>
      <c r="N42" s="34">
        <v>0</v>
      </c>
      <c r="O42" s="33">
        <v>0</v>
      </c>
      <c r="P42" s="33">
        <v>0</v>
      </c>
      <c r="Q42" s="35">
        <v>1</v>
      </c>
      <c r="R42" s="36">
        <v>2</v>
      </c>
      <c r="S42" s="23">
        <f t="shared" si="1"/>
        <v>3</v>
      </c>
      <c r="T42" s="34">
        <v>0</v>
      </c>
      <c r="U42" s="33">
        <v>0</v>
      </c>
      <c r="V42" s="33">
        <v>0</v>
      </c>
      <c r="W42" s="24">
        <f t="shared" si="0"/>
        <v>3</v>
      </c>
    </row>
    <row r="43" spans="1:24" ht="12.75" customHeight="1">
      <c r="A43" s="92"/>
      <c r="B43" s="110" t="s">
        <v>162</v>
      </c>
      <c r="C43" s="111"/>
      <c r="D43" s="111"/>
      <c r="E43" s="111"/>
      <c r="F43" s="111"/>
      <c r="G43" s="111"/>
      <c r="H43" s="111"/>
      <c r="I43" s="111"/>
      <c r="J43" s="112"/>
      <c r="K43" s="33">
        <v>0</v>
      </c>
      <c r="L43" s="34">
        <v>0</v>
      </c>
      <c r="M43" s="33">
        <v>0</v>
      </c>
      <c r="N43" s="34">
        <v>0</v>
      </c>
      <c r="O43" s="33">
        <v>0</v>
      </c>
      <c r="P43" s="33">
        <v>0</v>
      </c>
      <c r="Q43" s="35">
        <v>0</v>
      </c>
      <c r="R43" s="36">
        <v>0</v>
      </c>
      <c r="S43" s="23">
        <f t="shared" si="1"/>
        <v>0</v>
      </c>
      <c r="T43" s="34">
        <v>0</v>
      </c>
      <c r="U43" s="33">
        <v>0</v>
      </c>
      <c r="V43" s="33">
        <v>0</v>
      </c>
      <c r="W43" s="24">
        <f t="shared" si="0"/>
        <v>0</v>
      </c>
    </row>
    <row r="44" spans="1:24" s="3" customFormat="1" ht="12.75" customHeight="1">
      <c r="A44" s="113" t="s">
        <v>112</v>
      </c>
      <c r="B44" s="97"/>
      <c r="C44" s="97"/>
      <c r="D44" s="97"/>
      <c r="E44" s="97"/>
      <c r="F44" s="97"/>
      <c r="G44" s="97"/>
      <c r="H44" s="97"/>
      <c r="I44" s="97"/>
      <c r="J44" s="97"/>
      <c r="K44" s="37" t="s">
        <v>105</v>
      </c>
      <c r="L44" s="37" t="s">
        <v>105</v>
      </c>
      <c r="M44" s="37" t="s">
        <v>105</v>
      </c>
      <c r="N44" s="37" t="s">
        <v>105</v>
      </c>
      <c r="O44" s="37" t="s">
        <v>105</v>
      </c>
      <c r="P44" s="37" t="s">
        <v>105</v>
      </c>
      <c r="Q44" s="38" t="s">
        <v>106</v>
      </c>
      <c r="R44" s="39" t="s">
        <v>106</v>
      </c>
      <c r="S44" s="40" t="s">
        <v>187</v>
      </c>
      <c r="T44" s="41" t="s">
        <v>105</v>
      </c>
      <c r="U44" s="37" t="s">
        <v>105</v>
      </c>
      <c r="V44" s="37" t="s">
        <v>105</v>
      </c>
      <c r="W44" s="42" t="s">
        <v>188</v>
      </c>
    </row>
    <row r="45" spans="1:24" ht="12.75" customHeight="1">
      <c r="A45" s="101" t="s">
        <v>101</v>
      </c>
      <c r="B45" s="102"/>
      <c r="C45" s="102"/>
      <c r="D45" s="102"/>
      <c r="E45" s="102"/>
      <c r="F45" s="102"/>
      <c r="G45" s="102"/>
      <c r="H45" s="102"/>
      <c r="I45" s="102"/>
      <c r="J45" s="102"/>
      <c r="K45" s="43">
        <f>('[1]イ　歳入歳出決算に関する調'!K3/('[1]イ　歳入歳出決算に関する調'!K12+'[1]イ　歳入歳出決算に関する調'!K36))*100</f>
        <v>97.655903376879465</v>
      </c>
      <c r="L45" s="44" t="s">
        <v>188</v>
      </c>
      <c r="M45" s="43">
        <f>('[1]イ　歳入歳出決算に関する調'!M3/('[1]イ　歳入歳出決算に関する調'!M12+'[1]イ　歳入歳出決算に関する調'!M36))*100</f>
        <v>100</v>
      </c>
      <c r="N45" s="43">
        <f>('[1]イ　歳入歳出決算に関する調'!N3/('[1]イ　歳入歳出決算に関する調'!N12+'[1]イ　歳入歳出決算に関する調'!N36))*100</f>
        <v>4.4480237888737459</v>
      </c>
      <c r="O45" s="43">
        <f>('[1]イ　歳入歳出決算に関する調'!O3/('[1]イ　歳入歳出決算に関する調'!O12+'[1]イ　歳入歳出決算に関する調'!O36))*100</f>
        <v>100</v>
      </c>
      <c r="P45" s="43">
        <f>('[1]イ　歳入歳出決算に関する調'!P3/('[1]イ　歳入歳出決算に関する調'!P12+'[1]イ　歳入歳出決算に関する調'!P36))*100</f>
        <v>4.6956977964323183</v>
      </c>
      <c r="Q45" s="45">
        <f>('[1]イ　歳入歳出決算に関する調'!Q3/('[1]イ　歳入歳出決算に関する調'!Q12+'[1]イ　歳入歳出決算に関する調'!Q36))*100</f>
        <v>102.515339503034</v>
      </c>
      <c r="R45" s="46">
        <f>('[1]イ　歳入歳出決算に関する調'!R3/('[1]イ　歳入歳出決算に関する調'!R12+'[1]イ　歳入歳出決算に関する調'!R36))*100</f>
        <v>115.19805982215037</v>
      </c>
      <c r="S45" s="47">
        <f>('[1]イ　歳入歳出決算に関する調'!S3/('[1]イ　歳入歳出決算に関する調'!S12+'[1]イ　歳入歳出決算に関する調'!S36))*100</f>
        <v>110.60488870882594</v>
      </c>
      <c r="T45" s="43">
        <f>('[1]イ　歳入歳出決算に関する調'!T3/('[1]イ　歳入歳出決算に関する調'!T12+'[1]イ　歳入歳出決算に関する調'!T36))*100</f>
        <v>3.5107169253510722</v>
      </c>
      <c r="U45" s="43">
        <f>('[1]イ　歳入歳出決算に関する調'!U3/('[1]イ　歳入歳出決算に関する調'!U12+'[1]イ　歳入歳出決算に関する調'!U36))*100</f>
        <v>100</v>
      </c>
      <c r="V45" s="43">
        <f>('[1]イ　歳入歳出決算に関する調'!V3/('[1]イ　歳入歳出決算に関する調'!V12+'[1]イ　歳入歳出決算に関する調'!V36))*100</f>
        <v>100</v>
      </c>
      <c r="W45" s="48">
        <f>('[1]イ　歳入歳出決算に関する調'!W3/('[1]イ　歳入歳出決算に関する調'!W12+'[1]イ　歳入歳出決算に関する調'!W36))*100</f>
        <v>78.161622451021813</v>
      </c>
    </row>
    <row r="46" spans="1:24" ht="12.75" customHeight="1">
      <c r="A46" s="83" t="s">
        <v>102</v>
      </c>
      <c r="B46" s="84"/>
      <c r="C46" s="84"/>
      <c r="D46" s="84"/>
      <c r="E46" s="84"/>
      <c r="F46" s="84"/>
      <c r="G46" s="84"/>
      <c r="H46" s="84"/>
      <c r="I46" s="84"/>
      <c r="J46" s="84"/>
      <c r="K46" s="49">
        <f>'[1]24表 地方債に関する調'!M3</f>
        <v>9563</v>
      </c>
      <c r="L46" s="49">
        <f>'[1]24表 地方債に関する調'!N3</f>
        <v>0</v>
      </c>
      <c r="M46" s="49">
        <f>'[1]24表 地方債に関する調'!O3</f>
        <v>0</v>
      </c>
      <c r="N46" s="49">
        <f>'[1]24表 地方債に関する調'!P3</f>
        <v>63298</v>
      </c>
      <c r="O46" s="49">
        <f>'[1]24表 地方債に関する調'!Q3</f>
        <v>25600</v>
      </c>
      <c r="P46" s="49">
        <f>'[1]24表 地方債に関する調'!R3</f>
        <v>24402</v>
      </c>
      <c r="Q46" s="50">
        <f>'[1]24表 地方債に関する調'!S3</f>
        <v>0</v>
      </c>
      <c r="R46" s="51">
        <f>'[1]24表 地方債に関する調'!T3</f>
        <v>0</v>
      </c>
      <c r="S46" s="52">
        <f>SUM(Q46:R46)</f>
        <v>0</v>
      </c>
      <c r="T46" s="49">
        <f>'[1]24表 地方債に関する調'!V3</f>
        <v>10649</v>
      </c>
      <c r="U46" s="49">
        <f>'[1]24表 地方債に関する調'!W3</f>
        <v>0</v>
      </c>
      <c r="V46" s="49">
        <f>'[1]24表 地方債に関する調'!X3</f>
        <v>0</v>
      </c>
      <c r="W46" s="53">
        <f>SUM(K46:P46,S46,T46:V46)</f>
        <v>133512</v>
      </c>
      <c r="X46" s="2"/>
    </row>
  </sheetData>
  <mergeCells count="68">
    <mergeCell ref="D13:J13"/>
    <mergeCell ref="D14:J14"/>
    <mergeCell ref="D15:J15"/>
    <mergeCell ref="B13:C15"/>
    <mergeCell ref="A3:J3"/>
    <mergeCell ref="B41:J41"/>
    <mergeCell ref="B42:J42"/>
    <mergeCell ref="B43:J43"/>
    <mergeCell ref="A44:J44"/>
    <mergeCell ref="G40:J40"/>
    <mergeCell ref="A41:A43"/>
    <mergeCell ref="A13:A40"/>
    <mergeCell ref="B16:B34"/>
    <mergeCell ref="B38:B40"/>
    <mergeCell ref="C38:F38"/>
    <mergeCell ref="G38:J38"/>
    <mergeCell ref="G22:J22"/>
    <mergeCell ref="G23:J23"/>
    <mergeCell ref="C27:F28"/>
    <mergeCell ref="C29:F31"/>
    <mergeCell ref="C32:F33"/>
    <mergeCell ref="G24:J24"/>
    <mergeCell ref="G25:J25"/>
    <mergeCell ref="C22:F23"/>
    <mergeCell ref="C24:F24"/>
    <mergeCell ref="C25:F26"/>
    <mergeCell ref="W1:W2"/>
    <mergeCell ref="A45:J4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C16:F17"/>
    <mergeCell ref="C39:F39"/>
    <mergeCell ref="G39:J39"/>
    <mergeCell ref="C40:F40"/>
    <mergeCell ref="B36:B37"/>
    <mergeCell ref="C36:J36"/>
    <mergeCell ref="C37:J37"/>
    <mergeCell ref="C34:F34"/>
    <mergeCell ref="B35:F35"/>
    <mergeCell ref="A46:J46"/>
    <mergeCell ref="A1:J2"/>
    <mergeCell ref="A4:J4"/>
    <mergeCell ref="A5:A12"/>
    <mergeCell ref="B5:J5"/>
    <mergeCell ref="B6:B10"/>
    <mergeCell ref="C6:J6"/>
    <mergeCell ref="C7:J7"/>
    <mergeCell ref="C8:J8"/>
    <mergeCell ref="C9:J9"/>
    <mergeCell ref="C10:J10"/>
    <mergeCell ref="B11:J11"/>
    <mergeCell ref="B12:J12"/>
    <mergeCell ref="G16:J16"/>
    <mergeCell ref="G17:J17"/>
    <mergeCell ref="G18:J18"/>
    <mergeCell ref="C18:F19"/>
    <mergeCell ref="C20:F21"/>
    <mergeCell ref="G19:J19"/>
    <mergeCell ref="G20:J20"/>
    <mergeCell ref="G21:J21"/>
  </mergeCells>
  <phoneticPr fontId="3"/>
  <pageMargins left="0.74803149606299213" right="0.74803149606299213" top="0.78740157480314965" bottom="0.70866141732283472" header="0.31496062992125984" footer="0.31496062992125984"/>
  <pageSetup paperSize="9" orientation="portrait" useFirstPageNumber="1" r:id="rId1"/>
  <headerFooter alignWithMargins="0">
    <oddHeader>&amp;L&amp;"ＭＳ ゴシック,標準"&amp;10 ３　平成30年度地方公営企業決算状況調査（法非適用企業）
　（10）介護サービス事業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topLeftCell="A52" zoomScale="120" zoomScaleNormal="120" workbookViewId="0">
      <selection activeCell="V1" sqref="V1:W62"/>
    </sheetView>
  </sheetViews>
  <sheetFormatPr defaultColWidth="9.6328125" defaultRowHeight="17.149999999999999" customHeight="1"/>
  <cols>
    <col min="1" max="10" width="2.6328125" style="1" customWidth="1"/>
    <col min="11" max="23" width="10.1796875" style="1" customWidth="1"/>
    <col min="24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23" ht="12.75" customHeight="1">
      <c r="A1" s="85" t="s">
        <v>107</v>
      </c>
      <c r="B1" s="86"/>
      <c r="C1" s="86"/>
      <c r="D1" s="86"/>
      <c r="E1" s="86"/>
      <c r="F1" s="86"/>
      <c r="G1" s="86"/>
      <c r="H1" s="86"/>
      <c r="I1" s="86"/>
      <c r="J1" s="86"/>
      <c r="K1" s="8" t="s">
        <v>93</v>
      </c>
      <c r="L1" s="9" t="s">
        <v>94</v>
      </c>
      <c r="M1" s="8" t="s">
        <v>95</v>
      </c>
      <c r="N1" s="9" t="s">
        <v>96</v>
      </c>
      <c r="O1" s="8" t="s">
        <v>89</v>
      </c>
      <c r="P1" s="8" t="s">
        <v>90</v>
      </c>
      <c r="Q1" s="10" t="s">
        <v>91</v>
      </c>
      <c r="R1" s="11" t="s">
        <v>91</v>
      </c>
      <c r="S1" s="14" t="s">
        <v>103</v>
      </c>
      <c r="T1" s="9" t="s">
        <v>92</v>
      </c>
      <c r="U1" s="8" t="s">
        <v>97</v>
      </c>
      <c r="V1" s="8" t="s">
        <v>98</v>
      </c>
      <c r="W1" s="99" t="s">
        <v>14</v>
      </c>
    </row>
    <row r="2" spans="1:23" ht="12.7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4" t="s">
        <v>99</v>
      </c>
      <c r="L2" s="5" t="s">
        <v>99</v>
      </c>
      <c r="M2" s="4" t="s">
        <v>99</v>
      </c>
      <c r="N2" s="5" t="s">
        <v>99</v>
      </c>
      <c r="O2" s="4" t="s">
        <v>99</v>
      </c>
      <c r="P2" s="4" t="s">
        <v>99</v>
      </c>
      <c r="Q2" s="6" t="s">
        <v>0</v>
      </c>
      <c r="R2" s="7" t="s">
        <v>1</v>
      </c>
      <c r="S2" s="13" t="s">
        <v>100</v>
      </c>
      <c r="T2" s="5" t="s">
        <v>99</v>
      </c>
      <c r="U2" s="4" t="s">
        <v>99</v>
      </c>
      <c r="V2" s="4" t="s">
        <v>99</v>
      </c>
      <c r="W2" s="100"/>
    </row>
    <row r="3" spans="1:23" ht="12.75" customHeight="1">
      <c r="A3" s="132" t="s">
        <v>164</v>
      </c>
      <c r="B3" s="127" t="s">
        <v>134</v>
      </c>
      <c r="C3" s="133" t="s">
        <v>15</v>
      </c>
      <c r="D3" s="133" t="s">
        <v>15</v>
      </c>
      <c r="E3" s="133" t="s">
        <v>15</v>
      </c>
      <c r="F3" s="133" t="s">
        <v>15</v>
      </c>
      <c r="G3" s="133" t="s">
        <v>15</v>
      </c>
      <c r="H3" s="133" t="s">
        <v>15</v>
      </c>
      <c r="I3" s="133" t="s">
        <v>15</v>
      </c>
      <c r="J3" s="54" t="s">
        <v>16</v>
      </c>
      <c r="K3" s="55">
        <v>39619</v>
      </c>
      <c r="L3" s="56">
        <v>0</v>
      </c>
      <c r="M3" s="55">
        <v>898</v>
      </c>
      <c r="N3" s="56">
        <v>1436</v>
      </c>
      <c r="O3" s="55">
        <v>516</v>
      </c>
      <c r="P3" s="55">
        <v>537</v>
      </c>
      <c r="Q3" s="57">
        <v>30241</v>
      </c>
      <c r="R3" s="58">
        <v>59850</v>
      </c>
      <c r="S3" s="59">
        <f>SUM(Q3:R3)</f>
        <v>90091</v>
      </c>
      <c r="T3" s="56">
        <v>190</v>
      </c>
      <c r="U3" s="55">
        <v>2025</v>
      </c>
      <c r="V3" s="55">
        <v>5282</v>
      </c>
      <c r="W3" s="60">
        <f t="shared" ref="W3:W62" si="0">SUM(K3:P3,S3,T3:V3)</f>
        <v>140594</v>
      </c>
    </row>
    <row r="4" spans="1:23" ht="12.75" customHeight="1">
      <c r="A4" s="92"/>
      <c r="B4" s="107" t="s">
        <v>135</v>
      </c>
      <c r="C4" s="108" t="s">
        <v>17</v>
      </c>
      <c r="D4" s="108" t="s">
        <v>17</v>
      </c>
      <c r="E4" s="108" t="s">
        <v>17</v>
      </c>
      <c r="F4" s="108" t="s">
        <v>17</v>
      </c>
      <c r="G4" s="108" t="s">
        <v>17</v>
      </c>
      <c r="H4" s="108" t="s">
        <v>17</v>
      </c>
      <c r="I4" s="108" t="s">
        <v>17</v>
      </c>
      <c r="J4" s="61" t="s">
        <v>18</v>
      </c>
      <c r="K4" s="33">
        <v>24278</v>
      </c>
      <c r="L4" s="34">
        <v>0</v>
      </c>
      <c r="M4" s="33">
        <v>0</v>
      </c>
      <c r="N4" s="34">
        <v>0</v>
      </c>
      <c r="O4" s="33">
        <v>0</v>
      </c>
      <c r="P4" s="33">
        <v>0</v>
      </c>
      <c r="Q4" s="35">
        <v>30241</v>
      </c>
      <c r="R4" s="36">
        <v>59504</v>
      </c>
      <c r="S4" s="62">
        <f>SUM(Q4:R4)</f>
        <v>89745</v>
      </c>
      <c r="T4" s="34">
        <v>0</v>
      </c>
      <c r="U4" s="33">
        <v>1598</v>
      </c>
      <c r="V4" s="33">
        <v>0</v>
      </c>
      <c r="W4" s="63">
        <f t="shared" si="0"/>
        <v>115621</v>
      </c>
    </row>
    <row r="5" spans="1:23" ht="12.75" customHeight="1">
      <c r="A5" s="92"/>
      <c r="B5" s="90" t="s">
        <v>136</v>
      </c>
      <c r="C5" s="90" t="s">
        <v>19</v>
      </c>
      <c r="D5" s="90" t="s">
        <v>19</v>
      </c>
      <c r="E5" s="90" t="s">
        <v>19</v>
      </c>
      <c r="F5" s="90" t="s">
        <v>19</v>
      </c>
      <c r="G5" s="90" t="s">
        <v>19</v>
      </c>
      <c r="H5" s="90" t="s">
        <v>19</v>
      </c>
      <c r="I5" s="90" t="s">
        <v>19</v>
      </c>
      <c r="J5" s="91" t="s">
        <v>19</v>
      </c>
      <c r="K5" s="33">
        <v>0</v>
      </c>
      <c r="L5" s="34">
        <v>0</v>
      </c>
      <c r="M5" s="33">
        <v>0</v>
      </c>
      <c r="N5" s="34">
        <v>0</v>
      </c>
      <c r="O5" s="33">
        <v>0</v>
      </c>
      <c r="P5" s="33">
        <v>0</v>
      </c>
      <c r="Q5" s="35">
        <v>30241</v>
      </c>
      <c r="R5" s="36">
        <v>59504</v>
      </c>
      <c r="S5" s="62">
        <f t="shared" ref="S5:S62" si="1">SUM(Q5:R5)</f>
        <v>89745</v>
      </c>
      <c r="T5" s="34">
        <v>0</v>
      </c>
      <c r="U5" s="33">
        <v>0</v>
      </c>
      <c r="V5" s="33">
        <v>0</v>
      </c>
      <c r="W5" s="63">
        <f t="shared" si="0"/>
        <v>89745</v>
      </c>
    </row>
    <row r="6" spans="1:23" ht="12.75" customHeight="1">
      <c r="A6" s="92"/>
      <c r="B6" s="90" t="s">
        <v>189</v>
      </c>
      <c r="C6" s="90" t="s">
        <v>20</v>
      </c>
      <c r="D6" s="90" t="s">
        <v>20</v>
      </c>
      <c r="E6" s="90" t="s">
        <v>20</v>
      </c>
      <c r="F6" s="90" t="s">
        <v>20</v>
      </c>
      <c r="G6" s="90" t="s">
        <v>20</v>
      </c>
      <c r="H6" s="90" t="s">
        <v>20</v>
      </c>
      <c r="I6" s="90" t="s">
        <v>20</v>
      </c>
      <c r="J6" s="91" t="s">
        <v>20</v>
      </c>
      <c r="K6" s="33">
        <v>24278</v>
      </c>
      <c r="L6" s="34">
        <v>0</v>
      </c>
      <c r="M6" s="33">
        <v>0</v>
      </c>
      <c r="N6" s="34">
        <v>0</v>
      </c>
      <c r="O6" s="33">
        <v>0</v>
      </c>
      <c r="P6" s="33">
        <v>0</v>
      </c>
      <c r="Q6" s="35">
        <v>0</v>
      </c>
      <c r="R6" s="36">
        <v>0</v>
      </c>
      <c r="S6" s="62">
        <f t="shared" si="1"/>
        <v>0</v>
      </c>
      <c r="T6" s="34">
        <v>0</v>
      </c>
      <c r="U6" s="33">
        <v>1598</v>
      </c>
      <c r="V6" s="33">
        <v>0</v>
      </c>
      <c r="W6" s="63">
        <f t="shared" si="0"/>
        <v>25876</v>
      </c>
    </row>
    <row r="7" spans="1:23" ht="12.75" customHeight="1">
      <c r="A7" s="92"/>
      <c r="B7" s="91" t="s">
        <v>138</v>
      </c>
      <c r="C7" s="97" t="s">
        <v>21</v>
      </c>
      <c r="D7" s="97" t="s">
        <v>21</v>
      </c>
      <c r="E7" s="97" t="s">
        <v>21</v>
      </c>
      <c r="F7" s="97" t="s">
        <v>21</v>
      </c>
      <c r="G7" s="97" t="s">
        <v>21</v>
      </c>
      <c r="H7" s="97" t="s">
        <v>21</v>
      </c>
      <c r="I7" s="97" t="s">
        <v>21</v>
      </c>
      <c r="J7" s="26" t="s">
        <v>22</v>
      </c>
      <c r="K7" s="33">
        <v>15341</v>
      </c>
      <c r="L7" s="34">
        <v>0</v>
      </c>
      <c r="M7" s="33">
        <v>898</v>
      </c>
      <c r="N7" s="34">
        <v>1436</v>
      </c>
      <c r="O7" s="33">
        <v>516</v>
      </c>
      <c r="P7" s="33">
        <v>537</v>
      </c>
      <c r="Q7" s="35">
        <v>0</v>
      </c>
      <c r="R7" s="36">
        <v>346</v>
      </c>
      <c r="S7" s="62">
        <f t="shared" si="1"/>
        <v>346</v>
      </c>
      <c r="T7" s="34">
        <v>190</v>
      </c>
      <c r="U7" s="33">
        <v>427</v>
      </c>
      <c r="V7" s="33">
        <v>5282</v>
      </c>
      <c r="W7" s="63">
        <f t="shared" si="0"/>
        <v>24973</v>
      </c>
    </row>
    <row r="8" spans="1:23" ht="12.75" customHeight="1">
      <c r="A8" s="92"/>
      <c r="B8" s="90" t="s">
        <v>139</v>
      </c>
      <c r="C8" s="90" t="s">
        <v>23</v>
      </c>
      <c r="D8" s="90" t="s">
        <v>23</v>
      </c>
      <c r="E8" s="90" t="s">
        <v>23</v>
      </c>
      <c r="F8" s="90" t="s">
        <v>23</v>
      </c>
      <c r="G8" s="90" t="s">
        <v>23</v>
      </c>
      <c r="H8" s="90" t="s">
        <v>23</v>
      </c>
      <c r="I8" s="90" t="s">
        <v>23</v>
      </c>
      <c r="J8" s="91" t="s">
        <v>23</v>
      </c>
      <c r="K8" s="33">
        <v>0</v>
      </c>
      <c r="L8" s="34">
        <v>0</v>
      </c>
      <c r="M8" s="33">
        <v>0</v>
      </c>
      <c r="N8" s="34">
        <v>0</v>
      </c>
      <c r="O8" s="33">
        <v>0</v>
      </c>
      <c r="P8" s="33">
        <v>0</v>
      </c>
      <c r="Q8" s="35">
        <v>0</v>
      </c>
      <c r="R8" s="36">
        <v>0</v>
      </c>
      <c r="S8" s="62">
        <f t="shared" si="1"/>
        <v>0</v>
      </c>
      <c r="T8" s="34">
        <v>0</v>
      </c>
      <c r="U8" s="33">
        <v>0</v>
      </c>
      <c r="V8" s="33">
        <v>0</v>
      </c>
      <c r="W8" s="63">
        <f t="shared" si="0"/>
        <v>0</v>
      </c>
    </row>
    <row r="9" spans="1:23" ht="12.75" customHeight="1">
      <c r="A9" s="92"/>
      <c r="B9" s="90" t="s">
        <v>140</v>
      </c>
      <c r="C9" s="90" t="s">
        <v>24</v>
      </c>
      <c r="D9" s="90" t="s">
        <v>24</v>
      </c>
      <c r="E9" s="90" t="s">
        <v>24</v>
      </c>
      <c r="F9" s="90" t="s">
        <v>24</v>
      </c>
      <c r="G9" s="90" t="s">
        <v>24</v>
      </c>
      <c r="H9" s="90" t="s">
        <v>24</v>
      </c>
      <c r="I9" s="90" t="s">
        <v>24</v>
      </c>
      <c r="J9" s="91" t="s">
        <v>24</v>
      </c>
      <c r="K9" s="33">
        <v>0</v>
      </c>
      <c r="L9" s="34">
        <v>0</v>
      </c>
      <c r="M9" s="33">
        <v>0</v>
      </c>
      <c r="N9" s="34">
        <v>0</v>
      </c>
      <c r="O9" s="33">
        <v>0</v>
      </c>
      <c r="P9" s="33">
        <v>0</v>
      </c>
      <c r="Q9" s="35">
        <v>0</v>
      </c>
      <c r="R9" s="36">
        <v>0</v>
      </c>
      <c r="S9" s="62">
        <f t="shared" si="1"/>
        <v>0</v>
      </c>
      <c r="T9" s="34">
        <v>0</v>
      </c>
      <c r="U9" s="33">
        <v>0</v>
      </c>
      <c r="V9" s="33">
        <v>0</v>
      </c>
      <c r="W9" s="63">
        <f t="shared" si="0"/>
        <v>0</v>
      </c>
    </row>
    <row r="10" spans="1:23" ht="12.75" customHeight="1">
      <c r="A10" s="92"/>
      <c r="B10" s="90" t="s">
        <v>141</v>
      </c>
      <c r="C10" s="90" t="s">
        <v>25</v>
      </c>
      <c r="D10" s="90" t="s">
        <v>25</v>
      </c>
      <c r="E10" s="90" t="s">
        <v>25</v>
      </c>
      <c r="F10" s="90" t="s">
        <v>25</v>
      </c>
      <c r="G10" s="90" t="s">
        <v>25</v>
      </c>
      <c r="H10" s="90" t="s">
        <v>25</v>
      </c>
      <c r="I10" s="90" t="s">
        <v>25</v>
      </c>
      <c r="J10" s="91" t="s">
        <v>25</v>
      </c>
      <c r="K10" s="33">
        <v>15117</v>
      </c>
      <c r="L10" s="34">
        <v>0</v>
      </c>
      <c r="M10" s="33">
        <v>898</v>
      </c>
      <c r="N10" s="34">
        <v>993</v>
      </c>
      <c r="O10" s="33">
        <v>516</v>
      </c>
      <c r="P10" s="33">
        <v>537</v>
      </c>
      <c r="Q10" s="35">
        <v>0</v>
      </c>
      <c r="R10" s="36">
        <v>0</v>
      </c>
      <c r="S10" s="62">
        <f t="shared" si="1"/>
        <v>0</v>
      </c>
      <c r="T10" s="34">
        <v>190</v>
      </c>
      <c r="U10" s="33">
        <v>427</v>
      </c>
      <c r="V10" s="33">
        <v>1472</v>
      </c>
      <c r="W10" s="63">
        <f t="shared" si="0"/>
        <v>20150</v>
      </c>
    </row>
    <row r="11" spans="1:23" ht="12.75" customHeight="1">
      <c r="A11" s="92"/>
      <c r="B11" s="90" t="s">
        <v>190</v>
      </c>
      <c r="C11" s="90" t="s">
        <v>26</v>
      </c>
      <c r="D11" s="90" t="s">
        <v>26</v>
      </c>
      <c r="E11" s="90" t="s">
        <v>26</v>
      </c>
      <c r="F11" s="90" t="s">
        <v>26</v>
      </c>
      <c r="G11" s="90" t="s">
        <v>26</v>
      </c>
      <c r="H11" s="90" t="s">
        <v>26</v>
      </c>
      <c r="I11" s="90" t="s">
        <v>26</v>
      </c>
      <c r="J11" s="91" t="s">
        <v>26</v>
      </c>
      <c r="K11" s="33">
        <v>224</v>
      </c>
      <c r="L11" s="34">
        <v>0</v>
      </c>
      <c r="M11" s="33">
        <v>0</v>
      </c>
      <c r="N11" s="34">
        <v>443</v>
      </c>
      <c r="O11" s="33">
        <v>0</v>
      </c>
      <c r="P11" s="33">
        <v>0</v>
      </c>
      <c r="Q11" s="35">
        <v>0</v>
      </c>
      <c r="R11" s="36">
        <v>346</v>
      </c>
      <c r="S11" s="62">
        <f t="shared" si="1"/>
        <v>346</v>
      </c>
      <c r="T11" s="34">
        <v>0</v>
      </c>
      <c r="U11" s="33">
        <v>0</v>
      </c>
      <c r="V11" s="33">
        <v>3810</v>
      </c>
      <c r="W11" s="63">
        <f t="shared" si="0"/>
        <v>4823</v>
      </c>
    </row>
    <row r="12" spans="1:23" ht="12.75" customHeight="1">
      <c r="A12" s="92"/>
      <c r="B12" s="91" t="s">
        <v>142</v>
      </c>
      <c r="C12" s="97" t="s">
        <v>27</v>
      </c>
      <c r="D12" s="97" t="s">
        <v>27</v>
      </c>
      <c r="E12" s="97" t="s">
        <v>27</v>
      </c>
      <c r="F12" s="97" t="s">
        <v>27</v>
      </c>
      <c r="G12" s="97" t="s">
        <v>27</v>
      </c>
      <c r="H12" s="97" t="s">
        <v>27</v>
      </c>
      <c r="I12" s="97" t="s">
        <v>27</v>
      </c>
      <c r="J12" s="26" t="s">
        <v>191</v>
      </c>
      <c r="K12" s="33">
        <v>39619</v>
      </c>
      <c r="L12" s="34">
        <v>0</v>
      </c>
      <c r="M12" s="33">
        <v>898</v>
      </c>
      <c r="N12" s="34">
        <v>1436</v>
      </c>
      <c r="O12" s="33">
        <v>516</v>
      </c>
      <c r="P12" s="33">
        <v>537</v>
      </c>
      <c r="Q12" s="35">
        <v>29499</v>
      </c>
      <c r="R12" s="36">
        <v>51954</v>
      </c>
      <c r="S12" s="62">
        <f t="shared" si="1"/>
        <v>81453</v>
      </c>
      <c r="T12" s="34">
        <v>190</v>
      </c>
      <c r="U12" s="33">
        <v>2025</v>
      </c>
      <c r="V12" s="33">
        <v>5282</v>
      </c>
      <c r="W12" s="63">
        <f t="shared" si="0"/>
        <v>131956</v>
      </c>
    </row>
    <row r="13" spans="1:23" ht="12.75" customHeight="1">
      <c r="A13" s="92"/>
      <c r="B13" s="91" t="s">
        <v>143</v>
      </c>
      <c r="C13" s="97" t="s">
        <v>28</v>
      </c>
      <c r="D13" s="97" t="s">
        <v>28</v>
      </c>
      <c r="E13" s="97" t="s">
        <v>28</v>
      </c>
      <c r="F13" s="97" t="s">
        <v>28</v>
      </c>
      <c r="G13" s="97" t="s">
        <v>28</v>
      </c>
      <c r="H13" s="97" t="s">
        <v>28</v>
      </c>
      <c r="I13" s="97" t="s">
        <v>28</v>
      </c>
      <c r="J13" s="26" t="s">
        <v>29</v>
      </c>
      <c r="K13" s="33">
        <v>39594</v>
      </c>
      <c r="L13" s="34">
        <v>0</v>
      </c>
      <c r="M13" s="33">
        <v>0</v>
      </c>
      <c r="N13" s="34">
        <v>230</v>
      </c>
      <c r="O13" s="33">
        <v>513</v>
      </c>
      <c r="P13" s="33">
        <v>0</v>
      </c>
      <c r="Q13" s="35">
        <v>29499</v>
      </c>
      <c r="R13" s="36">
        <v>51954</v>
      </c>
      <c r="S13" s="62">
        <f t="shared" si="1"/>
        <v>81453</v>
      </c>
      <c r="T13" s="34">
        <v>0</v>
      </c>
      <c r="U13" s="33">
        <v>2025</v>
      </c>
      <c r="V13" s="33">
        <v>5282</v>
      </c>
      <c r="W13" s="63">
        <f t="shared" si="0"/>
        <v>129097</v>
      </c>
    </row>
    <row r="14" spans="1:23" ht="12.75" customHeight="1">
      <c r="A14" s="92"/>
      <c r="B14" s="90" t="s">
        <v>144</v>
      </c>
      <c r="C14" s="90" t="s">
        <v>30</v>
      </c>
      <c r="D14" s="90" t="s">
        <v>30</v>
      </c>
      <c r="E14" s="90" t="s">
        <v>30</v>
      </c>
      <c r="F14" s="90" t="s">
        <v>30</v>
      </c>
      <c r="G14" s="90" t="s">
        <v>30</v>
      </c>
      <c r="H14" s="90" t="s">
        <v>30</v>
      </c>
      <c r="I14" s="90" t="s">
        <v>30</v>
      </c>
      <c r="J14" s="91" t="s">
        <v>30</v>
      </c>
      <c r="K14" s="33">
        <v>0</v>
      </c>
      <c r="L14" s="34">
        <v>0</v>
      </c>
      <c r="M14" s="33">
        <v>0</v>
      </c>
      <c r="N14" s="34">
        <v>0</v>
      </c>
      <c r="O14" s="33">
        <v>0</v>
      </c>
      <c r="P14" s="33">
        <v>0</v>
      </c>
      <c r="Q14" s="35">
        <v>5425</v>
      </c>
      <c r="R14" s="36">
        <v>15079</v>
      </c>
      <c r="S14" s="62">
        <f t="shared" si="1"/>
        <v>20504</v>
      </c>
      <c r="T14" s="34">
        <v>0</v>
      </c>
      <c r="U14" s="33">
        <v>0</v>
      </c>
      <c r="V14" s="33">
        <v>0</v>
      </c>
      <c r="W14" s="63">
        <f t="shared" si="0"/>
        <v>20504</v>
      </c>
    </row>
    <row r="15" spans="1:23" ht="12.75" customHeight="1">
      <c r="A15" s="92"/>
      <c r="B15" s="90" t="s">
        <v>145</v>
      </c>
      <c r="C15" s="90" t="s">
        <v>31</v>
      </c>
      <c r="D15" s="90" t="s">
        <v>31</v>
      </c>
      <c r="E15" s="90" t="s">
        <v>31</v>
      </c>
      <c r="F15" s="90" t="s">
        <v>31</v>
      </c>
      <c r="G15" s="90" t="s">
        <v>31</v>
      </c>
      <c r="H15" s="90" t="s">
        <v>31</v>
      </c>
      <c r="I15" s="90" t="s">
        <v>31</v>
      </c>
      <c r="J15" s="91" t="s">
        <v>31</v>
      </c>
      <c r="K15" s="33">
        <v>0</v>
      </c>
      <c r="L15" s="34">
        <v>0</v>
      </c>
      <c r="M15" s="33">
        <v>0</v>
      </c>
      <c r="N15" s="34">
        <v>0</v>
      </c>
      <c r="O15" s="33">
        <v>0</v>
      </c>
      <c r="P15" s="33">
        <v>0</v>
      </c>
      <c r="Q15" s="35">
        <v>47</v>
      </c>
      <c r="R15" s="36">
        <v>183</v>
      </c>
      <c r="S15" s="62">
        <f t="shared" si="1"/>
        <v>230</v>
      </c>
      <c r="T15" s="34">
        <v>0</v>
      </c>
      <c r="U15" s="33">
        <v>0</v>
      </c>
      <c r="V15" s="33">
        <v>0</v>
      </c>
      <c r="W15" s="63">
        <f t="shared" si="0"/>
        <v>230</v>
      </c>
    </row>
    <row r="16" spans="1:23" ht="12.75" customHeight="1">
      <c r="A16" s="92"/>
      <c r="B16" s="90" t="s">
        <v>137</v>
      </c>
      <c r="C16" s="90" t="s">
        <v>20</v>
      </c>
      <c r="D16" s="90" t="s">
        <v>20</v>
      </c>
      <c r="E16" s="90" t="s">
        <v>20</v>
      </c>
      <c r="F16" s="90" t="s">
        <v>20</v>
      </c>
      <c r="G16" s="90" t="s">
        <v>20</v>
      </c>
      <c r="H16" s="90" t="s">
        <v>20</v>
      </c>
      <c r="I16" s="90" t="s">
        <v>20</v>
      </c>
      <c r="J16" s="91" t="s">
        <v>20</v>
      </c>
      <c r="K16" s="33">
        <v>39594</v>
      </c>
      <c r="L16" s="34">
        <v>0</v>
      </c>
      <c r="M16" s="33">
        <v>0</v>
      </c>
      <c r="N16" s="34">
        <v>230</v>
      </c>
      <c r="O16" s="33">
        <v>513</v>
      </c>
      <c r="P16" s="33">
        <v>0</v>
      </c>
      <c r="Q16" s="35">
        <v>24027</v>
      </c>
      <c r="R16" s="36">
        <v>36692</v>
      </c>
      <c r="S16" s="62">
        <f t="shared" si="1"/>
        <v>60719</v>
      </c>
      <c r="T16" s="34">
        <v>0</v>
      </c>
      <c r="U16" s="33">
        <v>2025</v>
      </c>
      <c r="V16" s="33">
        <v>5282</v>
      </c>
      <c r="W16" s="63">
        <f t="shared" si="0"/>
        <v>108363</v>
      </c>
    </row>
    <row r="17" spans="1:23" ht="12.75" customHeight="1">
      <c r="A17" s="92"/>
      <c r="B17" s="91" t="s">
        <v>146</v>
      </c>
      <c r="C17" s="97" t="s">
        <v>32</v>
      </c>
      <c r="D17" s="97" t="s">
        <v>32</v>
      </c>
      <c r="E17" s="97" t="s">
        <v>32</v>
      </c>
      <c r="F17" s="97" t="s">
        <v>32</v>
      </c>
      <c r="G17" s="97" t="s">
        <v>32</v>
      </c>
      <c r="H17" s="97" t="s">
        <v>32</v>
      </c>
      <c r="I17" s="97" t="s">
        <v>32</v>
      </c>
      <c r="J17" s="26" t="s">
        <v>33</v>
      </c>
      <c r="K17" s="33">
        <v>25</v>
      </c>
      <c r="L17" s="34">
        <v>0</v>
      </c>
      <c r="M17" s="33">
        <v>898</v>
      </c>
      <c r="N17" s="34">
        <v>1206</v>
      </c>
      <c r="O17" s="33">
        <v>3</v>
      </c>
      <c r="P17" s="33">
        <v>537</v>
      </c>
      <c r="Q17" s="35">
        <v>0</v>
      </c>
      <c r="R17" s="36">
        <v>0</v>
      </c>
      <c r="S17" s="62">
        <f t="shared" si="1"/>
        <v>0</v>
      </c>
      <c r="T17" s="34">
        <v>190</v>
      </c>
      <c r="U17" s="33">
        <v>0</v>
      </c>
      <c r="V17" s="33">
        <v>0</v>
      </c>
      <c r="W17" s="63">
        <f t="shared" si="0"/>
        <v>2859</v>
      </c>
    </row>
    <row r="18" spans="1:23" ht="12.75" customHeight="1">
      <c r="A18" s="92"/>
      <c r="B18" s="90" t="s">
        <v>192</v>
      </c>
      <c r="C18" s="90" t="s">
        <v>34</v>
      </c>
      <c r="D18" s="90" t="s">
        <v>34</v>
      </c>
      <c r="E18" s="90" t="s">
        <v>34</v>
      </c>
      <c r="F18" s="90" t="s">
        <v>34</v>
      </c>
      <c r="G18" s="90" t="s">
        <v>34</v>
      </c>
      <c r="H18" s="90" t="s">
        <v>34</v>
      </c>
      <c r="I18" s="90" t="s">
        <v>34</v>
      </c>
      <c r="J18" s="91" t="s">
        <v>34</v>
      </c>
      <c r="K18" s="33">
        <v>25</v>
      </c>
      <c r="L18" s="34">
        <v>0</v>
      </c>
      <c r="M18" s="33">
        <v>0</v>
      </c>
      <c r="N18" s="34">
        <v>1206</v>
      </c>
      <c r="O18" s="33">
        <v>3</v>
      </c>
      <c r="P18" s="33">
        <v>537</v>
      </c>
      <c r="Q18" s="35">
        <v>0</v>
      </c>
      <c r="R18" s="36">
        <v>0</v>
      </c>
      <c r="S18" s="62">
        <f t="shared" si="1"/>
        <v>0</v>
      </c>
      <c r="T18" s="34">
        <v>190</v>
      </c>
      <c r="U18" s="33">
        <v>0</v>
      </c>
      <c r="V18" s="33">
        <v>0</v>
      </c>
      <c r="W18" s="63">
        <f t="shared" si="0"/>
        <v>1961</v>
      </c>
    </row>
    <row r="19" spans="1:23" ht="12.75" customHeight="1">
      <c r="A19" s="92"/>
      <c r="B19" s="90" t="s">
        <v>193</v>
      </c>
      <c r="C19" s="90" t="s">
        <v>35</v>
      </c>
      <c r="D19" s="90" t="s">
        <v>35</v>
      </c>
      <c r="E19" s="90" t="s">
        <v>35</v>
      </c>
      <c r="F19" s="90" t="s">
        <v>35</v>
      </c>
      <c r="G19" s="90" t="s">
        <v>35</v>
      </c>
      <c r="H19" s="90" t="s">
        <v>35</v>
      </c>
      <c r="I19" s="90" t="s">
        <v>35</v>
      </c>
      <c r="J19" s="91" t="s">
        <v>35</v>
      </c>
      <c r="K19" s="33">
        <v>25</v>
      </c>
      <c r="L19" s="34">
        <v>0</v>
      </c>
      <c r="M19" s="33">
        <v>0</v>
      </c>
      <c r="N19" s="34">
        <v>1206</v>
      </c>
      <c r="O19" s="33">
        <v>3</v>
      </c>
      <c r="P19" s="33">
        <v>537</v>
      </c>
      <c r="Q19" s="35">
        <v>0</v>
      </c>
      <c r="R19" s="36">
        <v>0</v>
      </c>
      <c r="S19" s="62">
        <f t="shared" si="1"/>
        <v>0</v>
      </c>
      <c r="T19" s="34">
        <v>190</v>
      </c>
      <c r="U19" s="33">
        <v>0</v>
      </c>
      <c r="V19" s="33">
        <v>0</v>
      </c>
      <c r="W19" s="63">
        <f t="shared" si="0"/>
        <v>1961</v>
      </c>
    </row>
    <row r="20" spans="1:23" ht="12.75" customHeight="1">
      <c r="A20" s="92"/>
      <c r="B20" s="90" t="s">
        <v>194</v>
      </c>
      <c r="C20" s="90" t="s">
        <v>36</v>
      </c>
      <c r="D20" s="90" t="s">
        <v>36</v>
      </c>
      <c r="E20" s="90" t="s">
        <v>36</v>
      </c>
      <c r="F20" s="90" t="s">
        <v>36</v>
      </c>
      <c r="G20" s="90" t="s">
        <v>36</v>
      </c>
      <c r="H20" s="90" t="s">
        <v>36</v>
      </c>
      <c r="I20" s="90" t="s">
        <v>36</v>
      </c>
      <c r="J20" s="91" t="s">
        <v>36</v>
      </c>
      <c r="K20" s="33">
        <v>0</v>
      </c>
      <c r="L20" s="34">
        <v>0</v>
      </c>
      <c r="M20" s="33">
        <v>0</v>
      </c>
      <c r="N20" s="34">
        <v>0</v>
      </c>
      <c r="O20" s="33">
        <v>0</v>
      </c>
      <c r="P20" s="33">
        <v>0</v>
      </c>
      <c r="Q20" s="35">
        <v>0</v>
      </c>
      <c r="R20" s="36">
        <v>0</v>
      </c>
      <c r="S20" s="62">
        <f t="shared" si="1"/>
        <v>0</v>
      </c>
      <c r="T20" s="34">
        <v>0</v>
      </c>
      <c r="U20" s="33">
        <v>0</v>
      </c>
      <c r="V20" s="33">
        <v>0</v>
      </c>
      <c r="W20" s="63">
        <f t="shared" si="0"/>
        <v>0</v>
      </c>
    </row>
    <row r="21" spans="1:23" ht="12.75" customHeight="1">
      <c r="A21" s="92"/>
      <c r="B21" s="90" t="s">
        <v>190</v>
      </c>
      <c r="C21" s="90" t="s">
        <v>37</v>
      </c>
      <c r="D21" s="90" t="s">
        <v>37</v>
      </c>
      <c r="E21" s="90" t="s">
        <v>37</v>
      </c>
      <c r="F21" s="90" t="s">
        <v>37</v>
      </c>
      <c r="G21" s="90" t="s">
        <v>37</v>
      </c>
      <c r="H21" s="90" t="s">
        <v>37</v>
      </c>
      <c r="I21" s="90" t="s">
        <v>37</v>
      </c>
      <c r="J21" s="91" t="s">
        <v>37</v>
      </c>
      <c r="K21" s="33">
        <v>0</v>
      </c>
      <c r="L21" s="34">
        <v>0</v>
      </c>
      <c r="M21" s="33">
        <v>898</v>
      </c>
      <c r="N21" s="34">
        <v>0</v>
      </c>
      <c r="O21" s="33">
        <v>0</v>
      </c>
      <c r="P21" s="33">
        <v>0</v>
      </c>
      <c r="Q21" s="35">
        <v>0</v>
      </c>
      <c r="R21" s="36">
        <v>0</v>
      </c>
      <c r="S21" s="62">
        <f t="shared" si="1"/>
        <v>0</v>
      </c>
      <c r="T21" s="34">
        <v>0</v>
      </c>
      <c r="U21" s="33">
        <v>0</v>
      </c>
      <c r="V21" s="33">
        <v>0</v>
      </c>
      <c r="W21" s="63">
        <f t="shared" si="0"/>
        <v>898</v>
      </c>
    </row>
    <row r="22" spans="1:23" ht="12.75" customHeight="1">
      <c r="A22" s="92"/>
      <c r="B22" s="91" t="s">
        <v>195</v>
      </c>
      <c r="C22" s="97" t="s">
        <v>38</v>
      </c>
      <c r="D22" s="97" t="s">
        <v>38</v>
      </c>
      <c r="E22" s="97" t="s">
        <v>38</v>
      </c>
      <c r="F22" s="97" t="s">
        <v>38</v>
      </c>
      <c r="G22" s="97" t="s">
        <v>38</v>
      </c>
      <c r="H22" s="97" t="s">
        <v>38</v>
      </c>
      <c r="I22" s="97" t="s">
        <v>38</v>
      </c>
      <c r="J22" s="26" t="s">
        <v>39</v>
      </c>
      <c r="K22" s="33">
        <v>0</v>
      </c>
      <c r="L22" s="34">
        <v>0</v>
      </c>
      <c r="M22" s="33">
        <v>0</v>
      </c>
      <c r="N22" s="34">
        <v>0</v>
      </c>
      <c r="O22" s="33">
        <v>0</v>
      </c>
      <c r="P22" s="33">
        <v>0</v>
      </c>
      <c r="Q22" s="35">
        <v>742</v>
      </c>
      <c r="R22" s="36">
        <v>7896</v>
      </c>
      <c r="S22" s="62">
        <f t="shared" si="1"/>
        <v>8638</v>
      </c>
      <c r="T22" s="34">
        <v>0</v>
      </c>
      <c r="U22" s="33">
        <v>0</v>
      </c>
      <c r="V22" s="33">
        <v>0</v>
      </c>
      <c r="W22" s="63">
        <f t="shared" si="0"/>
        <v>8638</v>
      </c>
    </row>
    <row r="23" spans="1:23" ht="12.75" customHeight="1">
      <c r="A23" s="92" t="s">
        <v>163</v>
      </c>
      <c r="B23" s="91" t="s">
        <v>196</v>
      </c>
      <c r="C23" s="97" t="s">
        <v>40</v>
      </c>
      <c r="D23" s="97" t="s">
        <v>40</v>
      </c>
      <c r="E23" s="97" t="s">
        <v>40</v>
      </c>
      <c r="F23" s="97" t="s">
        <v>40</v>
      </c>
      <c r="G23" s="97" t="s">
        <v>40</v>
      </c>
      <c r="H23" s="97" t="s">
        <v>40</v>
      </c>
      <c r="I23" s="97" t="s">
        <v>40</v>
      </c>
      <c r="J23" s="26" t="s">
        <v>41</v>
      </c>
      <c r="K23" s="33">
        <v>4980</v>
      </c>
      <c r="L23" s="34">
        <v>691200</v>
      </c>
      <c r="M23" s="33">
        <v>12581</v>
      </c>
      <c r="N23" s="34">
        <v>30848</v>
      </c>
      <c r="O23" s="33">
        <v>0</v>
      </c>
      <c r="P23" s="33">
        <v>10899</v>
      </c>
      <c r="Q23" s="35">
        <v>0</v>
      </c>
      <c r="R23" s="36">
        <v>0</v>
      </c>
      <c r="S23" s="62">
        <f t="shared" si="1"/>
        <v>0</v>
      </c>
      <c r="T23" s="34">
        <v>5222</v>
      </c>
      <c r="U23" s="33">
        <v>0</v>
      </c>
      <c r="V23" s="33">
        <v>0</v>
      </c>
      <c r="W23" s="63">
        <f t="shared" si="0"/>
        <v>755730</v>
      </c>
    </row>
    <row r="24" spans="1:23" ht="12.75" customHeight="1">
      <c r="A24" s="92"/>
      <c r="B24" s="90" t="s">
        <v>147</v>
      </c>
      <c r="C24" s="90" t="s">
        <v>42</v>
      </c>
      <c r="D24" s="90" t="s">
        <v>42</v>
      </c>
      <c r="E24" s="90" t="s">
        <v>42</v>
      </c>
      <c r="F24" s="90" t="s">
        <v>42</v>
      </c>
      <c r="G24" s="90" t="s">
        <v>42</v>
      </c>
      <c r="H24" s="90" t="s">
        <v>42</v>
      </c>
      <c r="I24" s="90" t="s">
        <v>42</v>
      </c>
      <c r="J24" s="91" t="s">
        <v>42</v>
      </c>
      <c r="K24" s="33">
        <v>3899</v>
      </c>
      <c r="L24" s="34">
        <v>0</v>
      </c>
      <c r="M24" s="33">
        <v>0</v>
      </c>
      <c r="N24" s="34">
        <v>0</v>
      </c>
      <c r="O24" s="33">
        <v>0</v>
      </c>
      <c r="P24" s="33">
        <v>0</v>
      </c>
      <c r="Q24" s="35">
        <v>0</v>
      </c>
      <c r="R24" s="36">
        <v>0</v>
      </c>
      <c r="S24" s="62">
        <f t="shared" si="1"/>
        <v>0</v>
      </c>
      <c r="T24" s="34">
        <v>0</v>
      </c>
      <c r="U24" s="33">
        <v>0</v>
      </c>
      <c r="V24" s="33">
        <v>0</v>
      </c>
      <c r="W24" s="63">
        <f t="shared" si="0"/>
        <v>3899</v>
      </c>
    </row>
    <row r="25" spans="1:23" ht="12.75" customHeight="1">
      <c r="A25" s="92"/>
      <c r="B25" s="90" t="s">
        <v>148</v>
      </c>
      <c r="C25" s="90" t="s">
        <v>43</v>
      </c>
      <c r="D25" s="90" t="s">
        <v>43</v>
      </c>
      <c r="E25" s="90" t="s">
        <v>43</v>
      </c>
      <c r="F25" s="90" t="s">
        <v>43</v>
      </c>
      <c r="G25" s="90" t="s">
        <v>43</v>
      </c>
      <c r="H25" s="90" t="s">
        <v>43</v>
      </c>
      <c r="I25" s="90" t="s">
        <v>43</v>
      </c>
      <c r="J25" s="91" t="s">
        <v>43</v>
      </c>
      <c r="K25" s="33">
        <v>1081</v>
      </c>
      <c r="L25" s="34">
        <v>691200</v>
      </c>
      <c r="M25" s="33">
        <v>0</v>
      </c>
      <c r="N25" s="34">
        <v>30848</v>
      </c>
      <c r="O25" s="33">
        <v>0</v>
      </c>
      <c r="P25" s="33">
        <v>10899</v>
      </c>
      <c r="Q25" s="35">
        <v>0</v>
      </c>
      <c r="R25" s="36">
        <v>0</v>
      </c>
      <c r="S25" s="62">
        <f t="shared" si="1"/>
        <v>0</v>
      </c>
      <c r="T25" s="34">
        <v>5222</v>
      </c>
      <c r="U25" s="33">
        <v>0</v>
      </c>
      <c r="V25" s="33">
        <v>0</v>
      </c>
      <c r="W25" s="63">
        <f t="shared" si="0"/>
        <v>739250</v>
      </c>
    </row>
    <row r="26" spans="1:23" ht="12.75" customHeight="1">
      <c r="A26" s="92"/>
      <c r="B26" s="90" t="s">
        <v>149</v>
      </c>
      <c r="C26" s="90" t="s">
        <v>44</v>
      </c>
      <c r="D26" s="90" t="s">
        <v>44</v>
      </c>
      <c r="E26" s="90" t="s">
        <v>44</v>
      </c>
      <c r="F26" s="90" t="s">
        <v>44</v>
      </c>
      <c r="G26" s="90" t="s">
        <v>44</v>
      </c>
      <c r="H26" s="90" t="s">
        <v>44</v>
      </c>
      <c r="I26" s="90" t="s">
        <v>44</v>
      </c>
      <c r="J26" s="91" t="s">
        <v>44</v>
      </c>
      <c r="K26" s="33">
        <v>0</v>
      </c>
      <c r="L26" s="34">
        <v>0</v>
      </c>
      <c r="M26" s="33">
        <v>12581</v>
      </c>
      <c r="N26" s="34">
        <v>0</v>
      </c>
      <c r="O26" s="33">
        <v>0</v>
      </c>
      <c r="P26" s="33">
        <v>0</v>
      </c>
      <c r="Q26" s="35">
        <v>0</v>
      </c>
      <c r="R26" s="36">
        <v>0</v>
      </c>
      <c r="S26" s="62">
        <f t="shared" si="1"/>
        <v>0</v>
      </c>
      <c r="T26" s="34">
        <v>0</v>
      </c>
      <c r="U26" s="33">
        <v>0</v>
      </c>
      <c r="V26" s="33">
        <v>0</v>
      </c>
      <c r="W26" s="63">
        <f t="shared" si="0"/>
        <v>12581</v>
      </c>
    </row>
    <row r="27" spans="1:23" ht="12.75" customHeight="1">
      <c r="A27" s="92"/>
      <c r="B27" s="90" t="s">
        <v>150</v>
      </c>
      <c r="C27" s="90" t="s">
        <v>45</v>
      </c>
      <c r="D27" s="90" t="s">
        <v>45</v>
      </c>
      <c r="E27" s="90" t="s">
        <v>45</v>
      </c>
      <c r="F27" s="90" t="s">
        <v>45</v>
      </c>
      <c r="G27" s="90" t="s">
        <v>45</v>
      </c>
      <c r="H27" s="90" t="s">
        <v>45</v>
      </c>
      <c r="I27" s="90" t="s">
        <v>45</v>
      </c>
      <c r="J27" s="91" t="s">
        <v>45</v>
      </c>
      <c r="K27" s="33">
        <v>0</v>
      </c>
      <c r="L27" s="34">
        <v>0</v>
      </c>
      <c r="M27" s="33">
        <v>0</v>
      </c>
      <c r="N27" s="34">
        <v>0</v>
      </c>
      <c r="O27" s="33">
        <v>0</v>
      </c>
      <c r="P27" s="33">
        <v>0</v>
      </c>
      <c r="Q27" s="35">
        <v>0</v>
      </c>
      <c r="R27" s="36">
        <v>0</v>
      </c>
      <c r="S27" s="62">
        <f t="shared" si="1"/>
        <v>0</v>
      </c>
      <c r="T27" s="34">
        <v>0</v>
      </c>
      <c r="U27" s="33">
        <v>0</v>
      </c>
      <c r="V27" s="33">
        <v>0</v>
      </c>
      <c r="W27" s="63">
        <f t="shared" si="0"/>
        <v>0</v>
      </c>
    </row>
    <row r="28" spans="1:23" ht="12.75" customHeight="1">
      <c r="A28" s="92"/>
      <c r="B28" s="90" t="s">
        <v>197</v>
      </c>
      <c r="C28" s="90" t="s">
        <v>46</v>
      </c>
      <c r="D28" s="90" t="s">
        <v>46</v>
      </c>
      <c r="E28" s="90" t="s">
        <v>46</v>
      </c>
      <c r="F28" s="90" t="s">
        <v>46</v>
      </c>
      <c r="G28" s="90" t="s">
        <v>46</v>
      </c>
      <c r="H28" s="90" t="s">
        <v>46</v>
      </c>
      <c r="I28" s="90" t="s">
        <v>46</v>
      </c>
      <c r="J28" s="91" t="s">
        <v>46</v>
      </c>
      <c r="K28" s="33">
        <v>0</v>
      </c>
      <c r="L28" s="34">
        <v>0</v>
      </c>
      <c r="M28" s="33">
        <v>0</v>
      </c>
      <c r="N28" s="34">
        <v>0</v>
      </c>
      <c r="O28" s="33">
        <v>0</v>
      </c>
      <c r="P28" s="33">
        <v>0</v>
      </c>
      <c r="Q28" s="35">
        <v>0</v>
      </c>
      <c r="R28" s="36">
        <v>0</v>
      </c>
      <c r="S28" s="62">
        <f t="shared" si="1"/>
        <v>0</v>
      </c>
      <c r="T28" s="34">
        <v>0</v>
      </c>
      <c r="U28" s="33">
        <v>0</v>
      </c>
      <c r="V28" s="33">
        <v>0</v>
      </c>
      <c r="W28" s="63">
        <f t="shared" si="0"/>
        <v>0</v>
      </c>
    </row>
    <row r="29" spans="1:23" ht="12.75" customHeight="1">
      <c r="A29" s="92"/>
      <c r="B29" s="90" t="s">
        <v>151</v>
      </c>
      <c r="C29" s="90" t="s">
        <v>47</v>
      </c>
      <c r="D29" s="90" t="s">
        <v>47</v>
      </c>
      <c r="E29" s="90" t="s">
        <v>47</v>
      </c>
      <c r="F29" s="90" t="s">
        <v>47</v>
      </c>
      <c r="G29" s="90" t="s">
        <v>47</v>
      </c>
      <c r="H29" s="90" t="s">
        <v>47</v>
      </c>
      <c r="I29" s="90" t="s">
        <v>47</v>
      </c>
      <c r="J29" s="91" t="s">
        <v>47</v>
      </c>
      <c r="K29" s="33">
        <v>0</v>
      </c>
      <c r="L29" s="34">
        <v>0</v>
      </c>
      <c r="M29" s="33">
        <v>0</v>
      </c>
      <c r="N29" s="34">
        <v>0</v>
      </c>
      <c r="O29" s="33">
        <v>0</v>
      </c>
      <c r="P29" s="33">
        <v>0</v>
      </c>
      <c r="Q29" s="35">
        <v>0</v>
      </c>
      <c r="R29" s="36">
        <v>0</v>
      </c>
      <c r="S29" s="62">
        <f t="shared" si="1"/>
        <v>0</v>
      </c>
      <c r="T29" s="34">
        <v>0</v>
      </c>
      <c r="U29" s="33">
        <v>0</v>
      </c>
      <c r="V29" s="33">
        <v>0</v>
      </c>
      <c r="W29" s="63">
        <f t="shared" si="0"/>
        <v>0</v>
      </c>
    </row>
    <row r="30" spans="1:23" ht="12.75" customHeight="1">
      <c r="A30" s="92"/>
      <c r="B30" s="90" t="s">
        <v>152</v>
      </c>
      <c r="C30" s="90" t="s">
        <v>48</v>
      </c>
      <c r="D30" s="90" t="s">
        <v>48</v>
      </c>
      <c r="E30" s="90" t="s">
        <v>48</v>
      </c>
      <c r="F30" s="90" t="s">
        <v>48</v>
      </c>
      <c r="G30" s="90" t="s">
        <v>48</v>
      </c>
      <c r="H30" s="90" t="s">
        <v>48</v>
      </c>
      <c r="I30" s="90" t="s">
        <v>48</v>
      </c>
      <c r="J30" s="91" t="s">
        <v>48</v>
      </c>
      <c r="K30" s="33">
        <v>0</v>
      </c>
      <c r="L30" s="34">
        <v>0</v>
      </c>
      <c r="M30" s="33">
        <v>0</v>
      </c>
      <c r="N30" s="34">
        <v>0</v>
      </c>
      <c r="O30" s="33">
        <v>0</v>
      </c>
      <c r="P30" s="33">
        <v>0</v>
      </c>
      <c r="Q30" s="35">
        <v>0</v>
      </c>
      <c r="R30" s="36">
        <v>0</v>
      </c>
      <c r="S30" s="62">
        <f t="shared" si="1"/>
        <v>0</v>
      </c>
      <c r="T30" s="34">
        <v>0</v>
      </c>
      <c r="U30" s="33">
        <v>0</v>
      </c>
      <c r="V30" s="33">
        <v>0</v>
      </c>
      <c r="W30" s="63">
        <f t="shared" si="0"/>
        <v>0</v>
      </c>
    </row>
    <row r="31" spans="1:23" ht="12.75" customHeight="1">
      <c r="A31" s="92"/>
      <c r="B31" s="90" t="s">
        <v>198</v>
      </c>
      <c r="C31" s="90" t="s">
        <v>49</v>
      </c>
      <c r="D31" s="90" t="s">
        <v>49</v>
      </c>
      <c r="E31" s="90" t="s">
        <v>49</v>
      </c>
      <c r="F31" s="90" t="s">
        <v>49</v>
      </c>
      <c r="G31" s="90" t="s">
        <v>49</v>
      </c>
      <c r="H31" s="90" t="s">
        <v>49</v>
      </c>
      <c r="I31" s="90" t="s">
        <v>49</v>
      </c>
      <c r="J31" s="91" t="s">
        <v>49</v>
      </c>
      <c r="K31" s="33">
        <v>0</v>
      </c>
      <c r="L31" s="34">
        <v>0</v>
      </c>
      <c r="M31" s="33">
        <v>0</v>
      </c>
      <c r="N31" s="34">
        <v>0</v>
      </c>
      <c r="O31" s="33">
        <v>0</v>
      </c>
      <c r="P31" s="33">
        <v>0</v>
      </c>
      <c r="Q31" s="35">
        <v>0</v>
      </c>
      <c r="R31" s="36">
        <v>0</v>
      </c>
      <c r="S31" s="62">
        <f t="shared" si="1"/>
        <v>0</v>
      </c>
      <c r="T31" s="34">
        <v>0</v>
      </c>
      <c r="U31" s="33">
        <v>0</v>
      </c>
      <c r="V31" s="33">
        <v>0</v>
      </c>
      <c r="W31" s="63">
        <f t="shared" si="0"/>
        <v>0</v>
      </c>
    </row>
    <row r="32" spans="1:23" ht="12.75" customHeight="1">
      <c r="A32" s="92"/>
      <c r="B32" s="91" t="s">
        <v>153</v>
      </c>
      <c r="C32" s="97" t="s">
        <v>50</v>
      </c>
      <c r="D32" s="97" t="s">
        <v>50</v>
      </c>
      <c r="E32" s="97" t="s">
        <v>50</v>
      </c>
      <c r="F32" s="97" t="s">
        <v>50</v>
      </c>
      <c r="G32" s="97" t="s">
        <v>50</v>
      </c>
      <c r="H32" s="97" t="s">
        <v>50</v>
      </c>
      <c r="I32" s="97" t="s">
        <v>50</v>
      </c>
      <c r="J32" s="26" t="s">
        <v>51</v>
      </c>
      <c r="K32" s="33">
        <v>4980</v>
      </c>
      <c r="L32" s="34">
        <v>691200</v>
      </c>
      <c r="M32" s="33">
        <v>12581</v>
      </c>
      <c r="N32" s="34">
        <v>30848</v>
      </c>
      <c r="O32" s="33">
        <v>0</v>
      </c>
      <c r="P32" s="33">
        <v>10899</v>
      </c>
      <c r="Q32" s="35">
        <v>0</v>
      </c>
      <c r="R32" s="36">
        <v>0</v>
      </c>
      <c r="S32" s="62">
        <f t="shared" si="1"/>
        <v>0</v>
      </c>
      <c r="T32" s="34">
        <v>5222</v>
      </c>
      <c r="U32" s="33">
        <v>0</v>
      </c>
      <c r="V32" s="33">
        <v>0</v>
      </c>
      <c r="W32" s="63">
        <f t="shared" si="0"/>
        <v>755730</v>
      </c>
    </row>
    <row r="33" spans="1:23" ht="12.75" customHeight="1">
      <c r="A33" s="92"/>
      <c r="B33" s="90" t="s">
        <v>199</v>
      </c>
      <c r="C33" s="90" t="s">
        <v>52</v>
      </c>
      <c r="D33" s="90" t="s">
        <v>52</v>
      </c>
      <c r="E33" s="90" t="s">
        <v>52</v>
      </c>
      <c r="F33" s="90" t="s">
        <v>52</v>
      </c>
      <c r="G33" s="90" t="s">
        <v>52</v>
      </c>
      <c r="H33" s="90" t="s">
        <v>52</v>
      </c>
      <c r="I33" s="90" t="s">
        <v>52</v>
      </c>
      <c r="J33" s="91" t="s">
        <v>52</v>
      </c>
      <c r="K33" s="33">
        <v>4029</v>
      </c>
      <c r="L33" s="34">
        <v>0</v>
      </c>
      <c r="M33" s="33">
        <v>12581</v>
      </c>
      <c r="N33" s="34">
        <v>0</v>
      </c>
      <c r="O33" s="33">
        <v>0</v>
      </c>
      <c r="P33" s="33">
        <v>0</v>
      </c>
      <c r="Q33" s="35">
        <v>0</v>
      </c>
      <c r="R33" s="36">
        <v>0</v>
      </c>
      <c r="S33" s="62">
        <f t="shared" si="1"/>
        <v>0</v>
      </c>
      <c r="T33" s="34">
        <v>0</v>
      </c>
      <c r="U33" s="33">
        <v>0</v>
      </c>
      <c r="V33" s="33">
        <v>0</v>
      </c>
      <c r="W33" s="63">
        <f t="shared" si="0"/>
        <v>16610</v>
      </c>
    </row>
    <row r="34" spans="1:23" ht="12.75" customHeight="1">
      <c r="A34" s="92"/>
      <c r="B34" s="134" t="s">
        <v>53</v>
      </c>
      <c r="C34" s="136" t="s">
        <v>200</v>
      </c>
      <c r="D34" s="136"/>
      <c r="E34" s="136"/>
      <c r="F34" s="136"/>
      <c r="G34" s="136"/>
      <c r="H34" s="136"/>
      <c r="I34" s="136"/>
      <c r="J34" s="137"/>
      <c r="K34" s="33">
        <v>0</v>
      </c>
      <c r="L34" s="34">
        <v>0</v>
      </c>
      <c r="M34" s="33">
        <v>0</v>
      </c>
      <c r="N34" s="34">
        <v>0</v>
      </c>
      <c r="O34" s="33">
        <v>0</v>
      </c>
      <c r="P34" s="33">
        <v>0</v>
      </c>
      <c r="Q34" s="35">
        <v>0</v>
      </c>
      <c r="R34" s="36">
        <v>0</v>
      </c>
      <c r="S34" s="62">
        <f t="shared" si="1"/>
        <v>0</v>
      </c>
      <c r="T34" s="34">
        <v>0</v>
      </c>
      <c r="U34" s="33">
        <v>0</v>
      </c>
      <c r="V34" s="33">
        <v>0</v>
      </c>
      <c r="W34" s="63">
        <f t="shared" si="0"/>
        <v>0</v>
      </c>
    </row>
    <row r="35" spans="1:23" ht="12.75" customHeight="1">
      <c r="A35" s="92"/>
      <c r="B35" s="135"/>
      <c r="C35" s="138" t="s">
        <v>54</v>
      </c>
      <c r="D35" s="138"/>
      <c r="E35" s="138"/>
      <c r="F35" s="138"/>
      <c r="G35" s="138"/>
      <c r="H35" s="138"/>
      <c r="I35" s="138"/>
      <c r="J35" s="139"/>
      <c r="K35" s="33">
        <v>0</v>
      </c>
      <c r="L35" s="34">
        <v>0</v>
      </c>
      <c r="M35" s="33">
        <v>0</v>
      </c>
      <c r="N35" s="34">
        <v>0</v>
      </c>
      <c r="O35" s="33">
        <v>0</v>
      </c>
      <c r="P35" s="33">
        <v>0</v>
      </c>
      <c r="Q35" s="35">
        <v>0</v>
      </c>
      <c r="R35" s="36">
        <v>0</v>
      </c>
      <c r="S35" s="62">
        <f t="shared" si="1"/>
        <v>0</v>
      </c>
      <c r="T35" s="34">
        <v>0</v>
      </c>
      <c r="U35" s="33">
        <v>0</v>
      </c>
      <c r="V35" s="33">
        <v>0</v>
      </c>
      <c r="W35" s="63">
        <f t="shared" si="0"/>
        <v>0</v>
      </c>
    </row>
    <row r="36" spans="1:23" ht="12.75" customHeight="1">
      <c r="A36" s="92"/>
      <c r="B36" s="91" t="s">
        <v>201</v>
      </c>
      <c r="C36" s="97" t="s">
        <v>56</v>
      </c>
      <c r="D36" s="97" t="s">
        <v>56</v>
      </c>
      <c r="E36" s="97" t="s">
        <v>56</v>
      </c>
      <c r="F36" s="97" t="s">
        <v>56</v>
      </c>
      <c r="G36" s="97" t="s">
        <v>56</v>
      </c>
      <c r="H36" s="97" t="s">
        <v>56</v>
      </c>
      <c r="I36" s="97" t="s">
        <v>56</v>
      </c>
      <c r="J36" s="26" t="s">
        <v>57</v>
      </c>
      <c r="K36" s="33">
        <v>951</v>
      </c>
      <c r="L36" s="34">
        <v>0</v>
      </c>
      <c r="M36" s="33">
        <v>0</v>
      </c>
      <c r="N36" s="34">
        <v>30848</v>
      </c>
      <c r="O36" s="33">
        <v>0</v>
      </c>
      <c r="P36" s="33">
        <v>10899</v>
      </c>
      <c r="Q36" s="35">
        <v>0</v>
      </c>
      <c r="R36" s="36">
        <v>0</v>
      </c>
      <c r="S36" s="62">
        <f t="shared" si="1"/>
        <v>0</v>
      </c>
      <c r="T36" s="34">
        <v>5222</v>
      </c>
      <c r="U36" s="33">
        <v>0</v>
      </c>
      <c r="V36" s="33">
        <v>0</v>
      </c>
      <c r="W36" s="63">
        <f t="shared" si="0"/>
        <v>47920</v>
      </c>
    </row>
    <row r="37" spans="1:23" ht="12.75" customHeight="1">
      <c r="A37" s="92"/>
      <c r="B37" s="140" t="s">
        <v>53</v>
      </c>
      <c r="C37" s="141" t="s">
        <v>58</v>
      </c>
      <c r="D37" s="141"/>
      <c r="E37" s="141"/>
      <c r="F37" s="141"/>
      <c r="G37" s="141"/>
      <c r="H37" s="141"/>
      <c r="I37" s="141"/>
      <c r="J37" s="141"/>
      <c r="K37" s="33">
        <v>0</v>
      </c>
      <c r="L37" s="34">
        <v>0</v>
      </c>
      <c r="M37" s="33">
        <v>0</v>
      </c>
      <c r="N37" s="34">
        <v>0</v>
      </c>
      <c r="O37" s="33">
        <v>0</v>
      </c>
      <c r="P37" s="33">
        <v>0</v>
      </c>
      <c r="Q37" s="35">
        <v>0</v>
      </c>
      <c r="R37" s="36">
        <v>0</v>
      </c>
      <c r="S37" s="62">
        <f t="shared" si="1"/>
        <v>0</v>
      </c>
      <c r="T37" s="34">
        <v>0</v>
      </c>
      <c r="U37" s="33">
        <v>0</v>
      </c>
      <c r="V37" s="33">
        <v>0</v>
      </c>
      <c r="W37" s="63">
        <f t="shared" si="0"/>
        <v>0</v>
      </c>
    </row>
    <row r="38" spans="1:23" ht="12.75" customHeight="1">
      <c r="A38" s="92"/>
      <c r="B38" s="140"/>
      <c r="C38" s="141" t="s">
        <v>59</v>
      </c>
      <c r="D38" s="141"/>
      <c r="E38" s="141"/>
      <c r="F38" s="141"/>
      <c r="G38" s="141"/>
      <c r="H38" s="141"/>
      <c r="I38" s="141"/>
      <c r="J38" s="141"/>
      <c r="K38" s="33">
        <v>0</v>
      </c>
      <c r="L38" s="34">
        <v>0</v>
      </c>
      <c r="M38" s="33">
        <v>0</v>
      </c>
      <c r="N38" s="34">
        <v>0</v>
      </c>
      <c r="O38" s="33">
        <v>0</v>
      </c>
      <c r="P38" s="33">
        <v>0</v>
      </c>
      <c r="Q38" s="35">
        <v>0</v>
      </c>
      <c r="R38" s="36">
        <v>0</v>
      </c>
      <c r="S38" s="62">
        <f t="shared" si="1"/>
        <v>0</v>
      </c>
      <c r="T38" s="34">
        <v>0</v>
      </c>
      <c r="U38" s="33">
        <v>0</v>
      </c>
      <c r="V38" s="33">
        <v>0</v>
      </c>
      <c r="W38" s="63">
        <f t="shared" si="0"/>
        <v>0</v>
      </c>
    </row>
    <row r="39" spans="1:23" ht="12.75" customHeight="1">
      <c r="A39" s="92"/>
      <c r="B39" s="140"/>
      <c r="C39" s="141" t="s">
        <v>60</v>
      </c>
      <c r="D39" s="141"/>
      <c r="E39" s="141"/>
      <c r="F39" s="141"/>
      <c r="G39" s="141"/>
      <c r="H39" s="141"/>
      <c r="I39" s="141"/>
      <c r="J39" s="141"/>
      <c r="K39" s="33">
        <v>0</v>
      </c>
      <c r="L39" s="34">
        <v>0</v>
      </c>
      <c r="M39" s="33">
        <v>0</v>
      </c>
      <c r="N39" s="34">
        <v>0</v>
      </c>
      <c r="O39" s="33">
        <v>0</v>
      </c>
      <c r="P39" s="33">
        <v>0</v>
      </c>
      <c r="Q39" s="35">
        <v>0</v>
      </c>
      <c r="R39" s="36">
        <v>0</v>
      </c>
      <c r="S39" s="62">
        <f t="shared" si="1"/>
        <v>0</v>
      </c>
      <c r="T39" s="34">
        <v>0</v>
      </c>
      <c r="U39" s="33">
        <v>0</v>
      </c>
      <c r="V39" s="33">
        <v>0</v>
      </c>
      <c r="W39" s="63">
        <f t="shared" si="0"/>
        <v>0</v>
      </c>
    </row>
    <row r="40" spans="1:23" ht="12.75" customHeight="1">
      <c r="A40" s="92"/>
      <c r="B40" s="90" t="s">
        <v>154</v>
      </c>
      <c r="C40" s="90" t="s">
        <v>61</v>
      </c>
      <c r="D40" s="90" t="s">
        <v>61</v>
      </c>
      <c r="E40" s="90" t="s">
        <v>61</v>
      </c>
      <c r="F40" s="90" t="s">
        <v>61</v>
      </c>
      <c r="G40" s="90" t="s">
        <v>61</v>
      </c>
      <c r="H40" s="90" t="s">
        <v>61</v>
      </c>
      <c r="I40" s="90" t="s">
        <v>61</v>
      </c>
      <c r="J40" s="91" t="s">
        <v>61</v>
      </c>
      <c r="K40" s="33">
        <v>0</v>
      </c>
      <c r="L40" s="34">
        <v>0</v>
      </c>
      <c r="M40" s="33">
        <v>0</v>
      </c>
      <c r="N40" s="34">
        <v>0</v>
      </c>
      <c r="O40" s="33">
        <v>0</v>
      </c>
      <c r="P40" s="33">
        <v>0</v>
      </c>
      <c r="Q40" s="35">
        <v>0</v>
      </c>
      <c r="R40" s="36">
        <v>0</v>
      </c>
      <c r="S40" s="62">
        <f t="shared" si="1"/>
        <v>0</v>
      </c>
      <c r="T40" s="34">
        <v>0</v>
      </c>
      <c r="U40" s="33">
        <v>0</v>
      </c>
      <c r="V40" s="33">
        <v>0</v>
      </c>
      <c r="W40" s="63">
        <f t="shared" si="0"/>
        <v>0</v>
      </c>
    </row>
    <row r="41" spans="1:23" ht="12.75" customHeight="1">
      <c r="A41" s="92"/>
      <c r="B41" s="90" t="s">
        <v>155</v>
      </c>
      <c r="C41" s="90" t="s">
        <v>62</v>
      </c>
      <c r="D41" s="90" t="s">
        <v>62</v>
      </c>
      <c r="E41" s="90" t="s">
        <v>62</v>
      </c>
      <c r="F41" s="90" t="s">
        <v>62</v>
      </c>
      <c r="G41" s="90" t="s">
        <v>62</v>
      </c>
      <c r="H41" s="90" t="s">
        <v>62</v>
      </c>
      <c r="I41" s="90" t="s">
        <v>62</v>
      </c>
      <c r="J41" s="91" t="s">
        <v>62</v>
      </c>
      <c r="K41" s="33">
        <v>0</v>
      </c>
      <c r="L41" s="34">
        <v>0</v>
      </c>
      <c r="M41" s="33">
        <v>0</v>
      </c>
      <c r="N41" s="34">
        <v>0</v>
      </c>
      <c r="O41" s="33">
        <v>0</v>
      </c>
      <c r="P41" s="33">
        <v>0</v>
      </c>
      <c r="Q41" s="35">
        <v>0</v>
      </c>
      <c r="R41" s="36">
        <v>0</v>
      </c>
      <c r="S41" s="62">
        <f t="shared" si="1"/>
        <v>0</v>
      </c>
      <c r="T41" s="34">
        <v>0</v>
      </c>
      <c r="U41" s="33">
        <v>0</v>
      </c>
      <c r="V41" s="33">
        <v>0</v>
      </c>
      <c r="W41" s="63">
        <f t="shared" si="0"/>
        <v>0</v>
      </c>
    </row>
    <row r="42" spans="1:23" ht="12.75" customHeight="1">
      <c r="A42" s="92"/>
      <c r="B42" s="90" t="s">
        <v>198</v>
      </c>
      <c r="C42" s="90" t="s">
        <v>63</v>
      </c>
      <c r="D42" s="90" t="s">
        <v>63</v>
      </c>
      <c r="E42" s="90" t="s">
        <v>63</v>
      </c>
      <c r="F42" s="90" t="s">
        <v>63</v>
      </c>
      <c r="G42" s="90" t="s">
        <v>63</v>
      </c>
      <c r="H42" s="90" t="s">
        <v>63</v>
      </c>
      <c r="I42" s="90" t="s">
        <v>63</v>
      </c>
      <c r="J42" s="91" t="s">
        <v>63</v>
      </c>
      <c r="K42" s="33">
        <v>0</v>
      </c>
      <c r="L42" s="34">
        <v>691200</v>
      </c>
      <c r="M42" s="33">
        <v>0</v>
      </c>
      <c r="N42" s="34">
        <v>0</v>
      </c>
      <c r="O42" s="33">
        <v>0</v>
      </c>
      <c r="P42" s="33">
        <v>0</v>
      </c>
      <c r="Q42" s="35">
        <v>0</v>
      </c>
      <c r="R42" s="36">
        <v>0</v>
      </c>
      <c r="S42" s="62">
        <f t="shared" si="1"/>
        <v>0</v>
      </c>
      <c r="T42" s="34">
        <v>0</v>
      </c>
      <c r="U42" s="33">
        <v>0</v>
      </c>
      <c r="V42" s="33">
        <v>0</v>
      </c>
      <c r="W42" s="63">
        <f t="shared" si="0"/>
        <v>691200</v>
      </c>
    </row>
    <row r="43" spans="1:23" ht="12.75" customHeight="1">
      <c r="A43" s="92"/>
      <c r="B43" s="91" t="s">
        <v>156</v>
      </c>
      <c r="C43" s="97" t="s">
        <v>64</v>
      </c>
      <c r="D43" s="97" t="s">
        <v>64</v>
      </c>
      <c r="E43" s="97" t="s">
        <v>64</v>
      </c>
      <c r="F43" s="97" t="s">
        <v>64</v>
      </c>
      <c r="G43" s="97" t="s">
        <v>64</v>
      </c>
      <c r="H43" s="97" t="s">
        <v>64</v>
      </c>
      <c r="I43" s="97" t="s">
        <v>64</v>
      </c>
      <c r="J43" s="26" t="s">
        <v>65</v>
      </c>
      <c r="K43" s="33">
        <v>0</v>
      </c>
      <c r="L43" s="34">
        <v>0</v>
      </c>
      <c r="M43" s="33">
        <v>0</v>
      </c>
      <c r="N43" s="34">
        <v>0</v>
      </c>
      <c r="O43" s="33">
        <v>0</v>
      </c>
      <c r="P43" s="33">
        <v>0</v>
      </c>
      <c r="Q43" s="35">
        <v>0</v>
      </c>
      <c r="R43" s="36">
        <v>0</v>
      </c>
      <c r="S43" s="62">
        <f t="shared" si="1"/>
        <v>0</v>
      </c>
      <c r="T43" s="34">
        <v>0</v>
      </c>
      <c r="U43" s="33">
        <v>0</v>
      </c>
      <c r="V43" s="33">
        <v>0</v>
      </c>
      <c r="W43" s="63">
        <f t="shared" si="0"/>
        <v>0</v>
      </c>
    </row>
    <row r="44" spans="1:23" ht="12.75" customHeight="1">
      <c r="A44" s="113" t="s">
        <v>202</v>
      </c>
      <c r="B44" s="97" t="s">
        <v>66</v>
      </c>
      <c r="C44" s="97" t="s">
        <v>66</v>
      </c>
      <c r="D44" s="97" t="s">
        <v>66</v>
      </c>
      <c r="E44" s="97" t="s">
        <v>66</v>
      </c>
      <c r="F44" s="97" t="s">
        <v>66</v>
      </c>
      <c r="G44" s="97" t="s">
        <v>66</v>
      </c>
      <c r="H44" s="97" t="s">
        <v>66</v>
      </c>
      <c r="I44" s="97" t="s">
        <v>66</v>
      </c>
      <c r="J44" s="26" t="s">
        <v>67</v>
      </c>
      <c r="K44" s="33">
        <v>0</v>
      </c>
      <c r="L44" s="34">
        <v>0</v>
      </c>
      <c r="M44" s="33">
        <v>0</v>
      </c>
      <c r="N44" s="34">
        <v>0</v>
      </c>
      <c r="O44" s="33">
        <v>0</v>
      </c>
      <c r="P44" s="33">
        <v>0</v>
      </c>
      <c r="Q44" s="35">
        <v>742</v>
      </c>
      <c r="R44" s="36">
        <v>7896</v>
      </c>
      <c r="S44" s="62">
        <f t="shared" si="1"/>
        <v>8638</v>
      </c>
      <c r="T44" s="34">
        <v>0</v>
      </c>
      <c r="U44" s="33">
        <v>0</v>
      </c>
      <c r="V44" s="33">
        <v>0</v>
      </c>
      <c r="W44" s="63">
        <f t="shared" si="0"/>
        <v>8638</v>
      </c>
    </row>
    <row r="45" spans="1:23" ht="12.75" customHeight="1">
      <c r="A45" s="113" t="s">
        <v>157</v>
      </c>
      <c r="B45" s="97" t="s">
        <v>68</v>
      </c>
      <c r="C45" s="97" t="s">
        <v>68</v>
      </c>
      <c r="D45" s="97" t="s">
        <v>68</v>
      </c>
      <c r="E45" s="97" t="s">
        <v>68</v>
      </c>
      <c r="F45" s="97" t="s">
        <v>68</v>
      </c>
      <c r="G45" s="97" t="s">
        <v>68</v>
      </c>
      <c r="H45" s="97" t="s">
        <v>68</v>
      </c>
      <c r="I45" s="97" t="s">
        <v>68</v>
      </c>
      <c r="J45" s="26" t="s">
        <v>69</v>
      </c>
      <c r="K45" s="33">
        <v>0</v>
      </c>
      <c r="L45" s="34">
        <v>0</v>
      </c>
      <c r="M45" s="33">
        <v>0</v>
      </c>
      <c r="N45" s="34">
        <v>0</v>
      </c>
      <c r="O45" s="33">
        <v>0</v>
      </c>
      <c r="P45" s="33">
        <v>0</v>
      </c>
      <c r="Q45" s="35">
        <v>0</v>
      </c>
      <c r="R45" s="36">
        <v>0</v>
      </c>
      <c r="S45" s="62">
        <f t="shared" si="1"/>
        <v>0</v>
      </c>
      <c r="T45" s="34">
        <v>0</v>
      </c>
      <c r="U45" s="33">
        <v>0</v>
      </c>
      <c r="V45" s="33">
        <v>0</v>
      </c>
      <c r="W45" s="63">
        <f t="shared" si="0"/>
        <v>0</v>
      </c>
    </row>
    <row r="46" spans="1:23" ht="12.75" customHeight="1">
      <c r="A46" s="113" t="s">
        <v>70</v>
      </c>
      <c r="B46" s="97"/>
      <c r="C46" s="97"/>
      <c r="D46" s="97"/>
      <c r="E46" s="97"/>
      <c r="F46" s="97"/>
      <c r="G46" s="97"/>
      <c r="H46" s="97"/>
      <c r="I46" s="97"/>
      <c r="J46" s="26" t="s">
        <v>203</v>
      </c>
      <c r="K46" s="33">
        <v>0</v>
      </c>
      <c r="L46" s="34">
        <v>0</v>
      </c>
      <c r="M46" s="33">
        <v>0</v>
      </c>
      <c r="N46" s="34">
        <v>0</v>
      </c>
      <c r="O46" s="33">
        <v>0</v>
      </c>
      <c r="P46" s="33">
        <v>0</v>
      </c>
      <c r="Q46" s="35">
        <v>6687</v>
      </c>
      <c r="R46" s="36">
        <v>21659</v>
      </c>
      <c r="S46" s="62">
        <f t="shared" si="1"/>
        <v>28346</v>
      </c>
      <c r="T46" s="34">
        <v>0</v>
      </c>
      <c r="U46" s="33">
        <v>0</v>
      </c>
      <c r="V46" s="33">
        <v>0</v>
      </c>
      <c r="W46" s="63">
        <f t="shared" si="0"/>
        <v>28346</v>
      </c>
    </row>
    <row r="47" spans="1:23" ht="12.75" customHeight="1">
      <c r="A47" s="113" t="s">
        <v>71</v>
      </c>
      <c r="B47" s="97"/>
      <c r="C47" s="97"/>
      <c r="D47" s="97"/>
      <c r="E47" s="97"/>
      <c r="F47" s="97"/>
      <c r="G47" s="97"/>
      <c r="H47" s="97"/>
      <c r="I47" s="97"/>
      <c r="J47" s="103"/>
      <c r="K47" s="33">
        <v>0</v>
      </c>
      <c r="L47" s="34">
        <v>0</v>
      </c>
      <c r="M47" s="33">
        <v>0</v>
      </c>
      <c r="N47" s="34">
        <v>0</v>
      </c>
      <c r="O47" s="33">
        <v>0</v>
      </c>
      <c r="P47" s="33">
        <v>0</v>
      </c>
      <c r="Q47" s="35">
        <v>0</v>
      </c>
      <c r="R47" s="36">
        <v>0</v>
      </c>
      <c r="S47" s="62">
        <f t="shared" si="1"/>
        <v>0</v>
      </c>
      <c r="T47" s="34">
        <v>0</v>
      </c>
      <c r="U47" s="33">
        <v>0</v>
      </c>
      <c r="V47" s="33">
        <v>0</v>
      </c>
      <c r="W47" s="63">
        <f t="shared" si="0"/>
        <v>0</v>
      </c>
    </row>
    <row r="48" spans="1:23" ht="12.75" customHeight="1">
      <c r="A48" s="113" t="s">
        <v>158</v>
      </c>
      <c r="B48" s="97" t="s">
        <v>72</v>
      </c>
      <c r="C48" s="97" t="s">
        <v>72</v>
      </c>
      <c r="D48" s="97" t="s">
        <v>72</v>
      </c>
      <c r="E48" s="97" t="s">
        <v>72</v>
      </c>
      <c r="F48" s="97" t="s">
        <v>72</v>
      </c>
      <c r="G48" s="97" t="s">
        <v>72</v>
      </c>
      <c r="H48" s="97" t="s">
        <v>72</v>
      </c>
      <c r="I48" s="97" t="s">
        <v>72</v>
      </c>
      <c r="J48" s="26" t="s">
        <v>73</v>
      </c>
      <c r="K48" s="33">
        <v>0</v>
      </c>
      <c r="L48" s="34">
        <v>0</v>
      </c>
      <c r="M48" s="33">
        <v>0</v>
      </c>
      <c r="N48" s="34">
        <v>0</v>
      </c>
      <c r="O48" s="33">
        <v>0</v>
      </c>
      <c r="P48" s="33">
        <v>0</v>
      </c>
      <c r="Q48" s="35">
        <v>0</v>
      </c>
      <c r="R48" s="36">
        <v>0</v>
      </c>
      <c r="S48" s="62">
        <f t="shared" si="1"/>
        <v>0</v>
      </c>
      <c r="T48" s="34">
        <v>0</v>
      </c>
      <c r="U48" s="33">
        <v>0</v>
      </c>
      <c r="V48" s="33">
        <v>0</v>
      </c>
      <c r="W48" s="63">
        <f t="shared" si="0"/>
        <v>0</v>
      </c>
    </row>
    <row r="49" spans="1:23" ht="12.75" customHeight="1">
      <c r="A49" s="113" t="s">
        <v>204</v>
      </c>
      <c r="B49" s="97" t="s">
        <v>74</v>
      </c>
      <c r="C49" s="97" t="s">
        <v>74</v>
      </c>
      <c r="D49" s="97" t="s">
        <v>74</v>
      </c>
      <c r="E49" s="97" t="s">
        <v>74</v>
      </c>
      <c r="F49" s="97" t="s">
        <v>74</v>
      </c>
      <c r="G49" s="97" t="s">
        <v>74</v>
      </c>
      <c r="H49" s="97" t="s">
        <v>74</v>
      </c>
      <c r="I49" s="97" t="s">
        <v>74</v>
      </c>
      <c r="J49" s="26" t="s">
        <v>75</v>
      </c>
      <c r="K49" s="33">
        <v>0</v>
      </c>
      <c r="L49" s="34">
        <v>0</v>
      </c>
      <c r="M49" s="33">
        <v>0</v>
      </c>
      <c r="N49" s="34">
        <v>0</v>
      </c>
      <c r="O49" s="33">
        <v>0</v>
      </c>
      <c r="P49" s="33">
        <v>0</v>
      </c>
      <c r="Q49" s="35">
        <v>7429</v>
      </c>
      <c r="R49" s="36">
        <v>29555</v>
      </c>
      <c r="S49" s="62">
        <f t="shared" si="1"/>
        <v>36984</v>
      </c>
      <c r="T49" s="34">
        <v>0</v>
      </c>
      <c r="U49" s="33">
        <v>0</v>
      </c>
      <c r="V49" s="33">
        <v>0</v>
      </c>
      <c r="W49" s="63">
        <f t="shared" si="0"/>
        <v>36984</v>
      </c>
    </row>
    <row r="50" spans="1:23" ht="12.75" customHeight="1">
      <c r="A50" s="89" t="s">
        <v>205</v>
      </c>
      <c r="B50" s="90" t="s">
        <v>76</v>
      </c>
      <c r="C50" s="90" t="s">
        <v>76</v>
      </c>
      <c r="D50" s="90" t="s">
        <v>76</v>
      </c>
      <c r="E50" s="90" t="s">
        <v>76</v>
      </c>
      <c r="F50" s="90" t="s">
        <v>76</v>
      </c>
      <c r="G50" s="90" t="s">
        <v>76</v>
      </c>
      <c r="H50" s="90" t="s">
        <v>76</v>
      </c>
      <c r="I50" s="90" t="s">
        <v>76</v>
      </c>
      <c r="J50" s="91" t="s">
        <v>76</v>
      </c>
      <c r="K50" s="33">
        <v>0</v>
      </c>
      <c r="L50" s="34">
        <v>0</v>
      </c>
      <c r="M50" s="33">
        <v>0</v>
      </c>
      <c r="N50" s="34">
        <v>0</v>
      </c>
      <c r="O50" s="33">
        <v>0</v>
      </c>
      <c r="P50" s="33">
        <v>0</v>
      </c>
      <c r="Q50" s="35">
        <v>0</v>
      </c>
      <c r="R50" s="36">
        <v>0</v>
      </c>
      <c r="S50" s="62">
        <f t="shared" si="1"/>
        <v>0</v>
      </c>
      <c r="T50" s="34">
        <v>0</v>
      </c>
      <c r="U50" s="33">
        <v>0</v>
      </c>
      <c r="V50" s="33">
        <v>0</v>
      </c>
      <c r="W50" s="63">
        <f t="shared" si="0"/>
        <v>0</v>
      </c>
    </row>
    <row r="51" spans="1:23" ht="12.75" customHeight="1">
      <c r="A51" s="146" t="s">
        <v>55</v>
      </c>
      <c r="B51" s="130" t="s">
        <v>206</v>
      </c>
      <c r="C51" s="130" t="s">
        <v>77</v>
      </c>
      <c r="D51" s="130" t="s">
        <v>77</v>
      </c>
      <c r="E51" s="130" t="s">
        <v>77</v>
      </c>
      <c r="F51" s="130" t="s">
        <v>77</v>
      </c>
      <c r="G51" s="130" t="s">
        <v>77</v>
      </c>
      <c r="H51" s="130" t="s">
        <v>77</v>
      </c>
      <c r="I51" s="130" t="s">
        <v>77</v>
      </c>
      <c r="J51" s="131" t="s">
        <v>77</v>
      </c>
      <c r="K51" s="33">
        <v>0</v>
      </c>
      <c r="L51" s="34">
        <v>0</v>
      </c>
      <c r="M51" s="33">
        <v>0</v>
      </c>
      <c r="N51" s="34">
        <v>0</v>
      </c>
      <c r="O51" s="33">
        <v>0</v>
      </c>
      <c r="P51" s="33">
        <v>0</v>
      </c>
      <c r="Q51" s="35">
        <v>0</v>
      </c>
      <c r="R51" s="36">
        <v>0</v>
      </c>
      <c r="S51" s="62">
        <f t="shared" si="1"/>
        <v>0</v>
      </c>
      <c r="T51" s="34">
        <v>0</v>
      </c>
      <c r="U51" s="33">
        <v>0</v>
      </c>
      <c r="V51" s="33">
        <v>0</v>
      </c>
      <c r="W51" s="63">
        <f t="shared" si="0"/>
        <v>0</v>
      </c>
    </row>
    <row r="52" spans="1:23" ht="12.75" customHeight="1">
      <c r="A52" s="146"/>
      <c r="B52" s="130" t="s">
        <v>78</v>
      </c>
      <c r="C52" s="130" t="s">
        <v>79</v>
      </c>
      <c r="D52" s="130" t="s">
        <v>79</v>
      </c>
      <c r="E52" s="130" t="s">
        <v>79</v>
      </c>
      <c r="F52" s="130" t="s">
        <v>79</v>
      </c>
      <c r="G52" s="130" t="s">
        <v>79</v>
      </c>
      <c r="H52" s="130" t="s">
        <v>79</v>
      </c>
      <c r="I52" s="130" t="s">
        <v>79</v>
      </c>
      <c r="J52" s="131" t="s">
        <v>79</v>
      </c>
      <c r="K52" s="33">
        <v>0</v>
      </c>
      <c r="L52" s="34">
        <v>0</v>
      </c>
      <c r="M52" s="33">
        <v>0</v>
      </c>
      <c r="N52" s="34">
        <v>0</v>
      </c>
      <c r="O52" s="33">
        <v>0</v>
      </c>
      <c r="P52" s="33">
        <v>0</v>
      </c>
      <c r="Q52" s="35">
        <v>0</v>
      </c>
      <c r="R52" s="36">
        <v>0</v>
      </c>
      <c r="S52" s="62">
        <f t="shared" si="1"/>
        <v>0</v>
      </c>
      <c r="T52" s="34">
        <v>0</v>
      </c>
      <c r="U52" s="33">
        <v>0</v>
      </c>
      <c r="V52" s="33">
        <v>0</v>
      </c>
      <c r="W52" s="63">
        <f t="shared" si="0"/>
        <v>0</v>
      </c>
    </row>
    <row r="53" spans="1:23" ht="12.75" customHeight="1">
      <c r="A53" s="146"/>
      <c r="B53" s="130" t="s">
        <v>207</v>
      </c>
      <c r="C53" s="130" t="s">
        <v>80</v>
      </c>
      <c r="D53" s="130" t="s">
        <v>80</v>
      </c>
      <c r="E53" s="130" t="s">
        <v>80</v>
      </c>
      <c r="F53" s="130" t="s">
        <v>80</v>
      </c>
      <c r="G53" s="130" t="s">
        <v>80</v>
      </c>
      <c r="H53" s="130" t="s">
        <v>80</v>
      </c>
      <c r="I53" s="130" t="s">
        <v>80</v>
      </c>
      <c r="J53" s="131" t="s">
        <v>80</v>
      </c>
      <c r="K53" s="33">
        <v>0</v>
      </c>
      <c r="L53" s="34">
        <v>0</v>
      </c>
      <c r="M53" s="33">
        <v>0</v>
      </c>
      <c r="N53" s="34">
        <v>0</v>
      </c>
      <c r="O53" s="33">
        <v>0</v>
      </c>
      <c r="P53" s="33">
        <v>0</v>
      </c>
      <c r="Q53" s="35">
        <v>0</v>
      </c>
      <c r="R53" s="36">
        <v>0</v>
      </c>
      <c r="S53" s="62">
        <f t="shared" si="1"/>
        <v>0</v>
      </c>
      <c r="T53" s="34">
        <v>0</v>
      </c>
      <c r="U53" s="33">
        <v>0</v>
      </c>
      <c r="V53" s="33">
        <v>0</v>
      </c>
      <c r="W53" s="63">
        <f t="shared" si="0"/>
        <v>0</v>
      </c>
    </row>
    <row r="54" spans="1:23" ht="12.75" customHeight="1">
      <c r="A54" s="113" t="s">
        <v>208</v>
      </c>
      <c r="B54" s="97" t="s">
        <v>81</v>
      </c>
      <c r="C54" s="97" t="s">
        <v>81</v>
      </c>
      <c r="D54" s="97" t="s">
        <v>81</v>
      </c>
      <c r="E54" s="97" t="s">
        <v>81</v>
      </c>
      <c r="F54" s="97" t="s">
        <v>81</v>
      </c>
      <c r="G54" s="97" t="s">
        <v>81</v>
      </c>
      <c r="H54" s="97" t="s">
        <v>81</v>
      </c>
      <c r="I54" s="97" t="s">
        <v>81</v>
      </c>
      <c r="J54" s="26" t="s">
        <v>82</v>
      </c>
      <c r="K54" s="33">
        <v>0</v>
      </c>
      <c r="L54" s="34">
        <v>0</v>
      </c>
      <c r="M54" s="33">
        <v>0</v>
      </c>
      <c r="N54" s="34">
        <v>0</v>
      </c>
      <c r="O54" s="33">
        <v>0</v>
      </c>
      <c r="P54" s="33">
        <v>0</v>
      </c>
      <c r="Q54" s="35">
        <v>0</v>
      </c>
      <c r="R54" s="36">
        <v>0</v>
      </c>
      <c r="S54" s="62">
        <f t="shared" si="1"/>
        <v>0</v>
      </c>
      <c r="T54" s="34">
        <v>0</v>
      </c>
      <c r="U54" s="33">
        <v>0</v>
      </c>
      <c r="V54" s="33">
        <v>0</v>
      </c>
      <c r="W54" s="63">
        <f t="shared" si="0"/>
        <v>0</v>
      </c>
    </row>
    <row r="55" spans="1:23" ht="12.75" customHeight="1">
      <c r="A55" s="145" t="s">
        <v>209</v>
      </c>
      <c r="B55" s="130"/>
      <c r="C55" s="130"/>
      <c r="D55" s="130"/>
      <c r="E55" s="130"/>
      <c r="F55" s="130"/>
      <c r="G55" s="130" t="s">
        <v>83</v>
      </c>
      <c r="H55" s="130" t="s">
        <v>84</v>
      </c>
      <c r="I55" s="130" t="s">
        <v>84</v>
      </c>
      <c r="J55" s="131" t="s">
        <v>84</v>
      </c>
      <c r="K55" s="33">
        <v>0</v>
      </c>
      <c r="L55" s="34">
        <v>0</v>
      </c>
      <c r="M55" s="33">
        <v>0</v>
      </c>
      <c r="N55" s="34">
        <v>0</v>
      </c>
      <c r="O55" s="33">
        <v>0</v>
      </c>
      <c r="P55" s="33">
        <v>0</v>
      </c>
      <c r="Q55" s="35">
        <v>7429</v>
      </c>
      <c r="R55" s="36">
        <v>29555</v>
      </c>
      <c r="S55" s="62">
        <f t="shared" si="1"/>
        <v>36984</v>
      </c>
      <c r="T55" s="34">
        <v>0</v>
      </c>
      <c r="U55" s="33">
        <v>0</v>
      </c>
      <c r="V55" s="33">
        <v>0</v>
      </c>
      <c r="W55" s="63">
        <f t="shared" si="0"/>
        <v>36984</v>
      </c>
    </row>
    <row r="56" spans="1:23" ht="12.75" customHeight="1">
      <c r="A56" s="145"/>
      <c r="B56" s="130"/>
      <c r="C56" s="130"/>
      <c r="D56" s="130"/>
      <c r="E56" s="130"/>
      <c r="F56" s="130"/>
      <c r="G56" s="130" t="s">
        <v>165</v>
      </c>
      <c r="H56" s="130" t="s">
        <v>85</v>
      </c>
      <c r="I56" s="130" t="s">
        <v>85</v>
      </c>
      <c r="J56" s="131" t="s">
        <v>85</v>
      </c>
      <c r="K56" s="33">
        <v>0</v>
      </c>
      <c r="L56" s="34">
        <v>0</v>
      </c>
      <c r="M56" s="33">
        <v>0</v>
      </c>
      <c r="N56" s="34">
        <v>0</v>
      </c>
      <c r="O56" s="33">
        <v>0</v>
      </c>
      <c r="P56" s="33">
        <v>0</v>
      </c>
      <c r="Q56" s="35">
        <v>0</v>
      </c>
      <c r="R56" s="36">
        <v>0</v>
      </c>
      <c r="S56" s="62">
        <f t="shared" si="1"/>
        <v>0</v>
      </c>
      <c r="T56" s="34">
        <v>0</v>
      </c>
      <c r="U56" s="33">
        <v>0</v>
      </c>
      <c r="V56" s="33">
        <v>0</v>
      </c>
      <c r="W56" s="63">
        <f t="shared" si="0"/>
        <v>0</v>
      </c>
    </row>
    <row r="57" spans="1:23" s="3" customFormat="1" ht="12.75" customHeight="1">
      <c r="A57" s="128" t="s">
        <v>159</v>
      </c>
      <c r="B57" s="75"/>
      <c r="C57" s="76"/>
      <c r="D57" s="80" t="s">
        <v>210</v>
      </c>
      <c r="E57" s="81"/>
      <c r="F57" s="81"/>
      <c r="G57" s="81"/>
      <c r="H57" s="81"/>
      <c r="I57" s="81"/>
      <c r="J57" s="82"/>
      <c r="K57" s="64">
        <v>0</v>
      </c>
      <c r="L57" s="65">
        <v>0</v>
      </c>
      <c r="M57" s="64">
        <v>0</v>
      </c>
      <c r="N57" s="65">
        <v>0</v>
      </c>
      <c r="O57" s="64">
        <v>0</v>
      </c>
      <c r="P57" s="64">
        <v>0</v>
      </c>
      <c r="Q57" s="66">
        <v>0</v>
      </c>
      <c r="R57" s="67">
        <v>0</v>
      </c>
      <c r="S57" s="62">
        <f t="shared" si="1"/>
        <v>0</v>
      </c>
      <c r="T57" s="65">
        <v>0</v>
      </c>
      <c r="U57" s="64">
        <v>0</v>
      </c>
      <c r="V57" s="64">
        <v>0</v>
      </c>
      <c r="W57" s="63">
        <f t="shared" si="0"/>
        <v>0</v>
      </c>
    </row>
    <row r="58" spans="1:23" s="3" customFormat="1" ht="12.75" customHeight="1">
      <c r="A58" s="129"/>
      <c r="B58" s="78"/>
      <c r="C58" s="79"/>
      <c r="D58" s="80" t="s">
        <v>211</v>
      </c>
      <c r="E58" s="81"/>
      <c r="F58" s="81"/>
      <c r="G58" s="81"/>
      <c r="H58" s="81"/>
      <c r="I58" s="81"/>
      <c r="J58" s="82"/>
      <c r="K58" s="64">
        <v>0</v>
      </c>
      <c r="L58" s="65">
        <v>0</v>
      </c>
      <c r="M58" s="64">
        <v>0</v>
      </c>
      <c r="N58" s="65">
        <v>0</v>
      </c>
      <c r="O58" s="64">
        <v>0</v>
      </c>
      <c r="P58" s="64">
        <v>0</v>
      </c>
      <c r="Q58" s="66">
        <v>0</v>
      </c>
      <c r="R58" s="67">
        <v>0</v>
      </c>
      <c r="S58" s="62">
        <f t="shared" si="1"/>
        <v>0</v>
      </c>
      <c r="T58" s="65">
        <v>0</v>
      </c>
      <c r="U58" s="64">
        <v>0</v>
      </c>
      <c r="V58" s="64">
        <v>0</v>
      </c>
      <c r="W58" s="63">
        <f t="shared" si="0"/>
        <v>0</v>
      </c>
    </row>
    <row r="59" spans="1:23" s="3" customFormat="1" ht="12.75" customHeight="1">
      <c r="A59" s="89" t="s">
        <v>212</v>
      </c>
      <c r="B59" s="90" t="s">
        <v>86</v>
      </c>
      <c r="C59" s="90" t="s">
        <v>86</v>
      </c>
      <c r="D59" s="90" t="s">
        <v>86</v>
      </c>
      <c r="E59" s="90" t="s">
        <v>86</v>
      </c>
      <c r="F59" s="90" t="s">
        <v>86</v>
      </c>
      <c r="G59" s="90" t="s">
        <v>86</v>
      </c>
      <c r="H59" s="90" t="s">
        <v>86</v>
      </c>
      <c r="I59" s="90" t="s">
        <v>86</v>
      </c>
      <c r="J59" s="91" t="s">
        <v>86</v>
      </c>
      <c r="K59" s="64">
        <v>0</v>
      </c>
      <c r="L59" s="65">
        <v>0</v>
      </c>
      <c r="M59" s="64">
        <v>0</v>
      </c>
      <c r="N59" s="65">
        <v>0</v>
      </c>
      <c r="O59" s="64">
        <v>0</v>
      </c>
      <c r="P59" s="64">
        <v>0</v>
      </c>
      <c r="Q59" s="66">
        <v>2757</v>
      </c>
      <c r="R59" s="67">
        <v>5629</v>
      </c>
      <c r="S59" s="62">
        <f t="shared" si="1"/>
        <v>8386</v>
      </c>
      <c r="T59" s="65">
        <v>0</v>
      </c>
      <c r="U59" s="64">
        <v>0</v>
      </c>
      <c r="V59" s="64">
        <v>0</v>
      </c>
      <c r="W59" s="63">
        <f t="shared" si="0"/>
        <v>8386</v>
      </c>
    </row>
    <row r="60" spans="1:23" ht="12.75" customHeight="1">
      <c r="A60" s="113" t="s">
        <v>87</v>
      </c>
      <c r="B60" s="97"/>
      <c r="C60" s="97"/>
      <c r="D60" s="97"/>
      <c r="E60" s="97"/>
      <c r="F60" s="97"/>
      <c r="G60" s="97"/>
      <c r="H60" s="97"/>
      <c r="I60" s="97"/>
      <c r="J60" s="26" t="s">
        <v>213</v>
      </c>
      <c r="K60" s="33">
        <v>0</v>
      </c>
      <c r="L60" s="34">
        <v>0</v>
      </c>
      <c r="M60" s="33">
        <v>0</v>
      </c>
      <c r="N60" s="34">
        <v>0</v>
      </c>
      <c r="O60" s="33">
        <v>0</v>
      </c>
      <c r="P60" s="33">
        <v>0</v>
      </c>
      <c r="Q60" s="35">
        <v>0</v>
      </c>
      <c r="R60" s="36">
        <v>0</v>
      </c>
      <c r="S60" s="62">
        <f t="shared" si="1"/>
        <v>0</v>
      </c>
      <c r="T60" s="34">
        <v>0</v>
      </c>
      <c r="U60" s="33">
        <v>0</v>
      </c>
      <c r="V60" s="33">
        <v>0</v>
      </c>
      <c r="W60" s="63">
        <f t="shared" si="0"/>
        <v>0</v>
      </c>
    </row>
    <row r="61" spans="1:23" ht="12.75" customHeight="1">
      <c r="A61" s="113" t="s">
        <v>88</v>
      </c>
      <c r="B61" s="97"/>
      <c r="C61" s="97"/>
      <c r="D61" s="97"/>
      <c r="E61" s="97"/>
      <c r="F61" s="97"/>
      <c r="G61" s="97"/>
      <c r="H61" s="97"/>
      <c r="I61" s="97"/>
      <c r="J61" s="26" t="s">
        <v>214</v>
      </c>
      <c r="K61" s="33">
        <v>0</v>
      </c>
      <c r="L61" s="34">
        <v>0</v>
      </c>
      <c r="M61" s="33">
        <v>0</v>
      </c>
      <c r="N61" s="34">
        <v>0</v>
      </c>
      <c r="O61" s="33">
        <v>0</v>
      </c>
      <c r="P61" s="33">
        <v>0</v>
      </c>
      <c r="Q61" s="35">
        <v>0</v>
      </c>
      <c r="R61" s="36">
        <v>0</v>
      </c>
      <c r="S61" s="62">
        <f t="shared" si="1"/>
        <v>0</v>
      </c>
      <c r="T61" s="34">
        <v>0</v>
      </c>
      <c r="U61" s="33">
        <v>0</v>
      </c>
      <c r="V61" s="33">
        <v>0</v>
      </c>
      <c r="W61" s="63">
        <f t="shared" si="0"/>
        <v>0</v>
      </c>
    </row>
    <row r="62" spans="1:23" s="3" customFormat="1" ht="12.75" customHeight="1">
      <c r="A62" s="142" t="s">
        <v>160</v>
      </c>
      <c r="B62" s="143"/>
      <c r="C62" s="143"/>
      <c r="D62" s="143"/>
      <c r="E62" s="143"/>
      <c r="F62" s="143"/>
      <c r="G62" s="143"/>
      <c r="H62" s="143"/>
      <c r="I62" s="143"/>
      <c r="J62" s="144"/>
      <c r="K62" s="68">
        <v>0</v>
      </c>
      <c r="L62" s="69">
        <v>0</v>
      </c>
      <c r="M62" s="68">
        <v>0</v>
      </c>
      <c r="N62" s="69">
        <v>0</v>
      </c>
      <c r="O62" s="68">
        <v>0</v>
      </c>
      <c r="P62" s="68">
        <v>0</v>
      </c>
      <c r="Q62" s="70">
        <v>0</v>
      </c>
      <c r="R62" s="71">
        <v>0</v>
      </c>
      <c r="S62" s="72">
        <f t="shared" si="1"/>
        <v>0</v>
      </c>
      <c r="T62" s="69">
        <v>0</v>
      </c>
      <c r="U62" s="68">
        <v>0</v>
      </c>
      <c r="V62" s="68">
        <v>0</v>
      </c>
      <c r="W62" s="73">
        <f t="shared" si="0"/>
        <v>0</v>
      </c>
    </row>
  </sheetData>
  <mergeCells count="69">
    <mergeCell ref="A62:J62"/>
    <mergeCell ref="A59:J59"/>
    <mergeCell ref="A60:I60"/>
    <mergeCell ref="A61:I61"/>
    <mergeCell ref="A44:I44"/>
    <mergeCell ref="A45:I45"/>
    <mergeCell ref="A54:I54"/>
    <mergeCell ref="A55:F56"/>
    <mergeCell ref="G55:J55"/>
    <mergeCell ref="G56:J56"/>
    <mergeCell ref="A48:I48"/>
    <mergeCell ref="A49:I49"/>
    <mergeCell ref="A50:J50"/>
    <mergeCell ref="A51:A53"/>
    <mergeCell ref="B51:J51"/>
    <mergeCell ref="B52:J52"/>
    <mergeCell ref="A23:A43"/>
    <mergeCell ref="B36:I36"/>
    <mergeCell ref="B37:B39"/>
    <mergeCell ref="C37:J37"/>
    <mergeCell ref="C38:J38"/>
    <mergeCell ref="C39:J39"/>
    <mergeCell ref="B40:J40"/>
    <mergeCell ref="B29:J29"/>
    <mergeCell ref="B30:J30"/>
    <mergeCell ref="B31:J31"/>
    <mergeCell ref="B32:I32"/>
    <mergeCell ref="B33:J33"/>
    <mergeCell ref="B41:J41"/>
    <mergeCell ref="B42:J42"/>
    <mergeCell ref="B43:I43"/>
    <mergeCell ref="B26:J26"/>
    <mergeCell ref="B27:J27"/>
    <mergeCell ref="B28:J28"/>
    <mergeCell ref="B34:B35"/>
    <mergeCell ref="C34:J34"/>
    <mergeCell ref="C35:J35"/>
    <mergeCell ref="B21:J21"/>
    <mergeCell ref="B22:I22"/>
    <mergeCell ref="B23:I23"/>
    <mergeCell ref="B24:J24"/>
    <mergeCell ref="B25:J25"/>
    <mergeCell ref="W1:W2"/>
    <mergeCell ref="A1:J2"/>
    <mergeCell ref="A3:A22"/>
    <mergeCell ref="B3:I3"/>
    <mergeCell ref="B4:I4"/>
    <mergeCell ref="B5:J5"/>
    <mergeCell ref="B6:J6"/>
    <mergeCell ref="B7:I7"/>
    <mergeCell ref="B8:J8"/>
    <mergeCell ref="B15:J15"/>
    <mergeCell ref="B16:J16"/>
    <mergeCell ref="B17:I17"/>
    <mergeCell ref="B18:J18"/>
    <mergeCell ref="B19:J19"/>
    <mergeCell ref="B20:J20"/>
    <mergeCell ref="B9:J9"/>
    <mergeCell ref="B10:J10"/>
    <mergeCell ref="B11:J11"/>
    <mergeCell ref="B12:I12"/>
    <mergeCell ref="B13:I13"/>
    <mergeCell ref="B14:J14"/>
    <mergeCell ref="A46:I46"/>
    <mergeCell ref="A47:J47"/>
    <mergeCell ref="D57:J57"/>
    <mergeCell ref="D58:J58"/>
    <mergeCell ref="A57:C58"/>
    <mergeCell ref="B53:J53"/>
  </mergeCells>
  <phoneticPr fontId="3"/>
  <pageMargins left="0.74803149606299213" right="0.74803149606299213" top="0.78740157480314965" bottom="0.70866141732283472" header="0.31496062992125984" footer="0.31496062992125984"/>
  <pageSetup paperSize="9" scale="98" orientation="portrait" useFirstPageNumber="1" r:id="rId1"/>
  <headerFooter alignWithMargins="0">
    <oddHeader>&amp;L&amp;"ＭＳ ゴシック,標準"&amp;10 ３　平成30年度地方公営企業決算状況調査（法非適用企業）
　（10）介護サービス事業
　　　&amp;A［&amp;P/&amp;N］&amp;R&amp;"ＭＳ ゴシック,標準"&amp;10（単位：千円）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施設及び業務概況'!Print_Titles</vt:lpstr>
      <vt:lpstr>'イ　歳入歳出決算に関する調'!Print_Titles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2020-03-04T04:48:31Z</dcterms:modified>
</cp:coreProperties>
</file>