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8551725\Desktop\"/>
    </mc:Choice>
  </mc:AlternateContent>
  <bookViews>
    <workbookView xWindow="0" yWindow="0" windowWidth="23040" windowHeight="8784"/>
  </bookViews>
  <sheets>
    <sheet name="加入率" sheetId="1" r:id="rId1"/>
    <sheet name="年齢階層" sheetId="2" r:id="rId2"/>
    <sheet name="構成割合" sheetId="3" r:id="rId3"/>
  </sheets>
  <externalReferences>
    <externalReference r:id="rId4"/>
    <externalReference r:id="rId5"/>
  </externalReferences>
  <definedNames>
    <definedName name="_Fill" hidden="1">#REF!</definedName>
    <definedName name="_Key1" localSheetId="1" hidden="1">#REF!</definedName>
    <definedName name="_Key1" hidden="1">#REF!</definedName>
    <definedName name="_Order1" hidden="1">0</definedName>
    <definedName name="\a">#REF!</definedName>
    <definedName name="\b" localSheetId="1">#REF!</definedName>
    <definedName name="\b">#REF!</definedName>
    <definedName name="_xlnm.Print_Area" localSheetId="0">加入率!$A$1:$AW$44</definedName>
    <definedName name="_xlnm.Print_Area" localSheetId="2">構成割合!$A$1:$N$48</definedName>
    <definedName name="_xlnm.Print_Area" localSheetId="1">年齢階層!$A$1:$AM$47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8" i="2" l="1"/>
  <c r="N4" i="3"/>
  <c r="K4" i="3"/>
  <c r="H4" i="3"/>
  <c r="AM44" i="2"/>
  <c r="AL44" i="2"/>
  <c r="AJ44" i="2"/>
  <c r="AH44" i="2"/>
  <c r="AI44" i="2" s="1"/>
  <c r="AL43" i="2"/>
  <c r="AM43" i="2" s="1"/>
  <c r="AJ43" i="2"/>
  <c r="AH43" i="2"/>
  <c r="AL42" i="2"/>
  <c r="AM42" i="2" s="1"/>
  <c r="AJ42" i="2"/>
  <c r="AK42" i="2" s="1"/>
  <c r="AH42" i="2"/>
  <c r="AI42" i="2"/>
  <c r="AL41" i="2"/>
  <c r="AM41" i="2" s="1"/>
  <c r="AJ41" i="2"/>
  <c r="AK41" i="2" s="1"/>
  <c r="AH41" i="2"/>
  <c r="AI41" i="2"/>
  <c r="AL40" i="2"/>
  <c r="AJ40" i="2"/>
  <c r="AH40" i="2"/>
  <c r="AI40" i="2"/>
  <c r="AL39" i="2"/>
  <c r="AM39" i="2" s="1"/>
  <c r="AK39" i="2"/>
  <c r="AJ39" i="2"/>
  <c r="AJ46" i="2" s="1"/>
  <c r="AH39" i="2"/>
  <c r="AM38" i="2"/>
  <c r="AL38" i="2"/>
  <c r="AJ38" i="2"/>
  <c r="AH38" i="2"/>
  <c r="AI38" i="2" s="1"/>
  <c r="AM37" i="2"/>
  <c r="AL37" i="2"/>
  <c r="AJ37" i="2"/>
  <c r="AK37" i="2" s="1"/>
  <c r="AH37" i="2"/>
  <c r="AI37" i="2" s="1"/>
  <c r="AM36" i="2"/>
  <c r="AL36" i="2"/>
  <c r="AJ36" i="2"/>
  <c r="AH36" i="2"/>
  <c r="AL35" i="2"/>
  <c r="AM35" i="2" s="1"/>
  <c r="AJ35" i="2"/>
  <c r="AH35" i="2"/>
  <c r="AI35" i="2" s="1"/>
  <c r="AL34" i="2"/>
  <c r="AJ34" i="2"/>
  <c r="AH34" i="2"/>
  <c r="AL33" i="2"/>
  <c r="AJ33" i="2"/>
  <c r="AH33" i="2"/>
  <c r="AL32" i="2"/>
  <c r="AM32" i="2" s="1"/>
  <c r="AJ32" i="2"/>
  <c r="AH32" i="2"/>
  <c r="AK32" i="2"/>
  <c r="AL31" i="2"/>
  <c r="AK31" i="2"/>
  <c r="AJ31" i="2"/>
  <c r="AH31" i="2"/>
  <c r="AI31" i="2" s="1"/>
  <c r="AM30" i="2"/>
  <c r="AL30" i="2"/>
  <c r="AK30" i="2"/>
  <c r="AJ30" i="2"/>
  <c r="AH30" i="2"/>
  <c r="AI30" i="2" s="1"/>
  <c r="AM29" i="2"/>
  <c r="AL29" i="2"/>
  <c r="AJ29" i="2"/>
  <c r="AK29" i="2" s="1"/>
  <c r="AH29" i="2"/>
  <c r="AI29" i="2" s="1"/>
  <c r="AM28" i="2"/>
  <c r="AL28" i="2"/>
  <c r="AJ28" i="2"/>
  <c r="AK28" i="2" s="1"/>
  <c r="AH28" i="2"/>
  <c r="AI28" i="2" s="1"/>
  <c r="AL27" i="2"/>
  <c r="AM27" i="2" s="1"/>
  <c r="AJ27" i="2"/>
  <c r="AK27" i="2" s="1"/>
  <c r="AH27" i="2"/>
  <c r="AI27" i="2" s="1"/>
  <c r="AL26" i="2"/>
  <c r="AJ26" i="2"/>
  <c r="AH26" i="2"/>
  <c r="AL25" i="2"/>
  <c r="AM25" i="2" s="1"/>
  <c r="AJ25" i="2"/>
  <c r="AH25" i="2"/>
  <c r="AL24" i="2"/>
  <c r="AM24" i="2" s="1"/>
  <c r="AK24" i="2"/>
  <c r="AJ24" i="2"/>
  <c r="AH24" i="2"/>
  <c r="AI24" i="2"/>
  <c r="AL23" i="2"/>
  <c r="AM23" i="2" s="1"/>
  <c r="AJ23" i="2"/>
  <c r="AH23" i="2"/>
  <c r="AI23" i="2" s="1"/>
  <c r="AM22" i="2"/>
  <c r="AL22" i="2"/>
  <c r="AK22" i="2"/>
  <c r="AJ22" i="2"/>
  <c r="AH22" i="2"/>
  <c r="AI22" i="2" s="1"/>
  <c r="AM21" i="2"/>
  <c r="AL21" i="2"/>
  <c r="AJ21" i="2"/>
  <c r="AK21" i="2" s="1"/>
  <c r="AH21" i="2"/>
  <c r="AI21" i="2" s="1"/>
  <c r="AM20" i="2"/>
  <c r="AL20" i="2"/>
  <c r="AJ20" i="2"/>
  <c r="AK20" i="2" s="1"/>
  <c r="AH20" i="2"/>
  <c r="AI20" i="2" s="1"/>
  <c r="AL19" i="2"/>
  <c r="AM19" i="2" s="1"/>
  <c r="AJ19" i="2"/>
  <c r="AK19" i="2" s="1"/>
  <c r="AH19" i="2"/>
  <c r="AI19" i="2" s="1"/>
  <c r="AL18" i="2"/>
  <c r="AJ18" i="2"/>
  <c r="AH18" i="2"/>
  <c r="AL17" i="2"/>
  <c r="AJ17" i="2"/>
  <c r="AH17" i="2"/>
  <c r="AL16" i="2"/>
  <c r="AM16" i="2" s="1"/>
  <c r="AJ16" i="2"/>
  <c r="AH16" i="2"/>
  <c r="AK16" i="2"/>
  <c r="AL15" i="2"/>
  <c r="AM15" i="2" s="1"/>
  <c r="AJ15" i="2"/>
  <c r="AH15" i="2"/>
  <c r="AK15" i="2"/>
  <c r="AM14" i="2"/>
  <c r="AL14" i="2"/>
  <c r="AK14" i="2"/>
  <c r="AJ14" i="2"/>
  <c r="AI14" i="2"/>
  <c r="AH14" i="2"/>
  <c r="AL13" i="2"/>
  <c r="AM13" i="2" s="1"/>
  <c r="AK13" i="2"/>
  <c r="AJ13" i="2"/>
  <c r="AH13" i="2"/>
  <c r="AI13" i="2" s="1"/>
  <c r="AL12" i="2"/>
  <c r="AJ12" i="2"/>
  <c r="AK12" i="2" s="1"/>
  <c r="AH12" i="2"/>
  <c r="AI12" i="2" s="1"/>
  <c r="AL11" i="2"/>
  <c r="AJ11" i="2"/>
  <c r="AH11" i="2"/>
  <c r="AL10" i="2"/>
  <c r="AM10" i="2" s="1"/>
  <c r="AJ10" i="2"/>
  <c r="AK10" i="2" s="1"/>
  <c r="AH10" i="2"/>
  <c r="AI10" i="2"/>
  <c r="AL9" i="2"/>
  <c r="AM9" i="2" s="1"/>
  <c r="AJ9" i="2"/>
  <c r="AH9" i="2"/>
  <c r="AI9" i="2" s="1"/>
  <c r="AK9" i="2"/>
  <c r="AL8" i="2"/>
  <c r="AM8" i="2" s="1"/>
  <c r="AK8" i="2"/>
  <c r="AJ8" i="2"/>
  <c r="AH8" i="2"/>
  <c r="AL7" i="2"/>
  <c r="AJ7" i="2"/>
  <c r="AK7" i="2" s="1"/>
  <c r="AH7" i="2"/>
  <c r="AM6" i="2"/>
  <c r="AL6" i="2"/>
  <c r="AL45" i="2" s="1"/>
  <c r="AK6" i="2"/>
  <c r="AJ6" i="2"/>
  <c r="AJ45" i="2" s="1"/>
  <c r="AH6" i="2"/>
  <c r="AH45" i="2" s="1"/>
  <c r="AK11" i="2" l="1"/>
  <c r="AK23" i="2"/>
  <c r="AM11" i="2"/>
  <c r="AI43" i="2"/>
  <c r="AI11" i="2"/>
  <c r="AI36" i="2"/>
  <c r="AK36" i="2"/>
  <c r="AK44" i="2"/>
  <c r="AM31" i="2"/>
  <c r="AK35" i="2"/>
  <c r="AK46" i="2"/>
  <c r="AK43" i="2"/>
  <c r="AI45" i="2"/>
  <c r="AJ47" i="2"/>
  <c r="AK45" i="2"/>
  <c r="AI6" i="2"/>
  <c r="AI18" i="2"/>
  <c r="AM26" i="2"/>
  <c r="AK33" i="2"/>
  <c r="AM40" i="2"/>
  <c r="AK26" i="2"/>
  <c r="AK40" i="2"/>
  <c r="AM7" i="2"/>
  <c r="AK18" i="2"/>
  <c r="AI32" i="2"/>
  <c r="AM33" i="2"/>
  <c r="AH46" i="2"/>
  <c r="AI46" i="2" s="1"/>
  <c r="AI39" i="2"/>
  <c r="AI33" i="2"/>
  <c r="AI8" i="2"/>
  <c r="AM12" i="2"/>
  <c r="AI16" i="2"/>
  <c r="AI17" i="2"/>
  <c r="AM18" i="2"/>
  <c r="AI34" i="2"/>
  <c r="AI7" i="2"/>
  <c r="AI15" i="2"/>
  <c r="AK17" i="2"/>
  <c r="AI25" i="2"/>
  <c r="AK34" i="2"/>
  <c r="AI26" i="2"/>
  <c r="AM17" i="2"/>
  <c r="AK25" i="2"/>
  <c r="AM34" i="2"/>
  <c r="AL46" i="2"/>
  <c r="AM46" i="2" s="1"/>
  <c r="AM45" i="2" l="1"/>
  <c r="AK47" i="2"/>
  <c r="AL47" i="2"/>
  <c r="AM47" i="2" s="1"/>
  <c r="AH47" i="2"/>
  <c r="AI47" i="2" s="1"/>
</calcChain>
</file>

<file path=xl/sharedStrings.xml><?xml version="1.0" encoding="utf-8"?>
<sst xmlns="http://schemas.openxmlformats.org/spreadsheetml/2006/main" count="525" uniqueCount="182">
  <si>
    <r>
      <t>1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一般状況（１）　国民健康保険の加入率の推移</t>
    </r>
    <phoneticPr fontId="1"/>
  </si>
  <si>
    <t>保険者名</t>
  </si>
  <si>
    <t>非表示</t>
    <rPh sb="0" eb="3">
      <t>ヒヒョウジ</t>
    </rPh>
    <phoneticPr fontId="1"/>
  </si>
  <si>
    <t>16年度</t>
    <phoneticPr fontId="1"/>
  </si>
  <si>
    <t>17年度</t>
    <phoneticPr fontId="1"/>
  </si>
  <si>
    <t>18年度</t>
    <phoneticPr fontId="1"/>
  </si>
  <si>
    <t>19年度</t>
    <phoneticPr fontId="1"/>
  </si>
  <si>
    <t>20年度</t>
    <phoneticPr fontId="1"/>
  </si>
  <si>
    <t>21年度</t>
    <phoneticPr fontId="1"/>
  </si>
  <si>
    <t>22年度</t>
    <phoneticPr fontId="1"/>
  </si>
  <si>
    <t>23年度</t>
    <phoneticPr fontId="1"/>
  </si>
  <si>
    <t>24年度</t>
    <phoneticPr fontId="1"/>
  </si>
  <si>
    <t>25年度</t>
    <phoneticPr fontId="1"/>
  </si>
  <si>
    <t>26年度</t>
    <phoneticPr fontId="1"/>
  </si>
  <si>
    <t>27年度</t>
  </si>
  <si>
    <t>28年度</t>
    <phoneticPr fontId="1"/>
  </si>
  <si>
    <t>29年度</t>
  </si>
  <si>
    <t>30年度</t>
  </si>
  <si>
    <t>31.4.1</t>
    <phoneticPr fontId="1"/>
  </si>
  <si>
    <t>31.3.31</t>
    <phoneticPr fontId="1"/>
  </si>
  <si>
    <t>加入率</t>
  </si>
  <si>
    <t>順</t>
  </si>
  <si>
    <t>15→16</t>
    <phoneticPr fontId="1"/>
  </si>
  <si>
    <t>16→17</t>
    <phoneticPr fontId="1"/>
  </si>
  <si>
    <t>17→18</t>
  </si>
  <si>
    <t>18→19</t>
  </si>
  <si>
    <t>19→20</t>
    <phoneticPr fontId="1"/>
  </si>
  <si>
    <t>20→21</t>
  </si>
  <si>
    <t>21→22</t>
  </si>
  <si>
    <t>22→23</t>
  </si>
  <si>
    <t>23→24</t>
    <phoneticPr fontId="1"/>
  </si>
  <si>
    <t>24→25</t>
  </si>
  <si>
    <t>25→26</t>
  </si>
  <si>
    <t>26→27</t>
  </si>
  <si>
    <t>27→28</t>
    <phoneticPr fontId="1"/>
  </si>
  <si>
    <t>28→29</t>
  </si>
  <si>
    <t>29→30</t>
    <phoneticPr fontId="1"/>
  </si>
  <si>
    <t>推計人口</t>
    <rPh sb="2" eb="4">
      <t>ジンコウ</t>
    </rPh>
    <phoneticPr fontId="1"/>
  </si>
  <si>
    <t>被保険者数</t>
    <rPh sb="4" eb="5">
      <t>カズ</t>
    </rPh>
    <phoneticPr fontId="1"/>
  </si>
  <si>
    <t>（％）</t>
  </si>
  <si>
    <t>位</t>
  </si>
  <si>
    <t>増減</t>
  </si>
  <si>
    <t xml:space="preserve"> 横浜市</t>
  </si>
  <si>
    <t xml:space="preserve"> 川崎市</t>
  </si>
  <si>
    <t xml:space="preserve"> 横須賀市</t>
  </si>
  <si>
    <t xml:space="preserve"> 平塚市</t>
  </si>
  <si>
    <t xml:space="preserve"> 鎌倉市</t>
  </si>
  <si>
    <t xml:space="preserve"> 藤沢市</t>
  </si>
  <si>
    <t xml:space="preserve"> 小田原市</t>
  </si>
  <si>
    <t xml:space="preserve"> 茅ヶ崎市</t>
  </si>
  <si>
    <t xml:space="preserve"> 逗子市</t>
  </si>
  <si>
    <t xml:space="preserve"> 相模原市</t>
  </si>
  <si>
    <t xml:space="preserve"> 三浦市</t>
  </si>
  <si>
    <t xml:space="preserve"> 秦野市</t>
  </si>
  <si>
    <t xml:space="preserve"> 厚木市</t>
  </si>
  <si>
    <t xml:space="preserve"> 大和市</t>
  </si>
  <si>
    <t xml:space="preserve"> 伊勢原市</t>
  </si>
  <si>
    <t xml:space="preserve"> 海老名市</t>
  </si>
  <si>
    <t xml:space="preserve"> 座間市</t>
  </si>
  <si>
    <t xml:space="preserve"> 南足柄市</t>
  </si>
  <si>
    <t xml:space="preserve"> 葉山町</t>
  </si>
  <si>
    <t xml:space="preserve"> 寒川町</t>
  </si>
  <si>
    <t xml:space="preserve"> 綾瀬市</t>
  </si>
  <si>
    <t xml:space="preserve"> 大磯町</t>
  </si>
  <si>
    <t xml:space="preserve"> 二宮町</t>
  </si>
  <si>
    <t xml:space="preserve"> 中井町</t>
  </si>
  <si>
    <t xml:space="preserve"> 大井町</t>
  </si>
  <si>
    <t xml:space="preserve"> 松田町</t>
  </si>
  <si>
    <t xml:space="preserve"> 山北町</t>
  </si>
  <si>
    <t xml:space="preserve"> 開成町</t>
  </si>
  <si>
    <t xml:space="preserve"> 箱根町</t>
  </si>
  <si>
    <t xml:space="preserve"> 真鶴町</t>
  </si>
  <si>
    <t xml:space="preserve"> 湯河原町</t>
  </si>
  <si>
    <t xml:space="preserve"> 愛川町</t>
  </si>
  <si>
    <t xml:space="preserve"> 清川村</t>
  </si>
  <si>
    <t xml:space="preserve"> 城山町</t>
  </si>
  <si>
    <t>－</t>
  </si>
  <si>
    <t>－</t>
    <phoneticPr fontId="0"/>
  </si>
  <si>
    <t>－</t>
    <phoneticPr fontId="1"/>
  </si>
  <si>
    <t xml:space="preserve"> 津久井町</t>
  </si>
  <si>
    <t xml:space="preserve"> 相模湖町</t>
  </si>
  <si>
    <t xml:space="preserve"> 藤野町</t>
  </si>
  <si>
    <t>市町村平均</t>
    <phoneticPr fontId="1"/>
  </si>
  <si>
    <t>県　　平　　均</t>
    <phoneticPr fontId="1"/>
  </si>
  <si>
    <t>国保被保険者総数(3.31現在)</t>
  </si>
  <si>
    <t>平成27年国勢調査確定数を基準人口とした推計人口(平成29.4.1現在)280920修正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カクテイ</t>
    </rPh>
    <rPh sb="11" eb="12">
      <t>スウ</t>
    </rPh>
    <rPh sb="13" eb="15">
      <t>キジュン</t>
    </rPh>
    <rPh sb="15" eb="17">
      <t>ジンコウ</t>
    </rPh>
    <rPh sb="20" eb="22">
      <t>スイケイ</t>
    </rPh>
    <rPh sb="22" eb="24">
      <t>ジンコウ</t>
    </rPh>
    <rPh sb="25" eb="27">
      <t>ヘイセイ</t>
    </rPh>
    <rPh sb="42" eb="44">
      <t>シュウセイ</t>
    </rPh>
    <phoneticPr fontId="1"/>
  </si>
  <si>
    <t>1.一般状況（２）　年齢階層別被保険者数</t>
    <phoneticPr fontId="11"/>
  </si>
  <si>
    <t>（平成３０年９月末時点）</t>
    <phoneticPr fontId="11"/>
  </si>
  <si>
    <t>（平成１９年９月末時点）</t>
    <phoneticPr fontId="11"/>
  </si>
  <si>
    <t>総数</t>
    <rPh sb="0" eb="2">
      <t>ソウスウ</t>
    </rPh>
    <phoneticPr fontId="11"/>
  </si>
  <si>
    <t>０歳～４歳</t>
  </si>
  <si>
    <t>５歳～９歳</t>
    <phoneticPr fontId="11"/>
  </si>
  <si>
    <t>1０歳～１４歳</t>
    <rPh sb="6" eb="7">
      <t>サイ</t>
    </rPh>
    <phoneticPr fontId="11"/>
  </si>
  <si>
    <t>１５歳～１９歳</t>
    <phoneticPr fontId="11"/>
  </si>
  <si>
    <t>２０歳～２４歳</t>
    <phoneticPr fontId="11"/>
  </si>
  <si>
    <t>２５歳～２９歳</t>
    <phoneticPr fontId="11"/>
  </si>
  <si>
    <t>３０歳～３４歳</t>
    <phoneticPr fontId="11"/>
  </si>
  <si>
    <t>３５歳～３９歳</t>
    <phoneticPr fontId="11"/>
  </si>
  <si>
    <t>４０歳～４４歳</t>
    <phoneticPr fontId="11"/>
  </si>
  <si>
    <t>４５歳～４９歳</t>
    <phoneticPr fontId="11"/>
  </si>
  <si>
    <t>５０歳～５４歳</t>
    <phoneticPr fontId="11"/>
  </si>
  <si>
    <t>５５歳～５９歳</t>
    <phoneticPr fontId="11"/>
  </si>
  <si>
    <t>６０歳～６４歳</t>
    <phoneticPr fontId="11"/>
  </si>
  <si>
    <t>６５歳～６９歳</t>
    <phoneticPr fontId="11"/>
  </si>
  <si>
    <t>７０歳～７４歳</t>
    <phoneticPr fontId="11"/>
  </si>
  <si>
    <t>７５歳～７９歳</t>
    <phoneticPr fontId="11"/>
  </si>
  <si>
    <t>８０歳～８４歳</t>
    <phoneticPr fontId="11"/>
  </si>
  <si>
    <t>８５歳～</t>
    <phoneticPr fontId="11"/>
  </si>
  <si>
    <t>人数</t>
  </si>
  <si>
    <t>比率</t>
  </si>
  <si>
    <t>（人）</t>
  </si>
  <si>
    <t>(人)</t>
  </si>
  <si>
    <t>(%)</t>
  </si>
  <si>
    <t>01</t>
  </si>
  <si>
    <t xml:space="preserve"> 横浜市</t>
    <phoneticPr fontId="11"/>
  </si>
  <si>
    <t>02</t>
  </si>
  <si>
    <t xml:space="preserve"> 川崎市</t>
    <phoneticPr fontId="11"/>
  </si>
  <si>
    <t>03</t>
  </si>
  <si>
    <t xml:space="preserve"> 横須賀市</t>
    <phoneticPr fontId="11"/>
  </si>
  <si>
    <t>04</t>
  </si>
  <si>
    <t xml:space="preserve"> 平塚市</t>
    <phoneticPr fontId="11"/>
  </si>
  <si>
    <t>05</t>
  </si>
  <si>
    <t xml:space="preserve"> 鎌倉市</t>
    <phoneticPr fontId="11"/>
  </si>
  <si>
    <t>06</t>
  </si>
  <si>
    <t xml:space="preserve"> 藤沢市</t>
    <phoneticPr fontId="11"/>
  </si>
  <si>
    <t>07</t>
  </si>
  <si>
    <t xml:space="preserve"> 小田原市</t>
    <phoneticPr fontId="11"/>
  </si>
  <si>
    <t>08</t>
  </si>
  <si>
    <t xml:space="preserve"> 茅ヶ崎市</t>
    <phoneticPr fontId="11"/>
  </si>
  <si>
    <t>09</t>
  </si>
  <si>
    <t xml:space="preserve"> 逗子市</t>
    <phoneticPr fontId="11"/>
  </si>
  <si>
    <t xml:space="preserve"> 相模原市</t>
    <phoneticPr fontId="11"/>
  </si>
  <si>
    <t xml:space="preserve"> 三浦市</t>
    <phoneticPr fontId="11"/>
  </si>
  <si>
    <t xml:space="preserve"> 秦野市</t>
    <phoneticPr fontId="11"/>
  </si>
  <si>
    <t xml:space="preserve"> 厚木市</t>
    <phoneticPr fontId="11"/>
  </si>
  <si>
    <t xml:space="preserve"> 大和市</t>
    <phoneticPr fontId="11"/>
  </si>
  <si>
    <t xml:space="preserve"> 伊勢原市</t>
    <phoneticPr fontId="11"/>
  </si>
  <si>
    <t xml:space="preserve"> 海老名市</t>
    <phoneticPr fontId="11"/>
  </si>
  <si>
    <t xml:space="preserve"> 座間市</t>
    <phoneticPr fontId="11"/>
  </si>
  <si>
    <t xml:space="preserve"> 南足柄市</t>
    <phoneticPr fontId="11"/>
  </si>
  <si>
    <t xml:space="preserve"> 葉山町</t>
    <phoneticPr fontId="11"/>
  </si>
  <si>
    <t xml:space="preserve"> 寒川町</t>
    <phoneticPr fontId="11"/>
  </si>
  <si>
    <t xml:space="preserve"> 綾瀬市</t>
    <phoneticPr fontId="11"/>
  </si>
  <si>
    <t xml:space="preserve"> 大磯町</t>
    <phoneticPr fontId="11"/>
  </si>
  <si>
    <t xml:space="preserve"> 二宮町</t>
    <phoneticPr fontId="11"/>
  </si>
  <si>
    <t xml:space="preserve"> 中井町</t>
    <phoneticPr fontId="11"/>
  </si>
  <si>
    <t xml:space="preserve"> 大井町</t>
    <phoneticPr fontId="11"/>
  </si>
  <si>
    <t xml:space="preserve"> 松田町</t>
    <phoneticPr fontId="11"/>
  </si>
  <si>
    <t xml:space="preserve"> 山北町</t>
    <phoneticPr fontId="11"/>
  </si>
  <si>
    <t xml:space="preserve"> 開成町  </t>
    <phoneticPr fontId="11"/>
  </si>
  <si>
    <t xml:space="preserve"> 箱根町</t>
    <phoneticPr fontId="11"/>
  </si>
  <si>
    <t xml:space="preserve"> 真鶴町</t>
    <phoneticPr fontId="11"/>
  </si>
  <si>
    <t xml:space="preserve"> 湯河原町</t>
    <phoneticPr fontId="11"/>
  </si>
  <si>
    <t xml:space="preserve"> 愛川町</t>
    <phoneticPr fontId="11"/>
  </si>
  <si>
    <t xml:space="preserve"> 清川村</t>
    <phoneticPr fontId="11"/>
  </si>
  <si>
    <t xml:space="preserve"> 医 師</t>
    <phoneticPr fontId="11"/>
  </si>
  <si>
    <t xml:space="preserve"> 歯科医師</t>
    <phoneticPr fontId="11"/>
  </si>
  <si>
    <t xml:space="preserve"> 食品衛生</t>
    <phoneticPr fontId="11"/>
  </si>
  <si>
    <t xml:space="preserve"> 薬剤師</t>
    <phoneticPr fontId="11"/>
  </si>
  <si>
    <t xml:space="preserve"> 建設業</t>
    <phoneticPr fontId="11"/>
  </si>
  <si>
    <t xml:space="preserve"> 建設連合</t>
    <phoneticPr fontId="11"/>
  </si>
  <si>
    <t>市町村計</t>
  </si>
  <si>
    <t>組  合  計</t>
    <phoneticPr fontId="11"/>
  </si>
  <si>
    <t>県         計</t>
    <phoneticPr fontId="11"/>
  </si>
  <si>
    <t>1.一般状況（３）　国保民健康保険被保険者構成割合等</t>
    <rPh sb="10" eb="12">
      <t>コクホ</t>
    </rPh>
    <rPh sb="12" eb="13">
      <t>ミン</t>
    </rPh>
    <rPh sb="13" eb="15">
      <t>ケンコウ</t>
    </rPh>
    <rPh sb="15" eb="17">
      <t>ホケン</t>
    </rPh>
    <phoneticPr fontId="0"/>
  </si>
  <si>
    <t>一般</t>
    <phoneticPr fontId="0"/>
  </si>
  <si>
    <t>退職者等</t>
  </si>
  <si>
    <t>前期高齢者</t>
    <rPh sb="0" eb="2">
      <t>ゼンキ</t>
    </rPh>
    <rPh sb="2" eb="5">
      <t>コウレイシャ</t>
    </rPh>
    <phoneticPr fontId="0"/>
  </si>
  <si>
    <t>被保険者数／職員数</t>
    <rPh sb="0" eb="4">
      <t>ヒホケンシャ</t>
    </rPh>
    <rPh sb="6" eb="8">
      <t>ショクイン</t>
    </rPh>
    <phoneticPr fontId="0"/>
  </si>
  <si>
    <t>構成割合</t>
  </si>
  <si>
    <t>29→30</t>
    <phoneticPr fontId="0"/>
  </si>
  <si>
    <t>1人当たり</t>
    <phoneticPr fontId="0"/>
  </si>
  <si>
    <t xml:space="preserve"> 医　師</t>
    <phoneticPr fontId="0"/>
  </si>
  <si>
    <t xml:space="preserve"> 歯科医師</t>
    <phoneticPr fontId="0"/>
  </si>
  <si>
    <t xml:space="preserve"> 食品衛生</t>
    <phoneticPr fontId="0"/>
  </si>
  <si>
    <t xml:space="preserve"> 薬剤師</t>
    <phoneticPr fontId="0"/>
  </si>
  <si>
    <t xml:space="preserve"> 建設業</t>
    <phoneticPr fontId="0"/>
  </si>
  <si>
    <t xml:space="preserve"> 建設連合</t>
    <phoneticPr fontId="0"/>
  </si>
  <si>
    <t>市町村平均</t>
  </si>
  <si>
    <t>組 合 平 均</t>
    <phoneticPr fontId="0"/>
  </si>
  <si>
    <t>県    平    均</t>
    <phoneticPr fontId="0"/>
  </si>
  <si>
    <t>（注）年度末時点</t>
    <rPh sb="1" eb="2">
      <t>チュウ</t>
    </rPh>
    <rPh sb="3" eb="6">
      <t>ネンドマツ</t>
    </rPh>
    <rPh sb="6" eb="8">
      <t>ジテン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</si>
</sst>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#,##0_);[Red]\(#,##0\)"/>
    <numFmt numFmtId="179" formatCode="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name val="Terminal"/>
      <family val="3"/>
      <charset val="255"/>
    </font>
    <font>
      <sz val="8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37" fontId="15" fillId="0" borderId="0"/>
    <xf numFmtId="38" fontId="1" fillId="0" borderId="0" applyFont="0" applyFill="0" applyBorder="0" applyAlignment="0" applyProtection="0"/>
  </cellStyleXfs>
  <cellXfs count="360">
    <xf numFmtId="0" fontId="0" fillId="0" borderId="0" xfId="0"/>
    <xf numFmtId="38" fontId="0" fillId="0" borderId="0" xfId="1" applyFont="1"/>
    <xf numFmtId="38" fontId="1" fillId="0" borderId="0" xfId="1" applyFont="1"/>
    <xf numFmtId="176" fontId="1" fillId="0" borderId="0" xfId="1" applyNumberFormat="1" applyFont="1"/>
    <xf numFmtId="38" fontId="3" fillId="0" borderId="1" xfId="1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justifyLastLine="1"/>
    </xf>
    <xf numFmtId="38" fontId="4" fillId="0" borderId="3" xfId="1" applyFont="1" applyBorder="1" applyAlignment="1">
      <alignment horizontal="center"/>
    </xf>
    <xf numFmtId="38" fontId="3" fillId="0" borderId="4" xfId="1" applyFont="1" applyFill="1" applyBorder="1" applyAlignment="1">
      <alignment horizontal="distributed" justifyLastLine="1"/>
    </xf>
    <xf numFmtId="38" fontId="3" fillId="0" borderId="5" xfId="1" quotePrefix="1" applyFont="1" applyFill="1" applyBorder="1" applyAlignment="1">
      <alignment horizontal="distributed" justifyLastLine="1"/>
    </xf>
    <xf numFmtId="38" fontId="3" fillId="0" borderId="4" xfId="1" applyFont="1" applyBorder="1" applyAlignment="1">
      <alignment horizontal="distributed" justifyLastLine="1"/>
    </xf>
    <xf numFmtId="38" fontId="3" fillId="0" borderId="5" xfId="1" quotePrefix="1" applyFont="1" applyBorder="1" applyAlignment="1">
      <alignment horizontal="distributed" justifyLastLine="1"/>
    </xf>
    <xf numFmtId="38" fontId="3" fillId="0" borderId="6" xfId="1" quotePrefix="1" applyFont="1" applyBorder="1" applyAlignment="1">
      <alignment horizontal="distributed" justifyLastLine="1"/>
    </xf>
    <xf numFmtId="38" fontId="3" fillId="0" borderId="5" xfId="1" applyFont="1" applyBorder="1" applyAlignment="1">
      <alignment horizontal="distributed" justifyLastLine="1"/>
    </xf>
    <xf numFmtId="38" fontId="3" fillId="0" borderId="7" xfId="1" applyFont="1" applyBorder="1" applyAlignment="1">
      <alignment horizontal="distributed" justifyLastLine="1"/>
    </xf>
    <xf numFmtId="38" fontId="3" fillId="0" borderId="8" xfId="1" quotePrefix="1" applyFont="1" applyBorder="1" applyAlignment="1">
      <alignment horizontal="distributed" justifyLastLine="1"/>
    </xf>
    <xf numFmtId="38" fontId="3" fillId="0" borderId="9" xfId="1" quotePrefix="1" applyFont="1" applyBorder="1" applyAlignment="1">
      <alignment horizontal="distributed" justifyLastLine="1"/>
    </xf>
    <xf numFmtId="38" fontId="3" fillId="0" borderId="4" xfId="1" quotePrefix="1" applyFont="1" applyBorder="1" applyAlignment="1">
      <alignment horizontal="distributed" justifyLastLine="1"/>
    </xf>
    <xf numFmtId="0" fontId="0" fillId="0" borderId="5" xfId="0" applyBorder="1" applyAlignment="1">
      <alignment horizontal="distributed" justifyLastLine="1"/>
    </xf>
    <xf numFmtId="0" fontId="0" fillId="0" borderId="6" xfId="0" applyBorder="1" applyAlignment="1">
      <alignment horizontal="distributed" justifyLastLine="1"/>
    </xf>
    <xf numFmtId="0" fontId="0" fillId="0" borderId="10" xfId="0" applyBorder="1" applyAlignment="1">
      <alignment horizontal="distributed" justifyLastLine="1"/>
    </xf>
    <xf numFmtId="38" fontId="3" fillId="0" borderId="0" xfId="1" quotePrefix="1" applyFont="1" applyBorder="1" applyAlignment="1">
      <alignment horizontal="distributed" justifyLastLine="1"/>
    </xf>
    <xf numFmtId="38" fontId="3" fillId="0" borderId="0" xfId="1" applyFont="1" applyAlignment="1">
      <alignment horizontal="center"/>
    </xf>
    <xf numFmtId="0" fontId="0" fillId="0" borderId="11" xfId="0" applyBorder="1" applyAlignment="1">
      <alignment horizontal="distributed" justifyLastLine="1"/>
    </xf>
    <xf numFmtId="0" fontId="0" fillId="0" borderId="12" xfId="0" applyBorder="1" applyAlignment="1">
      <alignment horizontal="distributed" justifyLastLine="1"/>
    </xf>
    <xf numFmtId="38" fontId="5" fillId="0" borderId="13" xfId="1" quotePrefix="1" applyFont="1" applyBorder="1" applyAlignment="1">
      <alignment horizontal="center"/>
    </xf>
    <xf numFmtId="38" fontId="3" fillId="0" borderId="14" xfId="1" applyFont="1" applyBorder="1" applyAlignment="1">
      <alignment horizontal="center"/>
    </xf>
    <xf numFmtId="38" fontId="3" fillId="0" borderId="15" xfId="1" applyFont="1" applyBorder="1" applyAlignment="1">
      <alignment horizontal="center"/>
    </xf>
    <xf numFmtId="38" fontId="3" fillId="0" borderId="16" xfId="1" quotePrefix="1" applyFont="1" applyBorder="1" applyAlignment="1">
      <alignment horizontal="center"/>
    </xf>
    <xf numFmtId="38" fontId="3" fillId="0" borderId="14" xfId="1" applyFont="1" applyFill="1" applyBorder="1" applyAlignment="1">
      <alignment horizontal="center"/>
    </xf>
    <xf numFmtId="38" fontId="3" fillId="0" borderId="17" xfId="1" quotePrefix="1" applyFont="1" applyBorder="1" applyAlignment="1">
      <alignment horizontal="center"/>
    </xf>
    <xf numFmtId="38" fontId="3" fillId="0" borderId="0" xfId="1" quotePrefix="1" applyFont="1" applyBorder="1" applyAlignment="1">
      <alignment horizontal="center"/>
    </xf>
    <xf numFmtId="176" fontId="3" fillId="0" borderId="15" xfId="1" quotePrefix="1" applyNumberFormat="1" applyFont="1" applyBorder="1" applyAlignment="1">
      <alignment horizontal="center"/>
    </xf>
    <xf numFmtId="38" fontId="3" fillId="0" borderId="18" xfId="1" quotePrefix="1" applyFont="1" applyBorder="1" applyAlignment="1">
      <alignment horizontal="center"/>
    </xf>
    <xf numFmtId="38" fontId="3" fillId="0" borderId="19" xfId="1" quotePrefix="1" applyFont="1" applyBorder="1" applyAlignment="1">
      <alignment horizontal="center"/>
    </xf>
    <xf numFmtId="38" fontId="3" fillId="0" borderId="20" xfId="1" quotePrefix="1" applyFont="1" applyBorder="1" applyAlignment="1">
      <alignment horizontal="center"/>
    </xf>
    <xf numFmtId="38" fontId="3" fillId="0" borderId="15" xfId="1" quotePrefix="1" applyFont="1" applyBorder="1" applyAlignment="1">
      <alignment horizontal="center"/>
    </xf>
    <xf numFmtId="38" fontId="3" fillId="0" borderId="21" xfId="1" quotePrefix="1" applyFont="1" applyBorder="1" applyAlignment="1">
      <alignment horizontal="center"/>
    </xf>
    <xf numFmtId="38" fontId="3" fillId="0" borderId="22" xfId="1" quotePrefix="1" applyFont="1" applyBorder="1" applyAlignment="1">
      <alignment horizontal="center"/>
    </xf>
    <xf numFmtId="38" fontId="3" fillId="0" borderId="18" xfId="1" applyFont="1" applyBorder="1" applyAlignment="1">
      <alignment horizontal="center"/>
    </xf>
    <xf numFmtId="38" fontId="3" fillId="0" borderId="23" xfId="1" quotePrefix="1" applyFont="1" applyBorder="1" applyAlignment="1">
      <alignment horizontal="center"/>
    </xf>
    <xf numFmtId="0" fontId="0" fillId="0" borderId="24" xfId="0" applyBorder="1" applyAlignment="1">
      <alignment horizontal="distributed" justifyLastLine="1"/>
    </xf>
    <xf numFmtId="0" fontId="0" fillId="0" borderId="25" xfId="0" applyBorder="1" applyAlignment="1">
      <alignment horizontal="distributed" justifyLastLine="1"/>
    </xf>
    <xf numFmtId="38" fontId="3" fillId="0" borderId="13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3" fillId="0" borderId="26" xfId="1" applyFont="1" applyFill="1" applyBorder="1" applyAlignment="1">
      <alignment horizontal="center"/>
    </xf>
    <xf numFmtId="38" fontId="3" fillId="0" borderId="27" xfId="1" applyFont="1" applyBorder="1" applyAlignment="1">
      <alignment horizontal="center"/>
    </xf>
    <xf numFmtId="38" fontId="3" fillId="0" borderId="28" xfId="1" applyFont="1" applyBorder="1" applyAlignment="1">
      <alignment horizontal="center"/>
    </xf>
    <xf numFmtId="38" fontId="3" fillId="0" borderId="29" xfId="1" applyFont="1" applyBorder="1" applyAlignment="1">
      <alignment horizontal="center"/>
    </xf>
    <xf numFmtId="176" fontId="3" fillId="0" borderId="30" xfId="1" applyNumberFormat="1" applyFont="1" applyBorder="1" applyAlignment="1">
      <alignment horizontal="center"/>
    </xf>
    <xf numFmtId="38" fontId="3" fillId="0" borderId="31" xfId="1" applyFont="1" applyBorder="1" applyAlignment="1">
      <alignment horizontal="center"/>
    </xf>
    <xf numFmtId="38" fontId="3" fillId="0" borderId="30" xfId="1" applyFont="1" applyBorder="1" applyAlignment="1">
      <alignment horizontal="center"/>
    </xf>
    <xf numFmtId="38" fontId="3" fillId="0" borderId="26" xfId="1" applyFont="1" applyBorder="1" applyAlignment="1">
      <alignment horizontal="center"/>
    </xf>
    <xf numFmtId="38" fontId="3" fillId="0" borderId="25" xfId="1" applyFont="1" applyBorder="1" applyAlignment="1">
      <alignment horizontal="center"/>
    </xf>
    <xf numFmtId="38" fontId="3" fillId="0" borderId="32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11" xfId="1" applyFont="1" applyBorder="1"/>
    <xf numFmtId="38" fontId="6" fillId="0" borderId="33" xfId="1" applyFont="1" applyBorder="1"/>
    <xf numFmtId="38" fontId="7" fillId="0" borderId="33" xfId="1" applyFont="1" applyBorder="1" applyAlignment="1" applyProtection="1">
      <alignment horizontal="right"/>
    </xf>
    <xf numFmtId="38" fontId="8" fillId="0" borderId="33" xfId="1" applyFont="1" applyBorder="1"/>
    <xf numFmtId="2" fontId="3" fillId="0" borderId="34" xfId="1" applyNumberFormat="1" applyFont="1" applyBorder="1"/>
    <xf numFmtId="0" fontId="3" fillId="0" borderId="35" xfId="1" applyNumberFormat="1" applyFont="1" applyBorder="1"/>
    <xf numFmtId="2" fontId="3" fillId="0" borderId="36" xfId="1" applyNumberFormat="1" applyFont="1" applyBorder="1"/>
    <xf numFmtId="40" fontId="3" fillId="0" borderId="37" xfId="1" applyNumberFormat="1" applyFont="1" applyBorder="1"/>
    <xf numFmtId="38" fontId="3" fillId="0" borderId="38" xfId="1" applyFont="1" applyBorder="1"/>
    <xf numFmtId="2" fontId="3" fillId="0" borderId="39" xfId="1" applyNumberFormat="1" applyFont="1" applyBorder="1"/>
    <xf numFmtId="176" fontId="3" fillId="0" borderId="35" xfId="1" applyNumberFormat="1" applyFont="1" applyBorder="1"/>
    <xf numFmtId="1" fontId="3" fillId="0" borderId="35" xfId="1" applyNumberFormat="1" applyFont="1" applyBorder="1"/>
    <xf numFmtId="38" fontId="3" fillId="0" borderId="35" xfId="1" applyFont="1" applyBorder="1"/>
    <xf numFmtId="2" fontId="3" fillId="0" borderId="37" xfId="1" applyNumberFormat="1" applyFont="1" applyBorder="1"/>
    <xf numFmtId="2" fontId="3" fillId="0" borderId="40" xfId="1" applyNumberFormat="1" applyFont="1" applyBorder="1"/>
    <xf numFmtId="177" fontId="3" fillId="0" borderId="35" xfId="1" applyNumberFormat="1" applyFont="1" applyBorder="1"/>
    <xf numFmtId="2" fontId="3" fillId="0" borderId="39" xfId="1" applyNumberFormat="1" applyFont="1" applyFill="1" applyBorder="1"/>
    <xf numFmtId="177" fontId="3" fillId="0" borderId="35" xfId="1" applyNumberFormat="1" applyFont="1" applyFill="1" applyBorder="1"/>
    <xf numFmtId="2" fontId="3" fillId="0" borderId="40" xfId="1" applyNumberFormat="1" applyFont="1" applyFill="1" applyBorder="1"/>
    <xf numFmtId="2" fontId="3" fillId="0" borderId="37" xfId="1" applyNumberFormat="1" applyFont="1" applyFill="1" applyBorder="1"/>
    <xf numFmtId="2" fontId="3" fillId="0" borderId="41" xfId="1" applyNumberFormat="1" applyFont="1" applyBorder="1"/>
    <xf numFmtId="2" fontId="3" fillId="0" borderId="0" xfId="1" applyNumberFormat="1" applyFont="1" applyBorder="1"/>
    <xf numFmtId="38" fontId="3" fillId="0" borderId="0" xfId="1" applyFont="1"/>
    <xf numFmtId="38" fontId="7" fillId="0" borderId="26" xfId="1" applyFont="1" applyBorder="1" applyAlignment="1" applyProtection="1">
      <alignment horizontal="right"/>
    </xf>
    <xf numFmtId="38" fontId="6" fillId="0" borderId="42" xfId="1" applyFont="1" applyBorder="1"/>
    <xf numFmtId="38" fontId="8" fillId="0" borderId="42" xfId="1" applyFont="1" applyBorder="1"/>
    <xf numFmtId="2" fontId="3" fillId="0" borderId="31" xfId="1" applyNumberFormat="1" applyFont="1" applyBorder="1"/>
    <xf numFmtId="0" fontId="3" fillId="0" borderId="30" xfId="1" applyNumberFormat="1" applyFont="1" applyBorder="1"/>
    <xf numFmtId="2" fontId="3" fillId="0" borderId="28" xfId="1" applyNumberFormat="1" applyFont="1" applyBorder="1"/>
    <xf numFmtId="40" fontId="3" fillId="0" borderId="26" xfId="1" applyNumberFormat="1" applyFont="1" applyBorder="1"/>
    <xf numFmtId="38" fontId="3" fillId="0" borderId="27" xfId="1" applyFont="1" applyBorder="1"/>
    <xf numFmtId="2" fontId="3" fillId="0" borderId="29" xfId="1" applyNumberFormat="1" applyFont="1" applyBorder="1"/>
    <xf numFmtId="176" fontId="3" fillId="0" borderId="30" xfId="1" applyNumberFormat="1" applyFont="1" applyBorder="1"/>
    <xf numFmtId="1" fontId="3" fillId="0" borderId="30" xfId="1" applyNumberFormat="1" applyFont="1" applyBorder="1"/>
    <xf numFmtId="2" fontId="3" fillId="0" borderId="43" xfId="1" applyNumberFormat="1" applyFont="1" applyBorder="1"/>
    <xf numFmtId="38" fontId="3" fillId="0" borderId="30" xfId="1" applyFont="1" applyBorder="1"/>
    <xf numFmtId="2" fontId="3" fillId="0" borderId="26" xfId="1" applyNumberFormat="1" applyFont="1" applyBorder="1"/>
    <xf numFmtId="2" fontId="3" fillId="0" borderId="25" xfId="1" applyNumberFormat="1" applyFont="1" applyBorder="1"/>
    <xf numFmtId="177" fontId="3" fillId="0" borderId="30" xfId="1" applyNumberFormat="1" applyFont="1" applyBorder="1"/>
    <xf numFmtId="2" fontId="3" fillId="0" borderId="29" xfId="1" applyNumberFormat="1" applyFont="1" applyFill="1" applyBorder="1"/>
    <xf numFmtId="177" fontId="3" fillId="0" borderId="30" xfId="1" applyNumberFormat="1" applyFont="1" applyFill="1" applyBorder="1"/>
    <xf numFmtId="2" fontId="3" fillId="0" borderId="25" xfId="1" applyNumberFormat="1" applyFont="1" applyFill="1" applyBorder="1"/>
    <xf numFmtId="2" fontId="3" fillId="0" borderId="26" xfId="1" applyNumberFormat="1" applyFont="1" applyFill="1" applyBorder="1"/>
    <xf numFmtId="2" fontId="3" fillId="0" borderId="33" xfId="1" applyNumberFormat="1" applyFont="1" applyBorder="1"/>
    <xf numFmtId="0" fontId="3" fillId="0" borderId="33" xfId="1" applyNumberFormat="1" applyFont="1" applyBorder="1"/>
    <xf numFmtId="40" fontId="3" fillId="0" borderId="33" xfId="1" applyNumberFormat="1" applyFont="1" applyBorder="1"/>
    <xf numFmtId="38" fontId="3" fillId="0" borderId="33" xfId="1" applyFont="1" applyBorder="1"/>
    <xf numFmtId="176" fontId="3" fillId="0" borderId="33" xfId="1" applyNumberFormat="1" applyFont="1" applyBorder="1"/>
    <xf numFmtId="1" fontId="3" fillId="0" borderId="33" xfId="1" applyNumberFormat="1" applyFont="1" applyBorder="1"/>
    <xf numFmtId="1" fontId="3" fillId="0" borderId="39" xfId="1" applyNumberFormat="1" applyFont="1" applyBorder="1"/>
    <xf numFmtId="177" fontId="3" fillId="0" borderId="39" xfId="1" applyNumberFormat="1" applyFont="1" applyBorder="1"/>
    <xf numFmtId="177" fontId="3" fillId="0" borderId="39" xfId="1" applyNumberFormat="1" applyFont="1" applyFill="1" applyBorder="1"/>
    <xf numFmtId="38" fontId="3" fillId="0" borderId="39" xfId="1" applyFont="1" applyBorder="1"/>
    <xf numFmtId="2" fontId="3" fillId="0" borderId="44" xfId="1" applyNumberFormat="1" applyFont="1" applyBorder="1"/>
    <xf numFmtId="38" fontId="7" fillId="0" borderId="42" xfId="1" applyFont="1" applyBorder="1" applyAlignment="1" applyProtection="1">
      <alignment horizontal="right"/>
    </xf>
    <xf numFmtId="2" fontId="3" fillId="0" borderId="45" xfId="1" applyNumberFormat="1" applyFont="1" applyBorder="1"/>
    <xf numFmtId="2" fontId="3" fillId="0" borderId="46" xfId="1" applyNumberFormat="1" applyFont="1" applyBorder="1"/>
    <xf numFmtId="40" fontId="3" fillId="0" borderId="37" xfId="1" applyNumberFormat="1" applyFont="1" applyBorder="1" applyAlignment="1">
      <alignment horizontal="center"/>
    </xf>
    <xf numFmtId="176" fontId="3" fillId="0" borderId="35" xfId="1" applyNumberFormat="1" applyFont="1" applyBorder="1" applyAlignment="1">
      <alignment horizontal="center"/>
    </xf>
    <xf numFmtId="40" fontId="3" fillId="0" borderId="29" xfId="1" applyNumberFormat="1" applyFont="1" applyBorder="1" applyAlignment="1">
      <alignment horizontal="center"/>
    </xf>
    <xf numFmtId="40" fontId="3" fillId="0" borderId="34" xfId="1" applyNumberFormat="1" applyFont="1" applyBorder="1" applyAlignment="1">
      <alignment horizontal="center"/>
    </xf>
    <xf numFmtId="40" fontId="3" fillId="0" borderId="36" xfId="1" applyNumberFormat="1" applyFont="1" applyBorder="1" applyAlignment="1">
      <alignment horizontal="center"/>
    </xf>
    <xf numFmtId="40" fontId="3" fillId="0" borderId="39" xfId="1" applyNumberFormat="1" applyFont="1" applyBorder="1" applyAlignment="1">
      <alignment horizontal="center"/>
    </xf>
    <xf numFmtId="178" fontId="3" fillId="0" borderId="35" xfId="1" applyNumberFormat="1" applyFont="1" applyBorder="1" applyAlignment="1">
      <alignment horizontal="center"/>
    </xf>
    <xf numFmtId="40" fontId="3" fillId="0" borderId="35" xfId="1" applyNumberFormat="1" applyFont="1" applyBorder="1" applyAlignment="1">
      <alignment horizontal="center"/>
    </xf>
    <xf numFmtId="40" fontId="3" fillId="0" borderId="40" xfId="1" applyNumberFormat="1" applyFont="1" applyBorder="1" applyAlignment="1">
      <alignment horizontal="center"/>
    </xf>
    <xf numFmtId="40" fontId="3" fillId="0" borderId="39" xfId="1" applyNumberFormat="1" applyFont="1" applyFill="1" applyBorder="1" applyAlignment="1">
      <alignment horizontal="center"/>
    </xf>
    <xf numFmtId="40" fontId="3" fillId="0" borderId="35" xfId="1" applyNumberFormat="1" applyFont="1" applyFill="1" applyBorder="1" applyAlignment="1">
      <alignment horizontal="center"/>
    </xf>
    <xf numFmtId="40" fontId="3" fillId="0" borderId="40" xfId="1" applyNumberFormat="1" applyFont="1" applyFill="1" applyBorder="1" applyAlignment="1">
      <alignment horizontal="center"/>
    </xf>
    <xf numFmtId="40" fontId="3" fillId="0" borderId="37" xfId="1" applyNumberFormat="1" applyFont="1" applyFill="1" applyBorder="1" applyAlignment="1">
      <alignment horizontal="center"/>
    </xf>
    <xf numFmtId="38" fontId="3" fillId="0" borderId="38" xfId="1" applyFont="1" applyBorder="1" applyAlignment="1">
      <alignment horizontal="center"/>
    </xf>
    <xf numFmtId="2" fontId="3" fillId="0" borderId="47" xfId="1" applyNumberFormat="1" applyFont="1" applyBorder="1"/>
    <xf numFmtId="40" fontId="3" fillId="0" borderId="0" xfId="1" applyNumberFormat="1" applyFont="1" applyBorder="1" applyAlignment="1">
      <alignment horizontal="center"/>
    </xf>
    <xf numFmtId="38" fontId="3" fillId="0" borderId="48" xfId="1" applyFont="1" applyBorder="1"/>
    <xf numFmtId="38" fontId="7" fillId="0" borderId="14" xfId="1" applyFont="1" applyBorder="1" applyAlignment="1" applyProtection="1">
      <alignment horizontal="right"/>
    </xf>
    <xf numFmtId="38" fontId="8" fillId="0" borderId="48" xfId="1" applyFont="1" applyBorder="1"/>
    <xf numFmtId="2" fontId="3" fillId="0" borderId="18" xfId="1" applyNumberFormat="1" applyFont="1" applyBorder="1"/>
    <xf numFmtId="0" fontId="3" fillId="0" borderId="15" xfId="1" applyNumberFormat="1" applyFont="1" applyBorder="1"/>
    <xf numFmtId="2" fontId="3" fillId="0" borderId="19" xfId="1" applyNumberFormat="1" applyFont="1" applyBorder="1"/>
    <xf numFmtId="40" fontId="3" fillId="0" borderId="21" xfId="1" applyNumberFormat="1" applyFont="1" applyBorder="1"/>
    <xf numFmtId="38" fontId="3" fillId="0" borderId="49" xfId="1" applyFont="1" applyBorder="1"/>
    <xf numFmtId="40" fontId="3" fillId="0" borderId="21" xfId="1" applyNumberFormat="1" applyFont="1" applyBorder="1" applyAlignment="1">
      <alignment horizontal="center"/>
    </xf>
    <xf numFmtId="176" fontId="3" fillId="0" borderId="15" xfId="1" applyNumberFormat="1" applyFont="1" applyBorder="1" applyAlignment="1">
      <alignment horizontal="center"/>
    </xf>
    <xf numFmtId="40" fontId="3" fillId="0" borderId="45" xfId="1" applyNumberFormat="1" applyFont="1" applyBorder="1" applyAlignment="1">
      <alignment horizontal="center"/>
    </xf>
    <xf numFmtId="40" fontId="3" fillId="0" borderId="18" xfId="1" applyNumberFormat="1" applyFont="1" applyBorder="1" applyAlignment="1">
      <alignment horizontal="center"/>
    </xf>
    <xf numFmtId="40" fontId="3" fillId="0" borderId="19" xfId="1" applyNumberFormat="1" applyFont="1" applyBorder="1" applyAlignment="1">
      <alignment horizontal="center"/>
    </xf>
    <xf numFmtId="40" fontId="3" fillId="0" borderId="20" xfId="1" applyNumberFormat="1" applyFont="1" applyBorder="1" applyAlignment="1">
      <alignment horizontal="center"/>
    </xf>
    <xf numFmtId="178" fontId="3" fillId="0" borderId="15" xfId="1" applyNumberFormat="1" applyFont="1" applyBorder="1" applyAlignment="1">
      <alignment horizontal="center"/>
    </xf>
    <xf numFmtId="40" fontId="3" fillId="0" borderId="15" xfId="1" applyNumberFormat="1" applyFont="1" applyBorder="1" applyAlignment="1">
      <alignment horizontal="center"/>
    </xf>
    <xf numFmtId="40" fontId="3" fillId="0" borderId="22" xfId="1" applyNumberFormat="1" applyFont="1" applyBorder="1" applyAlignment="1">
      <alignment horizontal="center"/>
    </xf>
    <xf numFmtId="40" fontId="3" fillId="0" borderId="20" xfId="1" applyNumberFormat="1" applyFont="1" applyFill="1" applyBorder="1" applyAlignment="1">
      <alignment horizontal="center"/>
    </xf>
    <xf numFmtId="40" fontId="3" fillId="0" borderId="15" xfId="1" applyNumberFormat="1" applyFont="1" applyFill="1" applyBorder="1" applyAlignment="1">
      <alignment horizontal="center"/>
    </xf>
    <xf numFmtId="40" fontId="3" fillId="0" borderId="22" xfId="1" applyNumberFormat="1" applyFont="1" applyFill="1" applyBorder="1" applyAlignment="1">
      <alignment horizontal="center"/>
    </xf>
    <xf numFmtId="40" fontId="3" fillId="0" borderId="21" xfId="1" applyNumberFormat="1" applyFont="1" applyFill="1" applyBorder="1" applyAlignment="1">
      <alignment horizontal="center"/>
    </xf>
    <xf numFmtId="40" fontId="3" fillId="0" borderId="50" xfId="1" applyNumberFormat="1" applyFont="1" applyBorder="1" applyAlignment="1">
      <alignment horizontal="center"/>
    </xf>
    <xf numFmtId="38" fontId="3" fillId="0" borderId="51" xfId="1" applyFont="1" applyBorder="1" applyAlignment="1">
      <alignment horizontal="distributed" justifyLastLine="1"/>
    </xf>
    <xf numFmtId="0" fontId="0" fillId="0" borderId="52" xfId="0" applyBorder="1" applyAlignment="1">
      <alignment horizontal="distributed" justifyLastLine="1"/>
    </xf>
    <xf numFmtId="38" fontId="7" fillId="0" borderId="53" xfId="1" applyNumberFormat="1" applyFont="1" applyBorder="1" applyAlignment="1"/>
    <xf numFmtId="38" fontId="8" fillId="0" borderId="53" xfId="1" applyFont="1" applyBorder="1" applyAlignment="1">
      <alignment horizontal="right"/>
    </xf>
    <xf numFmtId="2" fontId="3" fillId="0" borderId="54" xfId="1" applyNumberFormat="1" applyFont="1" applyBorder="1"/>
    <xf numFmtId="2" fontId="3" fillId="0" borderId="55" xfId="1" applyNumberFormat="1" applyFont="1" applyBorder="1"/>
    <xf numFmtId="2" fontId="3" fillId="0" borderId="56" xfId="1" applyNumberFormat="1" applyFont="1" applyBorder="1"/>
    <xf numFmtId="40" fontId="3" fillId="0" borderId="57" xfId="1" applyNumberFormat="1" applyFont="1" applyBorder="1"/>
    <xf numFmtId="38" fontId="3" fillId="0" borderId="58" xfId="1" applyFont="1" applyBorder="1"/>
    <xf numFmtId="2" fontId="3" fillId="0" borderId="59" xfId="1" applyNumberFormat="1" applyFont="1" applyBorder="1"/>
    <xf numFmtId="176" fontId="3" fillId="0" borderId="55" xfId="1" applyNumberFormat="1" applyFont="1" applyBorder="1"/>
    <xf numFmtId="2" fontId="3" fillId="0" borderId="60" xfId="1" applyNumberFormat="1" applyFont="1" applyBorder="1"/>
    <xf numFmtId="2" fontId="3" fillId="0" borderId="61" xfId="1" applyNumberFormat="1" applyFont="1" applyBorder="1"/>
    <xf numFmtId="2" fontId="3" fillId="0" borderId="62" xfId="1" applyNumberFormat="1" applyFont="1" applyBorder="1"/>
    <xf numFmtId="178" fontId="3" fillId="0" borderId="63" xfId="1" applyNumberFormat="1" applyFont="1" applyBorder="1"/>
    <xf numFmtId="2" fontId="3" fillId="0" borderId="64" xfId="1" applyNumberFormat="1" applyFont="1" applyBorder="1"/>
    <xf numFmtId="2" fontId="3" fillId="0" borderId="63" xfId="1" applyNumberFormat="1" applyFont="1" applyBorder="1"/>
    <xf numFmtId="2" fontId="3" fillId="0" borderId="65" xfId="1" applyNumberFormat="1" applyFont="1" applyBorder="1"/>
    <xf numFmtId="2" fontId="3" fillId="0" borderId="66" xfId="1" applyNumberFormat="1" applyFont="1" applyBorder="1"/>
    <xf numFmtId="2" fontId="3" fillId="0" borderId="62" xfId="1" applyNumberFormat="1" applyFont="1" applyFill="1" applyBorder="1"/>
    <xf numFmtId="2" fontId="3" fillId="0" borderId="63" xfId="1" applyNumberFormat="1" applyFont="1" applyFill="1" applyBorder="1"/>
    <xf numFmtId="2" fontId="3" fillId="0" borderId="66" xfId="1" applyNumberFormat="1" applyFont="1" applyFill="1" applyBorder="1"/>
    <xf numFmtId="2" fontId="3" fillId="0" borderId="65" xfId="1" applyNumberFormat="1" applyFont="1" applyFill="1" applyBorder="1"/>
    <xf numFmtId="40" fontId="3" fillId="0" borderId="54" xfId="1" applyNumberFormat="1" applyFont="1" applyBorder="1"/>
    <xf numFmtId="179" fontId="3" fillId="0" borderId="0" xfId="1" applyNumberFormat="1" applyFont="1" applyBorder="1"/>
    <xf numFmtId="38" fontId="3" fillId="0" borderId="67" xfId="1" applyFont="1" applyBorder="1" applyAlignment="1">
      <alignment horizontal="distributed" justifyLastLine="1"/>
    </xf>
    <xf numFmtId="0" fontId="0" fillId="0" borderId="68" xfId="0" applyBorder="1" applyAlignment="1">
      <alignment horizontal="distributed" justifyLastLine="1"/>
    </xf>
    <xf numFmtId="38" fontId="7" fillId="0" borderId="69" xfId="1" applyFont="1" applyBorder="1" applyAlignment="1">
      <alignment horizontal="right"/>
    </xf>
    <xf numFmtId="38" fontId="8" fillId="0" borderId="70" xfId="1" applyFont="1" applyBorder="1" applyAlignment="1">
      <alignment horizontal="right"/>
    </xf>
    <xf numFmtId="2" fontId="3" fillId="0" borderId="71" xfId="1" applyNumberFormat="1" applyFont="1" applyBorder="1"/>
    <xf numFmtId="2" fontId="3" fillId="0" borderId="72" xfId="1" applyNumberFormat="1" applyFont="1" applyBorder="1"/>
    <xf numFmtId="2" fontId="3" fillId="0" borderId="73" xfId="1" applyNumberFormat="1" applyFont="1" applyBorder="1"/>
    <xf numFmtId="40" fontId="3" fillId="0" borderId="69" xfId="1" applyNumberFormat="1" applyFont="1" applyBorder="1"/>
    <xf numFmtId="38" fontId="3" fillId="0" borderId="74" xfId="1" applyFont="1" applyBorder="1"/>
    <xf numFmtId="2" fontId="3" fillId="0" borderId="69" xfId="1" applyNumberFormat="1" applyFont="1" applyBorder="1"/>
    <xf numFmtId="176" fontId="3" fillId="0" borderId="72" xfId="1" applyNumberFormat="1" applyFont="1" applyBorder="1"/>
    <xf numFmtId="2" fontId="3" fillId="0" borderId="74" xfId="1" applyNumberFormat="1" applyFont="1" applyBorder="1"/>
    <xf numFmtId="2" fontId="3" fillId="0" borderId="75" xfId="1" applyNumberFormat="1" applyFont="1" applyBorder="1"/>
    <xf numFmtId="178" fontId="3" fillId="0" borderId="72" xfId="1" applyNumberFormat="1" applyFont="1" applyBorder="1"/>
    <xf numFmtId="2" fontId="3" fillId="0" borderId="68" xfId="1" applyNumberFormat="1" applyFont="1" applyBorder="1"/>
    <xf numFmtId="2" fontId="3" fillId="0" borderId="75" xfId="1" applyNumberFormat="1" applyFont="1" applyFill="1" applyBorder="1"/>
    <xf numFmtId="2" fontId="3" fillId="0" borderId="72" xfId="1" applyNumberFormat="1" applyFont="1" applyFill="1" applyBorder="1"/>
    <xf numFmtId="2" fontId="3" fillId="0" borderId="68" xfId="1" applyNumberFormat="1" applyFont="1" applyFill="1" applyBorder="1"/>
    <xf numFmtId="2" fontId="3" fillId="0" borderId="69" xfId="1" applyNumberFormat="1" applyFont="1" applyFill="1" applyBorder="1"/>
    <xf numFmtId="40" fontId="3" fillId="0" borderId="71" xfId="1" applyNumberFormat="1" applyFont="1" applyBorder="1"/>
    <xf numFmtId="2" fontId="3" fillId="0" borderId="76" xfId="1" applyNumberFormat="1" applyFont="1" applyBorder="1"/>
    <xf numFmtId="176" fontId="3" fillId="0" borderId="0" xfId="1" applyNumberFormat="1" applyFont="1"/>
    <xf numFmtId="38" fontId="3" fillId="0" borderId="0" xfId="1" applyFont="1" applyBorder="1"/>
    <xf numFmtId="38" fontId="1" fillId="0" borderId="0" xfId="2" applyFont="1" applyFill="1" applyBorder="1"/>
    <xf numFmtId="38" fontId="3" fillId="0" borderId="0" xfId="2" applyFont="1" applyFill="1" applyBorder="1"/>
    <xf numFmtId="38" fontId="3" fillId="0" borderId="0" xfId="2" applyFont="1" applyFill="1"/>
    <xf numFmtId="38" fontId="8" fillId="0" borderId="0" xfId="2" applyFont="1" applyFill="1" applyAlignment="1"/>
    <xf numFmtId="38" fontId="8" fillId="0" borderId="0" xfId="2" applyFont="1" applyFill="1"/>
    <xf numFmtId="38" fontId="3" fillId="0" borderId="0" xfId="2" applyFont="1" applyFill="1" applyAlignment="1">
      <alignment horizontal="right"/>
    </xf>
    <xf numFmtId="38" fontId="12" fillId="0" borderId="0" xfId="2" applyFont="1" applyFill="1" applyAlignment="1">
      <alignment horizontal="right" shrinkToFit="1"/>
    </xf>
    <xf numFmtId="38" fontId="3" fillId="0" borderId="77" xfId="2" applyFont="1" applyFill="1" applyBorder="1" applyAlignment="1">
      <alignment horizontal="distributed" vertical="center" justifyLastLine="1"/>
    </xf>
    <xf numFmtId="0" fontId="9" fillId="0" borderId="78" xfId="3" applyBorder="1" applyAlignment="1">
      <alignment horizontal="distributed" vertical="center" justifyLastLine="1"/>
    </xf>
    <xf numFmtId="38" fontId="3" fillId="0" borderId="78" xfId="2" applyFont="1" applyFill="1" applyBorder="1" applyAlignment="1">
      <alignment horizontal="distributed" vertical="center" wrapText="1" justifyLastLine="1"/>
    </xf>
    <xf numFmtId="38" fontId="3" fillId="0" borderId="78" xfId="2" quotePrefix="1" applyFont="1" applyFill="1" applyBorder="1" applyAlignment="1">
      <alignment horizontal="centerContinuous"/>
    </xf>
    <xf numFmtId="38" fontId="3" fillId="0" borderId="78" xfId="2" applyFont="1" applyFill="1" applyBorder="1" applyAlignment="1">
      <alignment horizontal="centerContinuous"/>
    </xf>
    <xf numFmtId="38" fontId="3" fillId="0" borderId="79" xfId="2" applyFont="1" applyFill="1" applyBorder="1" applyAlignment="1">
      <alignment horizontal="centerContinuous"/>
    </xf>
    <xf numFmtId="38" fontId="3" fillId="0" borderId="5" xfId="2" quotePrefix="1" applyFont="1" applyFill="1" applyBorder="1" applyAlignment="1">
      <alignment horizontal="centerContinuous"/>
    </xf>
    <xf numFmtId="38" fontId="3" fillId="0" borderId="6" xfId="2" applyFont="1" applyFill="1" applyBorder="1" applyAlignment="1">
      <alignment horizontal="centerContinuous"/>
    </xf>
    <xf numFmtId="38" fontId="3" fillId="0" borderId="10" xfId="2" applyFont="1" applyFill="1" applyBorder="1" applyAlignment="1">
      <alignment horizontal="centerContinuous"/>
    </xf>
    <xf numFmtId="38" fontId="3" fillId="0" borderId="0" xfId="2" applyFont="1" applyFill="1" applyAlignment="1">
      <alignment vertical="center"/>
    </xf>
    <xf numFmtId="0" fontId="9" fillId="0" borderId="80" xfId="3" applyBorder="1" applyAlignment="1">
      <alignment horizontal="distributed" vertical="center" justifyLastLine="1"/>
    </xf>
    <xf numFmtId="0" fontId="9" fillId="0" borderId="33" xfId="3" applyBorder="1" applyAlignment="1">
      <alignment horizontal="distributed" vertical="center" justifyLastLine="1"/>
    </xf>
    <xf numFmtId="38" fontId="3" fillId="0" borderId="33" xfId="2" applyFont="1" applyFill="1" applyBorder="1" applyAlignment="1">
      <alignment horizontal="distributed" justifyLastLine="1"/>
    </xf>
    <xf numFmtId="38" fontId="3" fillId="0" borderId="81" xfId="2" applyFont="1" applyFill="1" applyBorder="1" applyAlignment="1">
      <alignment horizontal="distributed" justifyLastLine="1"/>
    </xf>
    <xf numFmtId="38" fontId="3" fillId="0" borderId="82" xfId="2" applyFont="1" applyFill="1" applyBorder="1" applyAlignment="1">
      <alignment horizontal="distributed" justifyLastLine="1"/>
    </xf>
    <xf numFmtId="38" fontId="3" fillId="0" borderId="12" xfId="2" applyFont="1" applyFill="1" applyBorder="1" applyAlignment="1">
      <alignment horizontal="distributed" justifyLastLine="1"/>
    </xf>
    <xf numFmtId="38" fontId="3" fillId="0" borderId="83" xfId="2" applyFont="1" applyFill="1" applyBorder="1" applyAlignment="1">
      <alignment horizontal="distributed" justifyLastLine="1"/>
    </xf>
    <xf numFmtId="0" fontId="9" fillId="0" borderId="84" xfId="3" applyBorder="1" applyAlignment="1">
      <alignment horizontal="distributed" vertical="center" justifyLastLine="1"/>
    </xf>
    <xf numFmtId="0" fontId="9" fillId="0" borderId="85" xfId="3" applyBorder="1" applyAlignment="1">
      <alignment horizontal="distributed" vertical="center" justifyLastLine="1"/>
    </xf>
    <xf numFmtId="38" fontId="3" fillId="0" borderId="85" xfId="2" applyFont="1" applyFill="1" applyBorder="1" applyAlignment="1">
      <alignment horizontal="center"/>
    </xf>
    <xf numFmtId="38" fontId="3" fillId="0" borderId="85" xfId="2" quotePrefix="1" applyFont="1" applyFill="1" applyBorder="1" applyAlignment="1">
      <alignment horizontal="center"/>
    </xf>
    <xf numFmtId="38" fontId="3" fillId="0" borderId="86" xfId="2" applyFont="1" applyFill="1" applyBorder="1" applyAlignment="1">
      <alignment horizontal="center"/>
    </xf>
    <xf numFmtId="38" fontId="3" fillId="0" borderId="87" xfId="2" applyFont="1" applyFill="1" applyBorder="1" applyAlignment="1">
      <alignment horizontal="center"/>
    </xf>
    <xf numFmtId="38" fontId="3" fillId="0" borderId="88" xfId="2" applyFont="1" applyFill="1" applyBorder="1" applyAlignment="1">
      <alignment horizontal="center"/>
    </xf>
    <xf numFmtId="38" fontId="3" fillId="0" borderId="89" xfId="2" applyFont="1" applyFill="1" applyBorder="1" applyAlignment="1">
      <alignment horizontal="center"/>
    </xf>
    <xf numFmtId="38" fontId="13" fillId="0" borderId="90" xfId="2" applyFont="1" applyFill="1" applyBorder="1" applyAlignment="1">
      <alignment horizontal="right"/>
    </xf>
    <xf numFmtId="38" fontId="14" fillId="0" borderId="42" xfId="2" applyFont="1" applyFill="1" applyBorder="1"/>
    <xf numFmtId="38" fontId="13" fillId="0" borderId="42" xfId="2" applyFont="1" applyFill="1" applyBorder="1" applyProtection="1">
      <protection locked="0"/>
    </xf>
    <xf numFmtId="40" fontId="13" fillId="0" borderId="42" xfId="2" applyNumberFormat="1" applyFont="1" applyFill="1" applyBorder="1" applyProtection="1">
      <protection locked="0"/>
    </xf>
    <xf numFmtId="40" fontId="13" fillId="0" borderId="91" xfId="2" applyNumberFormat="1" applyFont="1" applyFill="1" applyBorder="1" applyProtection="1">
      <protection locked="0"/>
    </xf>
    <xf numFmtId="38" fontId="13" fillId="0" borderId="92" xfId="2" applyFont="1" applyFill="1" applyBorder="1" applyProtection="1">
      <protection locked="0"/>
    </xf>
    <xf numFmtId="40" fontId="13" fillId="0" borderId="93" xfId="2" applyNumberFormat="1" applyFont="1" applyFill="1" applyBorder="1" applyProtection="1">
      <protection locked="0"/>
    </xf>
    <xf numFmtId="38" fontId="13" fillId="0" borderId="94" xfId="2" applyFont="1" applyFill="1" applyBorder="1" applyProtection="1">
      <protection locked="0"/>
    </xf>
    <xf numFmtId="40" fontId="13" fillId="0" borderId="95" xfId="2" applyNumberFormat="1" applyFont="1" applyFill="1" applyBorder="1" applyProtection="1">
      <protection locked="0"/>
    </xf>
    <xf numFmtId="40" fontId="13" fillId="0" borderId="96" xfId="2" applyNumberFormat="1" applyFont="1" applyFill="1" applyBorder="1" applyProtection="1">
      <protection locked="0"/>
    </xf>
    <xf numFmtId="38" fontId="13" fillId="0" borderId="97" xfId="2" applyFont="1" applyFill="1" applyBorder="1" applyAlignment="1">
      <alignment horizontal="right"/>
    </xf>
    <xf numFmtId="38" fontId="14" fillId="0" borderId="33" xfId="2" applyFont="1" applyFill="1" applyBorder="1"/>
    <xf numFmtId="38" fontId="13" fillId="0" borderId="33" xfId="2" applyFont="1" applyFill="1" applyBorder="1" applyProtection="1">
      <protection locked="0"/>
    </xf>
    <xf numFmtId="40" fontId="13" fillId="0" borderId="33" xfId="2" applyNumberFormat="1" applyFont="1" applyFill="1" applyBorder="1" applyProtection="1">
      <protection locked="0"/>
    </xf>
    <xf numFmtId="40" fontId="13" fillId="0" borderId="81" xfId="2" applyNumberFormat="1" applyFont="1" applyFill="1" applyBorder="1" applyProtection="1">
      <protection locked="0"/>
    </xf>
    <xf numFmtId="38" fontId="13" fillId="0" borderId="98" xfId="2" applyFont="1" applyFill="1" applyBorder="1" applyProtection="1">
      <protection locked="0"/>
    </xf>
    <xf numFmtId="40" fontId="13" fillId="0" borderId="99" xfId="2" applyNumberFormat="1" applyFont="1" applyFill="1" applyBorder="1" applyProtection="1">
      <protection locked="0"/>
    </xf>
    <xf numFmtId="38" fontId="13" fillId="0" borderId="100" xfId="2" applyFont="1" applyFill="1" applyBorder="1" applyProtection="1">
      <protection locked="0"/>
    </xf>
    <xf numFmtId="40" fontId="13" fillId="0" borderId="101" xfId="2" applyNumberFormat="1" applyFont="1" applyFill="1" applyBorder="1" applyProtection="1">
      <protection locked="0"/>
    </xf>
    <xf numFmtId="40" fontId="13" fillId="0" borderId="102" xfId="2" applyNumberFormat="1" applyFont="1" applyFill="1" applyBorder="1" applyProtection="1">
      <protection locked="0"/>
    </xf>
    <xf numFmtId="38" fontId="13" fillId="0" borderId="97" xfId="2" applyFont="1" applyFill="1" applyBorder="1"/>
    <xf numFmtId="38" fontId="13" fillId="0" borderId="103" xfId="2" applyFont="1" applyFill="1" applyBorder="1" applyProtection="1">
      <protection locked="0"/>
    </xf>
    <xf numFmtId="40" fontId="13" fillId="0" borderId="104" xfId="2" applyNumberFormat="1" applyFont="1" applyFill="1" applyBorder="1" applyProtection="1">
      <protection locked="0"/>
    </xf>
    <xf numFmtId="38" fontId="13" fillId="0" borderId="105" xfId="2" applyFont="1" applyFill="1" applyBorder="1" applyProtection="1">
      <protection locked="0"/>
    </xf>
    <xf numFmtId="40" fontId="13" fillId="0" borderId="106" xfId="2" applyNumberFormat="1" applyFont="1" applyFill="1" applyBorder="1" applyProtection="1">
      <protection locked="0"/>
    </xf>
    <xf numFmtId="40" fontId="13" fillId="0" borderId="107" xfId="2" applyNumberFormat="1" applyFont="1" applyFill="1" applyBorder="1" applyProtection="1">
      <protection locked="0"/>
    </xf>
    <xf numFmtId="38" fontId="13" fillId="0" borderId="108" xfId="2" applyFont="1" applyFill="1" applyBorder="1"/>
    <xf numFmtId="38" fontId="14" fillId="0" borderId="109" xfId="2" applyFont="1" applyFill="1" applyBorder="1"/>
    <xf numFmtId="38" fontId="13" fillId="0" borderId="109" xfId="2" applyFont="1" applyFill="1" applyBorder="1" applyProtection="1">
      <protection locked="0"/>
    </xf>
    <xf numFmtId="40" fontId="13" fillId="0" borderId="109" xfId="2" applyNumberFormat="1" applyFont="1" applyFill="1" applyBorder="1" applyProtection="1">
      <protection locked="0"/>
    </xf>
    <xf numFmtId="40" fontId="13" fillId="0" borderId="110" xfId="2" applyNumberFormat="1" applyFont="1" applyFill="1" applyBorder="1" applyProtection="1">
      <protection locked="0"/>
    </xf>
    <xf numFmtId="38" fontId="13" fillId="0" borderId="111" xfId="2" applyFont="1" applyFill="1" applyBorder="1"/>
    <xf numFmtId="38" fontId="14" fillId="0" borderId="112" xfId="2" applyFont="1" applyFill="1" applyBorder="1"/>
    <xf numFmtId="38" fontId="13" fillId="0" borderId="112" xfId="2" applyFont="1" applyFill="1" applyBorder="1" applyProtection="1">
      <protection locked="0"/>
    </xf>
    <xf numFmtId="40" fontId="13" fillId="0" borderId="112" xfId="2" applyNumberFormat="1" applyFont="1" applyFill="1" applyBorder="1" applyProtection="1">
      <protection locked="0"/>
    </xf>
    <xf numFmtId="40" fontId="13" fillId="0" borderId="113" xfId="2" applyNumberFormat="1" applyFont="1" applyFill="1" applyBorder="1" applyProtection="1">
      <protection locked="0"/>
    </xf>
    <xf numFmtId="38" fontId="13" fillId="0" borderId="114" xfId="2" applyFont="1" applyFill="1" applyBorder="1" applyProtection="1">
      <protection locked="0"/>
    </xf>
    <xf numFmtId="40" fontId="13" fillId="0" borderId="115" xfId="2" applyNumberFormat="1" applyFont="1" applyFill="1" applyBorder="1" applyProtection="1">
      <protection locked="0"/>
    </xf>
    <xf numFmtId="38" fontId="13" fillId="0" borderId="116" xfId="2" applyFont="1" applyFill="1" applyBorder="1" applyProtection="1">
      <protection locked="0"/>
    </xf>
    <xf numFmtId="40" fontId="13" fillId="0" borderId="117" xfId="2" applyNumberFormat="1" applyFont="1" applyFill="1" applyBorder="1" applyProtection="1">
      <protection locked="0"/>
    </xf>
    <xf numFmtId="40" fontId="13" fillId="0" borderId="118" xfId="2" applyNumberFormat="1" applyFont="1" applyFill="1" applyBorder="1" applyProtection="1">
      <protection locked="0"/>
    </xf>
    <xf numFmtId="38" fontId="13" fillId="0" borderId="119" xfId="2" applyFont="1" applyFill="1" applyBorder="1" applyProtection="1">
      <protection locked="0"/>
    </xf>
    <xf numFmtId="40" fontId="13" fillId="0" borderId="120" xfId="2" applyNumberFormat="1" applyFont="1" applyFill="1" applyBorder="1" applyProtection="1">
      <protection locked="0"/>
    </xf>
    <xf numFmtId="38" fontId="13" fillId="0" borderId="121" xfId="2" applyFont="1" applyFill="1" applyBorder="1" applyProtection="1">
      <protection locked="0"/>
    </xf>
    <xf numFmtId="40" fontId="13" fillId="0" borderId="122" xfId="2" applyNumberFormat="1" applyFont="1" applyFill="1" applyBorder="1" applyProtection="1">
      <protection locked="0"/>
    </xf>
    <xf numFmtId="40" fontId="13" fillId="0" borderId="123" xfId="2" applyNumberFormat="1" applyFont="1" applyFill="1" applyBorder="1" applyProtection="1">
      <protection locked="0"/>
    </xf>
    <xf numFmtId="38" fontId="13" fillId="0" borderId="124" xfId="2" applyFont="1" applyFill="1" applyBorder="1" applyAlignment="1">
      <alignment horizontal="distributed" justifyLastLine="1"/>
    </xf>
    <xf numFmtId="0" fontId="9" fillId="0" borderId="53" xfId="3" applyBorder="1" applyAlignment="1">
      <alignment horizontal="distributed" justifyLastLine="1"/>
    </xf>
    <xf numFmtId="38" fontId="13" fillId="0" borderId="53" xfId="2" applyFont="1" applyFill="1" applyBorder="1" applyProtection="1">
      <protection locked="0"/>
    </xf>
    <xf numFmtId="40" fontId="13" fillId="0" borderId="53" xfId="2" applyNumberFormat="1" applyFont="1" applyFill="1" applyBorder="1" applyProtection="1">
      <protection locked="0"/>
    </xf>
    <xf numFmtId="40" fontId="13" fillId="0" borderId="125" xfId="2" applyNumberFormat="1" applyFont="1" applyFill="1" applyBorder="1" applyProtection="1">
      <protection locked="0"/>
    </xf>
    <xf numFmtId="38" fontId="13" fillId="0" borderId="126" xfId="2" applyFont="1" applyFill="1" applyBorder="1" applyProtection="1">
      <protection locked="0"/>
    </xf>
    <xf numFmtId="40" fontId="13" fillId="0" borderId="59" xfId="2" applyNumberFormat="1" applyFont="1" applyFill="1" applyBorder="1" applyProtection="1">
      <protection locked="0"/>
    </xf>
    <xf numFmtId="38" fontId="13" fillId="0" borderId="54" xfId="2" applyFont="1" applyFill="1" applyBorder="1" applyProtection="1">
      <protection locked="0"/>
    </xf>
    <xf numFmtId="40" fontId="13" fillId="0" borderId="56" xfId="2" applyNumberFormat="1" applyFont="1" applyFill="1" applyBorder="1" applyProtection="1">
      <protection locked="0"/>
    </xf>
    <xf numFmtId="40" fontId="13" fillId="0" borderId="127" xfId="2" applyNumberFormat="1" applyFont="1" applyFill="1" applyBorder="1" applyProtection="1">
      <protection locked="0"/>
    </xf>
    <xf numFmtId="38" fontId="13" fillId="0" borderId="53" xfId="2" applyFont="1" applyFill="1" applyBorder="1" applyProtection="1"/>
    <xf numFmtId="38" fontId="13" fillId="0" borderId="128" xfId="2" applyFont="1" applyFill="1" applyBorder="1" applyProtection="1"/>
    <xf numFmtId="38" fontId="13" fillId="0" borderId="129" xfId="2" applyFont="1" applyFill="1" applyBorder="1" applyProtection="1"/>
    <xf numFmtId="38" fontId="13" fillId="0" borderId="130" xfId="2" applyFont="1" applyFill="1" applyBorder="1" applyAlignment="1">
      <alignment horizontal="distributed" justifyLastLine="1"/>
    </xf>
    <xf numFmtId="0" fontId="9" fillId="0" borderId="70" xfId="3" applyBorder="1" applyAlignment="1">
      <alignment horizontal="distributed" justifyLastLine="1"/>
    </xf>
    <xf numFmtId="38" fontId="13" fillId="0" borderId="70" xfId="2" applyFont="1" applyFill="1" applyBorder="1" applyProtection="1"/>
    <xf numFmtId="40" fontId="13" fillId="0" borderId="70" xfId="2" applyNumberFormat="1" applyFont="1" applyFill="1" applyBorder="1" applyProtection="1">
      <protection locked="0"/>
    </xf>
    <xf numFmtId="40" fontId="13" fillId="0" borderId="131" xfId="2" applyNumberFormat="1" applyFont="1" applyFill="1" applyBorder="1" applyProtection="1">
      <protection locked="0"/>
    </xf>
    <xf numFmtId="38" fontId="13" fillId="0" borderId="87" xfId="2" applyFont="1" applyFill="1" applyBorder="1" applyProtection="1"/>
    <xf numFmtId="40" fontId="13" fillId="0" borderId="132" xfId="2" applyNumberFormat="1" applyFont="1" applyFill="1" applyBorder="1" applyProtection="1">
      <protection locked="0"/>
    </xf>
    <xf numFmtId="38" fontId="13" fillId="0" borderId="133" xfId="2" applyFont="1" applyFill="1" applyBorder="1" applyProtection="1"/>
    <xf numFmtId="40" fontId="13" fillId="0" borderId="134" xfId="2" applyNumberFormat="1" applyFont="1" applyFill="1" applyBorder="1" applyProtection="1">
      <protection locked="0"/>
    </xf>
    <xf numFmtId="40" fontId="13" fillId="0" borderId="89" xfId="2" applyNumberFormat="1" applyFont="1" applyFill="1" applyBorder="1" applyProtection="1">
      <protection locked="0"/>
    </xf>
    <xf numFmtId="40" fontId="3" fillId="0" borderId="0" xfId="2" applyNumberFormat="1" applyFont="1" applyFill="1"/>
    <xf numFmtId="37" fontId="16" fillId="0" borderId="0" xfId="4" applyFont="1"/>
    <xf numFmtId="38" fontId="1" fillId="0" borderId="0" xfId="1" applyFont="1" applyAlignment="1">
      <alignment horizontal="right"/>
    </xf>
    <xf numFmtId="38" fontId="3" fillId="0" borderId="77" xfId="1" applyFont="1" applyBorder="1" applyAlignment="1">
      <alignment horizontal="distributed" vertical="center" justifyLastLine="1"/>
    </xf>
    <xf numFmtId="38" fontId="3" fillId="0" borderId="78" xfId="1" applyFont="1" applyBorder="1" applyAlignment="1">
      <alignment horizontal="distributed" vertical="center" justifyLastLine="1"/>
    </xf>
    <xf numFmtId="38" fontId="3" fillId="0" borderId="78" xfId="1" applyFont="1" applyBorder="1" applyAlignment="1">
      <alignment horizontal="center" justifyLastLine="1"/>
    </xf>
    <xf numFmtId="38" fontId="3" fillId="0" borderId="79" xfId="1" applyFont="1" applyBorder="1" applyAlignment="1">
      <alignment horizontal="center" justifyLastLine="1"/>
    </xf>
    <xf numFmtId="38" fontId="3" fillId="0" borderId="80" xfId="1" applyFont="1" applyBorder="1" applyAlignment="1">
      <alignment horizontal="distributed" vertical="center" justifyLastLine="1"/>
    </xf>
    <xf numFmtId="38" fontId="3" fillId="0" borderId="33" xfId="1" applyFont="1" applyBorder="1" applyAlignment="1">
      <alignment horizontal="distributed" vertical="center" justifyLastLine="1"/>
    </xf>
    <xf numFmtId="38" fontId="3" fillId="0" borderId="33" xfId="1" applyFont="1" applyBorder="1" applyAlignment="1">
      <alignment horizontal="center"/>
    </xf>
    <xf numFmtId="38" fontId="3" fillId="0" borderId="33" xfId="1" quotePrefix="1" applyFont="1" applyBorder="1" applyAlignment="1">
      <alignment horizontal="center"/>
    </xf>
    <xf numFmtId="38" fontId="3" fillId="0" borderId="33" xfId="1" applyFont="1" applyBorder="1" applyAlignment="1">
      <alignment horizontal="center" shrinkToFit="1"/>
    </xf>
    <xf numFmtId="38" fontId="3" fillId="0" borderId="81" xfId="1" quotePrefix="1" applyFont="1" applyBorder="1" applyAlignment="1">
      <alignment horizontal="center"/>
    </xf>
    <xf numFmtId="38" fontId="3" fillId="0" borderId="81" xfId="1" applyFont="1" applyBorder="1" applyAlignment="1">
      <alignment horizontal="center"/>
    </xf>
    <xf numFmtId="38" fontId="3" fillId="0" borderId="80" xfId="1" applyFont="1" applyBorder="1" applyAlignment="1" applyProtection="1">
      <alignment vertical="center"/>
    </xf>
    <xf numFmtId="4" fontId="3" fillId="0" borderId="33" xfId="1" applyNumberFormat="1" applyFont="1" applyBorder="1"/>
    <xf numFmtId="38" fontId="3" fillId="0" borderId="33" xfId="1" applyFont="1" applyBorder="1" applyAlignment="1">
      <alignment horizontal="right"/>
    </xf>
    <xf numFmtId="38" fontId="3" fillId="0" borderId="81" xfId="1" applyNumberFormat="1" applyFont="1" applyBorder="1"/>
    <xf numFmtId="3" fontId="3" fillId="0" borderId="81" xfId="1" applyNumberFormat="1" applyFont="1" applyBorder="1"/>
    <xf numFmtId="38" fontId="3" fillId="0" borderId="135" xfId="1" applyFont="1" applyBorder="1" applyAlignment="1" applyProtection="1">
      <alignment vertical="center"/>
    </xf>
    <xf numFmtId="38" fontId="6" fillId="0" borderId="109" xfId="1" applyFont="1" applyBorder="1"/>
    <xf numFmtId="40" fontId="3" fillId="0" borderId="109" xfId="1" applyNumberFormat="1" applyFont="1" applyBorder="1"/>
    <xf numFmtId="38" fontId="3" fillId="0" borderId="109" xfId="1" applyFont="1" applyBorder="1"/>
    <xf numFmtId="4" fontId="3" fillId="0" borderId="109" xfId="1" applyNumberFormat="1" applyFont="1" applyBorder="1"/>
    <xf numFmtId="38" fontId="3" fillId="0" borderId="109" xfId="1" applyFont="1" applyBorder="1" applyAlignment="1">
      <alignment horizontal="right"/>
    </xf>
    <xf numFmtId="3" fontId="3" fillId="0" borderId="110" xfId="1" applyNumberFormat="1" applyFont="1" applyBorder="1"/>
    <xf numFmtId="38" fontId="3" fillId="0" borderId="136" xfId="1" applyFont="1" applyBorder="1" applyAlignment="1" applyProtection="1">
      <alignment vertical="center"/>
    </xf>
    <xf numFmtId="38" fontId="6" fillId="0" borderId="112" xfId="1" applyFont="1" applyBorder="1" applyAlignment="1" applyProtection="1">
      <alignment horizontal="left" vertical="center"/>
    </xf>
    <xf numFmtId="40" fontId="3" fillId="0" borderId="112" xfId="1" applyNumberFormat="1" applyFont="1" applyBorder="1"/>
    <xf numFmtId="38" fontId="3" fillId="0" borderId="112" xfId="1" applyFont="1" applyBorder="1"/>
    <xf numFmtId="38" fontId="3" fillId="0" borderId="112" xfId="1" applyFont="1" applyBorder="1" applyAlignment="1" applyProtection="1">
      <alignment horizontal="center" vertical="center"/>
    </xf>
    <xf numFmtId="4" fontId="3" fillId="0" borderId="112" xfId="1" applyNumberFormat="1" applyFont="1" applyBorder="1"/>
    <xf numFmtId="38" fontId="3" fillId="0" borderId="112" xfId="1" applyFont="1" applyBorder="1" applyAlignment="1">
      <alignment horizontal="right"/>
    </xf>
    <xf numFmtId="3" fontId="3" fillId="0" borderId="113" xfId="1" applyNumberFormat="1" applyFont="1" applyBorder="1"/>
    <xf numFmtId="38" fontId="6" fillId="0" borderId="33" xfId="1" applyFont="1" applyBorder="1" applyAlignment="1" applyProtection="1">
      <alignment horizontal="left" vertical="center"/>
    </xf>
    <xf numFmtId="38" fontId="3" fillId="0" borderId="33" xfId="1" applyFont="1" applyBorder="1" applyAlignment="1" applyProtection="1">
      <alignment horizontal="center" vertical="center"/>
    </xf>
    <xf numFmtId="38" fontId="6" fillId="0" borderId="109" xfId="1" applyFont="1" applyBorder="1" applyAlignment="1" applyProtection="1">
      <alignment horizontal="left" vertical="center"/>
    </xf>
    <xf numFmtId="38" fontId="3" fillId="0" borderId="109" xfId="1" applyFont="1" applyBorder="1" applyAlignment="1" applyProtection="1">
      <alignment horizontal="center" vertical="center"/>
    </xf>
    <xf numFmtId="38" fontId="3" fillId="0" borderId="124" xfId="1" applyFont="1" applyBorder="1" applyAlignment="1">
      <alignment horizontal="distributed" vertical="center" justifyLastLine="1"/>
    </xf>
    <xf numFmtId="0" fontId="0" fillId="0" borderId="53" xfId="0" applyBorder="1" applyAlignment="1">
      <alignment horizontal="distributed" vertical="center" justifyLastLine="1"/>
    </xf>
    <xf numFmtId="40" fontId="3" fillId="0" borderId="53" xfId="1" applyNumberFormat="1" applyFont="1" applyBorder="1"/>
    <xf numFmtId="38" fontId="3" fillId="0" borderId="53" xfId="1" applyFont="1" applyBorder="1" applyAlignment="1" applyProtection="1">
      <alignment horizontal="center" vertical="center"/>
    </xf>
    <xf numFmtId="40" fontId="3" fillId="0" borderId="53" xfId="1" applyNumberFormat="1" applyFont="1" applyFill="1" applyBorder="1"/>
    <xf numFmtId="4" fontId="3" fillId="0" borderId="53" xfId="1" applyNumberFormat="1" applyFont="1" applyBorder="1"/>
    <xf numFmtId="38" fontId="3" fillId="0" borderId="53" xfId="1" applyFont="1" applyBorder="1" applyAlignment="1">
      <alignment horizontal="right"/>
    </xf>
    <xf numFmtId="3" fontId="3" fillId="0" borderId="125" xfId="1" applyNumberFormat="1" applyFont="1" applyBorder="1"/>
    <xf numFmtId="38" fontId="3" fillId="0" borderId="130" xfId="1" applyFont="1" applyBorder="1" applyAlignment="1">
      <alignment horizontal="distributed" vertical="center" justifyLastLine="1"/>
    </xf>
    <xf numFmtId="0" fontId="0" fillId="0" borderId="70" xfId="0" applyBorder="1" applyAlignment="1">
      <alignment horizontal="distributed" vertical="center" justifyLastLine="1"/>
    </xf>
    <xf numFmtId="40" fontId="3" fillId="0" borderId="70" xfId="1" applyNumberFormat="1" applyFont="1" applyBorder="1"/>
    <xf numFmtId="38" fontId="3" fillId="0" borderId="70" xfId="1" applyFont="1" applyBorder="1" applyAlignment="1" applyProtection="1">
      <alignment horizontal="center" vertical="center"/>
    </xf>
    <xf numFmtId="4" fontId="3" fillId="0" borderId="70" xfId="1" applyNumberFormat="1" applyFont="1" applyBorder="1"/>
    <xf numFmtId="38" fontId="3" fillId="0" borderId="70" xfId="1" applyFont="1" applyBorder="1" applyAlignment="1">
      <alignment horizontal="right"/>
    </xf>
    <xf numFmtId="3" fontId="3" fillId="0" borderId="131" xfId="1" applyNumberFormat="1" applyFont="1" applyBorder="1"/>
    <xf numFmtId="40" fontId="3" fillId="0" borderId="0" xfId="1" applyNumberFormat="1" applyFont="1"/>
    <xf numFmtId="38" fontId="3" fillId="0" borderId="0" xfId="1" applyFont="1" applyAlignment="1">
      <alignment horizontal="right"/>
    </xf>
    <xf numFmtId="38" fontId="3" fillId="0" borderId="0" xfId="1" applyFont="1" applyBorder="1" applyAlignment="1" applyProtection="1">
      <alignment vertical="center"/>
    </xf>
    <xf numFmtId="38" fontId="3" fillId="0" borderId="0" xfId="1" applyFont="1" applyBorder="1" applyAlignment="1">
      <alignment horizontal="right"/>
    </xf>
    <xf numFmtId="38" fontId="3" fillId="0" borderId="0" xfId="1" applyFont="1" applyBorder="1" applyAlignment="1" applyProtection="1">
      <alignment horizontal="left" vertical="center"/>
    </xf>
    <xf numFmtId="40" fontId="3" fillId="0" borderId="0" xfId="1" applyNumberFormat="1" applyFont="1" applyBorder="1"/>
    <xf numFmtId="38" fontId="3" fillId="0" borderId="0" xfId="1" applyFont="1" applyBorder="1" applyAlignment="1">
      <alignment horizontal="centerContinuous" vertical="center"/>
    </xf>
    <xf numFmtId="38" fontId="3" fillId="0" borderId="0" xfId="1" applyFont="1" applyBorder="1" applyAlignment="1" applyProtection="1">
      <alignment horizontal="centerContinuous"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_単独集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1385002\13%20&#32113;&#35336;\02%20&#20107;&#26989;&#29366;&#27841;\&#65299;&#65296;&#24180;&#24230;&#20316;&#25104;&#20998;\00_PDF&#65288;&#26368;&#26032;&#65289;\&#12527;&#12540;&#12489;&#12539;&#12456;&#12463;&#12475;&#12523;\H30&#32207;&#21512;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1385002\13%20&#32113;&#35336;\02%20&#20107;&#26989;&#29366;&#27841;\&#65299;&#65296;&#24180;&#24230;&#20316;&#25104;&#20998;\00_PDF&#65288;&#26368;&#26032;&#65289;\&#12527;&#12540;&#12489;&#12539;&#12456;&#12463;&#12475;&#12523;\30&#21336;&#294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状況"/>
      <sheetName val="【済】済加入率"/>
      <sheetName val="【済】構成割合"/>
      <sheetName val="【済】第1表"/>
      <sheetName val="【済】第5表"/>
      <sheetName val="第6表 （市町村）"/>
      <sheetName val="第6表（県）"/>
      <sheetName val="第7表"/>
      <sheetName val="第7表 (2)"/>
      <sheetName val="第8表"/>
      <sheetName val="第10表"/>
      <sheetName val="第11表"/>
      <sheetName val="第12表"/>
      <sheetName val="【済】第15表１～５"/>
      <sheetName val="【済】第16表１～４"/>
      <sheetName val="【済】第1７表"/>
      <sheetName val="【済】第18表"/>
      <sheetName val="【済】第19表"/>
      <sheetName val="【済】基礎数値（全）"/>
      <sheetName val="【済】給付 (1)～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9-1表（医療）"/>
      <sheetName val="第9-2表（後期）"/>
      <sheetName val="第9-3表（介護）"/>
      <sheetName val="年齢階層"/>
      <sheetName val="実態調査"/>
      <sheetName val="総所得※"/>
      <sheetName val=" 一人調定"/>
      <sheetName val="一世帯"/>
      <sheetName val="負担率"/>
      <sheetName val="現年"/>
      <sheetName val="滞繰"/>
      <sheetName val="現繰"/>
      <sheetName val="総諸費"/>
      <sheetName val="一諸費"/>
      <sheetName val="退諸費"/>
      <sheetName val="前期諸費"/>
      <sheetName val="レセ効果"/>
      <sheetName val="保健事業"/>
      <sheetName val="繰入額"/>
      <sheetName val="特定健診（新様式）"/>
      <sheetName val="保健指導（終了者）"/>
      <sheetName val="H30特定健診（新様式）"/>
      <sheetName val="H30保健指導（終了者）"/>
      <sheetName val="全国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Z52"/>
  <sheetViews>
    <sheetView tabSelected="1" view="pageBreakPreview" zoomScaleNormal="100" zoomScaleSheetLayoutView="100" workbookViewId="0">
      <selection activeCell="AP16" sqref="AP16"/>
    </sheetView>
  </sheetViews>
  <sheetFormatPr defaultColWidth="9" defaultRowHeight="10.8" x14ac:dyDescent="0.15"/>
  <cols>
    <col min="1" max="1" width="3.6640625" style="77" customWidth="1"/>
    <col min="2" max="2" width="9" style="77" customWidth="1"/>
    <col min="3" max="3" width="57.44140625" style="77" hidden="1" customWidth="1"/>
    <col min="4" max="4" width="9" style="77" hidden="1" customWidth="1"/>
    <col min="5" max="5" width="6" style="77" hidden="1" customWidth="1"/>
    <col min="6" max="6" width="3" style="77" hidden="1" customWidth="1"/>
    <col min="7" max="8" width="6" style="77" hidden="1" customWidth="1"/>
    <col min="9" max="10" width="7.109375" style="77" hidden="1" customWidth="1"/>
    <col min="11" max="11" width="6" style="77" hidden="1" customWidth="1"/>
    <col min="12" max="12" width="3.44140625" style="196" hidden="1" customWidth="1"/>
    <col min="13" max="14" width="6" style="77" hidden="1" customWidth="1"/>
    <col min="15" max="15" width="3.44140625" style="196" hidden="1" customWidth="1"/>
    <col min="16" max="17" width="6" style="77" hidden="1" customWidth="1"/>
    <col min="18" max="18" width="3" style="196" hidden="1" customWidth="1"/>
    <col min="19" max="20" width="6" style="77" hidden="1" customWidth="1"/>
    <col min="21" max="21" width="3" style="77" hidden="1" customWidth="1"/>
    <col min="22" max="23" width="6" style="77" hidden="1" customWidth="1"/>
    <col min="24" max="24" width="3" style="77" hidden="1" customWidth="1"/>
    <col min="25" max="26" width="6" style="77" hidden="1" customWidth="1"/>
    <col min="27" max="27" width="3" style="77" hidden="1" customWidth="1"/>
    <col min="28" max="29" width="6" style="77" hidden="1" customWidth="1"/>
    <col min="30" max="30" width="3" style="77" hidden="1" customWidth="1"/>
    <col min="31" max="32" width="6" style="77" hidden="1" customWidth="1"/>
    <col min="33" max="33" width="3.109375" style="77" hidden="1" customWidth="1"/>
    <col min="34" max="34" width="6.109375" style="77" hidden="1" customWidth="1"/>
    <col min="35" max="35" width="6.109375" style="77" customWidth="1"/>
    <col min="36" max="36" width="3.109375" style="77" customWidth="1"/>
    <col min="37" max="37" width="6.109375" style="77" customWidth="1"/>
    <col min="38" max="38" width="6.6640625" style="77" customWidth="1"/>
    <col min="39" max="39" width="3.109375" style="77" customWidth="1"/>
    <col min="40" max="41" width="6.109375" style="77" customWidth="1"/>
    <col min="42" max="42" width="3.109375" style="77" customWidth="1"/>
    <col min="43" max="46" width="6.109375" style="77" customWidth="1"/>
    <col min="47" max="47" width="6.6640625" style="77" customWidth="1"/>
    <col min="48" max="48" width="3.109375" style="77" customWidth="1"/>
    <col min="49" max="52" width="6.109375" style="77" customWidth="1"/>
    <col min="53" max="16384" width="9" style="77"/>
  </cols>
  <sheetData>
    <row r="1" spans="1:52" s="2" customFormat="1" ht="15.75" customHeight="1" x14ac:dyDescent="0.2">
      <c r="A1" s="1" t="s">
        <v>0</v>
      </c>
      <c r="L1" s="3"/>
      <c r="O1" s="3"/>
      <c r="R1" s="3"/>
    </row>
    <row r="2" spans="1:52" s="2" customFormat="1" ht="10.5" customHeight="1" thickBot="1" x14ac:dyDescent="0.25">
      <c r="L2" s="3"/>
      <c r="O2" s="3"/>
      <c r="R2" s="3"/>
    </row>
    <row r="3" spans="1:52" s="21" customFormat="1" ht="15" customHeight="1" x14ac:dyDescent="0.2">
      <c r="A3" s="4" t="s">
        <v>1</v>
      </c>
      <c r="B3" s="5"/>
      <c r="C3" s="6" t="s">
        <v>2</v>
      </c>
      <c r="D3" s="6" t="s">
        <v>2</v>
      </c>
      <c r="E3" s="7" t="s">
        <v>3</v>
      </c>
      <c r="F3" s="8"/>
      <c r="G3" s="8"/>
      <c r="H3" s="9" t="s">
        <v>4</v>
      </c>
      <c r="I3" s="10"/>
      <c r="J3" s="11"/>
      <c r="K3" s="12" t="s">
        <v>5</v>
      </c>
      <c r="L3" s="10"/>
      <c r="M3" s="10"/>
      <c r="N3" s="9" t="s">
        <v>6</v>
      </c>
      <c r="O3" s="10"/>
      <c r="P3" s="11"/>
      <c r="Q3" s="9" t="s">
        <v>7</v>
      </c>
      <c r="R3" s="10"/>
      <c r="S3" s="11"/>
      <c r="T3" s="9" t="s">
        <v>8</v>
      </c>
      <c r="U3" s="10"/>
      <c r="V3" s="10"/>
      <c r="W3" s="13" t="s">
        <v>9</v>
      </c>
      <c r="X3" s="14"/>
      <c r="Y3" s="15"/>
      <c r="Z3" s="12" t="s">
        <v>10</v>
      </c>
      <c r="AA3" s="10"/>
      <c r="AB3" s="10"/>
      <c r="AC3" s="9" t="s">
        <v>11</v>
      </c>
      <c r="AD3" s="10"/>
      <c r="AE3" s="11"/>
      <c r="AF3" s="9" t="s">
        <v>12</v>
      </c>
      <c r="AG3" s="10"/>
      <c r="AH3" s="10"/>
      <c r="AI3" s="9" t="s">
        <v>13</v>
      </c>
      <c r="AJ3" s="10"/>
      <c r="AK3" s="11"/>
      <c r="AL3" s="16" t="s">
        <v>14</v>
      </c>
      <c r="AM3" s="17"/>
      <c r="AN3" s="18"/>
      <c r="AO3" s="10" t="s">
        <v>15</v>
      </c>
      <c r="AP3" s="17"/>
      <c r="AQ3" s="18"/>
      <c r="AR3" s="10" t="s">
        <v>16</v>
      </c>
      <c r="AS3" s="17"/>
      <c r="AT3" s="18"/>
      <c r="AU3" s="10" t="s">
        <v>17</v>
      </c>
      <c r="AV3" s="17"/>
      <c r="AW3" s="19"/>
      <c r="AX3" s="20"/>
      <c r="AY3" s="20"/>
      <c r="AZ3" s="20"/>
    </row>
    <row r="4" spans="1:52" s="21" customFormat="1" ht="12.75" customHeight="1" x14ac:dyDescent="0.15">
      <c r="A4" s="22"/>
      <c r="B4" s="23"/>
      <c r="C4" s="24" t="s">
        <v>18</v>
      </c>
      <c r="D4" s="24" t="s">
        <v>19</v>
      </c>
      <c r="E4" s="25" t="s">
        <v>20</v>
      </c>
      <c r="F4" s="26" t="s">
        <v>21</v>
      </c>
      <c r="G4" s="27" t="s">
        <v>22</v>
      </c>
      <c r="H4" s="28" t="s">
        <v>20</v>
      </c>
      <c r="I4" s="26" t="s">
        <v>21</v>
      </c>
      <c r="J4" s="29" t="s">
        <v>23</v>
      </c>
      <c r="K4" s="30" t="s">
        <v>20</v>
      </c>
      <c r="L4" s="31" t="s">
        <v>21</v>
      </c>
      <c r="M4" s="30" t="s">
        <v>24</v>
      </c>
      <c r="N4" s="32" t="s">
        <v>20</v>
      </c>
      <c r="O4" s="31" t="s">
        <v>21</v>
      </c>
      <c r="P4" s="33" t="s">
        <v>25</v>
      </c>
      <c r="Q4" s="32" t="s">
        <v>20</v>
      </c>
      <c r="R4" s="31" t="s">
        <v>21</v>
      </c>
      <c r="S4" s="33" t="s">
        <v>26</v>
      </c>
      <c r="T4" s="34" t="s">
        <v>20</v>
      </c>
      <c r="U4" s="35" t="s">
        <v>21</v>
      </c>
      <c r="V4" s="34" t="s">
        <v>27</v>
      </c>
      <c r="W4" s="32" t="s">
        <v>20</v>
      </c>
      <c r="X4" s="35" t="s">
        <v>21</v>
      </c>
      <c r="Y4" s="33" t="s">
        <v>28</v>
      </c>
      <c r="Z4" s="34" t="s">
        <v>20</v>
      </c>
      <c r="AA4" s="35" t="s">
        <v>21</v>
      </c>
      <c r="AB4" s="34" t="s">
        <v>29</v>
      </c>
      <c r="AC4" s="36" t="s">
        <v>20</v>
      </c>
      <c r="AD4" s="35" t="s">
        <v>21</v>
      </c>
      <c r="AE4" s="37" t="s">
        <v>30</v>
      </c>
      <c r="AF4" s="32" t="s">
        <v>20</v>
      </c>
      <c r="AG4" s="35" t="s">
        <v>21</v>
      </c>
      <c r="AH4" s="34" t="s">
        <v>31</v>
      </c>
      <c r="AI4" s="36" t="s">
        <v>20</v>
      </c>
      <c r="AJ4" s="35" t="s">
        <v>21</v>
      </c>
      <c r="AK4" s="37" t="s">
        <v>32</v>
      </c>
      <c r="AL4" s="36" t="s">
        <v>20</v>
      </c>
      <c r="AM4" s="35" t="s">
        <v>21</v>
      </c>
      <c r="AN4" s="37" t="s">
        <v>33</v>
      </c>
      <c r="AO4" s="34" t="s">
        <v>20</v>
      </c>
      <c r="AP4" s="35" t="s">
        <v>21</v>
      </c>
      <c r="AQ4" s="37" t="s">
        <v>34</v>
      </c>
      <c r="AR4" s="36" t="s">
        <v>20</v>
      </c>
      <c r="AS4" s="34" t="s">
        <v>21</v>
      </c>
      <c r="AT4" s="34" t="s">
        <v>35</v>
      </c>
      <c r="AU4" s="38" t="s">
        <v>20</v>
      </c>
      <c r="AV4" s="26" t="s">
        <v>21</v>
      </c>
      <c r="AW4" s="39" t="s">
        <v>36</v>
      </c>
      <c r="AX4" s="30"/>
      <c r="AY4" s="30"/>
      <c r="AZ4" s="30"/>
    </row>
    <row r="5" spans="1:52" s="21" customFormat="1" ht="12.75" customHeight="1" x14ac:dyDescent="0.15">
      <c r="A5" s="40"/>
      <c r="B5" s="41"/>
      <c r="C5" s="25" t="s">
        <v>37</v>
      </c>
      <c r="D5" s="42" t="s">
        <v>38</v>
      </c>
      <c r="E5" s="25" t="s">
        <v>39</v>
      </c>
      <c r="F5" s="43" t="s">
        <v>40</v>
      </c>
      <c r="G5" s="43" t="s">
        <v>41</v>
      </c>
      <c r="H5" s="44" t="s">
        <v>39</v>
      </c>
      <c r="I5" s="45" t="s">
        <v>40</v>
      </c>
      <c r="J5" s="46" t="s">
        <v>41</v>
      </c>
      <c r="K5" s="47" t="s">
        <v>39</v>
      </c>
      <c r="L5" s="48" t="s">
        <v>40</v>
      </c>
      <c r="M5" s="47" t="s">
        <v>41</v>
      </c>
      <c r="N5" s="49" t="s">
        <v>39</v>
      </c>
      <c r="O5" s="48" t="s">
        <v>40</v>
      </c>
      <c r="P5" s="46" t="s">
        <v>41</v>
      </c>
      <c r="Q5" s="49" t="s">
        <v>39</v>
      </c>
      <c r="R5" s="48" t="s">
        <v>40</v>
      </c>
      <c r="S5" s="46" t="s">
        <v>41</v>
      </c>
      <c r="T5" s="47" t="s">
        <v>39</v>
      </c>
      <c r="U5" s="50" t="s">
        <v>40</v>
      </c>
      <c r="V5" s="47" t="s">
        <v>41</v>
      </c>
      <c r="W5" s="49" t="s">
        <v>39</v>
      </c>
      <c r="X5" s="50" t="s">
        <v>40</v>
      </c>
      <c r="Y5" s="46" t="s">
        <v>41</v>
      </c>
      <c r="Z5" s="47" t="s">
        <v>39</v>
      </c>
      <c r="AA5" s="50" t="s">
        <v>40</v>
      </c>
      <c r="AB5" s="47" t="s">
        <v>41</v>
      </c>
      <c r="AC5" s="51" t="s">
        <v>39</v>
      </c>
      <c r="AD5" s="50" t="s">
        <v>40</v>
      </c>
      <c r="AE5" s="52" t="s">
        <v>41</v>
      </c>
      <c r="AF5" s="49" t="s">
        <v>39</v>
      </c>
      <c r="AG5" s="50" t="s">
        <v>40</v>
      </c>
      <c r="AH5" s="47" t="s">
        <v>41</v>
      </c>
      <c r="AI5" s="51" t="s">
        <v>39</v>
      </c>
      <c r="AJ5" s="50" t="s">
        <v>40</v>
      </c>
      <c r="AK5" s="52" t="s">
        <v>41</v>
      </c>
      <c r="AL5" s="51" t="s">
        <v>39</v>
      </c>
      <c r="AM5" s="50" t="s">
        <v>40</v>
      </c>
      <c r="AN5" s="52" t="s">
        <v>41</v>
      </c>
      <c r="AO5" s="47" t="s">
        <v>39</v>
      </c>
      <c r="AP5" s="50" t="s">
        <v>40</v>
      </c>
      <c r="AQ5" s="52" t="s">
        <v>41</v>
      </c>
      <c r="AR5" s="51" t="s">
        <v>39</v>
      </c>
      <c r="AS5" s="47" t="s">
        <v>40</v>
      </c>
      <c r="AT5" s="47" t="s">
        <v>41</v>
      </c>
      <c r="AU5" s="51" t="s">
        <v>39</v>
      </c>
      <c r="AV5" s="45" t="s">
        <v>40</v>
      </c>
      <c r="AW5" s="53" t="s">
        <v>41</v>
      </c>
      <c r="AX5" s="54"/>
      <c r="AY5" s="54"/>
      <c r="AZ5" s="54"/>
    </row>
    <row r="6" spans="1:52" ht="20.100000000000001" customHeight="1" x14ac:dyDescent="0.2">
      <c r="A6" s="55">
        <v>1</v>
      </c>
      <c r="B6" s="56" t="s">
        <v>42</v>
      </c>
      <c r="C6" s="57">
        <v>3741317</v>
      </c>
      <c r="D6" s="58">
        <v>707634</v>
      </c>
      <c r="E6" s="59">
        <v>32.93945882150787</v>
      </c>
      <c r="F6" s="60">
        <v>37</v>
      </c>
      <c r="G6" s="61">
        <v>0.93945882150786986</v>
      </c>
      <c r="H6" s="62">
        <v>33.14</v>
      </c>
      <c r="I6" s="63">
        <v>35</v>
      </c>
      <c r="J6" s="61">
        <v>0.2</v>
      </c>
      <c r="K6" s="64">
        <v>33.049999999999997</v>
      </c>
      <c r="L6" s="65">
        <v>32</v>
      </c>
      <c r="M6" s="64">
        <v>-0.09</v>
      </c>
      <c r="N6" s="59">
        <v>32.76</v>
      </c>
      <c r="O6" s="65">
        <v>31</v>
      </c>
      <c r="P6" s="61">
        <v>-0.28999999999999998</v>
      </c>
      <c r="Q6" s="59">
        <v>25.86</v>
      </c>
      <c r="R6" s="66">
        <v>32</v>
      </c>
      <c r="S6" s="61">
        <v>-6.9</v>
      </c>
      <c r="T6" s="64">
        <v>25.78</v>
      </c>
      <c r="U6" s="66">
        <v>32</v>
      </c>
      <c r="V6" s="64">
        <v>-0.08</v>
      </c>
      <c r="W6" s="59">
        <v>25.71</v>
      </c>
      <c r="X6" s="67">
        <v>31</v>
      </c>
      <c r="Y6" s="61">
        <v>-7.0000000000000007E-2</v>
      </c>
      <c r="Z6" s="64">
        <v>25.52</v>
      </c>
      <c r="AA6" s="66">
        <v>31</v>
      </c>
      <c r="AB6" s="64">
        <v>-0.19</v>
      </c>
      <c r="AC6" s="68">
        <v>24.61</v>
      </c>
      <c r="AD6" s="66">
        <v>31</v>
      </c>
      <c r="AE6" s="69">
        <v>-0.91</v>
      </c>
      <c r="AF6" s="59">
        <v>23.24</v>
      </c>
      <c r="AG6" s="66">
        <v>31</v>
      </c>
      <c r="AH6" s="64">
        <v>-1.37</v>
      </c>
      <c r="AI6" s="68">
        <v>23.18</v>
      </c>
      <c r="AJ6" s="66">
        <v>31</v>
      </c>
      <c r="AK6" s="69">
        <v>-0.06</v>
      </c>
      <c r="AL6" s="68">
        <v>22.23</v>
      </c>
      <c r="AM6" s="70">
        <v>32</v>
      </c>
      <c r="AN6" s="69">
        <v>-0.95</v>
      </c>
      <c r="AO6" s="71">
        <v>20.98</v>
      </c>
      <c r="AP6" s="72">
        <v>31</v>
      </c>
      <c r="AQ6" s="73">
        <v>-1.25</v>
      </c>
      <c r="AR6" s="74">
        <v>19.829999999999998</v>
      </c>
      <c r="AS6" s="71">
        <v>31</v>
      </c>
      <c r="AT6" s="71">
        <v>-1.1499999999999999</v>
      </c>
      <c r="AU6" s="62">
        <v>18.91</v>
      </c>
      <c r="AV6" s="63">
        <v>31</v>
      </c>
      <c r="AW6" s="75">
        <v>-0.92</v>
      </c>
      <c r="AX6" s="76"/>
      <c r="AY6" s="76"/>
      <c r="AZ6" s="76"/>
    </row>
    <row r="7" spans="1:52" ht="20.100000000000001" customHeight="1" x14ac:dyDescent="0.2">
      <c r="A7" s="55">
        <v>2</v>
      </c>
      <c r="B7" s="56" t="s">
        <v>43</v>
      </c>
      <c r="C7" s="78">
        <v>1522241</v>
      </c>
      <c r="D7" s="58">
        <v>266570</v>
      </c>
      <c r="E7" s="59">
        <v>33.752882538806887</v>
      </c>
      <c r="F7" s="60">
        <v>33</v>
      </c>
      <c r="G7" s="61">
        <v>0.89288253880688728</v>
      </c>
      <c r="H7" s="62">
        <v>33.950000000000003</v>
      </c>
      <c r="I7" s="63">
        <v>32</v>
      </c>
      <c r="J7" s="61">
        <v>0.2</v>
      </c>
      <c r="K7" s="64">
        <v>33.32</v>
      </c>
      <c r="L7" s="65">
        <v>31</v>
      </c>
      <c r="M7" s="64">
        <v>-0.63</v>
      </c>
      <c r="N7" s="59">
        <v>32.450000000000003</v>
      </c>
      <c r="O7" s="65">
        <v>32</v>
      </c>
      <c r="P7" s="61">
        <v>-0.87</v>
      </c>
      <c r="Q7" s="59">
        <v>26.12</v>
      </c>
      <c r="R7" s="66">
        <v>31</v>
      </c>
      <c r="S7" s="61">
        <v>-6.33</v>
      </c>
      <c r="T7" s="64">
        <v>25.74</v>
      </c>
      <c r="U7" s="66">
        <v>33</v>
      </c>
      <c r="V7" s="64">
        <v>-0.38</v>
      </c>
      <c r="W7" s="59">
        <v>25.39</v>
      </c>
      <c r="X7" s="67">
        <v>32</v>
      </c>
      <c r="Y7" s="61">
        <v>-0.35</v>
      </c>
      <c r="Z7" s="64">
        <v>25.18</v>
      </c>
      <c r="AA7" s="66">
        <v>32</v>
      </c>
      <c r="AB7" s="64">
        <v>-0.21</v>
      </c>
      <c r="AC7" s="68">
        <v>24.03</v>
      </c>
      <c r="AD7" s="66">
        <v>33</v>
      </c>
      <c r="AE7" s="69">
        <v>-1.1499999999999999</v>
      </c>
      <c r="AF7" s="59">
        <v>22.41</v>
      </c>
      <c r="AG7" s="66">
        <v>33</v>
      </c>
      <c r="AH7" s="64">
        <v>-1.62</v>
      </c>
      <c r="AI7" s="68">
        <v>22.21</v>
      </c>
      <c r="AJ7" s="66">
        <v>33</v>
      </c>
      <c r="AK7" s="69">
        <v>-0.2</v>
      </c>
      <c r="AL7" s="68">
        <v>21.14</v>
      </c>
      <c r="AM7" s="70">
        <v>33</v>
      </c>
      <c r="AN7" s="69">
        <v>-1.07</v>
      </c>
      <c r="AO7" s="71">
        <v>19.62</v>
      </c>
      <c r="AP7" s="72">
        <v>33</v>
      </c>
      <c r="AQ7" s="73">
        <v>-1.52</v>
      </c>
      <c r="AR7" s="74">
        <v>18.38</v>
      </c>
      <c r="AS7" s="71">
        <v>33</v>
      </c>
      <c r="AT7" s="71">
        <v>-1.24</v>
      </c>
      <c r="AU7" s="62">
        <v>17.510000000000002</v>
      </c>
      <c r="AV7" s="63">
        <v>33</v>
      </c>
      <c r="AW7" s="75">
        <v>-0.87</v>
      </c>
      <c r="AX7" s="76"/>
      <c r="AY7" s="76"/>
      <c r="AZ7" s="76"/>
    </row>
    <row r="8" spans="1:52" ht="20.100000000000001" customHeight="1" x14ac:dyDescent="0.2">
      <c r="A8" s="55">
        <v>3</v>
      </c>
      <c r="B8" s="56" t="s">
        <v>44</v>
      </c>
      <c r="C8" s="78">
        <v>394060</v>
      </c>
      <c r="D8" s="58">
        <v>93765</v>
      </c>
      <c r="E8" s="59">
        <v>37.336731740563351</v>
      </c>
      <c r="F8" s="60">
        <v>22</v>
      </c>
      <c r="G8" s="61">
        <v>1.6067317405633545</v>
      </c>
      <c r="H8" s="62">
        <v>37.369999999999997</v>
      </c>
      <c r="I8" s="63">
        <v>22</v>
      </c>
      <c r="J8" s="61">
        <v>0.03</v>
      </c>
      <c r="K8" s="64">
        <v>37.47</v>
      </c>
      <c r="L8" s="65">
        <v>19</v>
      </c>
      <c r="M8" s="64">
        <v>0.1</v>
      </c>
      <c r="N8" s="59">
        <v>37.39</v>
      </c>
      <c r="O8" s="65">
        <v>17</v>
      </c>
      <c r="P8" s="61">
        <v>-0.08</v>
      </c>
      <c r="Q8" s="59">
        <v>28.44</v>
      </c>
      <c r="R8" s="66">
        <v>24</v>
      </c>
      <c r="S8" s="61">
        <v>-8.9499999999999993</v>
      </c>
      <c r="T8" s="64">
        <v>28.66</v>
      </c>
      <c r="U8" s="66">
        <v>23</v>
      </c>
      <c r="V8" s="64">
        <v>0.22</v>
      </c>
      <c r="W8" s="59">
        <v>28.84</v>
      </c>
      <c r="X8" s="67">
        <v>21</v>
      </c>
      <c r="Y8" s="61">
        <v>0.18</v>
      </c>
      <c r="Z8" s="64">
        <v>29.23</v>
      </c>
      <c r="AA8" s="66">
        <v>21</v>
      </c>
      <c r="AB8" s="64">
        <v>0.39</v>
      </c>
      <c r="AC8" s="68">
        <v>28.82</v>
      </c>
      <c r="AD8" s="66">
        <v>22</v>
      </c>
      <c r="AE8" s="69">
        <v>-0.41</v>
      </c>
      <c r="AF8" s="59">
        <v>28.52</v>
      </c>
      <c r="AG8" s="66">
        <v>14</v>
      </c>
      <c r="AH8" s="64">
        <v>-0.3</v>
      </c>
      <c r="AI8" s="68">
        <v>28.7</v>
      </c>
      <c r="AJ8" s="66">
        <v>13</v>
      </c>
      <c r="AK8" s="69">
        <v>0.18</v>
      </c>
      <c r="AL8" s="68">
        <v>27.56</v>
      </c>
      <c r="AM8" s="70">
        <v>14</v>
      </c>
      <c r="AN8" s="69">
        <v>-1.1399999999999999</v>
      </c>
      <c r="AO8" s="71">
        <v>26.08</v>
      </c>
      <c r="AP8" s="72">
        <v>14</v>
      </c>
      <c r="AQ8" s="73">
        <v>-1.48</v>
      </c>
      <c r="AR8" s="74">
        <v>24.82</v>
      </c>
      <c r="AS8" s="71">
        <v>13</v>
      </c>
      <c r="AT8" s="71">
        <v>-1.26</v>
      </c>
      <c r="AU8" s="62">
        <v>23.79</v>
      </c>
      <c r="AV8" s="63">
        <v>13</v>
      </c>
      <c r="AW8" s="75">
        <v>-1.03</v>
      </c>
      <c r="AX8" s="76"/>
      <c r="AY8" s="76"/>
      <c r="AZ8" s="76"/>
    </row>
    <row r="9" spans="1:52" ht="20.100000000000001" customHeight="1" x14ac:dyDescent="0.2">
      <c r="A9" s="55">
        <v>4</v>
      </c>
      <c r="B9" s="56" t="s">
        <v>45</v>
      </c>
      <c r="C9" s="78">
        <v>257499</v>
      </c>
      <c r="D9" s="58">
        <v>58114</v>
      </c>
      <c r="E9" s="59">
        <v>37.857890379719159</v>
      </c>
      <c r="F9" s="60">
        <v>19</v>
      </c>
      <c r="G9" s="61">
        <v>1.2978903797191563</v>
      </c>
      <c r="H9" s="62">
        <v>38.119999999999997</v>
      </c>
      <c r="I9" s="63">
        <v>19</v>
      </c>
      <c r="J9" s="61">
        <v>0.26</v>
      </c>
      <c r="K9" s="64">
        <v>37.82</v>
      </c>
      <c r="L9" s="65">
        <v>17</v>
      </c>
      <c r="M9" s="64">
        <v>-0.3</v>
      </c>
      <c r="N9" s="59">
        <v>37.33</v>
      </c>
      <c r="O9" s="65">
        <v>18</v>
      </c>
      <c r="P9" s="61">
        <v>-0.49</v>
      </c>
      <c r="Q9" s="59">
        <v>30.26</v>
      </c>
      <c r="R9" s="66">
        <v>12</v>
      </c>
      <c r="S9" s="61">
        <v>-7.07</v>
      </c>
      <c r="T9" s="64">
        <v>30.28</v>
      </c>
      <c r="U9" s="66">
        <v>14</v>
      </c>
      <c r="V9" s="64">
        <v>0.02</v>
      </c>
      <c r="W9" s="59">
        <v>30.3</v>
      </c>
      <c r="X9" s="67">
        <v>14</v>
      </c>
      <c r="Y9" s="61">
        <v>0.02</v>
      </c>
      <c r="Z9" s="64">
        <v>30.09</v>
      </c>
      <c r="AA9" s="66">
        <v>16</v>
      </c>
      <c r="AB9" s="64">
        <v>-0.21</v>
      </c>
      <c r="AC9" s="68">
        <v>29.41</v>
      </c>
      <c r="AD9" s="66">
        <v>15</v>
      </c>
      <c r="AE9" s="69">
        <v>-0.68</v>
      </c>
      <c r="AF9" s="59">
        <v>28.32</v>
      </c>
      <c r="AG9" s="66">
        <v>16</v>
      </c>
      <c r="AH9" s="64">
        <v>-1.0900000000000001</v>
      </c>
      <c r="AI9" s="68">
        <v>28.4</v>
      </c>
      <c r="AJ9" s="66">
        <v>16</v>
      </c>
      <c r="AK9" s="69">
        <v>0.08</v>
      </c>
      <c r="AL9" s="68">
        <v>27</v>
      </c>
      <c r="AM9" s="70">
        <v>19</v>
      </c>
      <c r="AN9" s="69">
        <v>-1.4</v>
      </c>
      <c r="AO9" s="71">
        <v>25.28</v>
      </c>
      <c r="AP9" s="72">
        <v>18</v>
      </c>
      <c r="AQ9" s="73">
        <v>-1.72</v>
      </c>
      <c r="AR9" s="74">
        <v>23.79</v>
      </c>
      <c r="AS9" s="71">
        <v>18</v>
      </c>
      <c r="AT9" s="71">
        <v>-1.49</v>
      </c>
      <c r="AU9" s="62">
        <v>22.57</v>
      </c>
      <c r="AV9" s="63">
        <v>18</v>
      </c>
      <c r="AW9" s="75">
        <v>-1.22</v>
      </c>
      <c r="AX9" s="76"/>
      <c r="AY9" s="76"/>
      <c r="AZ9" s="76"/>
    </row>
    <row r="10" spans="1:52" ht="20.100000000000001" customHeight="1" x14ac:dyDescent="0.2">
      <c r="A10" s="55">
        <v>5</v>
      </c>
      <c r="B10" s="56" t="s">
        <v>46</v>
      </c>
      <c r="C10" s="78">
        <v>172321</v>
      </c>
      <c r="D10" s="58">
        <v>38165</v>
      </c>
      <c r="E10" s="59">
        <v>40.98292821337369</v>
      </c>
      <c r="F10" s="60">
        <v>10</v>
      </c>
      <c r="G10" s="61">
        <v>1.572928213373693</v>
      </c>
      <c r="H10" s="62">
        <v>40</v>
      </c>
      <c r="I10" s="63">
        <v>11</v>
      </c>
      <c r="J10" s="61">
        <v>-0.98</v>
      </c>
      <c r="K10" s="64">
        <v>39.78</v>
      </c>
      <c r="L10" s="65">
        <v>10</v>
      </c>
      <c r="M10" s="64">
        <v>-0.22</v>
      </c>
      <c r="N10" s="59">
        <v>39.39</v>
      </c>
      <c r="O10" s="65">
        <v>9</v>
      </c>
      <c r="P10" s="61">
        <v>-0.39</v>
      </c>
      <c r="Q10" s="59">
        <v>28.45</v>
      </c>
      <c r="R10" s="66">
        <v>23</v>
      </c>
      <c r="S10" s="61">
        <v>-10.94</v>
      </c>
      <c r="T10" s="64">
        <v>28.39</v>
      </c>
      <c r="U10" s="66">
        <v>25</v>
      </c>
      <c r="V10" s="64">
        <v>-0.06</v>
      </c>
      <c r="W10" s="59">
        <v>28.44</v>
      </c>
      <c r="X10" s="67">
        <v>25</v>
      </c>
      <c r="Y10" s="61">
        <v>0.05</v>
      </c>
      <c r="Z10" s="64">
        <v>28.21</v>
      </c>
      <c r="AA10" s="66">
        <v>27</v>
      </c>
      <c r="AB10" s="64">
        <v>-0.23</v>
      </c>
      <c r="AC10" s="68">
        <v>27.65</v>
      </c>
      <c r="AD10" s="66">
        <v>27</v>
      </c>
      <c r="AE10" s="69">
        <v>-0.56000000000000005</v>
      </c>
      <c r="AF10" s="59">
        <v>26.9</v>
      </c>
      <c r="AG10" s="66">
        <v>25</v>
      </c>
      <c r="AH10" s="64">
        <v>-0.75</v>
      </c>
      <c r="AI10" s="68">
        <v>26.93</v>
      </c>
      <c r="AJ10" s="66">
        <v>25</v>
      </c>
      <c r="AK10" s="69">
        <v>0.03</v>
      </c>
      <c r="AL10" s="68">
        <v>25.93</v>
      </c>
      <c r="AM10" s="70">
        <v>25</v>
      </c>
      <c r="AN10" s="69">
        <v>-1</v>
      </c>
      <c r="AO10" s="71">
        <v>24.31</v>
      </c>
      <c r="AP10" s="72">
        <v>25</v>
      </c>
      <c r="AQ10" s="73">
        <v>-1.62</v>
      </c>
      <c r="AR10" s="74">
        <v>23.13</v>
      </c>
      <c r="AS10" s="71">
        <v>23</v>
      </c>
      <c r="AT10" s="71">
        <v>-1.18</v>
      </c>
      <c r="AU10" s="62">
        <v>22.15</v>
      </c>
      <c r="AV10" s="63">
        <v>23</v>
      </c>
      <c r="AW10" s="75">
        <v>-0.98</v>
      </c>
      <c r="AX10" s="76"/>
      <c r="AY10" s="76"/>
      <c r="AZ10" s="76"/>
    </row>
    <row r="11" spans="1:52" ht="20.100000000000001" customHeight="1" x14ac:dyDescent="0.2">
      <c r="A11" s="55">
        <v>6</v>
      </c>
      <c r="B11" s="56" t="s">
        <v>47</v>
      </c>
      <c r="C11" s="78">
        <v>433060</v>
      </c>
      <c r="D11" s="58">
        <v>86971</v>
      </c>
      <c r="E11" s="59">
        <v>35.407762054279708</v>
      </c>
      <c r="F11" s="60">
        <v>28</v>
      </c>
      <c r="G11" s="61">
        <v>1.6877620542797089</v>
      </c>
      <c r="H11" s="62">
        <v>35.5</v>
      </c>
      <c r="I11" s="63">
        <v>30</v>
      </c>
      <c r="J11" s="61">
        <v>0.09</v>
      </c>
      <c r="K11" s="64">
        <v>35.049999999999997</v>
      </c>
      <c r="L11" s="65">
        <v>28</v>
      </c>
      <c r="M11" s="64">
        <v>-0.45</v>
      </c>
      <c r="N11" s="59">
        <v>34.49</v>
      </c>
      <c r="O11" s="65">
        <v>29</v>
      </c>
      <c r="P11" s="61">
        <v>-0.56000000000000005</v>
      </c>
      <c r="Q11" s="59">
        <v>27.31</v>
      </c>
      <c r="R11" s="66">
        <v>30</v>
      </c>
      <c r="S11" s="61">
        <v>-7.18</v>
      </c>
      <c r="T11" s="64">
        <v>27.16</v>
      </c>
      <c r="U11" s="66">
        <v>30</v>
      </c>
      <c r="V11" s="64">
        <v>-0.15</v>
      </c>
      <c r="W11" s="59">
        <v>26.99</v>
      </c>
      <c r="X11" s="67">
        <v>30</v>
      </c>
      <c r="Y11" s="61">
        <v>-0.17</v>
      </c>
      <c r="Z11" s="64">
        <v>26.62</v>
      </c>
      <c r="AA11" s="66">
        <v>30</v>
      </c>
      <c r="AB11" s="64">
        <v>-0.37</v>
      </c>
      <c r="AC11" s="68">
        <v>25.92</v>
      </c>
      <c r="AD11" s="66">
        <v>30</v>
      </c>
      <c r="AE11" s="69">
        <v>-0.7</v>
      </c>
      <c r="AF11" s="59">
        <v>24.8</v>
      </c>
      <c r="AG11" s="66">
        <v>30</v>
      </c>
      <c r="AH11" s="64">
        <v>-1.1200000000000001</v>
      </c>
      <c r="AI11" s="68">
        <v>24.66</v>
      </c>
      <c r="AJ11" s="66">
        <v>30</v>
      </c>
      <c r="AK11" s="69">
        <v>-0.14000000000000001</v>
      </c>
      <c r="AL11" s="68">
        <v>23.54</v>
      </c>
      <c r="AM11" s="70">
        <v>30</v>
      </c>
      <c r="AN11" s="69">
        <v>-1.1200000000000001</v>
      </c>
      <c r="AO11" s="71">
        <v>22.06</v>
      </c>
      <c r="AP11" s="72">
        <v>30</v>
      </c>
      <c r="AQ11" s="73">
        <v>-1.48</v>
      </c>
      <c r="AR11" s="74">
        <v>21.02</v>
      </c>
      <c r="AS11" s="71">
        <v>30</v>
      </c>
      <c r="AT11" s="71">
        <v>-1.04</v>
      </c>
      <c r="AU11" s="62">
        <v>20.079999999999998</v>
      </c>
      <c r="AV11" s="63">
        <v>30</v>
      </c>
      <c r="AW11" s="75">
        <v>-0.94</v>
      </c>
      <c r="AX11" s="76"/>
      <c r="AY11" s="76"/>
      <c r="AZ11" s="76"/>
    </row>
    <row r="12" spans="1:52" ht="20.100000000000001" customHeight="1" x14ac:dyDescent="0.2">
      <c r="A12" s="55">
        <v>7</v>
      </c>
      <c r="B12" s="56" t="s">
        <v>48</v>
      </c>
      <c r="C12" s="78">
        <v>190454</v>
      </c>
      <c r="D12" s="58">
        <v>42255</v>
      </c>
      <c r="E12" s="59">
        <v>38.767178454568338</v>
      </c>
      <c r="F12" s="60">
        <v>13</v>
      </c>
      <c r="G12" s="61">
        <v>1.1871784545683397</v>
      </c>
      <c r="H12" s="62">
        <v>38.86</v>
      </c>
      <c r="I12" s="63">
        <v>13</v>
      </c>
      <c r="J12" s="61">
        <v>0.09</v>
      </c>
      <c r="K12" s="64">
        <v>38.86</v>
      </c>
      <c r="L12" s="65">
        <v>14</v>
      </c>
      <c r="M12" s="64">
        <v>0</v>
      </c>
      <c r="N12" s="59">
        <v>38.33</v>
      </c>
      <c r="O12" s="65">
        <v>16</v>
      </c>
      <c r="P12" s="61">
        <v>-0.53</v>
      </c>
      <c r="Q12" s="59">
        <v>30.12</v>
      </c>
      <c r="R12" s="66">
        <v>14</v>
      </c>
      <c r="S12" s="61">
        <v>-8.2100000000000009</v>
      </c>
      <c r="T12" s="64">
        <v>29.84</v>
      </c>
      <c r="U12" s="66">
        <v>18</v>
      </c>
      <c r="V12" s="64">
        <v>-0.28000000000000003</v>
      </c>
      <c r="W12" s="59">
        <v>29.65</v>
      </c>
      <c r="X12" s="67">
        <v>18</v>
      </c>
      <c r="Y12" s="61">
        <v>-0.19</v>
      </c>
      <c r="Z12" s="64">
        <v>29.32</v>
      </c>
      <c r="AA12" s="66">
        <v>20</v>
      </c>
      <c r="AB12" s="64">
        <v>-0.33</v>
      </c>
      <c r="AC12" s="68">
        <v>28.83</v>
      </c>
      <c r="AD12" s="66">
        <v>21</v>
      </c>
      <c r="AE12" s="69">
        <v>-0.49</v>
      </c>
      <c r="AF12" s="59">
        <v>27.11</v>
      </c>
      <c r="AG12" s="66">
        <v>24</v>
      </c>
      <c r="AH12" s="64">
        <v>-1.72</v>
      </c>
      <c r="AI12" s="68">
        <v>27.29</v>
      </c>
      <c r="AJ12" s="66">
        <v>24</v>
      </c>
      <c r="AK12" s="69">
        <v>0.18</v>
      </c>
      <c r="AL12" s="68">
        <v>26.07</v>
      </c>
      <c r="AM12" s="70">
        <v>24</v>
      </c>
      <c r="AN12" s="69">
        <v>-1.22</v>
      </c>
      <c r="AO12" s="71">
        <v>24.34</v>
      </c>
      <c r="AP12" s="72">
        <v>23</v>
      </c>
      <c r="AQ12" s="73">
        <v>-1.73</v>
      </c>
      <c r="AR12" s="74">
        <v>23.08</v>
      </c>
      <c r="AS12" s="71">
        <v>24</v>
      </c>
      <c r="AT12" s="71">
        <v>-1.26</v>
      </c>
      <c r="AU12" s="62">
        <v>22.19</v>
      </c>
      <c r="AV12" s="63">
        <v>22</v>
      </c>
      <c r="AW12" s="75">
        <v>-0.89</v>
      </c>
      <c r="AX12" s="76"/>
      <c r="AY12" s="76"/>
      <c r="AZ12" s="76"/>
    </row>
    <row r="13" spans="1:52" ht="20.100000000000001" customHeight="1" x14ac:dyDescent="0.2">
      <c r="A13" s="55">
        <v>8</v>
      </c>
      <c r="B13" s="56" t="s">
        <v>49</v>
      </c>
      <c r="C13" s="78">
        <v>241723</v>
      </c>
      <c r="D13" s="58">
        <v>50998</v>
      </c>
      <c r="E13" s="59">
        <v>36.598224439958038</v>
      </c>
      <c r="F13" s="60">
        <v>25</v>
      </c>
      <c r="G13" s="61">
        <v>1.7582244399580347</v>
      </c>
      <c r="H13" s="62">
        <v>36.43</v>
      </c>
      <c r="I13" s="63">
        <v>23</v>
      </c>
      <c r="J13" s="61">
        <v>-0.17</v>
      </c>
      <c r="K13" s="64">
        <v>36.18</v>
      </c>
      <c r="L13" s="65">
        <v>22</v>
      </c>
      <c r="M13" s="64">
        <v>-0.25</v>
      </c>
      <c r="N13" s="59">
        <v>35.700000000000003</v>
      </c>
      <c r="O13" s="65">
        <v>21</v>
      </c>
      <c r="P13" s="61">
        <v>-0.48</v>
      </c>
      <c r="Q13" s="59">
        <v>28.21</v>
      </c>
      <c r="R13" s="66">
        <v>26</v>
      </c>
      <c r="S13" s="61">
        <v>-7.49</v>
      </c>
      <c r="T13" s="64">
        <v>28.11</v>
      </c>
      <c r="U13" s="66">
        <v>27</v>
      </c>
      <c r="V13" s="64">
        <v>-0.1</v>
      </c>
      <c r="W13" s="59">
        <v>27.94</v>
      </c>
      <c r="X13" s="67">
        <v>29</v>
      </c>
      <c r="Y13" s="61">
        <v>-0.17</v>
      </c>
      <c r="Z13" s="64">
        <v>27.84</v>
      </c>
      <c r="AA13" s="66">
        <v>28</v>
      </c>
      <c r="AB13" s="64">
        <v>-0.1</v>
      </c>
      <c r="AC13" s="68">
        <v>27.4</v>
      </c>
      <c r="AD13" s="66">
        <v>28</v>
      </c>
      <c r="AE13" s="69">
        <v>-0.44</v>
      </c>
      <c r="AF13" s="59">
        <v>26.13</v>
      </c>
      <c r="AG13" s="66">
        <v>27</v>
      </c>
      <c r="AH13" s="64">
        <v>-1.27</v>
      </c>
      <c r="AI13" s="68">
        <v>26.03</v>
      </c>
      <c r="AJ13" s="66">
        <v>27</v>
      </c>
      <c r="AK13" s="69">
        <v>-0.1</v>
      </c>
      <c r="AL13" s="68">
        <v>24.78</v>
      </c>
      <c r="AM13" s="70">
        <v>29</v>
      </c>
      <c r="AN13" s="69">
        <v>-1.25</v>
      </c>
      <c r="AO13" s="71">
        <v>23.31</v>
      </c>
      <c r="AP13" s="72">
        <v>27</v>
      </c>
      <c r="AQ13" s="73">
        <v>-1.47</v>
      </c>
      <c r="AR13" s="74">
        <v>22.1</v>
      </c>
      <c r="AS13" s="71">
        <v>27</v>
      </c>
      <c r="AT13" s="71">
        <v>-1.21</v>
      </c>
      <c r="AU13" s="62">
        <v>21.1</v>
      </c>
      <c r="AV13" s="63">
        <v>27</v>
      </c>
      <c r="AW13" s="75">
        <v>-1</v>
      </c>
      <c r="AX13" s="76"/>
      <c r="AY13" s="76"/>
      <c r="AZ13" s="76"/>
    </row>
    <row r="14" spans="1:52" ht="20.100000000000001" customHeight="1" x14ac:dyDescent="0.2">
      <c r="A14" s="55">
        <v>9</v>
      </c>
      <c r="B14" s="56" t="s">
        <v>50</v>
      </c>
      <c r="C14" s="78">
        <v>56950</v>
      </c>
      <c r="D14" s="58">
        <v>13308</v>
      </c>
      <c r="E14" s="59">
        <v>41.374239004035843</v>
      </c>
      <c r="F14" s="60">
        <v>7</v>
      </c>
      <c r="G14" s="61">
        <v>1.6742390040358401</v>
      </c>
      <c r="H14" s="62">
        <v>40.630000000000003</v>
      </c>
      <c r="I14" s="63">
        <v>7</v>
      </c>
      <c r="J14" s="61">
        <v>-0.74</v>
      </c>
      <c r="K14" s="64">
        <v>40.69</v>
      </c>
      <c r="L14" s="65">
        <v>7</v>
      </c>
      <c r="M14" s="64">
        <v>0.06</v>
      </c>
      <c r="N14" s="59">
        <v>40.22</v>
      </c>
      <c r="O14" s="65">
        <v>7</v>
      </c>
      <c r="P14" s="61">
        <v>-0.47</v>
      </c>
      <c r="Q14" s="59">
        <v>28.68</v>
      </c>
      <c r="R14" s="66">
        <v>22</v>
      </c>
      <c r="S14" s="61">
        <v>-11.54</v>
      </c>
      <c r="T14" s="64">
        <v>28.71</v>
      </c>
      <c r="U14" s="66">
        <v>22</v>
      </c>
      <c r="V14" s="64">
        <v>0.03</v>
      </c>
      <c r="W14" s="59">
        <v>28.66</v>
      </c>
      <c r="X14" s="67">
        <v>24</v>
      </c>
      <c r="Y14" s="61">
        <v>-0.05</v>
      </c>
      <c r="Z14" s="64">
        <v>28.6</v>
      </c>
      <c r="AA14" s="66">
        <v>24</v>
      </c>
      <c r="AB14" s="64">
        <v>-0.06</v>
      </c>
      <c r="AC14" s="68">
        <v>28.04</v>
      </c>
      <c r="AD14" s="66">
        <v>24</v>
      </c>
      <c r="AE14" s="69">
        <v>-0.56000000000000005</v>
      </c>
      <c r="AF14" s="59">
        <v>28.01</v>
      </c>
      <c r="AG14" s="66">
        <v>18</v>
      </c>
      <c r="AH14" s="64">
        <v>-0.03</v>
      </c>
      <c r="AI14" s="68">
        <v>28.02</v>
      </c>
      <c r="AJ14" s="66">
        <v>18</v>
      </c>
      <c r="AK14" s="69">
        <v>0.01</v>
      </c>
      <c r="AL14" s="68">
        <v>27.62</v>
      </c>
      <c r="AM14" s="70">
        <v>13</v>
      </c>
      <c r="AN14" s="69">
        <v>-0.4</v>
      </c>
      <c r="AO14" s="71">
        <v>25.75</v>
      </c>
      <c r="AP14" s="72">
        <v>15</v>
      </c>
      <c r="AQ14" s="73">
        <v>-1.87</v>
      </c>
      <c r="AR14" s="74">
        <v>24.51</v>
      </c>
      <c r="AS14" s="71">
        <v>16</v>
      </c>
      <c r="AT14" s="71">
        <v>-1.24</v>
      </c>
      <c r="AU14" s="62">
        <v>23.37</v>
      </c>
      <c r="AV14" s="63">
        <v>16</v>
      </c>
      <c r="AW14" s="75">
        <v>-1.1399999999999999</v>
      </c>
      <c r="AX14" s="76"/>
      <c r="AY14" s="76"/>
      <c r="AZ14" s="76"/>
    </row>
    <row r="15" spans="1:52" ht="20.100000000000001" customHeight="1" x14ac:dyDescent="0.2">
      <c r="A15" s="55">
        <v>10</v>
      </c>
      <c r="B15" s="56" t="s">
        <v>51</v>
      </c>
      <c r="C15" s="78">
        <v>721910</v>
      </c>
      <c r="D15" s="58">
        <v>159661</v>
      </c>
      <c r="E15" s="59">
        <v>35.502796491776493</v>
      </c>
      <c r="F15" s="60">
        <v>27</v>
      </c>
      <c r="G15" s="61">
        <v>1.3327964917764916</v>
      </c>
      <c r="H15" s="62">
        <v>36.380000000000003</v>
      </c>
      <c r="I15" s="63">
        <v>24</v>
      </c>
      <c r="J15" s="61">
        <v>0.88</v>
      </c>
      <c r="K15" s="64">
        <v>36.24</v>
      </c>
      <c r="L15" s="65">
        <v>21</v>
      </c>
      <c r="M15" s="64">
        <v>-0.14000000000000001</v>
      </c>
      <c r="N15" s="59">
        <v>35.700000000000003</v>
      </c>
      <c r="O15" s="65">
        <v>21</v>
      </c>
      <c r="P15" s="61">
        <v>-0.54</v>
      </c>
      <c r="Q15" s="59">
        <v>30.07</v>
      </c>
      <c r="R15" s="66">
        <v>16</v>
      </c>
      <c r="S15" s="61">
        <v>-5.63</v>
      </c>
      <c r="T15" s="64">
        <v>30.23</v>
      </c>
      <c r="U15" s="66">
        <v>15</v>
      </c>
      <c r="V15" s="64">
        <v>0.16</v>
      </c>
      <c r="W15" s="59">
        <v>30.16</v>
      </c>
      <c r="X15" s="67">
        <v>15</v>
      </c>
      <c r="Y15" s="61">
        <v>-7.0000000000000007E-2</v>
      </c>
      <c r="Z15" s="64">
        <v>30.28</v>
      </c>
      <c r="AA15" s="66">
        <v>13</v>
      </c>
      <c r="AB15" s="64">
        <v>0.12</v>
      </c>
      <c r="AC15" s="68">
        <v>29.56</v>
      </c>
      <c r="AD15" s="66">
        <v>13</v>
      </c>
      <c r="AE15" s="69">
        <v>-0.72</v>
      </c>
      <c r="AF15" s="59">
        <v>27.83</v>
      </c>
      <c r="AG15" s="66">
        <v>19</v>
      </c>
      <c r="AH15" s="64">
        <v>-1.73</v>
      </c>
      <c r="AI15" s="68">
        <v>27.77</v>
      </c>
      <c r="AJ15" s="66">
        <v>22</v>
      </c>
      <c r="AK15" s="69">
        <v>-0.06</v>
      </c>
      <c r="AL15" s="68">
        <v>26.63</v>
      </c>
      <c r="AM15" s="70">
        <v>22</v>
      </c>
      <c r="AN15" s="69">
        <v>-1.1399999999999999</v>
      </c>
      <c r="AO15" s="71">
        <v>24.89</v>
      </c>
      <c r="AP15" s="72">
        <v>21</v>
      </c>
      <c r="AQ15" s="73">
        <v>-1.74</v>
      </c>
      <c r="AR15" s="74">
        <v>23.4</v>
      </c>
      <c r="AS15" s="71">
        <v>22</v>
      </c>
      <c r="AT15" s="71">
        <v>-1.49</v>
      </c>
      <c r="AU15" s="62">
        <v>22.12</v>
      </c>
      <c r="AV15" s="63">
        <v>24</v>
      </c>
      <c r="AW15" s="75">
        <v>-1.28</v>
      </c>
      <c r="AX15" s="76"/>
      <c r="AY15" s="76"/>
      <c r="AZ15" s="76"/>
    </row>
    <row r="16" spans="1:52" ht="20.100000000000001" customHeight="1" x14ac:dyDescent="0.2">
      <c r="A16" s="55">
        <v>11</v>
      </c>
      <c r="B16" s="56" t="s">
        <v>52</v>
      </c>
      <c r="C16" s="78">
        <v>42840</v>
      </c>
      <c r="D16" s="58">
        <v>13399</v>
      </c>
      <c r="E16" s="59">
        <v>48.64170192573846</v>
      </c>
      <c r="F16" s="60">
        <v>3</v>
      </c>
      <c r="G16" s="61">
        <v>1.5217019257384621</v>
      </c>
      <c r="H16" s="62">
        <v>48.38</v>
      </c>
      <c r="I16" s="63">
        <v>3</v>
      </c>
      <c r="J16" s="61">
        <v>-0.26</v>
      </c>
      <c r="K16" s="64">
        <v>48.53</v>
      </c>
      <c r="L16" s="65">
        <v>3</v>
      </c>
      <c r="M16" s="64">
        <v>0.15</v>
      </c>
      <c r="N16" s="59">
        <v>48.48</v>
      </c>
      <c r="O16" s="65">
        <v>3</v>
      </c>
      <c r="P16" s="61">
        <v>-0.05</v>
      </c>
      <c r="Q16" s="59">
        <v>37.92</v>
      </c>
      <c r="R16" s="66">
        <v>2</v>
      </c>
      <c r="S16" s="61">
        <v>-10.56</v>
      </c>
      <c r="T16" s="64">
        <v>37.78</v>
      </c>
      <c r="U16" s="66">
        <v>2</v>
      </c>
      <c r="V16" s="64">
        <v>-0.14000000000000001</v>
      </c>
      <c r="W16" s="59">
        <v>37.590000000000003</v>
      </c>
      <c r="X16" s="67">
        <v>2</v>
      </c>
      <c r="Y16" s="61">
        <v>-0.19</v>
      </c>
      <c r="Z16" s="64">
        <v>38</v>
      </c>
      <c r="AA16" s="66">
        <v>2</v>
      </c>
      <c r="AB16" s="64">
        <v>0.41</v>
      </c>
      <c r="AC16" s="68">
        <v>37.42</v>
      </c>
      <c r="AD16" s="66">
        <v>2</v>
      </c>
      <c r="AE16" s="69">
        <v>-0.57999999999999996</v>
      </c>
      <c r="AF16" s="59">
        <v>36.409999999999997</v>
      </c>
      <c r="AG16" s="66">
        <v>2</v>
      </c>
      <c r="AH16" s="64">
        <v>-1.01</v>
      </c>
      <c r="AI16" s="68">
        <v>36.97</v>
      </c>
      <c r="AJ16" s="66">
        <v>2</v>
      </c>
      <c r="AK16" s="69">
        <v>0.56000000000000005</v>
      </c>
      <c r="AL16" s="68">
        <v>35.94</v>
      </c>
      <c r="AM16" s="70">
        <v>2</v>
      </c>
      <c r="AN16" s="69">
        <v>-1.03</v>
      </c>
      <c r="AO16" s="71">
        <v>34.049999999999997</v>
      </c>
      <c r="AP16" s="72">
        <v>2</v>
      </c>
      <c r="AQ16" s="73">
        <v>-1.89</v>
      </c>
      <c r="AR16" s="74">
        <v>32.46</v>
      </c>
      <c r="AS16" s="71">
        <v>2</v>
      </c>
      <c r="AT16" s="71">
        <v>-1.59</v>
      </c>
      <c r="AU16" s="62">
        <v>31.28</v>
      </c>
      <c r="AV16" s="63">
        <v>2</v>
      </c>
      <c r="AW16" s="75">
        <v>-1.18</v>
      </c>
      <c r="AX16" s="76"/>
      <c r="AY16" s="76"/>
      <c r="AZ16" s="76"/>
    </row>
    <row r="17" spans="1:52" ht="20.100000000000001" customHeight="1" x14ac:dyDescent="0.2">
      <c r="A17" s="55">
        <v>12</v>
      </c>
      <c r="B17" s="56" t="s">
        <v>53</v>
      </c>
      <c r="C17" s="78">
        <v>164998</v>
      </c>
      <c r="D17" s="58">
        <v>38824</v>
      </c>
      <c r="E17" s="59">
        <v>33.611790395611322</v>
      </c>
      <c r="F17" s="60">
        <v>35</v>
      </c>
      <c r="G17" s="61">
        <v>1.9817903956113234</v>
      </c>
      <c r="H17" s="62">
        <v>35.81</v>
      </c>
      <c r="I17" s="63">
        <v>26</v>
      </c>
      <c r="J17" s="61">
        <v>2.2000000000000002</v>
      </c>
      <c r="K17" s="64">
        <v>35.43</v>
      </c>
      <c r="L17" s="65">
        <v>24</v>
      </c>
      <c r="M17" s="64">
        <v>-0.38</v>
      </c>
      <c r="N17" s="59">
        <v>35.630000000000003</v>
      </c>
      <c r="O17" s="65">
        <v>23</v>
      </c>
      <c r="P17" s="61">
        <v>0.2</v>
      </c>
      <c r="Q17" s="59">
        <v>28.88</v>
      </c>
      <c r="R17" s="66">
        <v>21</v>
      </c>
      <c r="S17" s="61">
        <v>-6.75</v>
      </c>
      <c r="T17" s="64">
        <v>29.41</v>
      </c>
      <c r="U17" s="66">
        <v>20</v>
      </c>
      <c r="V17" s="64">
        <v>0.53</v>
      </c>
      <c r="W17" s="59">
        <v>29.27</v>
      </c>
      <c r="X17" s="67">
        <v>20</v>
      </c>
      <c r="Y17" s="61">
        <v>-0.14000000000000001</v>
      </c>
      <c r="Z17" s="64">
        <v>29.82</v>
      </c>
      <c r="AA17" s="66">
        <v>18</v>
      </c>
      <c r="AB17" s="64">
        <v>0.55000000000000004</v>
      </c>
      <c r="AC17" s="68">
        <v>29.35</v>
      </c>
      <c r="AD17" s="66">
        <v>17</v>
      </c>
      <c r="AE17" s="69">
        <v>-0.47</v>
      </c>
      <c r="AF17" s="59">
        <v>27.67</v>
      </c>
      <c r="AG17" s="66">
        <v>22</v>
      </c>
      <c r="AH17" s="64">
        <v>-1.68</v>
      </c>
      <c r="AI17" s="68">
        <v>27.78</v>
      </c>
      <c r="AJ17" s="66">
        <v>21</v>
      </c>
      <c r="AK17" s="69">
        <v>0.11</v>
      </c>
      <c r="AL17" s="68">
        <v>27.37</v>
      </c>
      <c r="AM17" s="70">
        <v>15</v>
      </c>
      <c r="AN17" s="69">
        <v>-0.41</v>
      </c>
      <c r="AO17" s="71">
        <v>25.65</v>
      </c>
      <c r="AP17" s="72">
        <v>16</v>
      </c>
      <c r="AQ17" s="73">
        <v>-1.72</v>
      </c>
      <c r="AR17" s="74">
        <v>24.58</v>
      </c>
      <c r="AS17" s="71">
        <v>15</v>
      </c>
      <c r="AT17" s="71">
        <v>-1.07</v>
      </c>
      <c r="AU17" s="62">
        <v>23.53</v>
      </c>
      <c r="AV17" s="63">
        <v>15</v>
      </c>
      <c r="AW17" s="75">
        <v>-1.05</v>
      </c>
      <c r="AX17" s="76"/>
      <c r="AY17" s="76"/>
      <c r="AZ17" s="76"/>
    </row>
    <row r="18" spans="1:52" ht="20.100000000000001" customHeight="1" x14ac:dyDescent="0.2">
      <c r="A18" s="55">
        <v>13</v>
      </c>
      <c r="B18" s="56" t="s">
        <v>54</v>
      </c>
      <c r="C18" s="78">
        <v>224655</v>
      </c>
      <c r="D18" s="58">
        <v>51007</v>
      </c>
      <c r="E18" s="59">
        <v>35.098637380516571</v>
      </c>
      <c r="F18" s="60">
        <v>30</v>
      </c>
      <c r="G18" s="61">
        <v>1.6086373805165692</v>
      </c>
      <c r="H18" s="62">
        <v>35.94</v>
      </c>
      <c r="I18" s="63">
        <v>25</v>
      </c>
      <c r="J18" s="61">
        <v>0.84</v>
      </c>
      <c r="K18" s="64">
        <v>35.71</v>
      </c>
      <c r="L18" s="65">
        <v>23</v>
      </c>
      <c r="M18" s="64">
        <v>-0.23</v>
      </c>
      <c r="N18" s="59">
        <v>35.26</v>
      </c>
      <c r="O18" s="65">
        <v>25</v>
      </c>
      <c r="P18" s="61">
        <v>-0.45</v>
      </c>
      <c r="Q18" s="59">
        <v>30.23</v>
      </c>
      <c r="R18" s="66">
        <v>13</v>
      </c>
      <c r="S18" s="61">
        <v>-5.03</v>
      </c>
      <c r="T18" s="64">
        <v>30.56</v>
      </c>
      <c r="U18" s="66">
        <v>12</v>
      </c>
      <c r="V18" s="64">
        <v>0.33</v>
      </c>
      <c r="W18" s="59">
        <v>30.6</v>
      </c>
      <c r="X18" s="67">
        <v>10</v>
      </c>
      <c r="Y18" s="61">
        <v>0.04</v>
      </c>
      <c r="Z18" s="64">
        <v>30.79</v>
      </c>
      <c r="AA18" s="66">
        <v>10</v>
      </c>
      <c r="AB18" s="64">
        <v>0.19</v>
      </c>
      <c r="AC18" s="68">
        <v>29.96</v>
      </c>
      <c r="AD18" s="66">
        <v>11</v>
      </c>
      <c r="AE18" s="69">
        <v>-0.83</v>
      </c>
      <c r="AF18" s="59">
        <v>28.61</v>
      </c>
      <c r="AG18" s="66">
        <v>13</v>
      </c>
      <c r="AH18" s="64">
        <v>-1.35</v>
      </c>
      <c r="AI18" s="68">
        <v>28.6</v>
      </c>
      <c r="AJ18" s="66">
        <v>14</v>
      </c>
      <c r="AK18" s="69">
        <v>-0.01</v>
      </c>
      <c r="AL18" s="68">
        <v>27.27</v>
      </c>
      <c r="AM18" s="70">
        <v>17</v>
      </c>
      <c r="AN18" s="69">
        <v>-1.33</v>
      </c>
      <c r="AO18" s="71">
        <v>25.56</v>
      </c>
      <c r="AP18" s="72">
        <v>17</v>
      </c>
      <c r="AQ18" s="73">
        <v>-1.71</v>
      </c>
      <c r="AR18" s="74">
        <v>24.04</v>
      </c>
      <c r="AS18" s="71">
        <v>17</v>
      </c>
      <c r="AT18" s="71">
        <v>-1.52</v>
      </c>
      <c r="AU18" s="62">
        <v>22.7</v>
      </c>
      <c r="AV18" s="63">
        <v>17</v>
      </c>
      <c r="AW18" s="75">
        <v>-1.34</v>
      </c>
      <c r="AX18" s="76"/>
      <c r="AY18" s="76"/>
      <c r="AZ18" s="76"/>
    </row>
    <row r="19" spans="1:52" ht="20.100000000000001" customHeight="1" x14ac:dyDescent="0.2">
      <c r="A19" s="55">
        <v>14</v>
      </c>
      <c r="B19" s="56" t="s">
        <v>55</v>
      </c>
      <c r="C19" s="78">
        <v>236078</v>
      </c>
      <c r="D19" s="58">
        <v>50990</v>
      </c>
      <c r="E19" s="59">
        <v>37.550269393852446</v>
      </c>
      <c r="F19" s="60">
        <v>21</v>
      </c>
      <c r="G19" s="61">
        <v>1.570269393852449</v>
      </c>
      <c r="H19" s="62">
        <v>37.93</v>
      </c>
      <c r="I19" s="63">
        <v>20</v>
      </c>
      <c r="J19" s="61">
        <v>0.38</v>
      </c>
      <c r="K19" s="64">
        <v>37.36</v>
      </c>
      <c r="L19" s="65">
        <v>20</v>
      </c>
      <c r="M19" s="64">
        <v>-0.56999999999999995</v>
      </c>
      <c r="N19" s="59">
        <v>36.9</v>
      </c>
      <c r="O19" s="65">
        <v>19</v>
      </c>
      <c r="P19" s="61">
        <v>-0.46</v>
      </c>
      <c r="Q19" s="59">
        <v>30.84</v>
      </c>
      <c r="R19" s="66">
        <v>11</v>
      </c>
      <c r="S19" s="61">
        <v>-6.06</v>
      </c>
      <c r="T19" s="64">
        <v>30.65</v>
      </c>
      <c r="U19" s="66">
        <v>11</v>
      </c>
      <c r="V19" s="64">
        <v>-0.19</v>
      </c>
      <c r="W19" s="59">
        <v>30.43</v>
      </c>
      <c r="X19" s="67">
        <v>12</v>
      </c>
      <c r="Y19" s="61">
        <v>-0.22</v>
      </c>
      <c r="Z19" s="64">
        <v>30.43</v>
      </c>
      <c r="AA19" s="66">
        <v>12</v>
      </c>
      <c r="AB19" s="64">
        <v>0</v>
      </c>
      <c r="AC19" s="68">
        <v>29.25</v>
      </c>
      <c r="AD19" s="66">
        <v>18</v>
      </c>
      <c r="AE19" s="69">
        <v>-1.18</v>
      </c>
      <c r="AF19" s="59">
        <v>27.54</v>
      </c>
      <c r="AG19" s="66">
        <v>23</v>
      </c>
      <c r="AH19" s="64">
        <v>-1.71</v>
      </c>
      <c r="AI19" s="68">
        <v>27.47</v>
      </c>
      <c r="AJ19" s="66">
        <v>23</v>
      </c>
      <c r="AK19" s="69">
        <v>-7.0000000000000007E-2</v>
      </c>
      <c r="AL19" s="68">
        <v>26.21</v>
      </c>
      <c r="AM19" s="70">
        <v>23</v>
      </c>
      <c r="AN19" s="69">
        <v>-1.26</v>
      </c>
      <c r="AO19" s="71">
        <v>24.34</v>
      </c>
      <c r="AP19" s="72">
        <v>23</v>
      </c>
      <c r="AQ19" s="73">
        <v>-1.87</v>
      </c>
      <c r="AR19" s="74">
        <v>22.75</v>
      </c>
      <c r="AS19" s="71">
        <v>25</v>
      </c>
      <c r="AT19" s="71">
        <v>-1.59</v>
      </c>
      <c r="AU19" s="62">
        <v>21.6</v>
      </c>
      <c r="AV19" s="63">
        <v>25</v>
      </c>
      <c r="AW19" s="75">
        <v>-1.1499999999999999</v>
      </c>
      <c r="AX19" s="76"/>
      <c r="AY19" s="76"/>
      <c r="AZ19" s="76"/>
    </row>
    <row r="20" spans="1:52" ht="20.100000000000001" customHeight="1" x14ac:dyDescent="0.2">
      <c r="A20" s="55">
        <v>15</v>
      </c>
      <c r="B20" s="56" t="s">
        <v>56</v>
      </c>
      <c r="C20" s="78">
        <v>102248</v>
      </c>
      <c r="D20" s="58">
        <v>21176</v>
      </c>
      <c r="E20" s="59">
        <v>34.320512308981364</v>
      </c>
      <c r="F20" s="60">
        <v>32</v>
      </c>
      <c r="G20" s="61">
        <v>1.4505123089813665</v>
      </c>
      <c r="H20" s="62">
        <v>35.51</v>
      </c>
      <c r="I20" s="63">
        <v>29</v>
      </c>
      <c r="J20" s="61">
        <v>1.19</v>
      </c>
      <c r="K20" s="64">
        <v>35.200000000000003</v>
      </c>
      <c r="L20" s="65">
        <v>26</v>
      </c>
      <c r="M20" s="64">
        <v>-0.31</v>
      </c>
      <c r="N20" s="59">
        <v>34.64</v>
      </c>
      <c r="O20" s="65">
        <v>28</v>
      </c>
      <c r="P20" s="61">
        <v>-0.56000000000000005</v>
      </c>
      <c r="Q20" s="59">
        <v>28.37</v>
      </c>
      <c r="R20" s="66">
        <v>25</v>
      </c>
      <c r="S20" s="61">
        <v>-6.27</v>
      </c>
      <c r="T20" s="64">
        <v>28.53</v>
      </c>
      <c r="U20" s="66">
        <v>24</v>
      </c>
      <c r="V20" s="64">
        <v>0.16</v>
      </c>
      <c r="W20" s="59">
        <v>28.36</v>
      </c>
      <c r="X20" s="67">
        <v>26</v>
      </c>
      <c r="Y20" s="61">
        <v>-0.17</v>
      </c>
      <c r="Z20" s="64">
        <v>28.31</v>
      </c>
      <c r="AA20" s="66">
        <v>26</v>
      </c>
      <c r="AB20" s="64">
        <v>-0.05</v>
      </c>
      <c r="AC20" s="68">
        <v>27.7</v>
      </c>
      <c r="AD20" s="66">
        <v>26</v>
      </c>
      <c r="AE20" s="69">
        <v>-0.61</v>
      </c>
      <c r="AF20" s="59">
        <v>26.08</v>
      </c>
      <c r="AG20" s="66">
        <v>28</v>
      </c>
      <c r="AH20" s="64">
        <v>-1.62</v>
      </c>
      <c r="AI20" s="68">
        <v>25.97</v>
      </c>
      <c r="AJ20" s="66">
        <v>28</v>
      </c>
      <c r="AK20" s="69">
        <v>-0.11</v>
      </c>
      <c r="AL20" s="68">
        <v>24.97</v>
      </c>
      <c r="AM20" s="70">
        <v>27</v>
      </c>
      <c r="AN20" s="69">
        <v>-1</v>
      </c>
      <c r="AO20" s="71">
        <v>23.03</v>
      </c>
      <c r="AP20" s="72">
        <v>29</v>
      </c>
      <c r="AQ20" s="73">
        <v>-1.94</v>
      </c>
      <c r="AR20" s="74">
        <v>21.74</v>
      </c>
      <c r="AS20" s="71">
        <v>29</v>
      </c>
      <c r="AT20" s="71">
        <v>-1.29</v>
      </c>
      <c r="AU20" s="62">
        <v>20.71</v>
      </c>
      <c r="AV20" s="63">
        <v>29</v>
      </c>
      <c r="AW20" s="75">
        <v>-1.03</v>
      </c>
      <c r="AX20" s="76"/>
      <c r="AY20" s="76"/>
      <c r="AZ20" s="76"/>
    </row>
    <row r="21" spans="1:52" ht="20.100000000000001" customHeight="1" x14ac:dyDescent="0.2">
      <c r="A21" s="55">
        <v>16</v>
      </c>
      <c r="B21" s="56" t="s">
        <v>57</v>
      </c>
      <c r="C21" s="78">
        <v>132889</v>
      </c>
      <c r="D21" s="58">
        <v>28004</v>
      </c>
      <c r="E21" s="59">
        <v>33.653272776284723</v>
      </c>
      <c r="F21" s="60">
        <v>34</v>
      </c>
      <c r="G21" s="61">
        <v>1.4232727762847261</v>
      </c>
      <c r="H21" s="62">
        <v>33.94</v>
      </c>
      <c r="I21" s="63">
        <v>33</v>
      </c>
      <c r="J21" s="61">
        <v>0.28999999999999998</v>
      </c>
      <c r="K21" s="64">
        <v>33.36</v>
      </c>
      <c r="L21" s="65">
        <v>30</v>
      </c>
      <c r="M21" s="64">
        <v>-0.57999999999999996</v>
      </c>
      <c r="N21" s="59">
        <v>33.03</v>
      </c>
      <c r="O21" s="65">
        <v>30</v>
      </c>
      <c r="P21" s="61">
        <v>-0.33</v>
      </c>
      <c r="Q21" s="59">
        <v>27.91</v>
      </c>
      <c r="R21" s="66">
        <v>28</v>
      </c>
      <c r="S21" s="61">
        <v>-5.12</v>
      </c>
      <c r="T21" s="64">
        <v>27.97</v>
      </c>
      <c r="U21" s="66">
        <v>28</v>
      </c>
      <c r="V21" s="64">
        <v>0.06</v>
      </c>
      <c r="W21" s="59">
        <v>28.05</v>
      </c>
      <c r="X21" s="67">
        <v>27</v>
      </c>
      <c r="Y21" s="61">
        <v>0.08</v>
      </c>
      <c r="Z21" s="64">
        <v>28.46</v>
      </c>
      <c r="AA21" s="66">
        <v>25</v>
      </c>
      <c r="AB21" s="64">
        <v>0.41</v>
      </c>
      <c r="AC21" s="68">
        <v>27.73</v>
      </c>
      <c r="AD21" s="66">
        <v>25</v>
      </c>
      <c r="AE21" s="69">
        <v>-0.73</v>
      </c>
      <c r="AF21" s="59">
        <v>26.77</v>
      </c>
      <c r="AG21" s="66">
        <v>26</v>
      </c>
      <c r="AH21" s="64">
        <v>-0.96</v>
      </c>
      <c r="AI21" s="68">
        <v>26.73</v>
      </c>
      <c r="AJ21" s="66">
        <v>26</v>
      </c>
      <c r="AK21" s="69">
        <v>-0.04</v>
      </c>
      <c r="AL21" s="68">
        <v>25.33</v>
      </c>
      <c r="AM21" s="70">
        <v>26</v>
      </c>
      <c r="AN21" s="69">
        <v>-1.4</v>
      </c>
      <c r="AO21" s="71">
        <v>23.66</v>
      </c>
      <c r="AP21" s="72">
        <v>26</v>
      </c>
      <c r="AQ21" s="73">
        <v>-1.67</v>
      </c>
      <c r="AR21" s="74">
        <v>22.12</v>
      </c>
      <c r="AS21" s="71">
        <v>26</v>
      </c>
      <c r="AT21" s="71">
        <v>-1.54</v>
      </c>
      <c r="AU21" s="62">
        <v>21.07</v>
      </c>
      <c r="AV21" s="63">
        <v>28</v>
      </c>
      <c r="AW21" s="75">
        <v>-1.05</v>
      </c>
      <c r="AX21" s="76"/>
      <c r="AY21" s="76"/>
      <c r="AZ21" s="76"/>
    </row>
    <row r="22" spans="1:52" ht="20.100000000000001" customHeight="1" x14ac:dyDescent="0.2">
      <c r="A22" s="55">
        <v>17</v>
      </c>
      <c r="B22" s="56" t="s">
        <v>58</v>
      </c>
      <c r="C22" s="78">
        <v>130160</v>
      </c>
      <c r="D22" s="58">
        <v>29249</v>
      </c>
      <c r="E22" s="59">
        <v>34.706904307630261</v>
      </c>
      <c r="F22" s="60">
        <v>31</v>
      </c>
      <c r="G22" s="61">
        <v>1.3369043076302631</v>
      </c>
      <c r="H22" s="62">
        <v>35.65</v>
      </c>
      <c r="I22" s="63">
        <v>28</v>
      </c>
      <c r="J22" s="61">
        <v>0.94</v>
      </c>
      <c r="K22" s="64">
        <v>35.29</v>
      </c>
      <c r="L22" s="65">
        <v>25</v>
      </c>
      <c r="M22" s="64">
        <v>-0.36</v>
      </c>
      <c r="N22" s="59">
        <v>35.409999999999997</v>
      </c>
      <c r="O22" s="65">
        <v>24</v>
      </c>
      <c r="P22" s="61">
        <v>0.12</v>
      </c>
      <c r="Q22" s="59">
        <v>30.03</v>
      </c>
      <c r="R22" s="66">
        <v>17</v>
      </c>
      <c r="S22" s="61">
        <v>-5.38</v>
      </c>
      <c r="T22" s="64">
        <v>30.23</v>
      </c>
      <c r="U22" s="66">
        <v>15</v>
      </c>
      <c r="V22" s="64">
        <v>0.2</v>
      </c>
      <c r="W22" s="59">
        <v>30.13</v>
      </c>
      <c r="X22" s="67">
        <v>16</v>
      </c>
      <c r="Y22" s="61">
        <v>-0.1</v>
      </c>
      <c r="Z22" s="64">
        <v>30.18</v>
      </c>
      <c r="AA22" s="66">
        <v>14</v>
      </c>
      <c r="AB22" s="64">
        <v>0.05</v>
      </c>
      <c r="AC22" s="68">
        <v>29.52</v>
      </c>
      <c r="AD22" s="66">
        <v>14</v>
      </c>
      <c r="AE22" s="69">
        <v>-0.66</v>
      </c>
      <c r="AF22" s="59">
        <v>28.04</v>
      </c>
      <c r="AG22" s="66">
        <v>17</v>
      </c>
      <c r="AH22" s="64">
        <v>-1.48</v>
      </c>
      <c r="AI22" s="68">
        <v>28.09</v>
      </c>
      <c r="AJ22" s="66">
        <v>17</v>
      </c>
      <c r="AK22" s="69">
        <v>0.05</v>
      </c>
      <c r="AL22" s="68">
        <v>27.05</v>
      </c>
      <c r="AM22" s="70">
        <v>18</v>
      </c>
      <c r="AN22" s="69">
        <v>-1.04</v>
      </c>
      <c r="AO22" s="71">
        <v>25.2</v>
      </c>
      <c r="AP22" s="72">
        <v>20</v>
      </c>
      <c r="AQ22" s="73">
        <v>-1.85</v>
      </c>
      <c r="AR22" s="74">
        <v>23.76</v>
      </c>
      <c r="AS22" s="71">
        <v>19</v>
      </c>
      <c r="AT22" s="71">
        <v>-1.44</v>
      </c>
      <c r="AU22" s="62">
        <v>22.47</v>
      </c>
      <c r="AV22" s="63">
        <v>19</v>
      </c>
      <c r="AW22" s="75">
        <v>-1.29</v>
      </c>
      <c r="AX22" s="76"/>
      <c r="AY22" s="76"/>
      <c r="AZ22" s="76"/>
    </row>
    <row r="23" spans="1:52" ht="20.100000000000001" customHeight="1" thickBot="1" x14ac:dyDescent="0.25">
      <c r="A23" s="55">
        <v>18</v>
      </c>
      <c r="B23" s="56" t="s">
        <v>59</v>
      </c>
      <c r="C23" s="78">
        <v>42005</v>
      </c>
      <c r="D23" s="58">
        <v>9019</v>
      </c>
      <c r="E23" s="59">
        <v>35.176436015100485</v>
      </c>
      <c r="F23" s="60">
        <v>29</v>
      </c>
      <c r="G23" s="61">
        <v>1.2364360151004874</v>
      </c>
      <c r="H23" s="62">
        <v>35.270000000000003</v>
      </c>
      <c r="I23" s="63">
        <v>31</v>
      </c>
      <c r="J23" s="61">
        <v>0.09</v>
      </c>
      <c r="K23" s="64">
        <v>35.11</v>
      </c>
      <c r="L23" s="65">
        <v>27</v>
      </c>
      <c r="M23" s="64">
        <v>-0.16</v>
      </c>
      <c r="N23" s="59">
        <v>34.909999999999997</v>
      </c>
      <c r="O23" s="65">
        <v>27</v>
      </c>
      <c r="P23" s="61">
        <v>-0.2</v>
      </c>
      <c r="Q23" s="59">
        <v>28.12</v>
      </c>
      <c r="R23" s="66">
        <v>27</v>
      </c>
      <c r="S23" s="61">
        <v>-6.79</v>
      </c>
      <c r="T23" s="64">
        <v>27.97</v>
      </c>
      <c r="U23" s="66">
        <v>28</v>
      </c>
      <c r="V23" s="64">
        <v>-0.15</v>
      </c>
      <c r="W23" s="59">
        <v>27.95</v>
      </c>
      <c r="X23" s="67">
        <v>28</v>
      </c>
      <c r="Y23" s="61">
        <v>-0.02</v>
      </c>
      <c r="Z23" s="64">
        <v>26.74</v>
      </c>
      <c r="AA23" s="66">
        <v>29</v>
      </c>
      <c r="AB23" s="64">
        <v>-1.21</v>
      </c>
      <c r="AC23" s="68">
        <v>26.43</v>
      </c>
      <c r="AD23" s="66">
        <v>29</v>
      </c>
      <c r="AE23" s="69">
        <v>-0.31</v>
      </c>
      <c r="AF23" s="59">
        <v>25.73</v>
      </c>
      <c r="AG23" s="66">
        <v>29</v>
      </c>
      <c r="AH23" s="64">
        <v>-0.7</v>
      </c>
      <c r="AI23" s="68">
        <v>25.81</v>
      </c>
      <c r="AJ23" s="66">
        <v>29</v>
      </c>
      <c r="AK23" s="69">
        <v>0.08</v>
      </c>
      <c r="AL23" s="68">
        <v>24.83</v>
      </c>
      <c r="AM23" s="70">
        <v>28</v>
      </c>
      <c r="AN23" s="69">
        <v>-0.98</v>
      </c>
      <c r="AO23" s="71">
        <v>23.04</v>
      </c>
      <c r="AP23" s="72">
        <v>28</v>
      </c>
      <c r="AQ23" s="73">
        <v>-1.79</v>
      </c>
      <c r="AR23" s="74">
        <v>21.99</v>
      </c>
      <c r="AS23" s="71">
        <v>28</v>
      </c>
      <c r="AT23" s="71">
        <v>-1.05</v>
      </c>
      <c r="AU23" s="62">
        <v>21.47</v>
      </c>
      <c r="AV23" s="63">
        <v>26</v>
      </c>
      <c r="AW23" s="75">
        <v>-0.52</v>
      </c>
      <c r="AX23" s="76"/>
      <c r="AY23" s="76"/>
      <c r="AZ23" s="76"/>
    </row>
    <row r="24" spans="1:52" ht="20.100000000000001" customHeight="1" thickTop="1" x14ac:dyDescent="0.2">
      <c r="A24" s="55">
        <v>19</v>
      </c>
      <c r="B24" s="79" t="s">
        <v>60</v>
      </c>
      <c r="C24" s="78">
        <v>31737</v>
      </c>
      <c r="D24" s="80">
        <v>8171</v>
      </c>
      <c r="E24" s="81">
        <v>42.403932082216265</v>
      </c>
      <c r="F24" s="82">
        <v>5</v>
      </c>
      <c r="G24" s="83">
        <v>1.9139320822162631</v>
      </c>
      <c r="H24" s="84">
        <v>41.45</v>
      </c>
      <c r="I24" s="85">
        <v>6</v>
      </c>
      <c r="J24" s="83">
        <v>-0.95</v>
      </c>
      <c r="K24" s="86">
        <v>41.86</v>
      </c>
      <c r="L24" s="87">
        <v>6</v>
      </c>
      <c r="M24" s="86">
        <v>0.41</v>
      </c>
      <c r="N24" s="81">
        <v>41.79</v>
      </c>
      <c r="O24" s="87">
        <v>6</v>
      </c>
      <c r="P24" s="83">
        <v>-7.0000000000000007E-2</v>
      </c>
      <c r="Q24" s="81">
        <v>31.94</v>
      </c>
      <c r="R24" s="88">
        <v>8</v>
      </c>
      <c r="S24" s="89">
        <v>-9.85</v>
      </c>
      <c r="T24" s="86">
        <v>31.77</v>
      </c>
      <c r="U24" s="88">
        <v>8</v>
      </c>
      <c r="V24" s="86">
        <v>-0.17</v>
      </c>
      <c r="W24" s="81">
        <v>31.49</v>
      </c>
      <c r="X24" s="90">
        <v>9</v>
      </c>
      <c r="Y24" s="83">
        <v>-0.28000000000000003</v>
      </c>
      <c r="Z24" s="86">
        <v>31.72</v>
      </c>
      <c r="AA24" s="88">
        <v>9</v>
      </c>
      <c r="AB24" s="86">
        <v>0.23</v>
      </c>
      <c r="AC24" s="91">
        <v>30.97</v>
      </c>
      <c r="AD24" s="88">
        <v>9</v>
      </c>
      <c r="AE24" s="92">
        <v>-0.75</v>
      </c>
      <c r="AF24" s="81">
        <v>30.45</v>
      </c>
      <c r="AG24" s="88">
        <v>8</v>
      </c>
      <c r="AH24" s="86">
        <v>-0.52</v>
      </c>
      <c r="AI24" s="91">
        <v>30.61</v>
      </c>
      <c r="AJ24" s="88">
        <v>8</v>
      </c>
      <c r="AK24" s="92">
        <v>0.16</v>
      </c>
      <c r="AL24" s="91">
        <v>29.63</v>
      </c>
      <c r="AM24" s="93">
        <v>9</v>
      </c>
      <c r="AN24" s="92">
        <v>-0.98</v>
      </c>
      <c r="AO24" s="94">
        <v>28.14</v>
      </c>
      <c r="AP24" s="95">
        <v>10</v>
      </c>
      <c r="AQ24" s="96">
        <v>-1.49</v>
      </c>
      <c r="AR24" s="97">
        <v>26.75</v>
      </c>
      <c r="AS24" s="94">
        <v>10</v>
      </c>
      <c r="AT24" s="94">
        <v>-1.39</v>
      </c>
      <c r="AU24" s="84">
        <v>25.75</v>
      </c>
      <c r="AV24" s="85">
        <v>9</v>
      </c>
      <c r="AW24" s="75">
        <v>-1</v>
      </c>
      <c r="AX24" s="76"/>
      <c r="AY24" s="76"/>
      <c r="AZ24" s="76"/>
    </row>
    <row r="25" spans="1:52" ht="20.100000000000001" customHeight="1" x14ac:dyDescent="0.2">
      <c r="A25" s="55">
        <v>20</v>
      </c>
      <c r="B25" s="56" t="s">
        <v>61</v>
      </c>
      <c r="C25" s="57">
        <v>48273</v>
      </c>
      <c r="D25" s="58">
        <v>10829</v>
      </c>
      <c r="E25" s="98">
        <v>37.236014917421414</v>
      </c>
      <c r="F25" s="99">
        <v>24</v>
      </c>
      <c r="G25" s="98">
        <v>1.3760149174214149</v>
      </c>
      <c r="H25" s="100">
        <v>37.799999999999997</v>
      </c>
      <c r="I25" s="101">
        <v>21</v>
      </c>
      <c r="J25" s="98">
        <v>0.56000000000000005</v>
      </c>
      <c r="K25" s="98">
        <v>37.49</v>
      </c>
      <c r="L25" s="102">
        <v>18</v>
      </c>
      <c r="M25" s="98">
        <v>-0.31</v>
      </c>
      <c r="N25" s="98">
        <v>36.76</v>
      </c>
      <c r="O25" s="102">
        <v>20</v>
      </c>
      <c r="P25" s="98">
        <v>-0.73</v>
      </c>
      <c r="Q25" s="98">
        <v>31.1</v>
      </c>
      <c r="R25" s="103">
        <v>10</v>
      </c>
      <c r="S25" s="98">
        <v>-5.66</v>
      </c>
      <c r="T25" s="98">
        <v>31.05</v>
      </c>
      <c r="U25" s="103">
        <v>10</v>
      </c>
      <c r="V25" s="98">
        <v>-0.05</v>
      </c>
      <c r="W25" s="98">
        <v>30.57</v>
      </c>
      <c r="X25" s="101">
        <v>11</v>
      </c>
      <c r="Y25" s="98">
        <v>-0.48</v>
      </c>
      <c r="Z25" s="98">
        <v>30.53</v>
      </c>
      <c r="AA25" s="103">
        <v>11</v>
      </c>
      <c r="AB25" s="98">
        <v>-0.04</v>
      </c>
      <c r="AC25" s="98">
        <v>30.24</v>
      </c>
      <c r="AD25" s="103">
        <v>10</v>
      </c>
      <c r="AE25" s="98">
        <v>-0.28999999999999998</v>
      </c>
      <c r="AF25" s="98">
        <v>28.69</v>
      </c>
      <c r="AG25" s="103">
        <v>12</v>
      </c>
      <c r="AH25" s="98">
        <v>-1.55</v>
      </c>
      <c r="AI25" s="68">
        <v>28.53</v>
      </c>
      <c r="AJ25" s="66">
        <v>15</v>
      </c>
      <c r="AK25" s="69">
        <v>-0.16</v>
      </c>
      <c r="AL25" s="68">
        <v>26.94</v>
      </c>
      <c r="AM25" s="70">
        <v>20</v>
      </c>
      <c r="AN25" s="69">
        <v>-1.59</v>
      </c>
      <c r="AO25" s="71">
        <v>24.77</v>
      </c>
      <c r="AP25" s="72">
        <v>22</v>
      </c>
      <c r="AQ25" s="73">
        <v>-2.17</v>
      </c>
      <c r="AR25" s="74">
        <v>23.47</v>
      </c>
      <c r="AS25" s="71">
        <v>21</v>
      </c>
      <c r="AT25" s="71">
        <v>-1.3</v>
      </c>
      <c r="AU25" s="62">
        <v>22.43</v>
      </c>
      <c r="AV25" s="63">
        <v>21</v>
      </c>
      <c r="AW25" s="75">
        <v>-1.04</v>
      </c>
      <c r="AX25" s="76"/>
      <c r="AY25" s="76"/>
      <c r="AZ25" s="76"/>
    </row>
    <row r="26" spans="1:52" ht="20.100000000000001" customHeight="1" x14ac:dyDescent="0.2">
      <c r="A26" s="55">
        <v>21</v>
      </c>
      <c r="B26" s="56" t="s">
        <v>62</v>
      </c>
      <c r="C26" s="57">
        <v>84411</v>
      </c>
      <c r="D26" s="58">
        <v>20335</v>
      </c>
      <c r="E26" s="98">
        <v>38.167241358302974</v>
      </c>
      <c r="F26" s="99">
        <v>18</v>
      </c>
      <c r="G26" s="98">
        <v>2.6772413583029717</v>
      </c>
      <c r="H26" s="100">
        <v>39.479999999999997</v>
      </c>
      <c r="I26" s="101">
        <v>12</v>
      </c>
      <c r="J26" s="98">
        <v>1.31</v>
      </c>
      <c r="K26" s="98">
        <v>39.26</v>
      </c>
      <c r="L26" s="102">
        <v>11</v>
      </c>
      <c r="M26" s="98">
        <v>-0.22</v>
      </c>
      <c r="N26" s="98">
        <v>38.89</v>
      </c>
      <c r="O26" s="102">
        <v>12</v>
      </c>
      <c r="P26" s="98">
        <v>-0.37</v>
      </c>
      <c r="Q26" s="98">
        <v>33.89</v>
      </c>
      <c r="R26" s="103">
        <v>6</v>
      </c>
      <c r="S26" s="98">
        <v>-5</v>
      </c>
      <c r="T26" s="98">
        <v>33.85</v>
      </c>
      <c r="U26" s="103">
        <v>5</v>
      </c>
      <c r="V26" s="98">
        <v>-0.04</v>
      </c>
      <c r="W26" s="98">
        <v>33.64</v>
      </c>
      <c r="X26" s="101">
        <v>7</v>
      </c>
      <c r="Y26" s="98">
        <v>-0.21</v>
      </c>
      <c r="Z26" s="98">
        <v>33.619999999999997</v>
      </c>
      <c r="AA26" s="103">
        <v>7</v>
      </c>
      <c r="AB26" s="98">
        <v>-0.02</v>
      </c>
      <c r="AC26" s="98">
        <v>31.99</v>
      </c>
      <c r="AD26" s="103">
        <v>8</v>
      </c>
      <c r="AE26" s="98">
        <v>-1.63</v>
      </c>
      <c r="AF26" s="98">
        <v>30.68</v>
      </c>
      <c r="AG26" s="103">
        <v>7</v>
      </c>
      <c r="AH26" s="98">
        <v>-1.31</v>
      </c>
      <c r="AI26" s="68">
        <v>30.68</v>
      </c>
      <c r="AJ26" s="104">
        <v>7</v>
      </c>
      <c r="AK26" s="69">
        <v>0</v>
      </c>
      <c r="AL26" s="68">
        <v>29.36</v>
      </c>
      <c r="AM26" s="105">
        <v>10</v>
      </c>
      <c r="AN26" s="69">
        <v>-1.32</v>
      </c>
      <c r="AO26" s="74">
        <v>27.21</v>
      </c>
      <c r="AP26" s="106">
        <v>11</v>
      </c>
      <c r="AQ26" s="73">
        <v>-2.15</v>
      </c>
      <c r="AR26" s="74">
        <v>25.53</v>
      </c>
      <c r="AS26" s="71">
        <v>11</v>
      </c>
      <c r="AT26" s="73">
        <v>-1.68</v>
      </c>
      <c r="AU26" s="62">
        <v>24.09</v>
      </c>
      <c r="AV26" s="107">
        <v>12</v>
      </c>
      <c r="AW26" s="108">
        <v>-1.44</v>
      </c>
      <c r="AX26" s="76"/>
      <c r="AY26" s="76"/>
      <c r="AZ26" s="76"/>
    </row>
    <row r="27" spans="1:52" ht="20.100000000000001" customHeight="1" x14ac:dyDescent="0.2">
      <c r="A27" s="55">
        <v>22</v>
      </c>
      <c r="B27" s="56" t="s">
        <v>63</v>
      </c>
      <c r="C27" s="57">
        <v>31338</v>
      </c>
      <c r="D27" s="58">
        <v>8011</v>
      </c>
      <c r="E27" s="98">
        <v>40.988309324778676</v>
      </c>
      <c r="F27" s="99">
        <v>9</v>
      </c>
      <c r="G27" s="98">
        <v>1.6083093247786735</v>
      </c>
      <c r="H27" s="100">
        <v>40.18</v>
      </c>
      <c r="I27" s="101">
        <v>9</v>
      </c>
      <c r="J27" s="98">
        <v>-0.81</v>
      </c>
      <c r="K27" s="98">
        <v>40.07</v>
      </c>
      <c r="L27" s="102">
        <v>9</v>
      </c>
      <c r="M27" s="98">
        <v>-0.11</v>
      </c>
      <c r="N27" s="98">
        <v>39.6</v>
      </c>
      <c r="O27" s="102">
        <v>8</v>
      </c>
      <c r="P27" s="98">
        <v>-0.47</v>
      </c>
      <c r="Q27" s="98">
        <v>30.1</v>
      </c>
      <c r="R27" s="103">
        <v>15</v>
      </c>
      <c r="S27" s="98">
        <v>-9.5</v>
      </c>
      <c r="T27" s="98">
        <v>30.36</v>
      </c>
      <c r="U27" s="103">
        <v>13</v>
      </c>
      <c r="V27" s="98">
        <v>0.26</v>
      </c>
      <c r="W27" s="98">
        <v>30.35</v>
      </c>
      <c r="X27" s="101">
        <v>13</v>
      </c>
      <c r="Y27" s="98">
        <v>-0.01</v>
      </c>
      <c r="Z27" s="98">
        <v>30.15</v>
      </c>
      <c r="AA27" s="103">
        <v>15</v>
      </c>
      <c r="AB27" s="98">
        <v>-0.2</v>
      </c>
      <c r="AC27" s="98">
        <v>29.71</v>
      </c>
      <c r="AD27" s="103">
        <v>12</v>
      </c>
      <c r="AE27" s="98">
        <v>-0.44</v>
      </c>
      <c r="AF27" s="98">
        <v>29.22</v>
      </c>
      <c r="AG27" s="103">
        <v>11</v>
      </c>
      <c r="AH27" s="98">
        <v>-0.49</v>
      </c>
      <c r="AI27" s="68">
        <v>29.35</v>
      </c>
      <c r="AJ27" s="104">
        <v>11</v>
      </c>
      <c r="AK27" s="69">
        <v>0.13</v>
      </c>
      <c r="AL27" s="68">
        <v>29.27</v>
      </c>
      <c r="AM27" s="105">
        <v>11</v>
      </c>
      <c r="AN27" s="69">
        <v>-0.08</v>
      </c>
      <c r="AO27" s="74">
        <v>28.19</v>
      </c>
      <c r="AP27" s="106">
        <v>9</v>
      </c>
      <c r="AQ27" s="73">
        <v>-1.08</v>
      </c>
      <c r="AR27" s="74">
        <v>26.76</v>
      </c>
      <c r="AS27" s="71">
        <v>9</v>
      </c>
      <c r="AT27" s="73">
        <v>-1.43</v>
      </c>
      <c r="AU27" s="62">
        <v>25.56</v>
      </c>
      <c r="AV27" s="107">
        <v>10</v>
      </c>
      <c r="AW27" s="108">
        <v>-1.2</v>
      </c>
      <c r="AX27" s="76"/>
      <c r="AY27" s="76"/>
      <c r="AZ27" s="76"/>
    </row>
    <row r="28" spans="1:52" ht="20.100000000000001" customHeight="1" x14ac:dyDescent="0.2">
      <c r="A28" s="55">
        <v>23</v>
      </c>
      <c r="B28" s="56" t="s">
        <v>64</v>
      </c>
      <c r="C28" s="109">
        <v>27803</v>
      </c>
      <c r="D28" s="58">
        <v>6734</v>
      </c>
      <c r="E28" s="98">
        <v>38.384235163180463</v>
      </c>
      <c r="F28" s="99">
        <v>17</v>
      </c>
      <c r="G28" s="98">
        <v>1.9642351631804615</v>
      </c>
      <c r="H28" s="100">
        <v>38.43</v>
      </c>
      <c r="I28" s="101">
        <v>16</v>
      </c>
      <c r="J28" s="98">
        <v>0.05</v>
      </c>
      <c r="K28" s="98">
        <v>38.9</v>
      </c>
      <c r="L28" s="102">
        <v>13</v>
      </c>
      <c r="M28" s="98">
        <v>0.47</v>
      </c>
      <c r="N28" s="98">
        <v>38.81</v>
      </c>
      <c r="O28" s="102">
        <v>13</v>
      </c>
      <c r="P28" s="98">
        <v>-0.09</v>
      </c>
      <c r="Q28" s="98">
        <v>29.47</v>
      </c>
      <c r="R28" s="103">
        <v>19</v>
      </c>
      <c r="S28" s="98">
        <v>-9.34</v>
      </c>
      <c r="T28" s="98">
        <v>28.89</v>
      </c>
      <c r="U28" s="103">
        <v>21</v>
      </c>
      <c r="V28" s="98">
        <v>-0.57999999999999996</v>
      </c>
      <c r="W28" s="98">
        <v>28.83</v>
      </c>
      <c r="X28" s="101">
        <v>22</v>
      </c>
      <c r="Y28" s="98">
        <v>-0.06</v>
      </c>
      <c r="Z28" s="98">
        <v>28.74</v>
      </c>
      <c r="AA28" s="103">
        <v>23</v>
      </c>
      <c r="AB28" s="98">
        <v>-0.09</v>
      </c>
      <c r="AC28" s="98">
        <v>28.09</v>
      </c>
      <c r="AD28" s="103">
        <v>23</v>
      </c>
      <c r="AE28" s="98">
        <v>-0.65</v>
      </c>
      <c r="AF28" s="98">
        <v>27.71</v>
      </c>
      <c r="AG28" s="103">
        <v>21</v>
      </c>
      <c r="AH28" s="98">
        <v>-0.38</v>
      </c>
      <c r="AI28" s="68">
        <v>27.98</v>
      </c>
      <c r="AJ28" s="66">
        <v>19</v>
      </c>
      <c r="AK28" s="69">
        <v>0.27</v>
      </c>
      <c r="AL28" s="68">
        <v>27.34</v>
      </c>
      <c r="AM28" s="70">
        <v>16</v>
      </c>
      <c r="AN28" s="69">
        <v>-0.64</v>
      </c>
      <c r="AO28" s="71">
        <v>26.31</v>
      </c>
      <c r="AP28" s="72">
        <v>12</v>
      </c>
      <c r="AQ28" s="73">
        <v>-1.03</v>
      </c>
      <c r="AR28" s="74">
        <v>25.13</v>
      </c>
      <c r="AS28" s="71">
        <v>12</v>
      </c>
      <c r="AT28" s="71">
        <v>-1.18</v>
      </c>
      <c r="AU28" s="62">
        <v>24.22</v>
      </c>
      <c r="AV28" s="63">
        <v>11</v>
      </c>
      <c r="AW28" s="75">
        <v>-0.91</v>
      </c>
      <c r="AX28" s="76"/>
      <c r="AY28" s="76"/>
      <c r="AZ28" s="76"/>
    </row>
    <row r="29" spans="1:52" ht="20.100000000000001" customHeight="1" x14ac:dyDescent="0.2">
      <c r="A29" s="55">
        <v>24</v>
      </c>
      <c r="B29" s="56" t="s">
        <v>65</v>
      </c>
      <c r="C29" s="109">
        <v>9427</v>
      </c>
      <c r="D29" s="58">
        <v>2513</v>
      </c>
      <c r="E29" s="98">
        <v>37.654138305218503</v>
      </c>
      <c r="F29" s="99">
        <v>20</v>
      </c>
      <c r="G29" s="98">
        <v>1.6341383052184995</v>
      </c>
      <c r="H29" s="100">
        <v>38.19</v>
      </c>
      <c r="I29" s="101">
        <v>18</v>
      </c>
      <c r="J29" s="98">
        <v>0.54</v>
      </c>
      <c r="K29" s="98">
        <v>38.72</v>
      </c>
      <c r="L29" s="102">
        <v>15</v>
      </c>
      <c r="M29" s="98">
        <v>0.53</v>
      </c>
      <c r="N29" s="98">
        <v>38.72</v>
      </c>
      <c r="O29" s="102">
        <v>15</v>
      </c>
      <c r="P29" s="98">
        <v>0</v>
      </c>
      <c r="Q29" s="98">
        <v>31.17</v>
      </c>
      <c r="R29" s="103">
        <v>9</v>
      </c>
      <c r="S29" s="98">
        <v>-7.55</v>
      </c>
      <c r="T29" s="98">
        <v>31.51</v>
      </c>
      <c r="U29" s="103">
        <v>9</v>
      </c>
      <c r="V29" s="98">
        <v>0.34</v>
      </c>
      <c r="W29" s="98">
        <v>32.25</v>
      </c>
      <c r="X29" s="101">
        <v>8</v>
      </c>
      <c r="Y29" s="98">
        <v>0.74</v>
      </c>
      <c r="Z29" s="98">
        <v>32.64</v>
      </c>
      <c r="AA29" s="103">
        <v>8</v>
      </c>
      <c r="AB29" s="98">
        <v>0.39</v>
      </c>
      <c r="AC29" s="98">
        <v>32.700000000000003</v>
      </c>
      <c r="AD29" s="103">
        <v>7</v>
      </c>
      <c r="AE29" s="98">
        <v>-0.06</v>
      </c>
      <c r="AF29" s="98">
        <v>31.47</v>
      </c>
      <c r="AG29" s="103">
        <v>6</v>
      </c>
      <c r="AH29" s="98">
        <v>-1.23</v>
      </c>
      <c r="AI29" s="68">
        <v>31.79</v>
      </c>
      <c r="AJ29" s="66">
        <v>6</v>
      </c>
      <c r="AK29" s="69">
        <v>0.32</v>
      </c>
      <c r="AL29" s="68">
        <v>30.9</v>
      </c>
      <c r="AM29" s="70">
        <v>6</v>
      </c>
      <c r="AN29" s="69">
        <v>-0.89</v>
      </c>
      <c r="AO29" s="71">
        <v>29.55</v>
      </c>
      <c r="AP29" s="72">
        <v>6</v>
      </c>
      <c r="AQ29" s="73">
        <v>-1.35</v>
      </c>
      <c r="AR29" s="74">
        <v>27.91</v>
      </c>
      <c r="AS29" s="71">
        <v>7</v>
      </c>
      <c r="AT29" s="71">
        <v>-1.64</v>
      </c>
      <c r="AU29" s="62">
        <v>26.66</v>
      </c>
      <c r="AV29" s="63">
        <v>8</v>
      </c>
      <c r="AW29" s="75">
        <v>-1.25</v>
      </c>
      <c r="AX29" s="76"/>
      <c r="AY29" s="76"/>
      <c r="AZ29" s="76"/>
    </row>
    <row r="30" spans="1:52" ht="20.100000000000001" customHeight="1" x14ac:dyDescent="0.2">
      <c r="A30" s="55">
        <v>25</v>
      </c>
      <c r="B30" s="56" t="s">
        <v>66</v>
      </c>
      <c r="C30" s="78">
        <v>17001</v>
      </c>
      <c r="D30" s="58">
        <v>3820</v>
      </c>
      <c r="E30" s="59">
        <v>35.860008045514626</v>
      </c>
      <c r="F30" s="60">
        <v>26</v>
      </c>
      <c r="G30" s="61">
        <v>1.4400080455146238</v>
      </c>
      <c r="H30" s="62">
        <v>35.67</v>
      </c>
      <c r="I30" s="63">
        <v>27</v>
      </c>
      <c r="J30" s="61">
        <v>-0.19</v>
      </c>
      <c r="K30" s="64">
        <v>34.99</v>
      </c>
      <c r="L30" s="65">
        <v>29</v>
      </c>
      <c r="M30" s="64">
        <v>-0.68</v>
      </c>
      <c r="N30" s="59">
        <v>34.94</v>
      </c>
      <c r="O30" s="65">
        <v>26</v>
      </c>
      <c r="P30" s="61">
        <v>-0.05</v>
      </c>
      <c r="Q30" s="59">
        <v>29.3</v>
      </c>
      <c r="R30" s="66">
        <v>20</v>
      </c>
      <c r="S30" s="61">
        <v>-5.64</v>
      </c>
      <c r="T30" s="64">
        <v>29.49</v>
      </c>
      <c r="U30" s="66">
        <v>19</v>
      </c>
      <c r="V30" s="64">
        <v>0.19</v>
      </c>
      <c r="W30" s="59">
        <v>29.47</v>
      </c>
      <c r="X30" s="67">
        <v>19</v>
      </c>
      <c r="Y30" s="61">
        <v>-0.02</v>
      </c>
      <c r="Z30" s="64">
        <v>29.63</v>
      </c>
      <c r="AA30" s="66">
        <v>19</v>
      </c>
      <c r="AB30" s="64">
        <v>0.16</v>
      </c>
      <c r="AC30" s="68">
        <v>29.4</v>
      </c>
      <c r="AD30" s="66">
        <v>16</v>
      </c>
      <c r="AE30" s="69">
        <v>-0.23</v>
      </c>
      <c r="AF30" s="59">
        <v>27.76</v>
      </c>
      <c r="AG30" s="66">
        <v>20</v>
      </c>
      <c r="AH30" s="64">
        <v>-1.64</v>
      </c>
      <c r="AI30" s="68">
        <v>27.9</v>
      </c>
      <c r="AJ30" s="66">
        <v>20</v>
      </c>
      <c r="AK30" s="69">
        <v>0.14000000000000001</v>
      </c>
      <c r="AL30" s="68">
        <v>26.87</v>
      </c>
      <c r="AM30" s="70">
        <v>21</v>
      </c>
      <c r="AN30" s="69">
        <v>-1.03</v>
      </c>
      <c r="AO30" s="71">
        <v>25.24</v>
      </c>
      <c r="AP30" s="72">
        <v>19</v>
      </c>
      <c r="AQ30" s="73">
        <v>-1.63</v>
      </c>
      <c r="AR30" s="74">
        <v>23.65</v>
      </c>
      <c r="AS30" s="71">
        <v>20</v>
      </c>
      <c r="AT30" s="71">
        <v>-1.59</v>
      </c>
      <c r="AU30" s="62">
        <v>22.47</v>
      </c>
      <c r="AV30" s="63">
        <v>19</v>
      </c>
      <c r="AW30" s="75">
        <v>-1.18</v>
      </c>
      <c r="AX30" s="76"/>
      <c r="AY30" s="76"/>
      <c r="AZ30" s="76"/>
    </row>
    <row r="31" spans="1:52" ht="20.100000000000001" customHeight="1" x14ac:dyDescent="0.2">
      <c r="A31" s="55">
        <v>26</v>
      </c>
      <c r="B31" s="56" t="s">
        <v>67</v>
      </c>
      <c r="C31" s="78">
        <v>10872</v>
      </c>
      <c r="D31" s="58">
        <v>2563</v>
      </c>
      <c r="E31" s="59">
        <v>39.079279848389135</v>
      </c>
      <c r="F31" s="60">
        <v>12</v>
      </c>
      <c r="G31" s="61">
        <v>1.6492798483891349</v>
      </c>
      <c r="H31" s="62">
        <v>38.840000000000003</v>
      </c>
      <c r="I31" s="63">
        <v>14</v>
      </c>
      <c r="J31" s="61">
        <v>-0.24</v>
      </c>
      <c r="K31" s="64">
        <v>38.65</v>
      </c>
      <c r="L31" s="65">
        <v>16</v>
      </c>
      <c r="M31" s="64">
        <v>-0.19</v>
      </c>
      <c r="N31" s="59">
        <v>38.78</v>
      </c>
      <c r="O31" s="65">
        <v>14</v>
      </c>
      <c r="P31" s="61">
        <v>0.13</v>
      </c>
      <c r="Q31" s="59">
        <v>29.86</v>
      </c>
      <c r="R31" s="66">
        <v>18</v>
      </c>
      <c r="S31" s="61">
        <v>-8.92</v>
      </c>
      <c r="T31" s="64">
        <v>30.04</v>
      </c>
      <c r="U31" s="66">
        <v>17</v>
      </c>
      <c r="V31" s="64">
        <v>0.18</v>
      </c>
      <c r="W31" s="59">
        <v>29.87</v>
      </c>
      <c r="X31" s="67">
        <v>17</v>
      </c>
      <c r="Y31" s="61">
        <v>-0.17</v>
      </c>
      <c r="Z31" s="64">
        <v>29.85</v>
      </c>
      <c r="AA31" s="66">
        <v>17</v>
      </c>
      <c r="AB31" s="64">
        <v>-0.02</v>
      </c>
      <c r="AC31" s="68">
        <v>29.18</v>
      </c>
      <c r="AD31" s="66">
        <v>19</v>
      </c>
      <c r="AE31" s="69">
        <v>-0.67</v>
      </c>
      <c r="AF31" s="59">
        <v>28.41</v>
      </c>
      <c r="AG31" s="66">
        <v>15</v>
      </c>
      <c r="AH31" s="64">
        <v>-0.77</v>
      </c>
      <c r="AI31" s="68">
        <v>28.72</v>
      </c>
      <c r="AJ31" s="66">
        <v>12</v>
      </c>
      <c r="AK31" s="69">
        <v>0.31</v>
      </c>
      <c r="AL31" s="68">
        <v>27.95</v>
      </c>
      <c r="AM31" s="70">
        <v>12</v>
      </c>
      <c r="AN31" s="69">
        <v>-0.77</v>
      </c>
      <c r="AO31" s="71">
        <v>26.14</v>
      </c>
      <c r="AP31" s="72">
        <v>13</v>
      </c>
      <c r="AQ31" s="73">
        <v>-1.81</v>
      </c>
      <c r="AR31" s="74">
        <v>24.74</v>
      </c>
      <c r="AS31" s="71">
        <v>14</v>
      </c>
      <c r="AT31" s="71">
        <v>-1.4</v>
      </c>
      <c r="AU31" s="62">
        <v>23.57</v>
      </c>
      <c r="AV31" s="63">
        <v>14</v>
      </c>
      <c r="AW31" s="75">
        <v>-1.17</v>
      </c>
      <c r="AX31" s="76"/>
      <c r="AY31" s="76"/>
      <c r="AZ31" s="76"/>
    </row>
    <row r="32" spans="1:52" ht="20.100000000000001" customHeight="1" x14ac:dyDescent="0.2">
      <c r="A32" s="55">
        <v>27</v>
      </c>
      <c r="B32" s="56" t="s">
        <v>68</v>
      </c>
      <c r="C32" s="78">
        <v>9768</v>
      </c>
      <c r="D32" s="58">
        <v>2735</v>
      </c>
      <c r="E32" s="59">
        <v>38.678071539657857</v>
      </c>
      <c r="F32" s="60">
        <v>14</v>
      </c>
      <c r="G32" s="61">
        <v>1.7080715396578583</v>
      </c>
      <c r="H32" s="62">
        <v>38.729999999999997</v>
      </c>
      <c r="I32" s="63">
        <v>15</v>
      </c>
      <c r="J32" s="61">
        <v>0.05</v>
      </c>
      <c r="K32" s="64">
        <v>39</v>
      </c>
      <c r="L32" s="65">
        <v>12</v>
      </c>
      <c r="M32" s="64">
        <v>0.27</v>
      </c>
      <c r="N32" s="59">
        <v>39.22</v>
      </c>
      <c r="O32" s="65">
        <v>10</v>
      </c>
      <c r="P32" s="61">
        <v>0.22</v>
      </c>
      <c r="Q32" s="59">
        <v>27.71</v>
      </c>
      <c r="R32" s="66">
        <v>29</v>
      </c>
      <c r="S32" s="61">
        <v>-11.51</v>
      </c>
      <c r="T32" s="64">
        <v>28.35</v>
      </c>
      <c r="U32" s="66">
        <v>26</v>
      </c>
      <c r="V32" s="64">
        <v>0.64</v>
      </c>
      <c r="W32" s="59">
        <v>28.73</v>
      </c>
      <c r="X32" s="67">
        <v>23</v>
      </c>
      <c r="Y32" s="61">
        <v>0.38</v>
      </c>
      <c r="Z32" s="64">
        <v>28.97</v>
      </c>
      <c r="AA32" s="66">
        <v>22</v>
      </c>
      <c r="AB32" s="64">
        <v>0.24</v>
      </c>
      <c r="AC32" s="68">
        <v>29.01</v>
      </c>
      <c r="AD32" s="66">
        <v>20</v>
      </c>
      <c r="AE32" s="69">
        <v>-0.04</v>
      </c>
      <c r="AF32" s="59">
        <v>29.83</v>
      </c>
      <c r="AG32" s="66">
        <v>9</v>
      </c>
      <c r="AH32" s="64">
        <v>0.82</v>
      </c>
      <c r="AI32" s="68">
        <v>30.28</v>
      </c>
      <c r="AJ32" s="66">
        <v>9</v>
      </c>
      <c r="AK32" s="69">
        <v>0.45</v>
      </c>
      <c r="AL32" s="68">
        <v>30.02</v>
      </c>
      <c r="AM32" s="70">
        <v>8</v>
      </c>
      <c r="AN32" s="69">
        <v>-0.26</v>
      </c>
      <c r="AO32" s="71">
        <v>28.88</v>
      </c>
      <c r="AP32" s="72">
        <v>7</v>
      </c>
      <c r="AQ32" s="73">
        <v>-1.1399999999999999</v>
      </c>
      <c r="AR32" s="74">
        <v>28.41</v>
      </c>
      <c r="AS32" s="71">
        <v>5</v>
      </c>
      <c r="AT32" s="71">
        <v>-0.47</v>
      </c>
      <c r="AU32" s="62">
        <v>28</v>
      </c>
      <c r="AV32" s="63">
        <v>4</v>
      </c>
      <c r="AW32" s="75">
        <v>-0.41</v>
      </c>
      <c r="AX32" s="76"/>
      <c r="AY32" s="76"/>
      <c r="AZ32" s="76"/>
    </row>
    <row r="33" spans="1:52" ht="20.100000000000001" customHeight="1" x14ac:dyDescent="0.2">
      <c r="A33" s="55">
        <v>28</v>
      </c>
      <c r="B33" s="56" t="s">
        <v>69</v>
      </c>
      <c r="C33" s="78">
        <v>17843</v>
      </c>
      <c r="D33" s="58">
        <v>3227</v>
      </c>
      <c r="E33" s="59">
        <v>33.485130752777202</v>
      </c>
      <c r="F33" s="60">
        <v>36</v>
      </c>
      <c r="G33" s="61">
        <v>1.4051307527772039</v>
      </c>
      <c r="H33" s="62">
        <v>33.159999999999997</v>
      </c>
      <c r="I33" s="63">
        <v>34</v>
      </c>
      <c r="J33" s="61">
        <v>-0.33</v>
      </c>
      <c r="K33" s="64">
        <v>32.39</v>
      </c>
      <c r="L33" s="65">
        <v>33</v>
      </c>
      <c r="M33" s="64">
        <v>-0.77</v>
      </c>
      <c r="N33" s="59">
        <v>31.59</v>
      </c>
      <c r="O33" s="65">
        <v>33</v>
      </c>
      <c r="P33" s="61">
        <v>-0.8</v>
      </c>
      <c r="Q33" s="59">
        <v>25.64</v>
      </c>
      <c r="R33" s="66">
        <v>33</v>
      </c>
      <c r="S33" s="61">
        <v>-5.95</v>
      </c>
      <c r="T33" s="64">
        <v>25.84</v>
      </c>
      <c r="U33" s="66">
        <v>31</v>
      </c>
      <c r="V33" s="64">
        <v>0.2</v>
      </c>
      <c r="W33" s="59">
        <v>25.37</v>
      </c>
      <c r="X33" s="67">
        <v>33</v>
      </c>
      <c r="Y33" s="61">
        <v>-0.47</v>
      </c>
      <c r="Z33" s="64">
        <v>25.14</v>
      </c>
      <c r="AA33" s="66">
        <v>33</v>
      </c>
      <c r="AB33" s="64">
        <v>-0.23</v>
      </c>
      <c r="AC33" s="68">
        <v>24.3</v>
      </c>
      <c r="AD33" s="66">
        <v>32</v>
      </c>
      <c r="AE33" s="69">
        <v>-0.84</v>
      </c>
      <c r="AF33" s="59">
        <v>23.17</v>
      </c>
      <c r="AG33" s="66">
        <v>32</v>
      </c>
      <c r="AH33" s="64">
        <v>-1.1299999999999999</v>
      </c>
      <c r="AI33" s="68">
        <v>22.95</v>
      </c>
      <c r="AJ33" s="66">
        <v>32</v>
      </c>
      <c r="AK33" s="69">
        <v>-0.22</v>
      </c>
      <c r="AL33" s="68">
        <v>22.31</v>
      </c>
      <c r="AM33" s="70">
        <v>31</v>
      </c>
      <c r="AN33" s="69">
        <v>-0.64</v>
      </c>
      <c r="AO33" s="71">
        <v>20.56</v>
      </c>
      <c r="AP33" s="72">
        <v>32</v>
      </c>
      <c r="AQ33" s="73">
        <v>-1.75</v>
      </c>
      <c r="AR33" s="74">
        <v>19.350000000000001</v>
      </c>
      <c r="AS33" s="71">
        <v>32</v>
      </c>
      <c r="AT33" s="71">
        <v>-1.21</v>
      </c>
      <c r="AU33" s="62">
        <v>18.09</v>
      </c>
      <c r="AV33" s="63">
        <v>32</v>
      </c>
      <c r="AW33" s="75">
        <v>-1.26</v>
      </c>
      <c r="AX33" s="76"/>
      <c r="AY33" s="76"/>
      <c r="AZ33" s="76"/>
    </row>
    <row r="34" spans="1:52" ht="20.100000000000001" customHeight="1" x14ac:dyDescent="0.2">
      <c r="A34" s="55">
        <v>29</v>
      </c>
      <c r="B34" s="56" t="s">
        <v>70</v>
      </c>
      <c r="C34" s="78">
        <v>11191</v>
      </c>
      <c r="D34" s="58">
        <v>3015</v>
      </c>
      <c r="E34" s="59">
        <v>42.647257042728128</v>
      </c>
      <c r="F34" s="60">
        <v>4</v>
      </c>
      <c r="G34" s="61">
        <v>0.6972570427281255</v>
      </c>
      <c r="H34" s="62">
        <v>45.17</v>
      </c>
      <c r="I34" s="63">
        <v>4</v>
      </c>
      <c r="J34" s="61">
        <v>2.52</v>
      </c>
      <c r="K34" s="64">
        <v>45.68</v>
      </c>
      <c r="L34" s="65">
        <v>4</v>
      </c>
      <c r="M34" s="64">
        <v>0.51</v>
      </c>
      <c r="N34" s="59">
        <v>44.86</v>
      </c>
      <c r="O34" s="65">
        <v>4</v>
      </c>
      <c r="P34" s="61">
        <v>-0.82</v>
      </c>
      <c r="Q34" s="59">
        <v>34.72</v>
      </c>
      <c r="R34" s="66">
        <v>5</v>
      </c>
      <c r="S34" s="61">
        <v>-10.14</v>
      </c>
      <c r="T34" s="64">
        <v>33.799999999999997</v>
      </c>
      <c r="U34" s="66">
        <v>6</v>
      </c>
      <c r="V34" s="64">
        <v>-0.92</v>
      </c>
      <c r="W34" s="59">
        <v>34.14</v>
      </c>
      <c r="X34" s="67">
        <v>6</v>
      </c>
      <c r="Y34" s="61">
        <v>0.34</v>
      </c>
      <c r="Z34" s="64">
        <v>33.909999999999997</v>
      </c>
      <c r="AA34" s="66">
        <v>6</v>
      </c>
      <c r="AB34" s="64">
        <v>-0.23</v>
      </c>
      <c r="AC34" s="68">
        <v>33.200000000000003</v>
      </c>
      <c r="AD34" s="66">
        <v>6</v>
      </c>
      <c r="AE34" s="69">
        <v>-0.71</v>
      </c>
      <c r="AF34" s="59">
        <v>29.74</v>
      </c>
      <c r="AG34" s="66">
        <v>10</v>
      </c>
      <c r="AH34" s="64">
        <v>-3.46</v>
      </c>
      <c r="AI34" s="68">
        <v>30</v>
      </c>
      <c r="AJ34" s="66">
        <v>10</v>
      </c>
      <c r="AK34" s="69">
        <v>0.26</v>
      </c>
      <c r="AL34" s="68">
        <v>32.31</v>
      </c>
      <c r="AM34" s="70">
        <v>5</v>
      </c>
      <c r="AN34" s="69">
        <v>2.31</v>
      </c>
      <c r="AO34" s="71">
        <v>29.79</v>
      </c>
      <c r="AP34" s="72">
        <v>5</v>
      </c>
      <c r="AQ34" s="73">
        <v>-2.52</v>
      </c>
      <c r="AR34" s="74">
        <v>27.73</v>
      </c>
      <c r="AS34" s="71">
        <v>8</v>
      </c>
      <c r="AT34" s="71">
        <v>-2.06</v>
      </c>
      <c r="AU34" s="62">
        <v>26.94</v>
      </c>
      <c r="AV34" s="63">
        <v>7</v>
      </c>
      <c r="AW34" s="75">
        <v>-0.79</v>
      </c>
      <c r="AX34" s="76"/>
      <c r="AY34" s="76"/>
      <c r="AZ34" s="76"/>
    </row>
    <row r="35" spans="1:52" ht="20.100000000000001" customHeight="1" x14ac:dyDescent="0.2">
      <c r="A35" s="55">
        <v>30</v>
      </c>
      <c r="B35" s="56" t="s">
        <v>71</v>
      </c>
      <c r="C35" s="78">
        <v>6860</v>
      </c>
      <c r="D35" s="58">
        <v>2213</v>
      </c>
      <c r="E35" s="59">
        <v>50.954979536152798</v>
      </c>
      <c r="F35" s="60">
        <v>2</v>
      </c>
      <c r="G35" s="61">
        <v>1.7549795361527956</v>
      </c>
      <c r="H35" s="62">
        <v>49.24</v>
      </c>
      <c r="I35" s="63">
        <v>2</v>
      </c>
      <c r="J35" s="61">
        <v>-1.71</v>
      </c>
      <c r="K35" s="64">
        <v>49.59</v>
      </c>
      <c r="L35" s="65">
        <v>2</v>
      </c>
      <c r="M35" s="64">
        <v>0.35</v>
      </c>
      <c r="N35" s="59">
        <v>49.39</v>
      </c>
      <c r="O35" s="65">
        <v>2</v>
      </c>
      <c r="P35" s="61">
        <v>-0.2</v>
      </c>
      <c r="Q35" s="59">
        <v>37.380000000000003</v>
      </c>
      <c r="R35" s="66">
        <v>3</v>
      </c>
      <c r="S35" s="61">
        <v>-12.01</v>
      </c>
      <c r="T35" s="64">
        <v>37.46</v>
      </c>
      <c r="U35" s="66">
        <v>3</v>
      </c>
      <c r="V35" s="64">
        <v>0.08</v>
      </c>
      <c r="W35" s="59">
        <v>37.36</v>
      </c>
      <c r="X35" s="67">
        <v>3</v>
      </c>
      <c r="Y35" s="61">
        <v>-0.1</v>
      </c>
      <c r="Z35" s="64">
        <v>37.369999999999997</v>
      </c>
      <c r="AA35" s="66">
        <v>3</v>
      </c>
      <c r="AB35" s="64">
        <v>0.01</v>
      </c>
      <c r="AC35" s="68">
        <v>36.85</v>
      </c>
      <c r="AD35" s="66">
        <v>3</v>
      </c>
      <c r="AE35" s="69">
        <v>-0.52</v>
      </c>
      <c r="AF35" s="59">
        <v>37.11</v>
      </c>
      <c r="AG35" s="66">
        <v>1</v>
      </c>
      <c r="AH35" s="64">
        <v>0.26</v>
      </c>
      <c r="AI35" s="68">
        <v>37.770000000000003</v>
      </c>
      <c r="AJ35" s="66">
        <v>1</v>
      </c>
      <c r="AK35" s="69">
        <v>0.66</v>
      </c>
      <c r="AL35" s="68">
        <v>37.619999999999997</v>
      </c>
      <c r="AM35" s="70">
        <v>1</v>
      </c>
      <c r="AN35" s="69">
        <v>-0.15</v>
      </c>
      <c r="AO35" s="71">
        <v>35.659999999999997</v>
      </c>
      <c r="AP35" s="72">
        <v>1</v>
      </c>
      <c r="AQ35" s="73">
        <v>-1.96</v>
      </c>
      <c r="AR35" s="74">
        <v>33.86</v>
      </c>
      <c r="AS35" s="71">
        <v>1</v>
      </c>
      <c r="AT35" s="71">
        <v>-1.8</v>
      </c>
      <c r="AU35" s="62">
        <v>32.26</v>
      </c>
      <c r="AV35" s="63">
        <v>1</v>
      </c>
      <c r="AW35" s="75">
        <v>-1.6</v>
      </c>
      <c r="AX35" s="76"/>
      <c r="AY35" s="76"/>
      <c r="AZ35" s="76"/>
    </row>
    <row r="36" spans="1:52" ht="20.100000000000001" customHeight="1" x14ac:dyDescent="0.2">
      <c r="A36" s="55">
        <v>31</v>
      </c>
      <c r="B36" s="56" t="s">
        <v>72</v>
      </c>
      <c r="C36" s="78">
        <v>23968</v>
      </c>
      <c r="D36" s="58">
        <v>7070</v>
      </c>
      <c r="E36" s="59">
        <v>53.345368801120031</v>
      </c>
      <c r="F36" s="60">
        <v>1</v>
      </c>
      <c r="G36" s="61">
        <v>1.1953688011200327</v>
      </c>
      <c r="H36" s="62">
        <v>51.43</v>
      </c>
      <c r="I36" s="63">
        <v>1</v>
      </c>
      <c r="J36" s="61">
        <v>-1.92</v>
      </c>
      <c r="K36" s="64">
        <v>51.39</v>
      </c>
      <c r="L36" s="65">
        <v>1</v>
      </c>
      <c r="M36" s="64">
        <v>-0.04</v>
      </c>
      <c r="N36" s="59">
        <v>50.93</v>
      </c>
      <c r="O36" s="65">
        <v>1</v>
      </c>
      <c r="P36" s="61">
        <v>-0.46</v>
      </c>
      <c r="Q36" s="59">
        <v>39.56</v>
      </c>
      <c r="R36" s="66">
        <v>1</v>
      </c>
      <c r="S36" s="61">
        <v>-11.37</v>
      </c>
      <c r="T36" s="64">
        <v>39.659999999999997</v>
      </c>
      <c r="U36" s="66">
        <v>1</v>
      </c>
      <c r="V36" s="64">
        <v>0.1</v>
      </c>
      <c r="W36" s="59">
        <v>39.49</v>
      </c>
      <c r="X36" s="67">
        <v>1</v>
      </c>
      <c r="Y36" s="61">
        <v>-0.17</v>
      </c>
      <c r="Z36" s="64">
        <v>39.01</v>
      </c>
      <c r="AA36" s="66">
        <v>1</v>
      </c>
      <c r="AB36" s="64">
        <v>-0.48</v>
      </c>
      <c r="AC36" s="68">
        <v>37.56</v>
      </c>
      <c r="AD36" s="66">
        <v>1</v>
      </c>
      <c r="AE36" s="69">
        <v>-1.45</v>
      </c>
      <c r="AF36" s="59">
        <v>35</v>
      </c>
      <c r="AG36" s="66">
        <v>3</v>
      </c>
      <c r="AH36" s="64">
        <v>-2.56</v>
      </c>
      <c r="AI36" s="68">
        <v>35.43</v>
      </c>
      <c r="AJ36" s="66">
        <v>3</v>
      </c>
      <c r="AK36" s="69">
        <v>0.43</v>
      </c>
      <c r="AL36" s="68">
        <v>34.549999999999997</v>
      </c>
      <c r="AM36" s="70">
        <v>3</v>
      </c>
      <c r="AN36" s="69">
        <v>-0.88</v>
      </c>
      <c r="AO36" s="71">
        <v>32.42</v>
      </c>
      <c r="AP36" s="72">
        <v>3</v>
      </c>
      <c r="AQ36" s="73">
        <v>-2.13</v>
      </c>
      <c r="AR36" s="74">
        <v>30.49</v>
      </c>
      <c r="AS36" s="71">
        <v>3</v>
      </c>
      <c r="AT36" s="71">
        <v>-1.93</v>
      </c>
      <c r="AU36" s="62">
        <v>29.5</v>
      </c>
      <c r="AV36" s="63">
        <v>3</v>
      </c>
      <c r="AW36" s="75">
        <v>-0.99</v>
      </c>
      <c r="AX36" s="76"/>
      <c r="AY36" s="76"/>
      <c r="AZ36" s="76"/>
    </row>
    <row r="37" spans="1:52" ht="20.100000000000001" customHeight="1" x14ac:dyDescent="0.2">
      <c r="A37" s="55">
        <v>32</v>
      </c>
      <c r="B37" s="56" t="s">
        <v>73</v>
      </c>
      <c r="C37" s="78">
        <v>39498</v>
      </c>
      <c r="D37" s="58">
        <v>11013</v>
      </c>
      <c r="E37" s="59">
        <v>41.594450024526409</v>
      </c>
      <c r="F37" s="60">
        <v>6</v>
      </c>
      <c r="G37" s="61">
        <v>2.0944500245264095</v>
      </c>
      <c r="H37" s="62">
        <v>42.93</v>
      </c>
      <c r="I37" s="63">
        <v>5</v>
      </c>
      <c r="J37" s="61">
        <v>1.34</v>
      </c>
      <c r="K37" s="64">
        <v>42.58</v>
      </c>
      <c r="L37" s="65">
        <v>5</v>
      </c>
      <c r="M37" s="64">
        <v>-0.35</v>
      </c>
      <c r="N37" s="59">
        <v>42.13</v>
      </c>
      <c r="O37" s="65">
        <v>5</v>
      </c>
      <c r="P37" s="61">
        <v>-0.45</v>
      </c>
      <c r="Q37" s="59">
        <v>36.26</v>
      </c>
      <c r="R37" s="66">
        <v>4</v>
      </c>
      <c r="S37" s="61">
        <v>-5.87</v>
      </c>
      <c r="T37" s="64">
        <v>36.229999999999997</v>
      </c>
      <c r="U37" s="66">
        <v>4</v>
      </c>
      <c r="V37" s="64">
        <v>-0.03</v>
      </c>
      <c r="W37" s="59">
        <v>36.67</v>
      </c>
      <c r="X37" s="67">
        <v>4</v>
      </c>
      <c r="Y37" s="61">
        <v>0.44</v>
      </c>
      <c r="Z37" s="64">
        <v>36.83</v>
      </c>
      <c r="AA37" s="66">
        <v>4</v>
      </c>
      <c r="AB37" s="64">
        <v>0.16</v>
      </c>
      <c r="AC37" s="68">
        <v>34.69</v>
      </c>
      <c r="AD37" s="66">
        <v>4</v>
      </c>
      <c r="AE37" s="69">
        <v>-2.14</v>
      </c>
      <c r="AF37" s="59">
        <v>34.14</v>
      </c>
      <c r="AG37" s="66">
        <v>4</v>
      </c>
      <c r="AH37" s="64">
        <v>-0.55000000000000004</v>
      </c>
      <c r="AI37" s="68">
        <v>34.49</v>
      </c>
      <c r="AJ37" s="66">
        <v>4</v>
      </c>
      <c r="AK37" s="69">
        <v>0.35</v>
      </c>
      <c r="AL37" s="68">
        <v>32.99</v>
      </c>
      <c r="AM37" s="70">
        <v>4</v>
      </c>
      <c r="AN37" s="69">
        <v>-1.5</v>
      </c>
      <c r="AO37" s="71">
        <v>30.92</v>
      </c>
      <c r="AP37" s="72">
        <v>4</v>
      </c>
      <c r="AQ37" s="73">
        <v>-2.0699999999999998</v>
      </c>
      <c r="AR37" s="74">
        <v>29.32</v>
      </c>
      <c r="AS37" s="71">
        <v>4</v>
      </c>
      <c r="AT37" s="71">
        <v>-1.6</v>
      </c>
      <c r="AU37" s="62">
        <v>27.88</v>
      </c>
      <c r="AV37" s="63">
        <v>5</v>
      </c>
      <c r="AW37" s="75">
        <v>-1.44</v>
      </c>
      <c r="AX37" s="76"/>
      <c r="AY37" s="76"/>
      <c r="AZ37" s="76"/>
    </row>
    <row r="38" spans="1:52" ht="20.100000000000001" customHeight="1" thickBot="1" x14ac:dyDescent="0.25">
      <c r="A38" s="55">
        <v>33</v>
      </c>
      <c r="B38" s="56" t="s">
        <v>74</v>
      </c>
      <c r="C38" s="78">
        <v>3112</v>
      </c>
      <c r="D38" s="58">
        <v>840</v>
      </c>
      <c r="E38" s="59">
        <v>39.15053452759318</v>
      </c>
      <c r="F38" s="60">
        <v>11</v>
      </c>
      <c r="G38" s="61">
        <v>2.5505345275931788</v>
      </c>
      <c r="H38" s="62">
        <v>40.630000000000003</v>
      </c>
      <c r="I38" s="63">
        <v>7</v>
      </c>
      <c r="J38" s="61">
        <v>1.48</v>
      </c>
      <c r="K38" s="64">
        <v>40.49</v>
      </c>
      <c r="L38" s="65">
        <v>8</v>
      </c>
      <c r="M38" s="110">
        <v>-0.14000000000000001</v>
      </c>
      <c r="N38" s="59">
        <v>38.93</v>
      </c>
      <c r="O38" s="65">
        <v>11</v>
      </c>
      <c r="P38" s="61">
        <v>-1.56</v>
      </c>
      <c r="Q38" s="59">
        <v>32.159999999999997</v>
      </c>
      <c r="R38" s="66">
        <v>7</v>
      </c>
      <c r="S38" s="61">
        <v>-6.77</v>
      </c>
      <c r="T38" s="64">
        <v>33.19</v>
      </c>
      <c r="U38" s="66">
        <v>7</v>
      </c>
      <c r="V38" s="64">
        <v>1.03</v>
      </c>
      <c r="W38" s="59">
        <v>34.229999999999997</v>
      </c>
      <c r="X38" s="67">
        <v>5</v>
      </c>
      <c r="Y38" s="61">
        <v>1.04</v>
      </c>
      <c r="Z38" s="64">
        <v>35.04</v>
      </c>
      <c r="AA38" s="66">
        <v>5</v>
      </c>
      <c r="AB38" s="64">
        <v>0.81</v>
      </c>
      <c r="AC38" s="68">
        <v>34.659999999999997</v>
      </c>
      <c r="AD38" s="66">
        <v>5</v>
      </c>
      <c r="AE38" s="69">
        <v>-0.38</v>
      </c>
      <c r="AF38" s="59">
        <v>31.72</v>
      </c>
      <c r="AG38" s="66">
        <v>5</v>
      </c>
      <c r="AH38" s="64">
        <v>-2.94</v>
      </c>
      <c r="AI38" s="68">
        <v>32.21</v>
      </c>
      <c r="AJ38" s="66">
        <v>5</v>
      </c>
      <c r="AK38" s="69">
        <v>0.49</v>
      </c>
      <c r="AL38" s="68">
        <v>30.43</v>
      </c>
      <c r="AM38" s="70">
        <v>7</v>
      </c>
      <c r="AN38" s="69">
        <v>-1.78</v>
      </c>
      <c r="AO38" s="71">
        <v>28.81</v>
      </c>
      <c r="AP38" s="72">
        <v>8</v>
      </c>
      <c r="AQ38" s="73">
        <v>-1.62</v>
      </c>
      <c r="AR38" s="74">
        <v>28.08</v>
      </c>
      <c r="AS38" s="71">
        <v>6</v>
      </c>
      <c r="AT38" s="71">
        <v>-0.73</v>
      </c>
      <c r="AU38" s="62">
        <v>26.99</v>
      </c>
      <c r="AV38" s="63">
        <v>6</v>
      </c>
      <c r="AW38" s="111">
        <v>-1.0900000000000001</v>
      </c>
      <c r="AX38" s="76"/>
      <c r="AY38" s="76"/>
      <c r="AZ38" s="76"/>
    </row>
    <row r="39" spans="1:52" ht="20.100000000000001" hidden="1" customHeight="1" thickTop="1" x14ac:dyDescent="0.2">
      <c r="A39" s="55">
        <v>34</v>
      </c>
      <c r="B39" s="101" t="s">
        <v>75</v>
      </c>
      <c r="C39" s="78">
        <v>0</v>
      </c>
      <c r="D39" s="58">
        <v>0</v>
      </c>
      <c r="E39" s="59">
        <v>38.425488004127608</v>
      </c>
      <c r="F39" s="60">
        <v>16</v>
      </c>
      <c r="G39" s="61">
        <v>2.5754880041276067</v>
      </c>
      <c r="H39" s="62">
        <v>38.25</v>
      </c>
      <c r="I39" s="63">
        <v>17</v>
      </c>
      <c r="J39" s="61">
        <v>-0.18</v>
      </c>
      <c r="K39" s="112" t="s">
        <v>76</v>
      </c>
      <c r="L39" s="113" t="s">
        <v>76</v>
      </c>
      <c r="M39" s="114" t="s">
        <v>76</v>
      </c>
      <c r="N39" s="115" t="s">
        <v>76</v>
      </c>
      <c r="O39" s="113" t="s">
        <v>76</v>
      </c>
      <c r="P39" s="116" t="s">
        <v>76</v>
      </c>
      <c r="Q39" s="115" t="s">
        <v>76</v>
      </c>
      <c r="R39" s="113" t="s">
        <v>76</v>
      </c>
      <c r="S39" s="116" t="s">
        <v>76</v>
      </c>
      <c r="T39" s="117" t="s">
        <v>76</v>
      </c>
      <c r="U39" s="118" t="s">
        <v>76</v>
      </c>
      <c r="V39" s="117" t="s">
        <v>76</v>
      </c>
      <c r="W39" s="115" t="s">
        <v>76</v>
      </c>
      <c r="X39" s="119" t="s">
        <v>76</v>
      </c>
      <c r="Y39" s="116" t="s">
        <v>76</v>
      </c>
      <c r="Z39" s="117" t="s">
        <v>76</v>
      </c>
      <c r="AA39" s="119" t="s">
        <v>76</v>
      </c>
      <c r="AB39" s="117" t="s">
        <v>76</v>
      </c>
      <c r="AC39" s="112" t="s">
        <v>76</v>
      </c>
      <c r="AD39" s="119" t="s">
        <v>76</v>
      </c>
      <c r="AE39" s="120" t="s">
        <v>76</v>
      </c>
      <c r="AF39" s="115" t="s">
        <v>76</v>
      </c>
      <c r="AG39" s="119" t="s">
        <v>76</v>
      </c>
      <c r="AH39" s="117" t="s">
        <v>76</v>
      </c>
      <c r="AI39" s="112"/>
      <c r="AJ39" s="119"/>
      <c r="AK39" s="120"/>
      <c r="AL39" s="112"/>
      <c r="AM39" s="119"/>
      <c r="AN39" s="120"/>
      <c r="AO39" s="121" t="s">
        <v>76</v>
      </c>
      <c r="AP39" s="122" t="s">
        <v>76</v>
      </c>
      <c r="AQ39" s="123" t="e">
        <v>#VALUE!</v>
      </c>
      <c r="AR39" s="124" t="s">
        <v>76</v>
      </c>
      <c r="AS39" s="121" t="s">
        <v>76</v>
      </c>
      <c r="AT39" s="121" t="e">
        <v>#VALUE!</v>
      </c>
      <c r="AU39" s="115" t="s">
        <v>76</v>
      </c>
      <c r="AV39" s="125" t="s">
        <v>78</v>
      </c>
      <c r="AW39" s="126" t="e">
        <v>#VALUE!</v>
      </c>
      <c r="AX39" s="127"/>
      <c r="AY39" s="127"/>
      <c r="AZ39" s="127"/>
    </row>
    <row r="40" spans="1:52" ht="20.100000000000001" hidden="1" customHeight="1" x14ac:dyDescent="0.2">
      <c r="A40" s="55">
        <v>35</v>
      </c>
      <c r="B40" s="101" t="s">
        <v>79</v>
      </c>
      <c r="C40" s="78">
        <v>0</v>
      </c>
      <c r="D40" s="58">
        <v>0</v>
      </c>
      <c r="E40" s="59">
        <v>41.23616236162362</v>
      </c>
      <c r="F40" s="60">
        <v>8</v>
      </c>
      <c r="G40" s="61">
        <v>0.72616236162362213</v>
      </c>
      <c r="H40" s="112" t="s">
        <v>76</v>
      </c>
      <c r="I40" s="125" t="e">
        <v>#VALUE!</v>
      </c>
      <c r="J40" s="116" t="e">
        <v>#VALUE!</v>
      </c>
      <c r="K40" s="112" t="s">
        <v>76</v>
      </c>
      <c r="L40" s="113" t="s">
        <v>76</v>
      </c>
      <c r="M40" s="117" t="s">
        <v>76</v>
      </c>
      <c r="N40" s="115" t="s">
        <v>76</v>
      </c>
      <c r="O40" s="113" t="s">
        <v>76</v>
      </c>
      <c r="P40" s="116" t="s">
        <v>76</v>
      </c>
      <c r="Q40" s="115" t="s">
        <v>76</v>
      </c>
      <c r="R40" s="113" t="s">
        <v>76</v>
      </c>
      <c r="S40" s="116" t="s">
        <v>76</v>
      </c>
      <c r="T40" s="117" t="s">
        <v>76</v>
      </c>
      <c r="U40" s="118" t="s">
        <v>76</v>
      </c>
      <c r="V40" s="117" t="s">
        <v>76</v>
      </c>
      <c r="W40" s="115" t="s">
        <v>76</v>
      </c>
      <c r="X40" s="119" t="s">
        <v>76</v>
      </c>
      <c r="Y40" s="116" t="s">
        <v>76</v>
      </c>
      <c r="Z40" s="117" t="s">
        <v>76</v>
      </c>
      <c r="AA40" s="119" t="s">
        <v>76</v>
      </c>
      <c r="AB40" s="117" t="s">
        <v>76</v>
      </c>
      <c r="AC40" s="112" t="s">
        <v>76</v>
      </c>
      <c r="AD40" s="119" t="s">
        <v>76</v>
      </c>
      <c r="AE40" s="120" t="s">
        <v>76</v>
      </c>
      <c r="AF40" s="115" t="s">
        <v>76</v>
      </c>
      <c r="AG40" s="119" t="s">
        <v>76</v>
      </c>
      <c r="AH40" s="117" t="s">
        <v>76</v>
      </c>
      <c r="AI40" s="112"/>
      <c r="AJ40" s="119"/>
      <c r="AK40" s="120"/>
      <c r="AL40" s="112"/>
      <c r="AM40" s="119"/>
      <c r="AN40" s="120"/>
      <c r="AO40" s="121" t="s">
        <v>76</v>
      </c>
      <c r="AP40" s="122" t="s">
        <v>76</v>
      </c>
      <c r="AQ40" s="123" t="e">
        <v>#VALUE!</v>
      </c>
      <c r="AR40" s="124" t="s">
        <v>76</v>
      </c>
      <c r="AS40" s="121" t="s">
        <v>76</v>
      </c>
      <c r="AT40" s="121" t="e">
        <v>#VALUE!</v>
      </c>
      <c r="AU40" s="115" t="s">
        <v>76</v>
      </c>
      <c r="AV40" s="125" t="s">
        <v>78</v>
      </c>
      <c r="AW40" s="126" t="e">
        <v>#VALUE!</v>
      </c>
      <c r="AX40" s="127"/>
      <c r="AY40" s="127"/>
      <c r="AZ40" s="127"/>
    </row>
    <row r="41" spans="1:52" ht="20.100000000000001" hidden="1" customHeight="1" x14ac:dyDescent="0.2">
      <c r="A41" s="55">
        <v>36</v>
      </c>
      <c r="B41" s="101" t="s">
        <v>80</v>
      </c>
      <c r="C41" s="78">
        <v>0</v>
      </c>
      <c r="D41" s="58">
        <v>0</v>
      </c>
      <c r="E41" s="59">
        <v>37.308100801390367</v>
      </c>
      <c r="F41" s="60">
        <v>23</v>
      </c>
      <c r="G41" s="61">
        <v>1.7581008013903698</v>
      </c>
      <c r="H41" s="112" t="s">
        <v>76</v>
      </c>
      <c r="I41" s="125" t="e">
        <v>#VALUE!</v>
      </c>
      <c r="J41" s="116" t="e">
        <v>#VALUE!</v>
      </c>
      <c r="K41" s="112" t="s">
        <v>76</v>
      </c>
      <c r="L41" s="113" t="s">
        <v>76</v>
      </c>
      <c r="M41" s="117" t="s">
        <v>76</v>
      </c>
      <c r="N41" s="115" t="s">
        <v>76</v>
      </c>
      <c r="O41" s="113" t="s">
        <v>76</v>
      </c>
      <c r="P41" s="116" t="s">
        <v>76</v>
      </c>
      <c r="Q41" s="115" t="s">
        <v>76</v>
      </c>
      <c r="R41" s="113" t="s">
        <v>76</v>
      </c>
      <c r="S41" s="116" t="s">
        <v>76</v>
      </c>
      <c r="T41" s="117" t="s">
        <v>76</v>
      </c>
      <c r="U41" s="118" t="s">
        <v>76</v>
      </c>
      <c r="V41" s="117" t="s">
        <v>76</v>
      </c>
      <c r="W41" s="115" t="s">
        <v>76</v>
      </c>
      <c r="X41" s="119" t="s">
        <v>76</v>
      </c>
      <c r="Y41" s="116" t="s">
        <v>76</v>
      </c>
      <c r="Z41" s="117" t="s">
        <v>76</v>
      </c>
      <c r="AA41" s="119" t="s">
        <v>76</v>
      </c>
      <c r="AB41" s="117" t="s">
        <v>76</v>
      </c>
      <c r="AC41" s="112" t="s">
        <v>76</v>
      </c>
      <c r="AD41" s="119" t="s">
        <v>76</v>
      </c>
      <c r="AE41" s="120" t="s">
        <v>76</v>
      </c>
      <c r="AF41" s="115" t="s">
        <v>76</v>
      </c>
      <c r="AG41" s="119" t="s">
        <v>76</v>
      </c>
      <c r="AH41" s="117" t="s">
        <v>76</v>
      </c>
      <c r="AI41" s="112"/>
      <c r="AJ41" s="119"/>
      <c r="AK41" s="120"/>
      <c r="AL41" s="112"/>
      <c r="AM41" s="119"/>
      <c r="AN41" s="120"/>
      <c r="AO41" s="121" t="s">
        <v>76</v>
      </c>
      <c r="AP41" s="122" t="s">
        <v>76</v>
      </c>
      <c r="AQ41" s="123" t="e">
        <v>#VALUE!</v>
      </c>
      <c r="AR41" s="124" t="s">
        <v>76</v>
      </c>
      <c r="AS41" s="121" t="s">
        <v>76</v>
      </c>
      <c r="AT41" s="121" t="e">
        <v>#VALUE!</v>
      </c>
      <c r="AU41" s="115" t="s">
        <v>76</v>
      </c>
      <c r="AV41" s="125" t="s">
        <v>78</v>
      </c>
      <c r="AW41" s="126" t="e">
        <v>#VALUE!</v>
      </c>
      <c r="AX41" s="127"/>
      <c r="AY41" s="127"/>
      <c r="AZ41" s="127"/>
    </row>
    <row r="42" spans="1:52" ht="20.100000000000001" hidden="1" customHeight="1" thickBot="1" x14ac:dyDescent="0.25">
      <c r="A42" s="55">
        <v>37</v>
      </c>
      <c r="B42" s="128" t="s">
        <v>81</v>
      </c>
      <c r="C42" s="129">
        <v>0</v>
      </c>
      <c r="D42" s="130">
        <v>0</v>
      </c>
      <c r="E42" s="131">
        <v>38.656702647845741</v>
      </c>
      <c r="F42" s="132">
        <v>15</v>
      </c>
      <c r="G42" s="133">
        <v>1.9367026478457419</v>
      </c>
      <c r="H42" s="134">
        <v>40.020000000000003</v>
      </c>
      <c r="I42" s="135">
        <v>10</v>
      </c>
      <c r="J42" s="61">
        <v>1.36</v>
      </c>
      <c r="K42" s="136" t="s">
        <v>76</v>
      </c>
      <c r="L42" s="137" t="s">
        <v>76</v>
      </c>
      <c r="M42" s="138" t="s">
        <v>76</v>
      </c>
      <c r="N42" s="139" t="s">
        <v>76</v>
      </c>
      <c r="O42" s="137" t="s">
        <v>76</v>
      </c>
      <c r="P42" s="140" t="s">
        <v>76</v>
      </c>
      <c r="Q42" s="139" t="s">
        <v>76</v>
      </c>
      <c r="R42" s="137" t="s">
        <v>76</v>
      </c>
      <c r="S42" s="140" t="s">
        <v>76</v>
      </c>
      <c r="T42" s="141" t="s">
        <v>76</v>
      </c>
      <c r="U42" s="142" t="s">
        <v>76</v>
      </c>
      <c r="V42" s="141" t="s">
        <v>76</v>
      </c>
      <c r="W42" s="139" t="s">
        <v>76</v>
      </c>
      <c r="X42" s="143" t="s">
        <v>76</v>
      </c>
      <c r="Y42" s="140" t="s">
        <v>76</v>
      </c>
      <c r="Z42" s="141" t="s">
        <v>76</v>
      </c>
      <c r="AA42" s="143" t="s">
        <v>76</v>
      </c>
      <c r="AB42" s="141" t="s">
        <v>76</v>
      </c>
      <c r="AC42" s="136" t="s">
        <v>76</v>
      </c>
      <c r="AD42" s="143" t="s">
        <v>76</v>
      </c>
      <c r="AE42" s="144" t="s">
        <v>76</v>
      </c>
      <c r="AF42" s="139" t="s">
        <v>76</v>
      </c>
      <c r="AG42" s="143" t="s">
        <v>76</v>
      </c>
      <c r="AH42" s="141" t="s">
        <v>76</v>
      </c>
      <c r="AI42" s="136"/>
      <c r="AJ42" s="143"/>
      <c r="AK42" s="144"/>
      <c r="AL42" s="136"/>
      <c r="AM42" s="143"/>
      <c r="AN42" s="144"/>
      <c r="AO42" s="145" t="s">
        <v>76</v>
      </c>
      <c r="AP42" s="146" t="s">
        <v>76</v>
      </c>
      <c r="AQ42" s="147" t="e">
        <v>#VALUE!</v>
      </c>
      <c r="AR42" s="148" t="s">
        <v>76</v>
      </c>
      <c r="AS42" s="145" t="s">
        <v>76</v>
      </c>
      <c r="AT42" s="145" t="e">
        <v>#VALUE!</v>
      </c>
      <c r="AU42" s="149" t="s">
        <v>76</v>
      </c>
      <c r="AV42" s="125" t="s">
        <v>78</v>
      </c>
      <c r="AW42" s="126" t="e">
        <v>#VALUE!</v>
      </c>
      <c r="AX42" s="127"/>
      <c r="AY42" s="127"/>
      <c r="AZ42" s="127"/>
    </row>
    <row r="43" spans="1:52" ht="20.100000000000001" customHeight="1" thickTop="1" thickBot="1" x14ac:dyDescent="0.25">
      <c r="A43" s="150" t="s">
        <v>82</v>
      </c>
      <c r="B43" s="151"/>
      <c r="C43" s="152">
        <v>9180510</v>
      </c>
      <c r="D43" s="153">
        <v>1852198</v>
      </c>
      <c r="E43" s="154">
        <v>34.879778372344347</v>
      </c>
      <c r="F43" s="155"/>
      <c r="G43" s="156">
        <v>1.1997783723443476</v>
      </c>
      <c r="H43" s="157">
        <v>35.14</v>
      </c>
      <c r="I43" s="158"/>
      <c r="J43" s="156">
        <v>0.26</v>
      </c>
      <c r="K43" s="159">
        <v>34.9</v>
      </c>
      <c r="L43" s="160"/>
      <c r="M43" s="161">
        <v>-0.24</v>
      </c>
      <c r="N43" s="154">
        <v>34.47</v>
      </c>
      <c r="O43" s="160"/>
      <c r="P43" s="156">
        <v>-0.43</v>
      </c>
      <c r="Q43" s="154">
        <v>27.55</v>
      </c>
      <c r="R43" s="160"/>
      <c r="S43" s="162">
        <v>-6.92</v>
      </c>
      <c r="T43" s="163">
        <v>27.48</v>
      </c>
      <c r="U43" s="164"/>
      <c r="V43" s="163">
        <v>-7.0000000000000007E-2</v>
      </c>
      <c r="W43" s="165">
        <v>27.37</v>
      </c>
      <c r="X43" s="166"/>
      <c r="Y43" s="162">
        <v>-0.11</v>
      </c>
      <c r="Z43" s="163">
        <v>27.26</v>
      </c>
      <c r="AA43" s="166"/>
      <c r="AB43" s="163">
        <v>-0.11</v>
      </c>
      <c r="AC43" s="167">
        <v>26.4</v>
      </c>
      <c r="AD43" s="166"/>
      <c r="AE43" s="168">
        <v>-0.86</v>
      </c>
      <c r="AF43" s="165">
        <v>25.03</v>
      </c>
      <c r="AG43" s="166"/>
      <c r="AH43" s="163">
        <v>-1.37</v>
      </c>
      <c r="AI43" s="167">
        <v>24.98</v>
      </c>
      <c r="AJ43" s="166"/>
      <c r="AK43" s="168">
        <v>-0.05</v>
      </c>
      <c r="AL43" s="167">
        <v>23.93</v>
      </c>
      <c r="AM43" s="166"/>
      <c r="AN43" s="168">
        <v>-1.05</v>
      </c>
      <c r="AO43" s="169">
        <v>22.44</v>
      </c>
      <c r="AP43" s="170"/>
      <c r="AQ43" s="171">
        <v>-1.49</v>
      </c>
      <c r="AR43" s="172">
        <v>21.18</v>
      </c>
      <c r="AS43" s="169"/>
      <c r="AT43" s="169">
        <v>-1.26</v>
      </c>
      <c r="AU43" s="173">
        <v>20.18</v>
      </c>
      <c r="AV43" s="158"/>
      <c r="AW43" s="126">
        <v>-1</v>
      </c>
      <c r="AX43" s="174"/>
      <c r="AY43" s="174"/>
      <c r="AZ43" s="174"/>
    </row>
    <row r="44" spans="1:52" ht="20.100000000000001" customHeight="1" thickTop="1" thickBot="1" x14ac:dyDescent="0.25">
      <c r="A44" s="175" t="s">
        <v>83</v>
      </c>
      <c r="B44" s="176"/>
      <c r="C44" s="177">
        <v>9180510</v>
      </c>
      <c r="D44" s="178">
        <v>1987115</v>
      </c>
      <c r="E44" s="179">
        <v>37.11519800617841</v>
      </c>
      <c r="F44" s="180"/>
      <c r="G44" s="181">
        <v>1.1651980061784073</v>
      </c>
      <c r="H44" s="182">
        <v>37.35</v>
      </c>
      <c r="I44" s="183"/>
      <c r="J44" s="181">
        <v>0.23</v>
      </c>
      <c r="K44" s="184">
        <v>37.1</v>
      </c>
      <c r="L44" s="185"/>
      <c r="M44" s="186">
        <v>-0.25</v>
      </c>
      <c r="N44" s="179">
        <v>36.67</v>
      </c>
      <c r="O44" s="185"/>
      <c r="P44" s="181">
        <v>-0.43</v>
      </c>
      <c r="Q44" s="179">
        <v>29.62</v>
      </c>
      <c r="R44" s="185"/>
      <c r="S44" s="181">
        <v>-7.05</v>
      </c>
      <c r="T44" s="187">
        <v>29.49</v>
      </c>
      <c r="U44" s="188"/>
      <c r="V44" s="187">
        <v>-0.13</v>
      </c>
      <c r="W44" s="179">
        <v>29.34</v>
      </c>
      <c r="X44" s="180"/>
      <c r="Y44" s="181">
        <v>-0.15</v>
      </c>
      <c r="Z44" s="187">
        <v>29.15</v>
      </c>
      <c r="AA44" s="180"/>
      <c r="AB44" s="187">
        <v>-0.19</v>
      </c>
      <c r="AC44" s="184">
        <v>28.23</v>
      </c>
      <c r="AD44" s="180"/>
      <c r="AE44" s="189">
        <v>-0.92</v>
      </c>
      <c r="AF44" s="179">
        <v>26.78</v>
      </c>
      <c r="AG44" s="180"/>
      <c r="AH44" s="187">
        <v>-1.45</v>
      </c>
      <c r="AI44" s="184">
        <v>26.72</v>
      </c>
      <c r="AJ44" s="180"/>
      <c r="AK44" s="189">
        <v>-0.06</v>
      </c>
      <c r="AL44" s="184">
        <v>25.54</v>
      </c>
      <c r="AM44" s="180"/>
      <c r="AN44" s="189">
        <v>-1.18</v>
      </c>
      <c r="AO44" s="190">
        <v>24</v>
      </c>
      <c r="AP44" s="191"/>
      <c r="AQ44" s="192">
        <v>-1.54</v>
      </c>
      <c r="AR44" s="193">
        <v>22.69</v>
      </c>
      <c r="AS44" s="190"/>
      <c r="AT44" s="190">
        <v>-1.31</v>
      </c>
      <c r="AU44" s="194">
        <v>21.64</v>
      </c>
      <c r="AV44" s="183"/>
      <c r="AW44" s="195">
        <v>-1.05</v>
      </c>
      <c r="AX44" s="174"/>
      <c r="AY44" s="174"/>
      <c r="AZ44" s="174"/>
    </row>
    <row r="45" spans="1:52" ht="15.9" customHeight="1" x14ac:dyDescent="0.15">
      <c r="C45" s="77" t="s">
        <v>84</v>
      </c>
      <c r="AW45" s="197"/>
      <c r="AX45" s="197"/>
      <c r="AY45" s="197"/>
      <c r="AZ45" s="197"/>
    </row>
    <row r="46" spans="1:52" ht="15.9" customHeight="1" x14ac:dyDescent="0.15">
      <c r="C46" s="77" t="s">
        <v>85</v>
      </c>
      <c r="AW46" s="197"/>
      <c r="AX46" s="197"/>
      <c r="AY46" s="197"/>
      <c r="AZ46" s="197"/>
    </row>
    <row r="47" spans="1:52" ht="15.9" customHeight="1" x14ac:dyDescent="0.15"/>
    <row r="48" spans="1:52" ht="15.9" customHeight="1" x14ac:dyDescent="0.15"/>
    <row r="49" ht="15.9" customHeight="1" x14ac:dyDescent="0.15"/>
    <row r="50" ht="15.9" customHeight="1" x14ac:dyDescent="0.15"/>
    <row r="51" ht="15.9" customHeight="1" x14ac:dyDescent="0.15"/>
    <row r="52" ht="15" customHeight="1" x14ac:dyDescent="0.15"/>
  </sheetData>
  <mergeCells count="18">
    <mergeCell ref="AL3:AN3"/>
    <mergeCell ref="AO3:AQ3"/>
    <mergeCell ref="AR3:AT3"/>
    <mergeCell ref="AU3:AW3"/>
    <mergeCell ref="A43:B43"/>
    <mergeCell ref="A44:B44"/>
    <mergeCell ref="T3:V3"/>
    <mergeCell ref="W3:Y3"/>
    <mergeCell ref="Z3:AB3"/>
    <mergeCell ref="AC3:AE3"/>
    <mergeCell ref="AF3:AH3"/>
    <mergeCell ref="AI3:AK3"/>
    <mergeCell ref="A3:B5"/>
    <mergeCell ref="E3:G3"/>
    <mergeCell ref="H3:J3"/>
    <mergeCell ref="K3:M3"/>
    <mergeCell ref="N3:P3"/>
    <mergeCell ref="Q3:S3"/>
  </mergeCells>
  <phoneticPr fontId="2"/>
  <printOptions horizontalCentered="1" gridLinesSet="0"/>
  <pageMargins left="0.47244094488188981" right="0.35433070866141736" top="0.59" bottom="0.15748031496062992" header="0.52" footer="0.15748031496062992"/>
  <pageSetup paperSize="9" scale="9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157"/>
  <sheetViews>
    <sheetView view="pageBreakPreview" zoomScaleNormal="100" zoomScaleSheetLayoutView="100" workbookViewId="0">
      <selection activeCell="AA9" sqref="AA9"/>
    </sheetView>
  </sheetViews>
  <sheetFormatPr defaultColWidth="9" defaultRowHeight="10.8" x14ac:dyDescent="0.15"/>
  <cols>
    <col min="1" max="1" width="3.33203125" style="200" customWidth="1"/>
    <col min="2" max="3" width="10" style="200" customWidth="1"/>
    <col min="4" max="4" width="6.88671875" style="200" customWidth="1"/>
    <col min="5" max="5" width="5" style="200" customWidth="1"/>
    <col min="6" max="6" width="6.88671875" style="200" customWidth="1"/>
    <col min="7" max="7" width="5" style="200" customWidth="1"/>
    <col min="8" max="8" width="6.88671875" style="200" customWidth="1"/>
    <col min="9" max="9" width="5" style="200" customWidth="1"/>
    <col min="10" max="10" width="6.88671875" style="200" customWidth="1"/>
    <col min="11" max="11" width="5" style="200" customWidth="1"/>
    <col min="12" max="12" width="6.88671875" style="200" customWidth="1"/>
    <col min="13" max="13" width="5" style="200" customWidth="1"/>
    <col min="14" max="14" width="6.88671875" style="200" customWidth="1"/>
    <col min="15" max="15" width="5" style="200" customWidth="1"/>
    <col min="16" max="16" width="6.88671875" style="200" customWidth="1"/>
    <col min="17" max="17" width="5" style="200" customWidth="1"/>
    <col min="18" max="18" width="6.88671875" style="200" customWidth="1"/>
    <col min="19" max="19" width="5" style="200" customWidth="1"/>
    <col min="20" max="20" width="6.88671875" style="200" customWidth="1"/>
    <col min="21" max="21" width="5" style="200" customWidth="1"/>
    <col min="22" max="22" width="6.88671875" style="200" customWidth="1"/>
    <col min="23" max="23" width="5" style="200" customWidth="1"/>
    <col min="24" max="24" width="6.88671875" style="200" customWidth="1"/>
    <col min="25" max="25" width="5" style="200" customWidth="1"/>
    <col min="26" max="26" width="6.88671875" style="200" customWidth="1"/>
    <col min="27" max="27" width="5" style="200" customWidth="1"/>
    <col min="28" max="28" width="6.88671875" style="200" customWidth="1"/>
    <col min="29" max="29" width="5" style="200" customWidth="1"/>
    <col min="30" max="30" width="6.88671875" style="200" customWidth="1"/>
    <col min="31" max="31" width="5" style="200" customWidth="1"/>
    <col min="32" max="32" width="6.88671875" style="200" customWidth="1"/>
    <col min="33" max="33" width="5" style="200" customWidth="1"/>
    <col min="34" max="34" width="6.109375" style="200" hidden="1" customWidth="1"/>
    <col min="35" max="35" width="4.6640625" style="200" hidden="1" customWidth="1"/>
    <col min="36" max="36" width="6.109375" style="200" hidden="1" customWidth="1"/>
    <col min="37" max="37" width="4.6640625" style="200" hidden="1" customWidth="1"/>
    <col min="38" max="38" width="6.109375" style="200" hidden="1" customWidth="1"/>
    <col min="39" max="39" width="4.6640625" style="200" hidden="1" customWidth="1"/>
    <col min="40" max="16384" width="9" style="200"/>
  </cols>
  <sheetData>
    <row r="1" spans="1:39" ht="15.75" customHeight="1" x14ac:dyDescent="0.2">
      <c r="A1" s="198" t="s">
        <v>86</v>
      </c>
      <c r="B1" s="199"/>
      <c r="H1" s="201"/>
      <c r="I1" s="201"/>
      <c r="J1" s="202"/>
    </row>
    <row r="2" spans="1:39" ht="13.5" customHeight="1" thickBot="1" x14ac:dyDescent="0.2">
      <c r="A2" s="199"/>
      <c r="B2" s="199"/>
      <c r="C2" s="199"/>
      <c r="S2" s="203"/>
      <c r="T2" s="204"/>
      <c r="AG2" s="203" t="s">
        <v>87</v>
      </c>
      <c r="AM2" s="203" t="s">
        <v>88</v>
      </c>
    </row>
    <row r="3" spans="1:39" s="214" customFormat="1" ht="20.100000000000001" customHeight="1" x14ac:dyDescent="0.15">
      <c r="A3" s="205" t="s">
        <v>1</v>
      </c>
      <c r="B3" s="206"/>
      <c r="C3" s="207" t="s">
        <v>89</v>
      </c>
      <c r="D3" s="208" t="s">
        <v>90</v>
      </c>
      <c r="E3" s="209"/>
      <c r="F3" s="208" t="s">
        <v>91</v>
      </c>
      <c r="G3" s="209"/>
      <c r="H3" s="208" t="s">
        <v>92</v>
      </c>
      <c r="I3" s="209"/>
      <c r="J3" s="208" t="s">
        <v>93</v>
      </c>
      <c r="K3" s="209"/>
      <c r="L3" s="208" t="s">
        <v>94</v>
      </c>
      <c r="M3" s="209"/>
      <c r="N3" s="208" t="s">
        <v>95</v>
      </c>
      <c r="O3" s="209"/>
      <c r="P3" s="208" t="s">
        <v>96</v>
      </c>
      <c r="Q3" s="209"/>
      <c r="R3" s="208" t="s">
        <v>97</v>
      </c>
      <c r="S3" s="209"/>
      <c r="T3" s="208" t="s">
        <v>98</v>
      </c>
      <c r="U3" s="209"/>
      <c r="V3" s="208" t="s">
        <v>99</v>
      </c>
      <c r="W3" s="209"/>
      <c r="X3" s="208" t="s">
        <v>100</v>
      </c>
      <c r="Y3" s="209"/>
      <c r="Z3" s="208" t="s">
        <v>101</v>
      </c>
      <c r="AA3" s="209"/>
      <c r="AB3" s="208" t="s">
        <v>102</v>
      </c>
      <c r="AC3" s="209"/>
      <c r="AD3" s="208" t="s">
        <v>103</v>
      </c>
      <c r="AE3" s="209"/>
      <c r="AF3" s="208" t="s">
        <v>104</v>
      </c>
      <c r="AG3" s="210"/>
      <c r="AH3" s="211" t="s">
        <v>105</v>
      </c>
      <c r="AI3" s="212"/>
      <c r="AJ3" s="211" t="s">
        <v>106</v>
      </c>
      <c r="AK3" s="212"/>
      <c r="AL3" s="211" t="s">
        <v>107</v>
      </c>
      <c r="AM3" s="213"/>
    </row>
    <row r="4" spans="1:39" ht="20.100000000000001" customHeight="1" x14ac:dyDescent="0.15">
      <c r="A4" s="215"/>
      <c r="B4" s="216"/>
      <c r="C4" s="216"/>
      <c r="D4" s="217" t="s">
        <v>108</v>
      </c>
      <c r="E4" s="217" t="s">
        <v>109</v>
      </c>
      <c r="F4" s="217" t="s">
        <v>108</v>
      </c>
      <c r="G4" s="217" t="s">
        <v>109</v>
      </c>
      <c r="H4" s="217" t="s">
        <v>108</v>
      </c>
      <c r="I4" s="217" t="s">
        <v>109</v>
      </c>
      <c r="J4" s="217" t="s">
        <v>108</v>
      </c>
      <c r="K4" s="217" t="s">
        <v>109</v>
      </c>
      <c r="L4" s="217" t="s">
        <v>108</v>
      </c>
      <c r="M4" s="217" t="s">
        <v>109</v>
      </c>
      <c r="N4" s="217" t="s">
        <v>108</v>
      </c>
      <c r="O4" s="217" t="s">
        <v>109</v>
      </c>
      <c r="P4" s="217" t="s">
        <v>108</v>
      </c>
      <c r="Q4" s="217" t="s">
        <v>109</v>
      </c>
      <c r="R4" s="217" t="s">
        <v>108</v>
      </c>
      <c r="S4" s="217" t="s">
        <v>109</v>
      </c>
      <c r="T4" s="217" t="s">
        <v>108</v>
      </c>
      <c r="U4" s="217" t="s">
        <v>109</v>
      </c>
      <c r="V4" s="217" t="s">
        <v>108</v>
      </c>
      <c r="W4" s="217" t="s">
        <v>109</v>
      </c>
      <c r="X4" s="217" t="s">
        <v>108</v>
      </c>
      <c r="Y4" s="217" t="s">
        <v>109</v>
      </c>
      <c r="Z4" s="217" t="s">
        <v>108</v>
      </c>
      <c r="AA4" s="217" t="s">
        <v>109</v>
      </c>
      <c r="AB4" s="217" t="s">
        <v>108</v>
      </c>
      <c r="AC4" s="217" t="s">
        <v>109</v>
      </c>
      <c r="AD4" s="217" t="s">
        <v>108</v>
      </c>
      <c r="AE4" s="217" t="s">
        <v>109</v>
      </c>
      <c r="AF4" s="217" t="s">
        <v>108</v>
      </c>
      <c r="AG4" s="218" t="s">
        <v>109</v>
      </c>
      <c r="AH4" s="219" t="s">
        <v>108</v>
      </c>
      <c r="AI4" s="220" t="s">
        <v>109</v>
      </c>
      <c r="AJ4" s="219" t="s">
        <v>108</v>
      </c>
      <c r="AK4" s="220" t="s">
        <v>109</v>
      </c>
      <c r="AL4" s="219" t="s">
        <v>108</v>
      </c>
      <c r="AM4" s="221" t="s">
        <v>109</v>
      </c>
    </row>
    <row r="5" spans="1:39" ht="20.100000000000001" customHeight="1" thickBot="1" x14ac:dyDescent="0.2">
      <c r="A5" s="222"/>
      <c r="B5" s="223"/>
      <c r="C5" s="224" t="s">
        <v>110</v>
      </c>
      <c r="D5" s="225" t="s">
        <v>111</v>
      </c>
      <c r="E5" s="225" t="s">
        <v>112</v>
      </c>
      <c r="F5" s="224" t="s">
        <v>111</v>
      </c>
      <c r="G5" s="224" t="s">
        <v>112</v>
      </c>
      <c r="H5" s="224" t="s">
        <v>111</v>
      </c>
      <c r="I5" s="224" t="s">
        <v>112</v>
      </c>
      <c r="J5" s="224" t="s">
        <v>111</v>
      </c>
      <c r="K5" s="224" t="s">
        <v>112</v>
      </c>
      <c r="L5" s="224" t="s">
        <v>111</v>
      </c>
      <c r="M5" s="224" t="s">
        <v>112</v>
      </c>
      <c r="N5" s="224" t="s">
        <v>111</v>
      </c>
      <c r="O5" s="224" t="s">
        <v>112</v>
      </c>
      <c r="P5" s="224" t="s">
        <v>111</v>
      </c>
      <c r="Q5" s="224" t="s">
        <v>112</v>
      </c>
      <c r="R5" s="224" t="s">
        <v>111</v>
      </c>
      <c r="S5" s="224" t="s">
        <v>112</v>
      </c>
      <c r="T5" s="224" t="s">
        <v>111</v>
      </c>
      <c r="U5" s="224" t="s">
        <v>112</v>
      </c>
      <c r="V5" s="224" t="s">
        <v>111</v>
      </c>
      <c r="W5" s="224" t="s">
        <v>112</v>
      </c>
      <c r="X5" s="224" t="s">
        <v>111</v>
      </c>
      <c r="Y5" s="224" t="s">
        <v>112</v>
      </c>
      <c r="Z5" s="224" t="s">
        <v>111</v>
      </c>
      <c r="AA5" s="224" t="s">
        <v>112</v>
      </c>
      <c r="AB5" s="224" t="s">
        <v>111</v>
      </c>
      <c r="AC5" s="224" t="s">
        <v>112</v>
      </c>
      <c r="AD5" s="224" t="s">
        <v>111</v>
      </c>
      <c r="AE5" s="224" t="s">
        <v>112</v>
      </c>
      <c r="AF5" s="224" t="s">
        <v>111</v>
      </c>
      <c r="AG5" s="226" t="s">
        <v>112</v>
      </c>
      <c r="AH5" s="227" t="s">
        <v>111</v>
      </c>
      <c r="AI5" s="228" t="s">
        <v>112</v>
      </c>
      <c r="AJ5" s="227" t="s">
        <v>111</v>
      </c>
      <c r="AK5" s="228" t="s">
        <v>112</v>
      </c>
      <c r="AL5" s="227" t="s">
        <v>111</v>
      </c>
      <c r="AM5" s="229" t="s">
        <v>112</v>
      </c>
    </row>
    <row r="6" spans="1:39" ht="18.75" customHeight="1" x14ac:dyDescent="0.15">
      <c r="A6" s="230" t="s">
        <v>113</v>
      </c>
      <c r="B6" s="231" t="s">
        <v>114</v>
      </c>
      <c r="C6" s="232">
        <v>727859</v>
      </c>
      <c r="D6" s="232">
        <v>13037</v>
      </c>
      <c r="E6" s="233">
        <v>1.79</v>
      </c>
      <c r="F6" s="232">
        <v>14463</v>
      </c>
      <c r="G6" s="233">
        <v>1.99</v>
      </c>
      <c r="H6" s="232">
        <v>15502</v>
      </c>
      <c r="I6" s="233">
        <v>2.13</v>
      </c>
      <c r="J6" s="232">
        <v>19574</v>
      </c>
      <c r="K6" s="233">
        <v>2.69</v>
      </c>
      <c r="L6" s="232">
        <v>28198</v>
      </c>
      <c r="M6" s="233">
        <v>3.87</v>
      </c>
      <c r="N6" s="232">
        <v>28817</v>
      </c>
      <c r="O6" s="233">
        <v>3.96</v>
      </c>
      <c r="P6" s="232">
        <v>30723</v>
      </c>
      <c r="Q6" s="233">
        <v>4.22</v>
      </c>
      <c r="R6" s="232">
        <v>34440</v>
      </c>
      <c r="S6" s="233">
        <v>4.7300000000000004</v>
      </c>
      <c r="T6" s="232">
        <v>39884</v>
      </c>
      <c r="U6" s="233">
        <v>5.48</v>
      </c>
      <c r="V6" s="232">
        <v>47821</v>
      </c>
      <c r="W6" s="233">
        <v>6.57</v>
      </c>
      <c r="X6" s="232">
        <v>44318</v>
      </c>
      <c r="Y6" s="233">
        <v>6.09</v>
      </c>
      <c r="Z6" s="232">
        <v>42945</v>
      </c>
      <c r="AA6" s="233">
        <v>5.9</v>
      </c>
      <c r="AB6" s="232">
        <v>63211</v>
      </c>
      <c r="AC6" s="233">
        <v>8.68</v>
      </c>
      <c r="AD6" s="232">
        <v>139865</v>
      </c>
      <c r="AE6" s="233">
        <v>19.22</v>
      </c>
      <c r="AF6" s="232">
        <v>165061</v>
      </c>
      <c r="AG6" s="234">
        <v>22.68</v>
      </c>
      <c r="AH6" s="235" t="e">
        <f>[2]実態調査!#REF!</f>
        <v>#REF!</v>
      </c>
      <c r="AI6" s="236" t="e">
        <f t="shared" ref="AI6:AI47" si="0">(+AH6/$C6)*100</f>
        <v>#REF!</v>
      </c>
      <c r="AJ6" s="237" t="e">
        <f>[2]実態調査!#REF!</f>
        <v>#REF!</v>
      </c>
      <c r="AK6" s="238" t="e">
        <f t="shared" ref="AK6:AK47" si="1">(+AJ6/$C6)*100</f>
        <v>#REF!</v>
      </c>
      <c r="AL6" s="237" t="e">
        <f>[2]実態調査!#REF!</f>
        <v>#REF!</v>
      </c>
      <c r="AM6" s="239" t="e">
        <f t="shared" ref="AM6:AM47" si="2">(+AL6/$C6)*100</f>
        <v>#REF!</v>
      </c>
    </row>
    <row r="7" spans="1:39" ht="18.75" customHeight="1" x14ac:dyDescent="0.15">
      <c r="A7" s="240" t="s">
        <v>115</v>
      </c>
      <c r="B7" s="241" t="s">
        <v>116</v>
      </c>
      <c r="C7" s="242">
        <v>272980</v>
      </c>
      <c r="D7" s="242">
        <v>5526</v>
      </c>
      <c r="E7" s="243">
        <v>2.02</v>
      </c>
      <c r="F7" s="242">
        <v>5794</v>
      </c>
      <c r="G7" s="243">
        <v>2.12</v>
      </c>
      <c r="H7" s="242">
        <v>6298</v>
      </c>
      <c r="I7" s="243">
        <v>2.31</v>
      </c>
      <c r="J7" s="242">
        <v>7899</v>
      </c>
      <c r="K7" s="243">
        <v>2.89</v>
      </c>
      <c r="L7" s="242">
        <v>12745</v>
      </c>
      <c r="M7" s="243">
        <v>4.67</v>
      </c>
      <c r="N7" s="242">
        <v>13236</v>
      </c>
      <c r="O7" s="243">
        <v>4.8499999999999996</v>
      </c>
      <c r="P7" s="242">
        <v>13764</v>
      </c>
      <c r="Q7" s="243">
        <v>5.04</v>
      </c>
      <c r="R7" s="242">
        <v>14918</v>
      </c>
      <c r="S7" s="243">
        <v>5.46</v>
      </c>
      <c r="T7" s="242">
        <v>16433</v>
      </c>
      <c r="U7" s="243">
        <v>6.02</v>
      </c>
      <c r="V7" s="242">
        <v>19107</v>
      </c>
      <c r="W7" s="243">
        <v>7</v>
      </c>
      <c r="X7" s="242">
        <v>17632</v>
      </c>
      <c r="Y7" s="243">
        <v>6.46</v>
      </c>
      <c r="Z7" s="242">
        <v>16859</v>
      </c>
      <c r="AA7" s="243">
        <v>6.18</v>
      </c>
      <c r="AB7" s="242">
        <v>22877</v>
      </c>
      <c r="AC7" s="243">
        <v>8.3800000000000008</v>
      </c>
      <c r="AD7" s="242">
        <v>47453</v>
      </c>
      <c r="AE7" s="243">
        <v>17.38</v>
      </c>
      <c r="AF7" s="242">
        <v>52439</v>
      </c>
      <c r="AG7" s="244">
        <v>19.21</v>
      </c>
      <c r="AH7" s="245" t="e">
        <f>[2]実態調査!#REF!</f>
        <v>#REF!</v>
      </c>
      <c r="AI7" s="246" t="e">
        <f t="shared" si="0"/>
        <v>#REF!</v>
      </c>
      <c r="AJ7" s="247" t="e">
        <f>[2]実態調査!#REF!</f>
        <v>#REF!</v>
      </c>
      <c r="AK7" s="248" t="e">
        <f t="shared" si="1"/>
        <v>#REF!</v>
      </c>
      <c r="AL7" s="247" t="e">
        <f>[2]実態調査!#REF!</f>
        <v>#REF!</v>
      </c>
      <c r="AM7" s="249" t="e">
        <f t="shared" si="2"/>
        <v>#REF!</v>
      </c>
    </row>
    <row r="8" spans="1:39" ht="18.75" customHeight="1" x14ac:dyDescent="0.15">
      <c r="A8" s="240" t="s">
        <v>117</v>
      </c>
      <c r="B8" s="241" t="s">
        <v>118</v>
      </c>
      <c r="C8" s="242">
        <v>96645</v>
      </c>
      <c r="D8" s="242">
        <v>1775</v>
      </c>
      <c r="E8" s="243">
        <v>1.84</v>
      </c>
      <c r="F8" s="242">
        <v>2159</v>
      </c>
      <c r="G8" s="243">
        <v>2.23</v>
      </c>
      <c r="H8" s="242">
        <v>2352</v>
      </c>
      <c r="I8" s="243">
        <v>2.4300000000000002</v>
      </c>
      <c r="J8" s="242">
        <v>2608</v>
      </c>
      <c r="K8" s="243">
        <v>2.7</v>
      </c>
      <c r="L8" s="242">
        <v>2947</v>
      </c>
      <c r="M8" s="243">
        <v>3.05</v>
      </c>
      <c r="N8" s="242">
        <v>2787</v>
      </c>
      <c r="O8" s="243">
        <v>2.88</v>
      </c>
      <c r="P8" s="242">
        <v>3376</v>
      </c>
      <c r="Q8" s="243">
        <v>3.49</v>
      </c>
      <c r="R8" s="242">
        <v>3863</v>
      </c>
      <c r="S8" s="243">
        <v>4</v>
      </c>
      <c r="T8" s="242">
        <v>4843</v>
      </c>
      <c r="U8" s="243">
        <v>5.01</v>
      </c>
      <c r="V8" s="242">
        <v>5651</v>
      </c>
      <c r="W8" s="243">
        <v>5.85</v>
      </c>
      <c r="X8" s="242">
        <v>5080</v>
      </c>
      <c r="Y8" s="243">
        <v>5.26</v>
      </c>
      <c r="Z8" s="242">
        <v>5030</v>
      </c>
      <c r="AA8" s="243">
        <v>5.2</v>
      </c>
      <c r="AB8" s="242">
        <v>8589</v>
      </c>
      <c r="AC8" s="243">
        <v>8.89</v>
      </c>
      <c r="AD8" s="242">
        <v>20658</v>
      </c>
      <c r="AE8" s="243">
        <v>21.38</v>
      </c>
      <c r="AF8" s="242">
        <v>24927</v>
      </c>
      <c r="AG8" s="244">
        <v>25.79</v>
      </c>
      <c r="AH8" s="245" t="e">
        <f>[2]実態調査!#REF!</f>
        <v>#REF!</v>
      </c>
      <c r="AI8" s="246" t="e">
        <f t="shared" si="0"/>
        <v>#REF!</v>
      </c>
      <c r="AJ8" s="247" t="e">
        <f>[2]実態調査!#REF!</f>
        <v>#REF!</v>
      </c>
      <c r="AK8" s="248" t="e">
        <f t="shared" si="1"/>
        <v>#REF!</v>
      </c>
      <c r="AL8" s="247" t="e">
        <f>[2]実態調査!#REF!</f>
        <v>#REF!</v>
      </c>
      <c r="AM8" s="249" t="e">
        <f t="shared" si="2"/>
        <v>#REF!</v>
      </c>
    </row>
    <row r="9" spans="1:39" ht="18.75" customHeight="1" x14ac:dyDescent="0.15">
      <c r="A9" s="240" t="s">
        <v>119</v>
      </c>
      <c r="B9" s="241" t="s">
        <v>120</v>
      </c>
      <c r="C9" s="242">
        <v>59942</v>
      </c>
      <c r="D9" s="242">
        <v>1076</v>
      </c>
      <c r="E9" s="243">
        <v>1.8</v>
      </c>
      <c r="F9" s="242">
        <v>1308</v>
      </c>
      <c r="G9" s="243">
        <v>2.1800000000000002</v>
      </c>
      <c r="H9" s="242">
        <v>1491</v>
      </c>
      <c r="I9" s="243">
        <v>2.4900000000000002</v>
      </c>
      <c r="J9" s="242">
        <v>1664</v>
      </c>
      <c r="K9" s="243">
        <v>2.78</v>
      </c>
      <c r="L9" s="242">
        <v>2012</v>
      </c>
      <c r="M9" s="243">
        <v>3.36</v>
      </c>
      <c r="N9" s="242">
        <v>1744</v>
      </c>
      <c r="O9" s="243">
        <v>2.91</v>
      </c>
      <c r="P9" s="242">
        <v>2085</v>
      </c>
      <c r="Q9" s="243">
        <v>3.48</v>
      </c>
      <c r="R9" s="242">
        <v>2640</v>
      </c>
      <c r="S9" s="243">
        <v>4.4000000000000004</v>
      </c>
      <c r="T9" s="242">
        <v>3222</v>
      </c>
      <c r="U9" s="243">
        <v>5.38</v>
      </c>
      <c r="V9" s="242">
        <v>3719</v>
      </c>
      <c r="W9" s="243">
        <v>6.2</v>
      </c>
      <c r="X9" s="242">
        <v>3324</v>
      </c>
      <c r="Y9" s="243">
        <v>5.55</v>
      </c>
      <c r="Z9" s="242">
        <v>3262</v>
      </c>
      <c r="AA9" s="243">
        <v>5.44</v>
      </c>
      <c r="AB9" s="242">
        <v>5489</v>
      </c>
      <c r="AC9" s="243">
        <v>9.16</v>
      </c>
      <c r="AD9" s="242">
        <v>12886</v>
      </c>
      <c r="AE9" s="243">
        <v>21.5</v>
      </c>
      <c r="AF9" s="242">
        <v>14020</v>
      </c>
      <c r="AG9" s="244">
        <v>23.39</v>
      </c>
      <c r="AH9" s="245" t="e">
        <f>[2]実態調査!#REF!</f>
        <v>#REF!</v>
      </c>
      <c r="AI9" s="246" t="e">
        <f t="shared" si="0"/>
        <v>#REF!</v>
      </c>
      <c r="AJ9" s="247" t="e">
        <f>[2]実態調査!#REF!</f>
        <v>#REF!</v>
      </c>
      <c r="AK9" s="248" t="e">
        <f t="shared" si="1"/>
        <v>#REF!</v>
      </c>
      <c r="AL9" s="247" t="e">
        <f>[2]実態調査!#REF!</f>
        <v>#REF!</v>
      </c>
      <c r="AM9" s="249" t="e">
        <f t="shared" si="2"/>
        <v>#REF!</v>
      </c>
    </row>
    <row r="10" spans="1:39" ht="18.75" customHeight="1" x14ac:dyDescent="0.15">
      <c r="A10" s="240" t="s">
        <v>121</v>
      </c>
      <c r="B10" s="241" t="s">
        <v>122</v>
      </c>
      <c r="C10" s="242">
        <v>39107</v>
      </c>
      <c r="D10" s="242">
        <v>628</v>
      </c>
      <c r="E10" s="243">
        <v>1.61</v>
      </c>
      <c r="F10" s="242">
        <v>835</v>
      </c>
      <c r="G10" s="243">
        <v>2.14</v>
      </c>
      <c r="H10" s="242">
        <v>823</v>
      </c>
      <c r="I10" s="243">
        <v>2.1</v>
      </c>
      <c r="J10" s="242">
        <v>942</v>
      </c>
      <c r="K10" s="243">
        <v>2.41</v>
      </c>
      <c r="L10" s="242">
        <v>881</v>
      </c>
      <c r="M10" s="243">
        <v>2.25</v>
      </c>
      <c r="N10" s="242">
        <v>945</v>
      </c>
      <c r="O10" s="243">
        <v>2.42</v>
      </c>
      <c r="P10" s="242">
        <v>1229</v>
      </c>
      <c r="Q10" s="243">
        <v>3.14</v>
      </c>
      <c r="R10" s="242">
        <v>1666</v>
      </c>
      <c r="S10" s="243">
        <v>4.26</v>
      </c>
      <c r="T10" s="242">
        <v>2286</v>
      </c>
      <c r="U10" s="243">
        <v>5.85</v>
      </c>
      <c r="V10" s="242">
        <v>2844</v>
      </c>
      <c r="W10" s="243">
        <v>7.27</v>
      </c>
      <c r="X10" s="242">
        <v>2631</v>
      </c>
      <c r="Y10" s="243">
        <v>6.73</v>
      </c>
      <c r="Z10" s="242">
        <v>2573</v>
      </c>
      <c r="AA10" s="243">
        <v>6.58</v>
      </c>
      <c r="AB10" s="242">
        <v>3466</v>
      </c>
      <c r="AC10" s="243">
        <v>8.86</v>
      </c>
      <c r="AD10" s="242">
        <v>7499</v>
      </c>
      <c r="AE10" s="243">
        <v>19.18</v>
      </c>
      <c r="AF10" s="242">
        <v>9859</v>
      </c>
      <c r="AG10" s="244">
        <v>25.21</v>
      </c>
      <c r="AH10" s="245" t="e">
        <f>[2]実態調査!#REF!</f>
        <v>#REF!</v>
      </c>
      <c r="AI10" s="246" t="e">
        <f t="shared" si="0"/>
        <v>#REF!</v>
      </c>
      <c r="AJ10" s="247" t="e">
        <f>[2]実態調査!#REF!</f>
        <v>#REF!</v>
      </c>
      <c r="AK10" s="248" t="e">
        <f t="shared" si="1"/>
        <v>#REF!</v>
      </c>
      <c r="AL10" s="247" t="e">
        <f>[2]実態調査!#REF!</f>
        <v>#REF!</v>
      </c>
      <c r="AM10" s="249" t="e">
        <f t="shared" si="2"/>
        <v>#REF!</v>
      </c>
    </row>
    <row r="11" spans="1:39" ht="18.75" customHeight="1" x14ac:dyDescent="0.15">
      <c r="A11" s="240" t="s">
        <v>123</v>
      </c>
      <c r="B11" s="241" t="s">
        <v>124</v>
      </c>
      <c r="C11" s="242">
        <v>89156</v>
      </c>
      <c r="D11" s="242">
        <v>1803</v>
      </c>
      <c r="E11" s="243">
        <v>2.02</v>
      </c>
      <c r="F11" s="242">
        <v>2102</v>
      </c>
      <c r="G11" s="243">
        <v>2.36</v>
      </c>
      <c r="H11" s="242">
        <v>2339</v>
      </c>
      <c r="I11" s="243">
        <v>2.62</v>
      </c>
      <c r="J11" s="242">
        <v>2637</v>
      </c>
      <c r="K11" s="243">
        <v>2.96</v>
      </c>
      <c r="L11" s="242">
        <v>2944</v>
      </c>
      <c r="M11" s="243">
        <v>3.3</v>
      </c>
      <c r="N11" s="242">
        <v>2778</v>
      </c>
      <c r="O11" s="243">
        <v>3.12</v>
      </c>
      <c r="P11" s="242">
        <v>3370</v>
      </c>
      <c r="Q11" s="243">
        <v>3.78</v>
      </c>
      <c r="R11" s="242">
        <v>4323</v>
      </c>
      <c r="S11" s="243">
        <v>4.8499999999999996</v>
      </c>
      <c r="T11" s="242">
        <v>5335</v>
      </c>
      <c r="U11" s="243">
        <v>5.98</v>
      </c>
      <c r="V11" s="242">
        <v>6181</v>
      </c>
      <c r="W11" s="243">
        <v>6.93</v>
      </c>
      <c r="X11" s="242">
        <v>5437</v>
      </c>
      <c r="Y11" s="243">
        <v>6.1</v>
      </c>
      <c r="Z11" s="242">
        <v>4996</v>
      </c>
      <c r="AA11" s="243">
        <v>5.6</v>
      </c>
      <c r="AB11" s="242">
        <v>7623</v>
      </c>
      <c r="AC11" s="243">
        <v>8.5500000000000007</v>
      </c>
      <c r="AD11" s="242">
        <v>17157</v>
      </c>
      <c r="AE11" s="243">
        <v>19.239999999999998</v>
      </c>
      <c r="AF11" s="242">
        <v>20131</v>
      </c>
      <c r="AG11" s="244">
        <v>22.58</v>
      </c>
      <c r="AH11" s="245" t="e">
        <f>[2]実態調査!#REF!</f>
        <v>#REF!</v>
      </c>
      <c r="AI11" s="246" t="e">
        <f t="shared" si="0"/>
        <v>#REF!</v>
      </c>
      <c r="AJ11" s="247" t="e">
        <f>[2]実態調査!#REF!</f>
        <v>#REF!</v>
      </c>
      <c r="AK11" s="248" t="e">
        <f t="shared" si="1"/>
        <v>#REF!</v>
      </c>
      <c r="AL11" s="247" t="e">
        <f>[2]実態調査!#REF!</f>
        <v>#REF!</v>
      </c>
      <c r="AM11" s="249" t="e">
        <f t="shared" si="2"/>
        <v>#REF!</v>
      </c>
    </row>
    <row r="12" spans="1:39" ht="18.75" customHeight="1" x14ac:dyDescent="0.15">
      <c r="A12" s="240" t="s">
        <v>125</v>
      </c>
      <c r="B12" s="241" t="s">
        <v>126</v>
      </c>
      <c r="C12" s="242">
        <v>43235</v>
      </c>
      <c r="D12" s="242">
        <v>621</v>
      </c>
      <c r="E12" s="243">
        <v>1.44</v>
      </c>
      <c r="F12" s="242">
        <v>891</v>
      </c>
      <c r="G12" s="243">
        <v>2.06</v>
      </c>
      <c r="H12" s="242">
        <v>1034</v>
      </c>
      <c r="I12" s="243">
        <v>2.39</v>
      </c>
      <c r="J12" s="242">
        <v>1183</v>
      </c>
      <c r="K12" s="243">
        <v>2.74</v>
      </c>
      <c r="L12" s="242">
        <v>1247</v>
      </c>
      <c r="M12" s="243">
        <v>2.88</v>
      </c>
      <c r="N12" s="242">
        <v>1136</v>
      </c>
      <c r="O12" s="243">
        <v>2.63</v>
      </c>
      <c r="P12" s="242">
        <v>1482</v>
      </c>
      <c r="Q12" s="243">
        <v>3.43</v>
      </c>
      <c r="R12" s="242">
        <v>1777</v>
      </c>
      <c r="S12" s="243">
        <v>4.1100000000000003</v>
      </c>
      <c r="T12" s="242">
        <v>2176</v>
      </c>
      <c r="U12" s="243">
        <v>5.03</v>
      </c>
      <c r="V12" s="242">
        <v>2564</v>
      </c>
      <c r="W12" s="243">
        <v>5.93</v>
      </c>
      <c r="X12" s="242">
        <v>2378</v>
      </c>
      <c r="Y12" s="243">
        <v>5.5</v>
      </c>
      <c r="Z12" s="242">
        <v>2525</v>
      </c>
      <c r="AA12" s="243">
        <v>5.84</v>
      </c>
      <c r="AB12" s="242">
        <v>4370</v>
      </c>
      <c r="AC12" s="243">
        <v>10.11</v>
      </c>
      <c r="AD12" s="242">
        <v>9445</v>
      </c>
      <c r="AE12" s="243">
        <v>21.85</v>
      </c>
      <c r="AF12" s="242">
        <v>10406</v>
      </c>
      <c r="AG12" s="244">
        <v>24.07</v>
      </c>
      <c r="AH12" s="245" t="e">
        <f>[2]実態調査!#REF!</f>
        <v>#REF!</v>
      </c>
      <c r="AI12" s="246" t="e">
        <f t="shared" si="0"/>
        <v>#REF!</v>
      </c>
      <c r="AJ12" s="247" t="e">
        <f>[2]実態調査!#REF!</f>
        <v>#REF!</v>
      </c>
      <c r="AK12" s="248" t="e">
        <f t="shared" si="1"/>
        <v>#REF!</v>
      </c>
      <c r="AL12" s="247" t="e">
        <f>[2]実態調査!#REF!</f>
        <v>#REF!</v>
      </c>
      <c r="AM12" s="249" t="e">
        <f t="shared" si="2"/>
        <v>#REF!</v>
      </c>
    </row>
    <row r="13" spans="1:39" ht="18.75" customHeight="1" x14ac:dyDescent="0.15">
      <c r="A13" s="240" t="s">
        <v>127</v>
      </c>
      <c r="B13" s="241" t="s">
        <v>128</v>
      </c>
      <c r="C13" s="242">
        <v>52457</v>
      </c>
      <c r="D13" s="242">
        <v>972</v>
      </c>
      <c r="E13" s="243">
        <v>1.85</v>
      </c>
      <c r="F13" s="242">
        <v>1222</v>
      </c>
      <c r="G13" s="243">
        <v>2.33</v>
      </c>
      <c r="H13" s="242">
        <v>1321</v>
      </c>
      <c r="I13" s="243">
        <v>2.52</v>
      </c>
      <c r="J13" s="242">
        <v>1458</v>
      </c>
      <c r="K13" s="243">
        <v>2.78</v>
      </c>
      <c r="L13" s="242">
        <v>1487</v>
      </c>
      <c r="M13" s="243">
        <v>2.83</v>
      </c>
      <c r="N13" s="242">
        <v>1464</v>
      </c>
      <c r="O13" s="243">
        <v>2.79</v>
      </c>
      <c r="P13" s="242">
        <v>1816</v>
      </c>
      <c r="Q13" s="243">
        <v>3.46</v>
      </c>
      <c r="R13" s="242">
        <v>2377</v>
      </c>
      <c r="S13" s="243">
        <v>4.53</v>
      </c>
      <c r="T13" s="242">
        <v>3051</v>
      </c>
      <c r="U13" s="243">
        <v>5.82</v>
      </c>
      <c r="V13" s="242">
        <v>3529</v>
      </c>
      <c r="W13" s="243">
        <v>6.73</v>
      </c>
      <c r="X13" s="242">
        <v>3109</v>
      </c>
      <c r="Y13" s="243">
        <v>5.93</v>
      </c>
      <c r="Z13" s="242">
        <v>2950</v>
      </c>
      <c r="AA13" s="243">
        <v>5.62</v>
      </c>
      <c r="AB13" s="242">
        <v>4478</v>
      </c>
      <c r="AC13" s="243">
        <v>8.5399999999999991</v>
      </c>
      <c r="AD13" s="242">
        <v>10729</v>
      </c>
      <c r="AE13" s="243">
        <v>20.45</v>
      </c>
      <c r="AF13" s="242">
        <v>12494</v>
      </c>
      <c r="AG13" s="244">
        <v>23.82</v>
      </c>
      <c r="AH13" s="245" t="e">
        <f>[2]実態調査!#REF!</f>
        <v>#REF!</v>
      </c>
      <c r="AI13" s="246" t="e">
        <f t="shared" si="0"/>
        <v>#REF!</v>
      </c>
      <c r="AJ13" s="247" t="e">
        <f>[2]実態調査!#REF!</f>
        <v>#REF!</v>
      </c>
      <c r="AK13" s="248" t="e">
        <f t="shared" si="1"/>
        <v>#REF!</v>
      </c>
      <c r="AL13" s="247" t="e">
        <f>[2]実態調査!#REF!</f>
        <v>#REF!</v>
      </c>
      <c r="AM13" s="249" t="e">
        <f t="shared" si="2"/>
        <v>#REF!</v>
      </c>
    </row>
    <row r="14" spans="1:39" ht="18.75" customHeight="1" x14ac:dyDescent="0.15">
      <c r="A14" s="240" t="s">
        <v>129</v>
      </c>
      <c r="B14" s="241" t="s">
        <v>130</v>
      </c>
      <c r="C14" s="242">
        <v>13805</v>
      </c>
      <c r="D14" s="242">
        <v>285</v>
      </c>
      <c r="E14" s="243">
        <v>2.06</v>
      </c>
      <c r="F14" s="242">
        <v>337</v>
      </c>
      <c r="G14" s="243">
        <v>2.44</v>
      </c>
      <c r="H14" s="242">
        <v>343</v>
      </c>
      <c r="I14" s="243">
        <v>2.48</v>
      </c>
      <c r="J14" s="242">
        <v>337</v>
      </c>
      <c r="K14" s="243">
        <v>2.44</v>
      </c>
      <c r="L14" s="242">
        <v>357</v>
      </c>
      <c r="M14" s="243">
        <v>2.59</v>
      </c>
      <c r="N14" s="242">
        <v>298</v>
      </c>
      <c r="O14" s="243">
        <v>2.16</v>
      </c>
      <c r="P14" s="242">
        <v>461</v>
      </c>
      <c r="Q14" s="243">
        <v>3.34</v>
      </c>
      <c r="R14" s="242">
        <v>641</v>
      </c>
      <c r="S14" s="243">
        <v>4.6399999999999997</v>
      </c>
      <c r="T14" s="242">
        <v>813</v>
      </c>
      <c r="U14" s="243">
        <v>5.89</v>
      </c>
      <c r="V14" s="242">
        <v>934</v>
      </c>
      <c r="W14" s="243">
        <v>6.77</v>
      </c>
      <c r="X14" s="242">
        <v>862</v>
      </c>
      <c r="Y14" s="243">
        <v>6.24</v>
      </c>
      <c r="Z14" s="242">
        <v>894</v>
      </c>
      <c r="AA14" s="243">
        <v>6.48</v>
      </c>
      <c r="AB14" s="242">
        <v>1194</v>
      </c>
      <c r="AC14" s="243">
        <v>8.65</v>
      </c>
      <c r="AD14" s="242">
        <v>2592</v>
      </c>
      <c r="AE14" s="243">
        <v>18.78</v>
      </c>
      <c r="AF14" s="242">
        <v>3457</v>
      </c>
      <c r="AG14" s="244">
        <v>25.04</v>
      </c>
      <c r="AH14" s="245" t="e">
        <f>[2]実態調査!#REF!</f>
        <v>#REF!</v>
      </c>
      <c r="AI14" s="246" t="e">
        <f t="shared" si="0"/>
        <v>#REF!</v>
      </c>
      <c r="AJ14" s="247" t="e">
        <f>[2]実態調査!#REF!</f>
        <v>#REF!</v>
      </c>
      <c r="AK14" s="248" t="e">
        <f t="shared" si="1"/>
        <v>#REF!</v>
      </c>
      <c r="AL14" s="247" t="e">
        <f>[2]実態調査!#REF!</f>
        <v>#REF!</v>
      </c>
      <c r="AM14" s="249" t="e">
        <f t="shared" si="2"/>
        <v>#REF!</v>
      </c>
    </row>
    <row r="15" spans="1:39" ht="18.75" customHeight="1" x14ac:dyDescent="0.15">
      <c r="A15" s="250">
        <v>10</v>
      </c>
      <c r="B15" s="241" t="s">
        <v>131</v>
      </c>
      <c r="C15" s="242">
        <v>166146</v>
      </c>
      <c r="D15" s="242">
        <v>3017</v>
      </c>
      <c r="E15" s="243">
        <v>1.82</v>
      </c>
      <c r="F15" s="242">
        <v>3543</v>
      </c>
      <c r="G15" s="243">
        <v>2.13</v>
      </c>
      <c r="H15" s="242">
        <v>3933</v>
      </c>
      <c r="I15" s="243">
        <v>2.37</v>
      </c>
      <c r="J15" s="242">
        <v>4815</v>
      </c>
      <c r="K15" s="243">
        <v>2.9</v>
      </c>
      <c r="L15" s="242">
        <v>6798</v>
      </c>
      <c r="M15" s="243">
        <v>4.09</v>
      </c>
      <c r="N15" s="242">
        <v>6557</v>
      </c>
      <c r="O15" s="243">
        <v>3.95</v>
      </c>
      <c r="P15" s="242">
        <v>6530</v>
      </c>
      <c r="Q15" s="243">
        <v>3.93</v>
      </c>
      <c r="R15" s="242">
        <v>7543</v>
      </c>
      <c r="S15" s="243">
        <v>4.54</v>
      </c>
      <c r="T15" s="242">
        <v>9287</v>
      </c>
      <c r="U15" s="243">
        <v>5.59</v>
      </c>
      <c r="V15" s="242">
        <v>11402</v>
      </c>
      <c r="W15" s="243">
        <v>6.86</v>
      </c>
      <c r="X15" s="242">
        <v>9750</v>
      </c>
      <c r="Y15" s="243">
        <v>5.87</v>
      </c>
      <c r="Z15" s="242">
        <v>9066</v>
      </c>
      <c r="AA15" s="243">
        <v>5.46</v>
      </c>
      <c r="AB15" s="242">
        <v>14210</v>
      </c>
      <c r="AC15" s="243">
        <v>8.5500000000000007</v>
      </c>
      <c r="AD15" s="242">
        <v>32543</v>
      </c>
      <c r="AE15" s="243">
        <v>19.59</v>
      </c>
      <c r="AF15" s="242">
        <v>37152</v>
      </c>
      <c r="AG15" s="244">
        <v>22.36</v>
      </c>
      <c r="AH15" s="245" t="e">
        <f>[2]実態調査!#REF!</f>
        <v>#REF!</v>
      </c>
      <c r="AI15" s="246" t="e">
        <f t="shared" si="0"/>
        <v>#REF!</v>
      </c>
      <c r="AJ15" s="247" t="e">
        <f>[2]実態調査!#REF!</f>
        <v>#REF!</v>
      </c>
      <c r="AK15" s="248" t="e">
        <f t="shared" si="1"/>
        <v>#REF!</v>
      </c>
      <c r="AL15" s="247" t="e">
        <f>[2]実態調査!#REF!</f>
        <v>#REF!</v>
      </c>
      <c r="AM15" s="249" t="e">
        <f t="shared" si="2"/>
        <v>#REF!</v>
      </c>
    </row>
    <row r="16" spans="1:39" ht="18.75" customHeight="1" x14ac:dyDescent="0.15">
      <c r="A16" s="250">
        <v>11</v>
      </c>
      <c r="B16" s="241" t="s">
        <v>132</v>
      </c>
      <c r="C16" s="242">
        <v>13734</v>
      </c>
      <c r="D16" s="242">
        <v>253</v>
      </c>
      <c r="E16" s="243">
        <v>1.84</v>
      </c>
      <c r="F16" s="242">
        <v>286</v>
      </c>
      <c r="G16" s="243">
        <v>2.08</v>
      </c>
      <c r="H16" s="242">
        <v>368</v>
      </c>
      <c r="I16" s="243">
        <v>2.68</v>
      </c>
      <c r="J16" s="242">
        <v>444</v>
      </c>
      <c r="K16" s="243">
        <v>3.23</v>
      </c>
      <c r="L16" s="242">
        <v>387</v>
      </c>
      <c r="M16" s="243">
        <v>2.82</v>
      </c>
      <c r="N16" s="242">
        <v>396</v>
      </c>
      <c r="O16" s="243">
        <v>2.88</v>
      </c>
      <c r="P16" s="242">
        <v>472</v>
      </c>
      <c r="Q16" s="243">
        <v>3.44</v>
      </c>
      <c r="R16" s="242">
        <v>522</v>
      </c>
      <c r="S16" s="243">
        <v>3.8</v>
      </c>
      <c r="T16" s="242">
        <v>664</v>
      </c>
      <c r="U16" s="243">
        <v>4.83</v>
      </c>
      <c r="V16" s="242">
        <v>877</v>
      </c>
      <c r="W16" s="243">
        <v>6.39</v>
      </c>
      <c r="X16" s="242">
        <v>826</v>
      </c>
      <c r="Y16" s="243">
        <v>6.01</v>
      </c>
      <c r="Z16" s="242">
        <v>851</v>
      </c>
      <c r="AA16" s="243">
        <v>6.2</v>
      </c>
      <c r="AB16" s="242">
        <v>1385</v>
      </c>
      <c r="AC16" s="243">
        <v>10.08</v>
      </c>
      <c r="AD16" s="242">
        <v>2884</v>
      </c>
      <c r="AE16" s="243">
        <v>21</v>
      </c>
      <c r="AF16" s="242">
        <v>3119</v>
      </c>
      <c r="AG16" s="244">
        <v>22.71</v>
      </c>
      <c r="AH16" s="245" t="e">
        <f>[2]実態調査!#REF!</f>
        <v>#REF!</v>
      </c>
      <c r="AI16" s="246" t="e">
        <f t="shared" si="0"/>
        <v>#REF!</v>
      </c>
      <c r="AJ16" s="247" t="e">
        <f>[2]実態調査!#REF!</f>
        <v>#REF!</v>
      </c>
      <c r="AK16" s="248" t="e">
        <f t="shared" si="1"/>
        <v>#REF!</v>
      </c>
      <c r="AL16" s="247" t="e">
        <f>[2]実態調査!#REF!</f>
        <v>#REF!</v>
      </c>
      <c r="AM16" s="249" t="e">
        <f t="shared" si="2"/>
        <v>#REF!</v>
      </c>
    </row>
    <row r="17" spans="1:39" ht="18.75" customHeight="1" x14ac:dyDescent="0.15">
      <c r="A17" s="250">
        <v>12</v>
      </c>
      <c r="B17" s="241" t="s">
        <v>133</v>
      </c>
      <c r="C17" s="242">
        <v>39758</v>
      </c>
      <c r="D17" s="242">
        <v>604</v>
      </c>
      <c r="E17" s="243">
        <v>1.52</v>
      </c>
      <c r="F17" s="242">
        <v>767</v>
      </c>
      <c r="G17" s="243">
        <v>1.93</v>
      </c>
      <c r="H17" s="242">
        <v>843</v>
      </c>
      <c r="I17" s="243">
        <v>2.12</v>
      </c>
      <c r="J17" s="242">
        <v>938</v>
      </c>
      <c r="K17" s="243">
        <v>2.36</v>
      </c>
      <c r="L17" s="242">
        <v>1439</v>
      </c>
      <c r="M17" s="243">
        <v>3.62</v>
      </c>
      <c r="N17" s="242">
        <v>1200</v>
      </c>
      <c r="O17" s="243">
        <v>3.02</v>
      </c>
      <c r="P17" s="242">
        <v>1319</v>
      </c>
      <c r="Q17" s="243">
        <v>3.32</v>
      </c>
      <c r="R17" s="242">
        <v>1639</v>
      </c>
      <c r="S17" s="243">
        <v>4.12</v>
      </c>
      <c r="T17" s="242">
        <v>1912</v>
      </c>
      <c r="U17" s="243">
        <v>4.8099999999999996</v>
      </c>
      <c r="V17" s="242">
        <v>2080</v>
      </c>
      <c r="W17" s="243">
        <v>5.23</v>
      </c>
      <c r="X17" s="242">
        <v>1832</v>
      </c>
      <c r="Y17" s="243">
        <v>4.6100000000000003</v>
      </c>
      <c r="Z17" s="242">
        <v>1905</v>
      </c>
      <c r="AA17" s="243">
        <v>4.79</v>
      </c>
      <c r="AB17" s="242">
        <v>3937</v>
      </c>
      <c r="AC17" s="243">
        <v>9.9</v>
      </c>
      <c r="AD17" s="242">
        <v>9348</v>
      </c>
      <c r="AE17" s="243">
        <v>23.51</v>
      </c>
      <c r="AF17" s="242">
        <v>9995</v>
      </c>
      <c r="AG17" s="244">
        <v>25.14</v>
      </c>
      <c r="AH17" s="245" t="e">
        <f>[2]実態調査!#REF!</f>
        <v>#REF!</v>
      </c>
      <c r="AI17" s="246" t="e">
        <f t="shared" si="0"/>
        <v>#REF!</v>
      </c>
      <c r="AJ17" s="247" t="e">
        <f>[2]実態調査!#REF!</f>
        <v>#REF!</v>
      </c>
      <c r="AK17" s="248" t="e">
        <f t="shared" si="1"/>
        <v>#REF!</v>
      </c>
      <c r="AL17" s="247" t="e">
        <f>[2]実態調査!#REF!</f>
        <v>#REF!</v>
      </c>
      <c r="AM17" s="249" t="e">
        <f t="shared" si="2"/>
        <v>#REF!</v>
      </c>
    </row>
    <row r="18" spans="1:39" ht="18.75" customHeight="1" x14ac:dyDescent="0.15">
      <c r="A18" s="250">
        <v>13</v>
      </c>
      <c r="B18" s="241" t="s">
        <v>134</v>
      </c>
      <c r="C18" s="242">
        <v>52814</v>
      </c>
      <c r="D18" s="242">
        <v>1140</v>
      </c>
      <c r="E18" s="243">
        <v>2.16</v>
      </c>
      <c r="F18" s="242">
        <v>1241</v>
      </c>
      <c r="G18" s="243">
        <v>2.35</v>
      </c>
      <c r="H18" s="242">
        <v>1446</v>
      </c>
      <c r="I18" s="243">
        <v>2.74</v>
      </c>
      <c r="J18" s="242">
        <v>1628</v>
      </c>
      <c r="K18" s="243">
        <v>3.08</v>
      </c>
      <c r="L18" s="242">
        <v>1954</v>
      </c>
      <c r="M18" s="243">
        <v>3.7</v>
      </c>
      <c r="N18" s="242">
        <v>1833</v>
      </c>
      <c r="O18" s="243">
        <v>3.47</v>
      </c>
      <c r="P18" s="242">
        <v>2021</v>
      </c>
      <c r="Q18" s="243">
        <v>3.83</v>
      </c>
      <c r="R18" s="242">
        <v>2395</v>
      </c>
      <c r="S18" s="243">
        <v>4.53</v>
      </c>
      <c r="T18" s="242">
        <v>2853</v>
      </c>
      <c r="U18" s="243">
        <v>5.4</v>
      </c>
      <c r="V18" s="242">
        <v>3452</v>
      </c>
      <c r="W18" s="243">
        <v>6.54</v>
      </c>
      <c r="X18" s="242">
        <v>2812</v>
      </c>
      <c r="Y18" s="243">
        <v>5.32</v>
      </c>
      <c r="Z18" s="242">
        <v>2724</v>
      </c>
      <c r="AA18" s="243">
        <v>5.16</v>
      </c>
      <c r="AB18" s="242">
        <v>4551</v>
      </c>
      <c r="AC18" s="243">
        <v>8.6199999999999992</v>
      </c>
      <c r="AD18" s="242">
        <v>10738</v>
      </c>
      <c r="AE18" s="243">
        <v>20.329999999999998</v>
      </c>
      <c r="AF18" s="242">
        <v>12026</v>
      </c>
      <c r="AG18" s="244">
        <v>22.77</v>
      </c>
      <c r="AH18" s="245" t="e">
        <f>[2]実態調査!#REF!</f>
        <v>#REF!</v>
      </c>
      <c r="AI18" s="246" t="e">
        <f t="shared" si="0"/>
        <v>#REF!</v>
      </c>
      <c r="AJ18" s="247" t="e">
        <f>[2]実態調査!#REF!</f>
        <v>#REF!</v>
      </c>
      <c r="AK18" s="248" t="e">
        <f t="shared" si="1"/>
        <v>#REF!</v>
      </c>
      <c r="AL18" s="247" t="e">
        <f>[2]実態調査!#REF!</f>
        <v>#REF!</v>
      </c>
      <c r="AM18" s="249" t="e">
        <f t="shared" si="2"/>
        <v>#REF!</v>
      </c>
    </row>
    <row r="19" spans="1:39" ht="18.75" customHeight="1" x14ac:dyDescent="0.15">
      <c r="A19" s="250">
        <v>14</v>
      </c>
      <c r="B19" s="241" t="s">
        <v>135</v>
      </c>
      <c r="C19" s="242">
        <v>52475</v>
      </c>
      <c r="D19" s="242">
        <v>1123</v>
      </c>
      <c r="E19" s="243">
        <v>2.14</v>
      </c>
      <c r="F19" s="242">
        <v>1231</v>
      </c>
      <c r="G19" s="243">
        <v>2.35</v>
      </c>
      <c r="H19" s="242">
        <v>1279</v>
      </c>
      <c r="I19" s="243">
        <v>2.44</v>
      </c>
      <c r="J19" s="242">
        <v>1600</v>
      </c>
      <c r="K19" s="243">
        <v>3.05</v>
      </c>
      <c r="L19" s="242">
        <v>1985</v>
      </c>
      <c r="M19" s="243">
        <v>3.78</v>
      </c>
      <c r="N19" s="242">
        <v>2140</v>
      </c>
      <c r="O19" s="243">
        <v>4.08</v>
      </c>
      <c r="P19" s="242">
        <v>2257</v>
      </c>
      <c r="Q19" s="243">
        <v>4.3</v>
      </c>
      <c r="R19" s="242">
        <v>2563</v>
      </c>
      <c r="S19" s="243">
        <v>4.88</v>
      </c>
      <c r="T19" s="242">
        <v>3060</v>
      </c>
      <c r="U19" s="243">
        <v>5.83</v>
      </c>
      <c r="V19" s="242">
        <v>3590</v>
      </c>
      <c r="W19" s="243">
        <v>6.84</v>
      </c>
      <c r="X19" s="242">
        <v>3339</v>
      </c>
      <c r="Y19" s="243">
        <v>6.36</v>
      </c>
      <c r="Z19" s="242">
        <v>3032</v>
      </c>
      <c r="AA19" s="243">
        <v>5.78</v>
      </c>
      <c r="AB19" s="242">
        <v>4320</v>
      </c>
      <c r="AC19" s="243">
        <v>8.23</v>
      </c>
      <c r="AD19" s="242">
        <v>9626</v>
      </c>
      <c r="AE19" s="243">
        <v>18.34</v>
      </c>
      <c r="AF19" s="242">
        <v>11330</v>
      </c>
      <c r="AG19" s="244">
        <v>21.59</v>
      </c>
      <c r="AH19" s="245" t="e">
        <f>[2]実態調査!#REF!</f>
        <v>#REF!</v>
      </c>
      <c r="AI19" s="246" t="e">
        <f t="shared" si="0"/>
        <v>#REF!</v>
      </c>
      <c r="AJ19" s="247" t="e">
        <f>[2]実態調査!#REF!</f>
        <v>#REF!</v>
      </c>
      <c r="AK19" s="248" t="e">
        <f t="shared" si="1"/>
        <v>#REF!</v>
      </c>
      <c r="AL19" s="247" t="e">
        <f>[2]実態調査!#REF!</f>
        <v>#REF!</v>
      </c>
      <c r="AM19" s="249" t="e">
        <f t="shared" si="2"/>
        <v>#REF!</v>
      </c>
    </row>
    <row r="20" spans="1:39" ht="18.75" customHeight="1" x14ac:dyDescent="0.15">
      <c r="A20" s="250">
        <v>15</v>
      </c>
      <c r="B20" s="241" t="s">
        <v>136</v>
      </c>
      <c r="C20" s="242">
        <v>21922</v>
      </c>
      <c r="D20" s="242">
        <v>370</v>
      </c>
      <c r="E20" s="243">
        <v>1.69</v>
      </c>
      <c r="F20" s="242">
        <v>414</v>
      </c>
      <c r="G20" s="243">
        <v>1.89</v>
      </c>
      <c r="H20" s="242">
        <v>504</v>
      </c>
      <c r="I20" s="243">
        <v>2.2999999999999998</v>
      </c>
      <c r="J20" s="242">
        <v>572</v>
      </c>
      <c r="K20" s="243">
        <v>2.61</v>
      </c>
      <c r="L20" s="242">
        <v>744</v>
      </c>
      <c r="M20" s="243">
        <v>3.39</v>
      </c>
      <c r="N20" s="242">
        <v>736</v>
      </c>
      <c r="O20" s="243">
        <v>3.36</v>
      </c>
      <c r="P20" s="242">
        <v>790</v>
      </c>
      <c r="Q20" s="243">
        <v>3.6</v>
      </c>
      <c r="R20" s="242">
        <v>901</v>
      </c>
      <c r="S20" s="243">
        <v>4.1100000000000003</v>
      </c>
      <c r="T20" s="242">
        <v>1159</v>
      </c>
      <c r="U20" s="243">
        <v>5.29</v>
      </c>
      <c r="V20" s="242">
        <v>1285</v>
      </c>
      <c r="W20" s="243">
        <v>5.86</v>
      </c>
      <c r="X20" s="242">
        <v>1215</v>
      </c>
      <c r="Y20" s="243">
        <v>5.54</v>
      </c>
      <c r="Z20" s="242">
        <v>1162</v>
      </c>
      <c r="AA20" s="243">
        <v>5.3</v>
      </c>
      <c r="AB20" s="242">
        <v>1995</v>
      </c>
      <c r="AC20" s="243">
        <v>9.1</v>
      </c>
      <c r="AD20" s="242">
        <v>4783</v>
      </c>
      <c r="AE20" s="243">
        <v>21.82</v>
      </c>
      <c r="AF20" s="242">
        <v>5292</v>
      </c>
      <c r="AG20" s="244">
        <v>24.14</v>
      </c>
      <c r="AH20" s="245" t="e">
        <f>[2]実態調査!#REF!</f>
        <v>#REF!</v>
      </c>
      <c r="AI20" s="246" t="e">
        <f t="shared" si="0"/>
        <v>#REF!</v>
      </c>
      <c r="AJ20" s="247" t="e">
        <f>[2]実態調査!#REF!</f>
        <v>#REF!</v>
      </c>
      <c r="AK20" s="248" t="e">
        <f t="shared" si="1"/>
        <v>#REF!</v>
      </c>
      <c r="AL20" s="247" t="e">
        <f>[2]実態調査!#REF!</f>
        <v>#REF!</v>
      </c>
      <c r="AM20" s="249" t="e">
        <f t="shared" si="2"/>
        <v>#REF!</v>
      </c>
    </row>
    <row r="21" spans="1:39" ht="18.75" customHeight="1" x14ac:dyDescent="0.15">
      <c r="A21" s="250">
        <v>16</v>
      </c>
      <c r="B21" s="241" t="s">
        <v>137</v>
      </c>
      <c r="C21" s="242">
        <v>28702</v>
      </c>
      <c r="D21" s="242">
        <v>475</v>
      </c>
      <c r="E21" s="243">
        <v>1.65</v>
      </c>
      <c r="F21" s="242">
        <v>567</v>
      </c>
      <c r="G21" s="243">
        <v>1.98</v>
      </c>
      <c r="H21" s="242">
        <v>617</v>
      </c>
      <c r="I21" s="243">
        <v>2.15</v>
      </c>
      <c r="J21" s="242">
        <v>746</v>
      </c>
      <c r="K21" s="243">
        <v>2.6</v>
      </c>
      <c r="L21" s="242">
        <v>940</v>
      </c>
      <c r="M21" s="243">
        <v>3.28</v>
      </c>
      <c r="N21" s="242">
        <v>1011</v>
      </c>
      <c r="O21" s="243">
        <v>3.52</v>
      </c>
      <c r="P21" s="242">
        <v>1086</v>
      </c>
      <c r="Q21" s="243">
        <v>3.78</v>
      </c>
      <c r="R21" s="242">
        <v>1374</v>
      </c>
      <c r="S21" s="243">
        <v>4.79</v>
      </c>
      <c r="T21" s="242">
        <v>1538</v>
      </c>
      <c r="U21" s="243">
        <v>5.36</v>
      </c>
      <c r="V21" s="242">
        <v>1867</v>
      </c>
      <c r="W21" s="243">
        <v>6.5</v>
      </c>
      <c r="X21" s="242">
        <v>1586</v>
      </c>
      <c r="Y21" s="243">
        <v>5.53</v>
      </c>
      <c r="Z21" s="242">
        <v>1441</v>
      </c>
      <c r="AA21" s="243">
        <v>5.0199999999999996</v>
      </c>
      <c r="AB21" s="242">
        <v>2523</v>
      </c>
      <c r="AC21" s="243">
        <v>8.7899999999999991</v>
      </c>
      <c r="AD21" s="242">
        <v>6142</v>
      </c>
      <c r="AE21" s="243">
        <v>21.4</v>
      </c>
      <c r="AF21" s="242">
        <v>6789</v>
      </c>
      <c r="AG21" s="244">
        <v>23.65</v>
      </c>
      <c r="AH21" s="245" t="e">
        <f>[2]実態調査!#REF!</f>
        <v>#REF!</v>
      </c>
      <c r="AI21" s="246" t="e">
        <f t="shared" si="0"/>
        <v>#REF!</v>
      </c>
      <c r="AJ21" s="247" t="e">
        <f>[2]実態調査!#REF!</f>
        <v>#REF!</v>
      </c>
      <c r="AK21" s="248" t="e">
        <f t="shared" si="1"/>
        <v>#REF!</v>
      </c>
      <c r="AL21" s="247" t="e">
        <f>[2]実態調査!#REF!</f>
        <v>#REF!</v>
      </c>
      <c r="AM21" s="249" t="e">
        <f t="shared" si="2"/>
        <v>#REF!</v>
      </c>
    </row>
    <row r="22" spans="1:39" ht="18.75" customHeight="1" x14ac:dyDescent="0.15">
      <c r="A22" s="250">
        <v>17</v>
      </c>
      <c r="B22" s="241" t="s">
        <v>138</v>
      </c>
      <c r="C22" s="242">
        <v>30077</v>
      </c>
      <c r="D22" s="242">
        <v>567</v>
      </c>
      <c r="E22" s="243">
        <v>1.89</v>
      </c>
      <c r="F22" s="242">
        <v>634</v>
      </c>
      <c r="G22" s="243">
        <v>2.11</v>
      </c>
      <c r="H22" s="242">
        <v>675</v>
      </c>
      <c r="I22" s="243">
        <v>2.2400000000000002</v>
      </c>
      <c r="J22" s="242">
        <v>837</v>
      </c>
      <c r="K22" s="243">
        <v>2.78</v>
      </c>
      <c r="L22" s="242">
        <v>1164</v>
      </c>
      <c r="M22" s="243">
        <v>3.87</v>
      </c>
      <c r="N22" s="242">
        <v>1103</v>
      </c>
      <c r="O22" s="243">
        <v>3.67</v>
      </c>
      <c r="P22" s="242">
        <v>1227</v>
      </c>
      <c r="Q22" s="243">
        <v>4.08</v>
      </c>
      <c r="R22" s="242">
        <v>1363</v>
      </c>
      <c r="S22" s="243">
        <v>4.53</v>
      </c>
      <c r="T22" s="242">
        <v>1658</v>
      </c>
      <c r="U22" s="243">
        <v>5.51</v>
      </c>
      <c r="V22" s="242">
        <v>2067</v>
      </c>
      <c r="W22" s="243">
        <v>6.87</v>
      </c>
      <c r="X22" s="242">
        <v>1878</v>
      </c>
      <c r="Y22" s="243">
        <v>6.24</v>
      </c>
      <c r="Z22" s="242">
        <v>1652</v>
      </c>
      <c r="AA22" s="243">
        <v>5.49</v>
      </c>
      <c r="AB22" s="242">
        <v>2575</v>
      </c>
      <c r="AC22" s="243">
        <v>8.56</v>
      </c>
      <c r="AD22" s="242">
        <v>5928</v>
      </c>
      <c r="AE22" s="243">
        <v>19.71</v>
      </c>
      <c r="AF22" s="242">
        <v>6749</v>
      </c>
      <c r="AG22" s="244">
        <v>22.44</v>
      </c>
      <c r="AH22" s="245" t="e">
        <f>[2]実態調査!#REF!</f>
        <v>#REF!</v>
      </c>
      <c r="AI22" s="246" t="e">
        <f t="shared" si="0"/>
        <v>#REF!</v>
      </c>
      <c r="AJ22" s="247" t="e">
        <f>[2]実態調査!#REF!</f>
        <v>#REF!</v>
      </c>
      <c r="AK22" s="248" t="e">
        <f t="shared" si="1"/>
        <v>#REF!</v>
      </c>
      <c r="AL22" s="247" t="e">
        <f>[2]実態調査!#REF!</f>
        <v>#REF!</v>
      </c>
      <c r="AM22" s="249" t="e">
        <f t="shared" si="2"/>
        <v>#REF!</v>
      </c>
    </row>
    <row r="23" spans="1:39" ht="18.75" customHeight="1" x14ac:dyDescent="0.15">
      <c r="A23" s="250">
        <v>18</v>
      </c>
      <c r="B23" s="241" t="s">
        <v>139</v>
      </c>
      <c r="C23" s="242">
        <v>9239</v>
      </c>
      <c r="D23" s="242">
        <v>123</v>
      </c>
      <c r="E23" s="243">
        <v>1.33</v>
      </c>
      <c r="F23" s="242">
        <v>172</v>
      </c>
      <c r="G23" s="243">
        <v>1.86</v>
      </c>
      <c r="H23" s="242">
        <v>201</v>
      </c>
      <c r="I23" s="243">
        <v>2.1800000000000002</v>
      </c>
      <c r="J23" s="242">
        <v>243</v>
      </c>
      <c r="K23" s="243">
        <v>2.63</v>
      </c>
      <c r="L23" s="242">
        <v>269</v>
      </c>
      <c r="M23" s="243">
        <v>2.91</v>
      </c>
      <c r="N23" s="242">
        <v>250</v>
      </c>
      <c r="O23" s="243">
        <v>2.71</v>
      </c>
      <c r="P23" s="242">
        <v>278</v>
      </c>
      <c r="Q23" s="243">
        <v>3.01</v>
      </c>
      <c r="R23" s="242">
        <v>352</v>
      </c>
      <c r="S23" s="243">
        <v>3.81</v>
      </c>
      <c r="T23" s="242">
        <v>429</v>
      </c>
      <c r="U23" s="243">
        <v>4.6399999999999997</v>
      </c>
      <c r="V23" s="242">
        <v>495</v>
      </c>
      <c r="W23" s="243">
        <v>5.36</v>
      </c>
      <c r="X23" s="242">
        <v>523</v>
      </c>
      <c r="Y23" s="243">
        <v>5.66</v>
      </c>
      <c r="Z23" s="242">
        <v>520</v>
      </c>
      <c r="AA23" s="243">
        <v>5.63</v>
      </c>
      <c r="AB23" s="242">
        <v>949</v>
      </c>
      <c r="AC23" s="243">
        <v>10.27</v>
      </c>
      <c r="AD23" s="242">
        <v>2163</v>
      </c>
      <c r="AE23" s="243">
        <v>23.41</v>
      </c>
      <c r="AF23" s="242">
        <v>2272</v>
      </c>
      <c r="AG23" s="244">
        <v>24.59</v>
      </c>
      <c r="AH23" s="245" t="e">
        <f>[2]実態調査!#REF!</f>
        <v>#REF!</v>
      </c>
      <c r="AI23" s="246" t="e">
        <f t="shared" si="0"/>
        <v>#REF!</v>
      </c>
      <c r="AJ23" s="247" t="e">
        <f>[2]実態調査!#REF!</f>
        <v>#REF!</v>
      </c>
      <c r="AK23" s="248" t="e">
        <f t="shared" si="1"/>
        <v>#REF!</v>
      </c>
      <c r="AL23" s="247" t="e">
        <f>[2]実態調査!#REF!</f>
        <v>#REF!</v>
      </c>
      <c r="AM23" s="249" t="e">
        <f t="shared" si="2"/>
        <v>#REF!</v>
      </c>
    </row>
    <row r="24" spans="1:39" ht="18.75" customHeight="1" x14ac:dyDescent="0.15">
      <c r="A24" s="250">
        <v>19</v>
      </c>
      <c r="B24" s="241" t="s">
        <v>140</v>
      </c>
      <c r="C24" s="242">
        <v>8407</v>
      </c>
      <c r="D24" s="242">
        <v>182</v>
      </c>
      <c r="E24" s="243">
        <v>2.16</v>
      </c>
      <c r="F24" s="242">
        <v>258</v>
      </c>
      <c r="G24" s="243">
        <v>3.07</v>
      </c>
      <c r="H24" s="242">
        <v>283</v>
      </c>
      <c r="I24" s="243">
        <v>3.37</v>
      </c>
      <c r="J24" s="242">
        <v>282</v>
      </c>
      <c r="K24" s="243">
        <v>3.35</v>
      </c>
      <c r="L24" s="242">
        <v>226</v>
      </c>
      <c r="M24" s="243">
        <v>2.69</v>
      </c>
      <c r="N24" s="242">
        <v>157</v>
      </c>
      <c r="O24" s="243">
        <v>1.87</v>
      </c>
      <c r="P24" s="242">
        <v>217</v>
      </c>
      <c r="Q24" s="243">
        <v>2.58</v>
      </c>
      <c r="R24" s="242">
        <v>374</v>
      </c>
      <c r="S24" s="243">
        <v>4.45</v>
      </c>
      <c r="T24" s="242">
        <v>537</v>
      </c>
      <c r="U24" s="243">
        <v>6.39</v>
      </c>
      <c r="V24" s="242">
        <v>674</v>
      </c>
      <c r="W24" s="243">
        <v>8.02</v>
      </c>
      <c r="X24" s="242">
        <v>575</v>
      </c>
      <c r="Y24" s="243">
        <v>6.84</v>
      </c>
      <c r="Z24" s="242">
        <v>515</v>
      </c>
      <c r="AA24" s="243">
        <v>6.13</v>
      </c>
      <c r="AB24" s="242">
        <v>670</v>
      </c>
      <c r="AC24" s="243">
        <v>7.97</v>
      </c>
      <c r="AD24" s="242">
        <v>1492</v>
      </c>
      <c r="AE24" s="243">
        <v>17.75</v>
      </c>
      <c r="AF24" s="242">
        <v>1965</v>
      </c>
      <c r="AG24" s="244">
        <v>23.37</v>
      </c>
      <c r="AH24" s="245" t="e">
        <f>[2]実態調査!#REF!</f>
        <v>#REF!</v>
      </c>
      <c r="AI24" s="246" t="e">
        <f t="shared" si="0"/>
        <v>#REF!</v>
      </c>
      <c r="AJ24" s="247" t="e">
        <f>[2]実態調査!#REF!</f>
        <v>#REF!</v>
      </c>
      <c r="AK24" s="248" t="e">
        <f t="shared" si="1"/>
        <v>#REF!</v>
      </c>
      <c r="AL24" s="247" t="e">
        <f>[2]実態調査!#REF!</f>
        <v>#REF!</v>
      </c>
      <c r="AM24" s="249" t="e">
        <f t="shared" si="2"/>
        <v>#REF!</v>
      </c>
    </row>
    <row r="25" spans="1:39" ht="18.75" customHeight="1" x14ac:dyDescent="0.15">
      <c r="A25" s="250">
        <v>20</v>
      </c>
      <c r="B25" s="241" t="s">
        <v>141</v>
      </c>
      <c r="C25" s="242">
        <v>11166</v>
      </c>
      <c r="D25" s="242">
        <v>249</v>
      </c>
      <c r="E25" s="243">
        <v>2.23</v>
      </c>
      <c r="F25" s="242">
        <v>289</v>
      </c>
      <c r="G25" s="243">
        <v>2.59</v>
      </c>
      <c r="H25" s="242">
        <v>284</v>
      </c>
      <c r="I25" s="243">
        <v>2.54</v>
      </c>
      <c r="J25" s="242">
        <v>296</v>
      </c>
      <c r="K25" s="243">
        <v>2.65</v>
      </c>
      <c r="L25" s="242">
        <v>334</v>
      </c>
      <c r="M25" s="243">
        <v>2.99</v>
      </c>
      <c r="N25" s="242">
        <v>374</v>
      </c>
      <c r="O25" s="243">
        <v>3.35</v>
      </c>
      <c r="P25" s="242">
        <v>376</v>
      </c>
      <c r="Q25" s="243">
        <v>3.37</v>
      </c>
      <c r="R25" s="242">
        <v>537</v>
      </c>
      <c r="S25" s="243">
        <v>4.8099999999999996</v>
      </c>
      <c r="T25" s="242">
        <v>623</v>
      </c>
      <c r="U25" s="243">
        <v>5.58</v>
      </c>
      <c r="V25" s="242">
        <v>634</v>
      </c>
      <c r="W25" s="243">
        <v>5.68</v>
      </c>
      <c r="X25" s="242">
        <v>509</v>
      </c>
      <c r="Y25" s="243">
        <v>4.5599999999999996</v>
      </c>
      <c r="Z25" s="242">
        <v>544</v>
      </c>
      <c r="AA25" s="243">
        <v>4.87</v>
      </c>
      <c r="AB25" s="242">
        <v>903</v>
      </c>
      <c r="AC25" s="243">
        <v>8.09</v>
      </c>
      <c r="AD25" s="242">
        <v>2543</v>
      </c>
      <c r="AE25" s="243">
        <v>22.77</v>
      </c>
      <c r="AF25" s="242">
        <v>2671</v>
      </c>
      <c r="AG25" s="244">
        <v>23.92</v>
      </c>
      <c r="AH25" s="245" t="e">
        <f>[2]実態調査!#REF!</f>
        <v>#REF!</v>
      </c>
      <c r="AI25" s="246" t="e">
        <f t="shared" si="0"/>
        <v>#REF!</v>
      </c>
      <c r="AJ25" s="247" t="e">
        <f>[2]実態調査!#REF!</f>
        <v>#REF!</v>
      </c>
      <c r="AK25" s="248" t="e">
        <f t="shared" si="1"/>
        <v>#REF!</v>
      </c>
      <c r="AL25" s="247" t="e">
        <f>[2]実態調査!#REF!</f>
        <v>#REF!</v>
      </c>
      <c r="AM25" s="249" t="e">
        <f t="shared" si="2"/>
        <v>#REF!</v>
      </c>
    </row>
    <row r="26" spans="1:39" ht="18.75" customHeight="1" thickBot="1" x14ac:dyDescent="0.2">
      <c r="A26" s="250">
        <v>21</v>
      </c>
      <c r="B26" s="241" t="s">
        <v>142</v>
      </c>
      <c r="C26" s="242">
        <v>20969</v>
      </c>
      <c r="D26" s="242">
        <v>571</v>
      </c>
      <c r="E26" s="243">
        <v>2.72</v>
      </c>
      <c r="F26" s="242">
        <v>595</v>
      </c>
      <c r="G26" s="243">
        <v>2.84</v>
      </c>
      <c r="H26" s="242">
        <v>627</v>
      </c>
      <c r="I26" s="243">
        <v>2.99</v>
      </c>
      <c r="J26" s="242">
        <v>604</v>
      </c>
      <c r="K26" s="243">
        <v>2.88</v>
      </c>
      <c r="L26" s="242">
        <v>702</v>
      </c>
      <c r="M26" s="243">
        <v>3.35</v>
      </c>
      <c r="N26" s="242">
        <v>770</v>
      </c>
      <c r="O26" s="243">
        <v>3.67</v>
      </c>
      <c r="P26" s="242">
        <v>826</v>
      </c>
      <c r="Q26" s="243">
        <v>3.94</v>
      </c>
      <c r="R26" s="242">
        <v>915</v>
      </c>
      <c r="S26" s="243">
        <v>4.3600000000000003</v>
      </c>
      <c r="T26" s="242">
        <v>1133</v>
      </c>
      <c r="U26" s="243">
        <v>5.4</v>
      </c>
      <c r="V26" s="242">
        <v>1408</v>
      </c>
      <c r="W26" s="243">
        <v>6.71</v>
      </c>
      <c r="X26" s="242">
        <v>1100</v>
      </c>
      <c r="Y26" s="243">
        <v>5.25</v>
      </c>
      <c r="Z26" s="242">
        <v>972</v>
      </c>
      <c r="AA26" s="243">
        <v>4.6399999999999997</v>
      </c>
      <c r="AB26" s="242">
        <v>1629</v>
      </c>
      <c r="AC26" s="243">
        <v>7.77</v>
      </c>
      <c r="AD26" s="242">
        <v>4089</v>
      </c>
      <c r="AE26" s="243">
        <v>19.5</v>
      </c>
      <c r="AF26" s="242">
        <v>5028</v>
      </c>
      <c r="AG26" s="244">
        <v>23.98</v>
      </c>
      <c r="AH26" s="251" t="e">
        <f>[2]実態調査!#REF!</f>
        <v>#REF!</v>
      </c>
      <c r="AI26" s="252" t="e">
        <f>(+AH26/$C26)*100</f>
        <v>#REF!</v>
      </c>
      <c r="AJ26" s="253" t="e">
        <f>[2]実態調査!#REF!</f>
        <v>#REF!</v>
      </c>
      <c r="AK26" s="254" t="e">
        <f>(+AJ26/$C26)*100</f>
        <v>#REF!</v>
      </c>
      <c r="AL26" s="253" t="e">
        <f>[2]実態調査!#REF!</f>
        <v>#REF!</v>
      </c>
      <c r="AM26" s="255" t="e">
        <f>(+AL26/$C26)*100</f>
        <v>#REF!</v>
      </c>
    </row>
    <row r="27" spans="1:39" ht="18.75" customHeight="1" thickTop="1" x14ac:dyDescent="0.15">
      <c r="A27" s="250">
        <v>22</v>
      </c>
      <c r="B27" s="241" t="s">
        <v>143</v>
      </c>
      <c r="C27" s="242">
        <v>8245</v>
      </c>
      <c r="D27" s="242">
        <v>122</v>
      </c>
      <c r="E27" s="243">
        <v>1.48</v>
      </c>
      <c r="F27" s="242">
        <v>141</v>
      </c>
      <c r="G27" s="243">
        <v>1.71</v>
      </c>
      <c r="H27" s="242">
        <v>152</v>
      </c>
      <c r="I27" s="243">
        <v>1.84</v>
      </c>
      <c r="J27" s="242">
        <v>195</v>
      </c>
      <c r="K27" s="243">
        <v>2.37</v>
      </c>
      <c r="L27" s="242">
        <v>180</v>
      </c>
      <c r="M27" s="243">
        <v>2.1800000000000002</v>
      </c>
      <c r="N27" s="242">
        <v>179</v>
      </c>
      <c r="O27" s="243">
        <v>2.17</v>
      </c>
      <c r="P27" s="242">
        <v>250</v>
      </c>
      <c r="Q27" s="243">
        <v>3.03</v>
      </c>
      <c r="R27" s="242">
        <v>313</v>
      </c>
      <c r="S27" s="243">
        <v>3.8</v>
      </c>
      <c r="T27" s="242">
        <v>425</v>
      </c>
      <c r="U27" s="243">
        <v>5.15</v>
      </c>
      <c r="V27" s="242">
        <v>500</v>
      </c>
      <c r="W27" s="243">
        <v>6.06</v>
      </c>
      <c r="X27" s="242">
        <v>424</v>
      </c>
      <c r="Y27" s="243">
        <v>5.14</v>
      </c>
      <c r="Z27" s="242">
        <v>462</v>
      </c>
      <c r="AA27" s="243">
        <v>5.6</v>
      </c>
      <c r="AB27" s="242">
        <v>797</v>
      </c>
      <c r="AC27" s="243">
        <v>9.67</v>
      </c>
      <c r="AD27" s="242">
        <v>1876</v>
      </c>
      <c r="AE27" s="243">
        <v>22.75</v>
      </c>
      <c r="AF27" s="242">
        <v>2229</v>
      </c>
      <c r="AG27" s="244">
        <v>27.03</v>
      </c>
      <c r="AH27" s="245" t="e">
        <f>[2]実態調査!#REF!</f>
        <v>#REF!</v>
      </c>
      <c r="AI27" s="246" t="e">
        <f t="shared" si="0"/>
        <v>#REF!</v>
      </c>
      <c r="AJ27" s="247" t="e">
        <f>[2]実態調査!#REF!</f>
        <v>#REF!</v>
      </c>
      <c r="AK27" s="248" t="e">
        <f t="shared" si="1"/>
        <v>#REF!</v>
      </c>
      <c r="AL27" s="247" t="e">
        <f>[2]実態調査!#REF!</f>
        <v>#REF!</v>
      </c>
      <c r="AM27" s="249" t="e">
        <f t="shared" si="2"/>
        <v>#REF!</v>
      </c>
    </row>
    <row r="28" spans="1:39" ht="18.75" customHeight="1" x14ac:dyDescent="0.15">
      <c r="A28" s="250">
        <v>23</v>
      </c>
      <c r="B28" s="241" t="s">
        <v>144</v>
      </c>
      <c r="C28" s="242">
        <v>6907</v>
      </c>
      <c r="D28" s="242">
        <v>90</v>
      </c>
      <c r="E28" s="243">
        <v>1.3</v>
      </c>
      <c r="F28" s="242">
        <v>110</v>
      </c>
      <c r="G28" s="243">
        <v>1.59</v>
      </c>
      <c r="H28" s="242">
        <v>147</v>
      </c>
      <c r="I28" s="243">
        <v>2.13</v>
      </c>
      <c r="J28" s="242">
        <v>157</v>
      </c>
      <c r="K28" s="243">
        <v>2.27</v>
      </c>
      <c r="L28" s="242">
        <v>158</v>
      </c>
      <c r="M28" s="243">
        <v>2.29</v>
      </c>
      <c r="N28" s="242">
        <v>172</v>
      </c>
      <c r="O28" s="243">
        <v>2.4900000000000002</v>
      </c>
      <c r="P28" s="242">
        <v>191</v>
      </c>
      <c r="Q28" s="243">
        <v>2.77</v>
      </c>
      <c r="R28" s="242">
        <v>317</v>
      </c>
      <c r="S28" s="243">
        <v>4.59</v>
      </c>
      <c r="T28" s="242">
        <v>326</v>
      </c>
      <c r="U28" s="243">
        <v>4.72</v>
      </c>
      <c r="V28" s="242">
        <v>396</v>
      </c>
      <c r="W28" s="243">
        <v>5.73</v>
      </c>
      <c r="X28" s="242">
        <v>352</v>
      </c>
      <c r="Y28" s="243">
        <v>5.0999999999999996</v>
      </c>
      <c r="Z28" s="242">
        <v>360</v>
      </c>
      <c r="AA28" s="243">
        <v>5.21</v>
      </c>
      <c r="AB28" s="242">
        <v>632</v>
      </c>
      <c r="AC28" s="243">
        <v>9.15</v>
      </c>
      <c r="AD28" s="242">
        <v>1572</v>
      </c>
      <c r="AE28" s="243">
        <v>22.76</v>
      </c>
      <c r="AF28" s="242">
        <v>1927</v>
      </c>
      <c r="AG28" s="244">
        <v>27.9</v>
      </c>
      <c r="AH28" s="245" t="e">
        <f>[2]実態調査!#REF!</f>
        <v>#REF!</v>
      </c>
      <c r="AI28" s="246" t="e">
        <f t="shared" si="0"/>
        <v>#REF!</v>
      </c>
      <c r="AJ28" s="247" t="e">
        <f>[2]実態調査!#REF!</f>
        <v>#REF!</v>
      </c>
      <c r="AK28" s="248" t="e">
        <f t="shared" si="1"/>
        <v>#REF!</v>
      </c>
      <c r="AL28" s="247" t="e">
        <f>[2]実態調査!#REF!</f>
        <v>#REF!</v>
      </c>
      <c r="AM28" s="249" t="e">
        <f t="shared" si="2"/>
        <v>#REF!</v>
      </c>
    </row>
    <row r="29" spans="1:39" ht="18.75" customHeight="1" x14ac:dyDescent="0.15">
      <c r="A29" s="250">
        <v>24</v>
      </c>
      <c r="B29" s="241" t="s">
        <v>145</v>
      </c>
      <c r="C29" s="242">
        <v>2588</v>
      </c>
      <c r="D29" s="242">
        <v>31</v>
      </c>
      <c r="E29" s="243">
        <v>1.2</v>
      </c>
      <c r="F29" s="242">
        <v>40</v>
      </c>
      <c r="G29" s="243">
        <v>1.55</v>
      </c>
      <c r="H29" s="242">
        <v>51</v>
      </c>
      <c r="I29" s="243">
        <v>1.97</v>
      </c>
      <c r="J29" s="242">
        <v>62</v>
      </c>
      <c r="K29" s="243">
        <v>2.4</v>
      </c>
      <c r="L29" s="242">
        <v>65</v>
      </c>
      <c r="M29" s="243">
        <v>2.5099999999999998</v>
      </c>
      <c r="N29" s="242">
        <v>57</v>
      </c>
      <c r="O29" s="243">
        <v>2.2000000000000002</v>
      </c>
      <c r="P29" s="242">
        <v>76</v>
      </c>
      <c r="Q29" s="243">
        <v>2.94</v>
      </c>
      <c r="R29" s="242">
        <v>98</v>
      </c>
      <c r="S29" s="243">
        <v>3.79</v>
      </c>
      <c r="T29" s="242">
        <v>126</v>
      </c>
      <c r="U29" s="243">
        <v>4.87</v>
      </c>
      <c r="V29" s="242">
        <v>138</v>
      </c>
      <c r="W29" s="243">
        <v>5.33</v>
      </c>
      <c r="X29" s="242">
        <v>109</v>
      </c>
      <c r="Y29" s="243">
        <v>4.21</v>
      </c>
      <c r="Z29" s="242">
        <v>114</v>
      </c>
      <c r="AA29" s="243">
        <v>4.4000000000000004</v>
      </c>
      <c r="AB29" s="242">
        <v>263</v>
      </c>
      <c r="AC29" s="243">
        <v>10.16</v>
      </c>
      <c r="AD29" s="242">
        <v>666</v>
      </c>
      <c r="AE29" s="243">
        <v>25.73</v>
      </c>
      <c r="AF29" s="242">
        <v>692</v>
      </c>
      <c r="AG29" s="244">
        <v>26.74</v>
      </c>
      <c r="AH29" s="245" t="e">
        <f>[2]実態調査!#REF!</f>
        <v>#REF!</v>
      </c>
      <c r="AI29" s="246" t="e">
        <f t="shared" si="0"/>
        <v>#REF!</v>
      </c>
      <c r="AJ29" s="247" t="e">
        <f>[2]実態調査!#REF!</f>
        <v>#REF!</v>
      </c>
      <c r="AK29" s="248" t="e">
        <f t="shared" si="1"/>
        <v>#REF!</v>
      </c>
      <c r="AL29" s="247" t="e">
        <f>[2]実態調査!#REF!</f>
        <v>#REF!</v>
      </c>
      <c r="AM29" s="249" t="e">
        <f t="shared" si="2"/>
        <v>#REF!</v>
      </c>
    </row>
    <row r="30" spans="1:39" ht="18.75" customHeight="1" x14ac:dyDescent="0.15">
      <c r="A30" s="250">
        <v>25</v>
      </c>
      <c r="B30" s="241" t="s">
        <v>146</v>
      </c>
      <c r="C30" s="242">
        <v>3868</v>
      </c>
      <c r="D30" s="242">
        <v>58</v>
      </c>
      <c r="E30" s="243">
        <v>1.5</v>
      </c>
      <c r="F30" s="242">
        <v>89</v>
      </c>
      <c r="G30" s="243">
        <v>2.2999999999999998</v>
      </c>
      <c r="H30" s="242">
        <v>98</v>
      </c>
      <c r="I30" s="243">
        <v>2.5299999999999998</v>
      </c>
      <c r="J30" s="242">
        <v>117</v>
      </c>
      <c r="K30" s="243">
        <v>3.02</v>
      </c>
      <c r="L30" s="242">
        <v>109</v>
      </c>
      <c r="M30" s="243">
        <v>2.82</v>
      </c>
      <c r="N30" s="242">
        <v>73</v>
      </c>
      <c r="O30" s="243">
        <v>1.89</v>
      </c>
      <c r="P30" s="242">
        <v>134</v>
      </c>
      <c r="Q30" s="243">
        <v>3.46</v>
      </c>
      <c r="R30" s="242">
        <v>168</v>
      </c>
      <c r="S30" s="243">
        <v>4.34</v>
      </c>
      <c r="T30" s="242">
        <v>209</v>
      </c>
      <c r="U30" s="243">
        <v>5.4</v>
      </c>
      <c r="V30" s="242">
        <v>240</v>
      </c>
      <c r="W30" s="243">
        <v>6.2</v>
      </c>
      <c r="X30" s="242">
        <v>192</v>
      </c>
      <c r="Y30" s="243">
        <v>4.96</v>
      </c>
      <c r="Z30" s="242">
        <v>172</v>
      </c>
      <c r="AA30" s="243">
        <v>4.45</v>
      </c>
      <c r="AB30" s="242">
        <v>371</v>
      </c>
      <c r="AC30" s="243">
        <v>9.59</v>
      </c>
      <c r="AD30" s="242">
        <v>884</v>
      </c>
      <c r="AE30" s="243">
        <v>22.85</v>
      </c>
      <c r="AF30" s="242">
        <v>954</v>
      </c>
      <c r="AG30" s="244">
        <v>24.66</v>
      </c>
      <c r="AH30" s="245" t="e">
        <f>[2]実態調査!#REF!</f>
        <v>#REF!</v>
      </c>
      <c r="AI30" s="246" t="e">
        <f t="shared" si="0"/>
        <v>#REF!</v>
      </c>
      <c r="AJ30" s="247" t="e">
        <f>[2]実態調査!#REF!</f>
        <v>#REF!</v>
      </c>
      <c r="AK30" s="248" t="e">
        <f t="shared" si="1"/>
        <v>#REF!</v>
      </c>
      <c r="AL30" s="247" t="e">
        <f>[2]実態調査!#REF!</f>
        <v>#REF!</v>
      </c>
      <c r="AM30" s="249" t="e">
        <f t="shared" si="2"/>
        <v>#REF!</v>
      </c>
    </row>
    <row r="31" spans="1:39" ht="18.75" customHeight="1" x14ac:dyDescent="0.15">
      <c r="A31" s="250">
        <v>26</v>
      </c>
      <c r="B31" s="241" t="s">
        <v>147</v>
      </c>
      <c r="C31" s="242">
        <v>2636</v>
      </c>
      <c r="D31" s="242">
        <v>24</v>
      </c>
      <c r="E31" s="243">
        <v>0.91</v>
      </c>
      <c r="F31" s="242">
        <v>30</v>
      </c>
      <c r="G31" s="243">
        <v>1.1399999999999999</v>
      </c>
      <c r="H31" s="242">
        <v>37</v>
      </c>
      <c r="I31" s="243">
        <v>1.4</v>
      </c>
      <c r="J31" s="242">
        <v>74</v>
      </c>
      <c r="K31" s="243">
        <v>2.81</v>
      </c>
      <c r="L31" s="242">
        <v>70</v>
      </c>
      <c r="M31" s="243">
        <v>2.66</v>
      </c>
      <c r="N31" s="242">
        <v>71</v>
      </c>
      <c r="O31" s="243">
        <v>2.69</v>
      </c>
      <c r="P31" s="242">
        <v>83</v>
      </c>
      <c r="Q31" s="243">
        <v>3.15</v>
      </c>
      <c r="R31" s="242">
        <v>82</v>
      </c>
      <c r="S31" s="243">
        <v>3.11</v>
      </c>
      <c r="T31" s="242">
        <v>97</v>
      </c>
      <c r="U31" s="243">
        <v>3.68</v>
      </c>
      <c r="V31" s="242">
        <v>161</v>
      </c>
      <c r="W31" s="243">
        <v>6.11</v>
      </c>
      <c r="X31" s="242">
        <v>127</v>
      </c>
      <c r="Y31" s="243">
        <v>4.82</v>
      </c>
      <c r="Z31" s="242">
        <v>159</v>
      </c>
      <c r="AA31" s="243">
        <v>6.03</v>
      </c>
      <c r="AB31" s="242">
        <v>300</v>
      </c>
      <c r="AC31" s="243">
        <v>11.38</v>
      </c>
      <c r="AD31" s="242">
        <v>646</v>
      </c>
      <c r="AE31" s="243">
        <v>24.51</v>
      </c>
      <c r="AF31" s="242">
        <v>675</v>
      </c>
      <c r="AG31" s="244">
        <v>25.61</v>
      </c>
      <c r="AH31" s="245" t="e">
        <f>[2]実態調査!#REF!</f>
        <v>#REF!</v>
      </c>
      <c r="AI31" s="246" t="e">
        <f t="shared" si="0"/>
        <v>#REF!</v>
      </c>
      <c r="AJ31" s="247" t="e">
        <f>[2]実態調査!#REF!</f>
        <v>#REF!</v>
      </c>
      <c r="AK31" s="248" t="e">
        <f t="shared" si="1"/>
        <v>#REF!</v>
      </c>
      <c r="AL31" s="247" t="e">
        <f>[2]実態調査!#REF!</f>
        <v>#REF!</v>
      </c>
      <c r="AM31" s="249" t="e">
        <f t="shared" si="2"/>
        <v>#REF!</v>
      </c>
    </row>
    <row r="32" spans="1:39" ht="18.75" customHeight="1" x14ac:dyDescent="0.15">
      <c r="A32" s="250">
        <v>27</v>
      </c>
      <c r="B32" s="241" t="s">
        <v>148</v>
      </c>
      <c r="C32" s="242">
        <v>2802</v>
      </c>
      <c r="D32" s="242">
        <v>26</v>
      </c>
      <c r="E32" s="243">
        <v>0.93</v>
      </c>
      <c r="F32" s="242">
        <v>31</v>
      </c>
      <c r="G32" s="243">
        <v>1.1100000000000001</v>
      </c>
      <c r="H32" s="242">
        <v>40</v>
      </c>
      <c r="I32" s="243">
        <v>1.43</v>
      </c>
      <c r="J32" s="242">
        <v>42</v>
      </c>
      <c r="K32" s="243">
        <v>1.5</v>
      </c>
      <c r="L32" s="242">
        <v>52</v>
      </c>
      <c r="M32" s="243">
        <v>1.86</v>
      </c>
      <c r="N32" s="242">
        <v>70</v>
      </c>
      <c r="O32" s="243">
        <v>2.5</v>
      </c>
      <c r="P32" s="242">
        <v>66</v>
      </c>
      <c r="Q32" s="243">
        <v>2.36</v>
      </c>
      <c r="R32" s="242">
        <v>92</v>
      </c>
      <c r="S32" s="243">
        <v>3.28</v>
      </c>
      <c r="T32" s="242">
        <v>101</v>
      </c>
      <c r="U32" s="243">
        <v>3.6</v>
      </c>
      <c r="V32" s="242">
        <v>99</v>
      </c>
      <c r="W32" s="243">
        <v>3.53</v>
      </c>
      <c r="X32" s="242">
        <v>121</v>
      </c>
      <c r="Y32" s="243">
        <v>4.32</v>
      </c>
      <c r="Z32" s="242">
        <v>142</v>
      </c>
      <c r="AA32" s="243">
        <v>5.07</v>
      </c>
      <c r="AB32" s="242">
        <v>363</v>
      </c>
      <c r="AC32" s="243">
        <v>12.96</v>
      </c>
      <c r="AD32" s="242">
        <v>808</v>
      </c>
      <c r="AE32" s="243">
        <v>28.84</v>
      </c>
      <c r="AF32" s="242">
        <v>749</v>
      </c>
      <c r="AG32" s="244">
        <v>26.73</v>
      </c>
      <c r="AH32" s="245" t="e">
        <f>[2]実態調査!#REF!</f>
        <v>#REF!</v>
      </c>
      <c r="AI32" s="246" t="e">
        <f t="shared" si="0"/>
        <v>#REF!</v>
      </c>
      <c r="AJ32" s="247" t="e">
        <f>[2]実態調査!#REF!</f>
        <v>#REF!</v>
      </c>
      <c r="AK32" s="248" t="e">
        <f t="shared" si="1"/>
        <v>#REF!</v>
      </c>
      <c r="AL32" s="247" t="e">
        <f>[2]実態調査!#REF!</f>
        <v>#REF!</v>
      </c>
      <c r="AM32" s="249" t="e">
        <f t="shared" si="2"/>
        <v>#REF!</v>
      </c>
    </row>
    <row r="33" spans="1:39" ht="18.75" customHeight="1" x14ac:dyDescent="0.15">
      <c r="A33" s="250">
        <v>28</v>
      </c>
      <c r="B33" s="241" t="s">
        <v>149</v>
      </c>
      <c r="C33" s="242">
        <v>3316</v>
      </c>
      <c r="D33" s="242">
        <v>65</v>
      </c>
      <c r="E33" s="243">
        <v>1.96</v>
      </c>
      <c r="F33" s="242">
        <v>79</v>
      </c>
      <c r="G33" s="243">
        <v>2.38</v>
      </c>
      <c r="H33" s="242">
        <v>82</v>
      </c>
      <c r="I33" s="243">
        <v>2.4700000000000002</v>
      </c>
      <c r="J33" s="242">
        <v>85</v>
      </c>
      <c r="K33" s="243">
        <v>2.56</v>
      </c>
      <c r="L33" s="242">
        <v>71</v>
      </c>
      <c r="M33" s="243">
        <v>2.14</v>
      </c>
      <c r="N33" s="242">
        <v>77</v>
      </c>
      <c r="O33" s="243">
        <v>2.3199999999999998</v>
      </c>
      <c r="P33" s="242">
        <v>95</v>
      </c>
      <c r="Q33" s="243">
        <v>2.86</v>
      </c>
      <c r="R33" s="242">
        <v>127</v>
      </c>
      <c r="S33" s="243">
        <v>3.83</v>
      </c>
      <c r="T33" s="242">
        <v>169</v>
      </c>
      <c r="U33" s="243">
        <v>5.0999999999999996</v>
      </c>
      <c r="V33" s="242">
        <v>207</v>
      </c>
      <c r="W33" s="243">
        <v>6.24</v>
      </c>
      <c r="X33" s="242">
        <v>165</v>
      </c>
      <c r="Y33" s="243">
        <v>4.9800000000000004</v>
      </c>
      <c r="Z33" s="242">
        <v>162</v>
      </c>
      <c r="AA33" s="243">
        <v>4.8899999999999997</v>
      </c>
      <c r="AB33" s="242">
        <v>343</v>
      </c>
      <c r="AC33" s="243">
        <v>10.34</v>
      </c>
      <c r="AD33" s="242">
        <v>762</v>
      </c>
      <c r="AE33" s="243">
        <v>22.98</v>
      </c>
      <c r="AF33" s="242">
        <v>827</v>
      </c>
      <c r="AG33" s="244">
        <v>24.94</v>
      </c>
      <c r="AH33" s="245" t="e">
        <f>[2]実態調査!#REF!</f>
        <v>#REF!</v>
      </c>
      <c r="AI33" s="246" t="e">
        <f t="shared" si="0"/>
        <v>#REF!</v>
      </c>
      <c r="AJ33" s="247" t="e">
        <f>[2]実態調査!#REF!</f>
        <v>#REF!</v>
      </c>
      <c r="AK33" s="248" t="e">
        <f t="shared" si="1"/>
        <v>#REF!</v>
      </c>
      <c r="AL33" s="247" t="e">
        <f>[2]実態調査!#REF!</f>
        <v>#REF!</v>
      </c>
      <c r="AM33" s="249" t="e">
        <f t="shared" si="2"/>
        <v>#REF!</v>
      </c>
    </row>
    <row r="34" spans="1:39" ht="18.75" customHeight="1" x14ac:dyDescent="0.15">
      <c r="A34" s="250">
        <v>29</v>
      </c>
      <c r="B34" s="241" t="s">
        <v>150</v>
      </c>
      <c r="C34" s="242">
        <v>3096</v>
      </c>
      <c r="D34" s="242">
        <v>42</v>
      </c>
      <c r="E34" s="243">
        <v>1.36</v>
      </c>
      <c r="F34" s="242">
        <v>44</v>
      </c>
      <c r="G34" s="243">
        <v>1.42</v>
      </c>
      <c r="H34" s="242">
        <v>64</v>
      </c>
      <c r="I34" s="243">
        <v>2.0699999999999998</v>
      </c>
      <c r="J34" s="242">
        <v>80</v>
      </c>
      <c r="K34" s="243">
        <v>2.58</v>
      </c>
      <c r="L34" s="242">
        <v>123</v>
      </c>
      <c r="M34" s="243">
        <v>3.97</v>
      </c>
      <c r="N34" s="242">
        <v>110</v>
      </c>
      <c r="O34" s="243">
        <v>3.55</v>
      </c>
      <c r="P34" s="242">
        <v>113</v>
      </c>
      <c r="Q34" s="243">
        <v>3.65</v>
      </c>
      <c r="R34" s="242">
        <v>114</v>
      </c>
      <c r="S34" s="243">
        <v>3.68</v>
      </c>
      <c r="T34" s="242">
        <v>129</v>
      </c>
      <c r="U34" s="243">
        <v>4.17</v>
      </c>
      <c r="V34" s="242">
        <v>180</v>
      </c>
      <c r="W34" s="243">
        <v>5.81</v>
      </c>
      <c r="X34" s="242">
        <v>172</v>
      </c>
      <c r="Y34" s="243">
        <v>5.56</v>
      </c>
      <c r="Z34" s="242">
        <v>194</v>
      </c>
      <c r="AA34" s="243">
        <v>6.27</v>
      </c>
      <c r="AB34" s="242">
        <v>314</v>
      </c>
      <c r="AC34" s="243">
        <v>10.14</v>
      </c>
      <c r="AD34" s="242">
        <v>640</v>
      </c>
      <c r="AE34" s="243">
        <v>20.67</v>
      </c>
      <c r="AF34" s="242">
        <v>777</v>
      </c>
      <c r="AG34" s="244">
        <v>25.1</v>
      </c>
      <c r="AH34" s="245" t="e">
        <f>[2]実態調査!#REF!</f>
        <v>#REF!</v>
      </c>
      <c r="AI34" s="246" t="e">
        <f t="shared" si="0"/>
        <v>#REF!</v>
      </c>
      <c r="AJ34" s="247" t="e">
        <f>[2]実態調査!#REF!</f>
        <v>#REF!</v>
      </c>
      <c r="AK34" s="248" t="e">
        <f t="shared" si="1"/>
        <v>#REF!</v>
      </c>
      <c r="AL34" s="247" t="e">
        <f>[2]実態調査!#REF!</f>
        <v>#REF!</v>
      </c>
      <c r="AM34" s="249" t="e">
        <f t="shared" si="2"/>
        <v>#REF!</v>
      </c>
    </row>
    <row r="35" spans="1:39" ht="18.75" customHeight="1" x14ac:dyDescent="0.15">
      <c r="A35" s="250">
        <v>30</v>
      </c>
      <c r="B35" s="241" t="s">
        <v>151</v>
      </c>
      <c r="C35" s="242">
        <v>2291</v>
      </c>
      <c r="D35" s="242">
        <v>39</v>
      </c>
      <c r="E35" s="243">
        <v>1.7</v>
      </c>
      <c r="F35" s="242">
        <v>50</v>
      </c>
      <c r="G35" s="243">
        <v>2.1800000000000002</v>
      </c>
      <c r="H35" s="242">
        <v>37</v>
      </c>
      <c r="I35" s="243">
        <v>1.62</v>
      </c>
      <c r="J35" s="242">
        <v>36</v>
      </c>
      <c r="K35" s="243">
        <v>1.57</v>
      </c>
      <c r="L35" s="242">
        <v>49</v>
      </c>
      <c r="M35" s="243">
        <v>2.14</v>
      </c>
      <c r="N35" s="242">
        <v>48</v>
      </c>
      <c r="O35" s="243">
        <v>2.1</v>
      </c>
      <c r="P35" s="242">
        <v>71</v>
      </c>
      <c r="Q35" s="243">
        <v>3.1</v>
      </c>
      <c r="R35" s="242">
        <v>78</v>
      </c>
      <c r="S35" s="243">
        <v>3.4</v>
      </c>
      <c r="T35" s="242">
        <v>98</v>
      </c>
      <c r="U35" s="243">
        <v>4.28</v>
      </c>
      <c r="V35" s="242">
        <v>122</v>
      </c>
      <c r="W35" s="243">
        <v>5.33</v>
      </c>
      <c r="X35" s="242">
        <v>154</v>
      </c>
      <c r="Y35" s="243">
        <v>6.72</v>
      </c>
      <c r="Z35" s="242">
        <v>140</v>
      </c>
      <c r="AA35" s="243">
        <v>6.11</v>
      </c>
      <c r="AB35" s="242">
        <v>245</v>
      </c>
      <c r="AC35" s="243">
        <v>10.69</v>
      </c>
      <c r="AD35" s="242">
        <v>528</v>
      </c>
      <c r="AE35" s="243">
        <v>23.05</v>
      </c>
      <c r="AF35" s="242">
        <v>596</v>
      </c>
      <c r="AG35" s="244">
        <v>26.01</v>
      </c>
      <c r="AH35" s="245" t="e">
        <f>[2]実態調査!#REF!</f>
        <v>#REF!</v>
      </c>
      <c r="AI35" s="246" t="e">
        <f t="shared" si="0"/>
        <v>#REF!</v>
      </c>
      <c r="AJ35" s="247" t="e">
        <f>[2]実態調査!#REF!</f>
        <v>#REF!</v>
      </c>
      <c r="AK35" s="248" t="e">
        <f t="shared" si="1"/>
        <v>#REF!</v>
      </c>
      <c r="AL35" s="247" t="e">
        <f>[2]実態調査!#REF!</f>
        <v>#REF!</v>
      </c>
      <c r="AM35" s="249" t="e">
        <f t="shared" si="2"/>
        <v>#REF!</v>
      </c>
    </row>
    <row r="36" spans="1:39" ht="18.75" customHeight="1" x14ac:dyDescent="0.15">
      <c r="A36" s="250">
        <v>31</v>
      </c>
      <c r="B36" s="241" t="s">
        <v>152</v>
      </c>
      <c r="C36" s="242">
        <v>7291</v>
      </c>
      <c r="D36" s="242">
        <v>110</v>
      </c>
      <c r="E36" s="243">
        <v>1.51</v>
      </c>
      <c r="F36" s="242">
        <v>156</v>
      </c>
      <c r="G36" s="243">
        <v>2.14</v>
      </c>
      <c r="H36" s="242">
        <v>184</v>
      </c>
      <c r="I36" s="243">
        <v>2.52</v>
      </c>
      <c r="J36" s="242">
        <v>190</v>
      </c>
      <c r="K36" s="243">
        <v>2.61</v>
      </c>
      <c r="L36" s="242">
        <v>194</v>
      </c>
      <c r="M36" s="243">
        <v>2.66</v>
      </c>
      <c r="N36" s="242">
        <v>137</v>
      </c>
      <c r="O36" s="243">
        <v>1.88</v>
      </c>
      <c r="P36" s="242">
        <v>199</v>
      </c>
      <c r="Q36" s="243">
        <v>2.73</v>
      </c>
      <c r="R36" s="242">
        <v>267</v>
      </c>
      <c r="S36" s="243">
        <v>3.66</v>
      </c>
      <c r="T36" s="242">
        <v>346</v>
      </c>
      <c r="U36" s="243">
        <v>4.75</v>
      </c>
      <c r="V36" s="242">
        <v>430</v>
      </c>
      <c r="W36" s="243">
        <v>5.9</v>
      </c>
      <c r="X36" s="242">
        <v>407</v>
      </c>
      <c r="Y36" s="243">
        <v>5.58</v>
      </c>
      <c r="Z36" s="242">
        <v>459</v>
      </c>
      <c r="AA36" s="243">
        <v>6.3</v>
      </c>
      <c r="AB36" s="242">
        <v>751</v>
      </c>
      <c r="AC36" s="243">
        <v>10.3</v>
      </c>
      <c r="AD36" s="242">
        <v>1625</v>
      </c>
      <c r="AE36" s="243">
        <v>22.29</v>
      </c>
      <c r="AF36" s="242">
        <v>1836</v>
      </c>
      <c r="AG36" s="244">
        <v>25.18</v>
      </c>
      <c r="AH36" s="245" t="e">
        <f>[2]実態調査!#REF!</f>
        <v>#REF!</v>
      </c>
      <c r="AI36" s="246" t="e">
        <f t="shared" si="0"/>
        <v>#REF!</v>
      </c>
      <c r="AJ36" s="247" t="e">
        <f>[2]実態調査!#REF!</f>
        <v>#REF!</v>
      </c>
      <c r="AK36" s="248" t="e">
        <f t="shared" si="1"/>
        <v>#REF!</v>
      </c>
      <c r="AL36" s="247" t="e">
        <f>[2]実態調査!#REF!</f>
        <v>#REF!</v>
      </c>
      <c r="AM36" s="249" t="e">
        <f t="shared" si="2"/>
        <v>#REF!</v>
      </c>
    </row>
    <row r="37" spans="1:39" ht="18.75" customHeight="1" x14ac:dyDescent="0.15">
      <c r="A37" s="250">
        <v>32</v>
      </c>
      <c r="B37" s="241" t="s">
        <v>153</v>
      </c>
      <c r="C37" s="242">
        <v>11325</v>
      </c>
      <c r="D37" s="242">
        <v>242</v>
      </c>
      <c r="E37" s="243">
        <v>2.14</v>
      </c>
      <c r="F37" s="242">
        <v>302</v>
      </c>
      <c r="G37" s="243">
        <v>2.67</v>
      </c>
      <c r="H37" s="242">
        <v>332</v>
      </c>
      <c r="I37" s="243">
        <v>2.93</v>
      </c>
      <c r="J37" s="242">
        <v>422</v>
      </c>
      <c r="K37" s="243">
        <v>3.73</v>
      </c>
      <c r="L37" s="242">
        <v>354</v>
      </c>
      <c r="M37" s="243">
        <v>3.13</v>
      </c>
      <c r="N37" s="242">
        <v>348</v>
      </c>
      <c r="O37" s="243">
        <v>3.07</v>
      </c>
      <c r="P37" s="242">
        <v>367</v>
      </c>
      <c r="Q37" s="243">
        <v>3.24</v>
      </c>
      <c r="R37" s="242">
        <v>461</v>
      </c>
      <c r="S37" s="243">
        <v>4.07</v>
      </c>
      <c r="T37" s="242">
        <v>569</v>
      </c>
      <c r="U37" s="243">
        <v>5.0199999999999996</v>
      </c>
      <c r="V37" s="242">
        <v>724</v>
      </c>
      <c r="W37" s="243">
        <v>6.39</v>
      </c>
      <c r="X37" s="242">
        <v>586</v>
      </c>
      <c r="Y37" s="243">
        <v>5.17</v>
      </c>
      <c r="Z37" s="242">
        <v>561</v>
      </c>
      <c r="AA37" s="243">
        <v>4.95</v>
      </c>
      <c r="AB37" s="242">
        <v>1092</v>
      </c>
      <c r="AC37" s="243">
        <v>9.64</v>
      </c>
      <c r="AD37" s="242">
        <v>2476</v>
      </c>
      <c r="AE37" s="243">
        <v>21.86</v>
      </c>
      <c r="AF37" s="242">
        <v>2489</v>
      </c>
      <c r="AG37" s="244">
        <v>21.98</v>
      </c>
      <c r="AH37" s="245" t="e">
        <f>[2]実態調査!#REF!</f>
        <v>#REF!</v>
      </c>
      <c r="AI37" s="246" t="e">
        <f t="shared" si="0"/>
        <v>#REF!</v>
      </c>
      <c r="AJ37" s="247" t="e">
        <f>[2]実態調査!#REF!</f>
        <v>#REF!</v>
      </c>
      <c r="AK37" s="248" t="e">
        <f t="shared" si="1"/>
        <v>#REF!</v>
      </c>
      <c r="AL37" s="247" t="e">
        <f>[2]実態調査!#REF!</f>
        <v>#REF!</v>
      </c>
      <c r="AM37" s="249" t="e">
        <f t="shared" si="2"/>
        <v>#REF!</v>
      </c>
    </row>
    <row r="38" spans="1:39" ht="18.75" customHeight="1" thickBot="1" x14ac:dyDescent="0.2">
      <c r="A38" s="256">
        <v>33</v>
      </c>
      <c r="B38" s="257" t="s">
        <v>154</v>
      </c>
      <c r="C38" s="258">
        <v>856</v>
      </c>
      <c r="D38" s="258">
        <v>6</v>
      </c>
      <c r="E38" s="259">
        <v>0.7</v>
      </c>
      <c r="F38" s="258">
        <v>8</v>
      </c>
      <c r="G38" s="259">
        <v>0.93</v>
      </c>
      <c r="H38" s="258">
        <v>10</v>
      </c>
      <c r="I38" s="259">
        <v>1.17</v>
      </c>
      <c r="J38" s="258">
        <v>21</v>
      </c>
      <c r="K38" s="259">
        <v>2.4500000000000002</v>
      </c>
      <c r="L38" s="258">
        <v>22</v>
      </c>
      <c r="M38" s="259">
        <v>2.57</v>
      </c>
      <c r="N38" s="258">
        <v>14</v>
      </c>
      <c r="O38" s="259">
        <v>1.64</v>
      </c>
      <c r="P38" s="258">
        <v>30</v>
      </c>
      <c r="Q38" s="259">
        <v>3.5</v>
      </c>
      <c r="R38" s="258">
        <v>26</v>
      </c>
      <c r="S38" s="259">
        <v>3.04</v>
      </c>
      <c r="T38" s="258">
        <v>37</v>
      </c>
      <c r="U38" s="259">
        <v>4.32</v>
      </c>
      <c r="V38" s="258">
        <v>48</v>
      </c>
      <c r="W38" s="259">
        <v>5.61</v>
      </c>
      <c r="X38" s="258">
        <v>48</v>
      </c>
      <c r="Y38" s="259">
        <v>5.61</v>
      </c>
      <c r="Z38" s="258">
        <v>47</v>
      </c>
      <c r="AA38" s="259">
        <v>5.49</v>
      </c>
      <c r="AB38" s="258">
        <v>107</v>
      </c>
      <c r="AC38" s="259">
        <v>12.5</v>
      </c>
      <c r="AD38" s="258">
        <v>211</v>
      </c>
      <c r="AE38" s="259">
        <v>24.65</v>
      </c>
      <c r="AF38" s="258">
        <v>221</v>
      </c>
      <c r="AG38" s="260">
        <v>25.82</v>
      </c>
      <c r="AH38" s="245" t="e">
        <f>[2]実態調査!#REF!</f>
        <v>#REF!</v>
      </c>
      <c r="AI38" s="246" t="e">
        <f t="shared" si="0"/>
        <v>#REF!</v>
      </c>
      <c r="AJ38" s="247" t="e">
        <f>[2]実態調査!#REF!</f>
        <v>#REF!</v>
      </c>
      <c r="AK38" s="248" t="e">
        <f t="shared" si="1"/>
        <v>#REF!</v>
      </c>
      <c r="AL38" s="247" t="e">
        <f>[2]実態調査!#REF!</f>
        <v>#REF!</v>
      </c>
      <c r="AM38" s="249" t="e">
        <f t="shared" si="2"/>
        <v>#REF!</v>
      </c>
    </row>
    <row r="39" spans="1:39" ht="18.75" customHeight="1" thickTop="1" x14ac:dyDescent="0.15">
      <c r="A39" s="261">
        <v>301</v>
      </c>
      <c r="B39" s="262" t="s">
        <v>155</v>
      </c>
      <c r="C39" s="263">
        <v>13163</v>
      </c>
      <c r="D39" s="263">
        <v>251</v>
      </c>
      <c r="E39" s="264">
        <v>1.91</v>
      </c>
      <c r="F39" s="263">
        <v>419</v>
      </c>
      <c r="G39" s="264">
        <v>3.18</v>
      </c>
      <c r="H39" s="263">
        <v>634</v>
      </c>
      <c r="I39" s="264">
        <v>4.82</v>
      </c>
      <c r="J39" s="263">
        <v>768</v>
      </c>
      <c r="K39" s="264">
        <v>5.83</v>
      </c>
      <c r="L39" s="263">
        <v>790</v>
      </c>
      <c r="M39" s="264">
        <v>6</v>
      </c>
      <c r="N39" s="263">
        <v>529</v>
      </c>
      <c r="O39" s="264">
        <v>4.0199999999999996</v>
      </c>
      <c r="P39" s="263">
        <v>534</v>
      </c>
      <c r="Q39" s="264">
        <v>4.0599999999999996</v>
      </c>
      <c r="R39" s="263">
        <v>615</v>
      </c>
      <c r="S39" s="264">
        <v>4.67</v>
      </c>
      <c r="T39" s="263">
        <v>1070</v>
      </c>
      <c r="U39" s="264">
        <v>8.1300000000000008</v>
      </c>
      <c r="V39" s="263">
        <v>1507</v>
      </c>
      <c r="W39" s="264">
        <v>11.45</v>
      </c>
      <c r="X39" s="263">
        <v>1654</v>
      </c>
      <c r="Y39" s="264">
        <v>12.57</v>
      </c>
      <c r="Z39" s="263">
        <v>1514</v>
      </c>
      <c r="AA39" s="264">
        <v>11.5</v>
      </c>
      <c r="AB39" s="263">
        <v>1305</v>
      </c>
      <c r="AC39" s="264">
        <v>9.91</v>
      </c>
      <c r="AD39" s="263">
        <v>940</v>
      </c>
      <c r="AE39" s="264">
        <v>7.14</v>
      </c>
      <c r="AF39" s="263">
        <v>633</v>
      </c>
      <c r="AG39" s="265">
        <v>4.8099999999999996</v>
      </c>
      <c r="AH39" s="266" t="e">
        <f>+[2]実態調査!#REF!</f>
        <v>#REF!</v>
      </c>
      <c r="AI39" s="267" t="e">
        <f t="shared" si="0"/>
        <v>#REF!</v>
      </c>
      <c r="AJ39" s="268" t="e">
        <f>+[2]実態調査!#REF!</f>
        <v>#REF!</v>
      </c>
      <c r="AK39" s="269" t="e">
        <f t="shared" si="1"/>
        <v>#REF!</v>
      </c>
      <c r="AL39" s="268" t="e">
        <f>+[2]実態調査!#REF!</f>
        <v>#REF!</v>
      </c>
      <c r="AM39" s="270" t="e">
        <f t="shared" si="2"/>
        <v>#REF!</v>
      </c>
    </row>
    <row r="40" spans="1:39" ht="18.75" customHeight="1" x14ac:dyDescent="0.15">
      <c r="A40" s="250">
        <v>302</v>
      </c>
      <c r="B40" s="241" t="s">
        <v>156</v>
      </c>
      <c r="C40" s="242">
        <v>16499</v>
      </c>
      <c r="D40" s="242">
        <v>472</v>
      </c>
      <c r="E40" s="243">
        <v>2.86</v>
      </c>
      <c r="F40" s="242">
        <v>534</v>
      </c>
      <c r="G40" s="243">
        <v>3.24</v>
      </c>
      <c r="H40" s="242">
        <v>589</v>
      </c>
      <c r="I40" s="243">
        <v>3.57</v>
      </c>
      <c r="J40" s="242">
        <v>818</v>
      </c>
      <c r="K40" s="243">
        <v>4.96</v>
      </c>
      <c r="L40" s="242">
        <v>1662</v>
      </c>
      <c r="M40" s="243">
        <v>10.07</v>
      </c>
      <c r="N40" s="242">
        <v>1565</v>
      </c>
      <c r="O40" s="243">
        <v>9.49</v>
      </c>
      <c r="P40" s="242">
        <v>1562</v>
      </c>
      <c r="Q40" s="243">
        <v>9.4700000000000006</v>
      </c>
      <c r="R40" s="242">
        <v>1234</v>
      </c>
      <c r="S40" s="243">
        <v>7.48</v>
      </c>
      <c r="T40" s="242">
        <v>1254</v>
      </c>
      <c r="U40" s="243">
        <v>7.6</v>
      </c>
      <c r="V40" s="242">
        <v>1422</v>
      </c>
      <c r="W40" s="243">
        <v>8.6199999999999992</v>
      </c>
      <c r="X40" s="242">
        <v>1437</v>
      </c>
      <c r="Y40" s="243">
        <v>8.7100000000000009</v>
      </c>
      <c r="Z40" s="242">
        <v>1399</v>
      </c>
      <c r="AA40" s="243">
        <v>8.48</v>
      </c>
      <c r="AB40" s="242">
        <v>1164</v>
      </c>
      <c r="AC40" s="243">
        <v>7.05</v>
      </c>
      <c r="AD40" s="242">
        <v>862</v>
      </c>
      <c r="AE40" s="243">
        <v>5.22</v>
      </c>
      <c r="AF40" s="242">
        <v>525</v>
      </c>
      <c r="AG40" s="244">
        <v>3.18</v>
      </c>
      <c r="AH40" s="245" t="e">
        <f>+[2]実態調査!#REF!</f>
        <v>#REF!</v>
      </c>
      <c r="AI40" s="246" t="e">
        <f t="shared" si="0"/>
        <v>#REF!</v>
      </c>
      <c r="AJ40" s="247" t="e">
        <f>+[2]実態調査!#REF!</f>
        <v>#REF!</v>
      </c>
      <c r="AK40" s="248" t="e">
        <f t="shared" si="1"/>
        <v>#REF!</v>
      </c>
      <c r="AL40" s="247" t="e">
        <f>+[2]実態調査!#REF!</f>
        <v>#REF!</v>
      </c>
      <c r="AM40" s="249" t="e">
        <f t="shared" si="2"/>
        <v>#REF!</v>
      </c>
    </row>
    <row r="41" spans="1:39" ht="18.75" customHeight="1" x14ac:dyDescent="0.15">
      <c r="A41" s="250">
        <v>303</v>
      </c>
      <c r="B41" s="241" t="s">
        <v>157</v>
      </c>
      <c r="C41" s="242">
        <v>15239</v>
      </c>
      <c r="D41" s="242">
        <v>476</v>
      </c>
      <c r="E41" s="243">
        <v>3.12</v>
      </c>
      <c r="F41" s="242">
        <v>510</v>
      </c>
      <c r="G41" s="243">
        <v>3.35</v>
      </c>
      <c r="H41" s="242">
        <v>551</v>
      </c>
      <c r="I41" s="243">
        <v>3.62</v>
      </c>
      <c r="J41" s="242">
        <v>586</v>
      </c>
      <c r="K41" s="243">
        <v>3.85</v>
      </c>
      <c r="L41" s="242">
        <v>672</v>
      </c>
      <c r="M41" s="243">
        <v>4.41</v>
      </c>
      <c r="N41" s="242">
        <v>627</v>
      </c>
      <c r="O41" s="243">
        <v>4.1100000000000003</v>
      </c>
      <c r="P41" s="242">
        <v>815</v>
      </c>
      <c r="Q41" s="243">
        <v>5.35</v>
      </c>
      <c r="R41" s="242">
        <v>1070</v>
      </c>
      <c r="S41" s="243">
        <v>7.02</v>
      </c>
      <c r="T41" s="242">
        <v>1483</v>
      </c>
      <c r="U41" s="243">
        <v>9.73</v>
      </c>
      <c r="V41" s="242">
        <v>1706</v>
      </c>
      <c r="W41" s="243">
        <v>11.19</v>
      </c>
      <c r="X41" s="242">
        <v>1401</v>
      </c>
      <c r="Y41" s="243">
        <v>9.19</v>
      </c>
      <c r="Z41" s="242">
        <v>1202</v>
      </c>
      <c r="AA41" s="243">
        <v>7.89</v>
      </c>
      <c r="AB41" s="242">
        <v>1214</v>
      </c>
      <c r="AC41" s="243">
        <v>7.97</v>
      </c>
      <c r="AD41" s="242">
        <v>1520</v>
      </c>
      <c r="AE41" s="243">
        <v>9.9700000000000006</v>
      </c>
      <c r="AF41" s="242">
        <v>1406</v>
      </c>
      <c r="AG41" s="244">
        <v>9.23</v>
      </c>
      <c r="AH41" s="245" t="e">
        <f>+[2]実態調査!#REF!</f>
        <v>#REF!</v>
      </c>
      <c r="AI41" s="246" t="e">
        <f t="shared" si="0"/>
        <v>#REF!</v>
      </c>
      <c r="AJ41" s="247" t="e">
        <f>+[2]実態調査!#REF!</f>
        <v>#REF!</v>
      </c>
      <c r="AK41" s="248" t="e">
        <f t="shared" si="1"/>
        <v>#REF!</v>
      </c>
      <c r="AL41" s="247" t="e">
        <f>+[2]実態調査!#REF!</f>
        <v>#REF!</v>
      </c>
      <c r="AM41" s="249" t="e">
        <f t="shared" si="2"/>
        <v>#REF!</v>
      </c>
    </row>
    <row r="42" spans="1:39" ht="18.75" customHeight="1" x14ac:dyDescent="0.15">
      <c r="A42" s="250">
        <v>304</v>
      </c>
      <c r="B42" s="241" t="s">
        <v>158</v>
      </c>
      <c r="C42" s="242">
        <v>4036</v>
      </c>
      <c r="D42" s="242">
        <v>137</v>
      </c>
      <c r="E42" s="243">
        <v>3.39</v>
      </c>
      <c r="F42" s="242">
        <v>159</v>
      </c>
      <c r="G42" s="243">
        <v>3.94</v>
      </c>
      <c r="H42" s="242">
        <v>153</v>
      </c>
      <c r="I42" s="243">
        <v>3.79</v>
      </c>
      <c r="J42" s="242">
        <v>143</v>
      </c>
      <c r="K42" s="243">
        <v>3.54</v>
      </c>
      <c r="L42" s="242">
        <v>175</v>
      </c>
      <c r="M42" s="243">
        <v>4.34</v>
      </c>
      <c r="N42" s="242">
        <v>229</v>
      </c>
      <c r="O42" s="243">
        <v>5.67</v>
      </c>
      <c r="P42" s="242">
        <v>302</v>
      </c>
      <c r="Q42" s="243">
        <v>7.48</v>
      </c>
      <c r="R42" s="242">
        <v>342</v>
      </c>
      <c r="S42" s="243">
        <v>8.4700000000000006</v>
      </c>
      <c r="T42" s="242">
        <v>425</v>
      </c>
      <c r="U42" s="243">
        <v>10.53</v>
      </c>
      <c r="V42" s="242">
        <v>426</v>
      </c>
      <c r="W42" s="243">
        <v>10.56</v>
      </c>
      <c r="X42" s="242">
        <v>409</v>
      </c>
      <c r="Y42" s="243">
        <v>10.130000000000001</v>
      </c>
      <c r="Z42" s="242">
        <v>420</v>
      </c>
      <c r="AA42" s="243">
        <v>10.41</v>
      </c>
      <c r="AB42" s="242">
        <v>324</v>
      </c>
      <c r="AC42" s="243">
        <v>8.0299999999999994</v>
      </c>
      <c r="AD42" s="242">
        <v>220</v>
      </c>
      <c r="AE42" s="243">
        <v>5.45</v>
      </c>
      <c r="AF42" s="242">
        <v>172</v>
      </c>
      <c r="AG42" s="244">
        <v>4.26</v>
      </c>
      <c r="AH42" s="245" t="e">
        <f>+[2]実態調査!#REF!</f>
        <v>#REF!</v>
      </c>
      <c r="AI42" s="246" t="e">
        <f t="shared" si="0"/>
        <v>#REF!</v>
      </c>
      <c r="AJ42" s="247" t="e">
        <f>+[2]実態調査!#REF!</f>
        <v>#REF!</v>
      </c>
      <c r="AK42" s="248" t="e">
        <f t="shared" si="1"/>
        <v>#REF!</v>
      </c>
      <c r="AL42" s="247" t="e">
        <f>+[2]実態調査!#REF!</f>
        <v>#REF!</v>
      </c>
      <c r="AM42" s="249" t="e">
        <f t="shared" si="2"/>
        <v>#REF!</v>
      </c>
    </row>
    <row r="43" spans="1:39" ht="18.75" customHeight="1" x14ac:dyDescent="0.15">
      <c r="A43" s="250">
        <v>305</v>
      </c>
      <c r="B43" s="241" t="s">
        <v>159</v>
      </c>
      <c r="C43" s="242">
        <v>8182</v>
      </c>
      <c r="D43" s="242">
        <v>336</v>
      </c>
      <c r="E43" s="243">
        <v>4.1100000000000003</v>
      </c>
      <c r="F43" s="242">
        <v>454</v>
      </c>
      <c r="G43" s="243">
        <v>5.55</v>
      </c>
      <c r="H43" s="242">
        <v>580</v>
      </c>
      <c r="I43" s="243">
        <v>7.09</v>
      </c>
      <c r="J43" s="242">
        <v>574</v>
      </c>
      <c r="K43" s="243">
        <v>7.02</v>
      </c>
      <c r="L43" s="242">
        <v>375</v>
      </c>
      <c r="M43" s="243">
        <v>4.58</v>
      </c>
      <c r="N43" s="242">
        <v>277</v>
      </c>
      <c r="O43" s="243">
        <v>3.39</v>
      </c>
      <c r="P43" s="242">
        <v>352</v>
      </c>
      <c r="Q43" s="243">
        <v>4.3</v>
      </c>
      <c r="R43" s="242">
        <v>545</v>
      </c>
      <c r="S43" s="243">
        <v>6.66</v>
      </c>
      <c r="T43" s="242">
        <v>771</v>
      </c>
      <c r="U43" s="243">
        <v>9.42</v>
      </c>
      <c r="V43" s="242">
        <v>1043</v>
      </c>
      <c r="W43" s="243">
        <v>12.75</v>
      </c>
      <c r="X43" s="242">
        <v>724</v>
      </c>
      <c r="Y43" s="243">
        <v>8.85</v>
      </c>
      <c r="Z43" s="242">
        <v>569</v>
      </c>
      <c r="AA43" s="243">
        <v>6.95</v>
      </c>
      <c r="AB43" s="242">
        <v>507</v>
      </c>
      <c r="AC43" s="243">
        <v>6.2</v>
      </c>
      <c r="AD43" s="242">
        <v>675</v>
      </c>
      <c r="AE43" s="243">
        <v>8.25</v>
      </c>
      <c r="AF43" s="242">
        <v>400</v>
      </c>
      <c r="AG43" s="244">
        <v>4.8899999999999997</v>
      </c>
      <c r="AH43" s="245" t="e">
        <f>+[2]実態調査!#REF!</f>
        <v>#REF!</v>
      </c>
      <c r="AI43" s="246" t="e">
        <f t="shared" si="0"/>
        <v>#REF!</v>
      </c>
      <c r="AJ43" s="247" t="e">
        <f>+[2]実態調査!#REF!</f>
        <v>#REF!</v>
      </c>
      <c r="AK43" s="248" t="e">
        <f t="shared" si="1"/>
        <v>#REF!</v>
      </c>
      <c r="AL43" s="247" t="e">
        <f>+[2]実態調査!#REF!</f>
        <v>#REF!</v>
      </c>
      <c r="AM43" s="249" t="e">
        <f t="shared" si="2"/>
        <v>#REF!</v>
      </c>
    </row>
    <row r="44" spans="1:39" ht="18.75" customHeight="1" thickBot="1" x14ac:dyDescent="0.2">
      <c r="A44" s="256">
        <v>306</v>
      </c>
      <c r="B44" s="257" t="s">
        <v>160</v>
      </c>
      <c r="C44" s="258">
        <v>79338</v>
      </c>
      <c r="D44" s="258">
        <v>5119</v>
      </c>
      <c r="E44" s="259">
        <v>6.45</v>
      </c>
      <c r="F44" s="258">
        <v>5468</v>
      </c>
      <c r="G44" s="259">
        <v>6.89</v>
      </c>
      <c r="H44" s="258">
        <v>5595</v>
      </c>
      <c r="I44" s="259">
        <v>7.05</v>
      </c>
      <c r="J44" s="258">
        <v>5276</v>
      </c>
      <c r="K44" s="259">
        <v>6.65</v>
      </c>
      <c r="L44" s="258">
        <v>4474</v>
      </c>
      <c r="M44" s="259">
        <v>5.64</v>
      </c>
      <c r="N44" s="258">
        <v>4128</v>
      </c>
      <c r="O44" s="259">
        <v>5.2</v>
      </c>
      <c r="P44" s="258">
        <v>4910</v>
      </c>
      <c r="Q44" s="259">
        <v>6.19</v>
      </c>
      <c r="R44" s="258">
        <v>5971</v>
      </c>
      <c r="S44" s="259">
        <v>7.53</v>
      </c>
      <c r="T44" s="258">
        <v>7463</v>
      </c>
      <c r="U44" s="259">
        <v>9.41</v>
      </c>
      <c r="V44" s="258">
        <v>8234</v>
      </c>
      <c r="W44" s="259">
        <v>10.38</v>
      </c>
      <c r="X44" s="258">
        <v>5841</v>
      </c>
      <c r="Y44" s="259">
        <v>7.36</v>
      </c>
      <c r="Z44" s="258">
        <v>3972</v>
      </c>
      <c r="AA44" s="259">
        <v>5.01</v>
      </c>
      <c r="AB44" s="258">
        <v>3811</v>
      </c>
      <c r="AC44" s="259">
        <v>4.8</v>
      </c>
      <c r="AD44" s="258">
        <v>5258</v>
      </c>
      <c r="AE44" s="259">
        <v>6.63</v>
      </c>
      <c r="AF44" s="258">
        <v>3818</v>
      </c>
      <c r="AG44" s="260">
        <v>4.8099999999999996</v>
      </c>
      <c r="AH44" s="271" t="e">
        <f>+[2]実態調査!#REF!</f>
        <v>#REF!</v>
      </c>
      <c r="AI44" s="272" t="e">
        <f t="shared" si="0"/>
        <v>#REF!</v>
      </c>
      <c r="AJ44" s="273" t="e">
        <f>+[2]実態調査!#REF!</f>
        <v>#REF!</v>
      </c>
      <c r="AK44" s="274" t="e">
        <f t="shared" si="1"/>
        <v>#REF!</v>
      </c>
      <c r="AL44" s="273" t="e">
        <f>+[2]実態調査!#REF!</f>
        <v>#REF!</v>
      </c>
      <c r="AM44" s="275" t="e">
        <f t="shared" si="2"/>
        <v>#REF!</v>
      </c>
    </row>
    <row r="45" spans="1:39" ht="18.75" customHeight="1" thickTop="1" thickBot="1" x14ac:dyDescent="0.25">
      <c r="A45" s="276" t="s">
        <v>161</v>
      </c>
      <c r="B45" s="277"/>
      <c r="C45" s="278">
        <v>1905816</v>
      </c>
      <c r="D45" s="278">
        <v>35252</v>
      </c>
      <c r="E45" s="279">
        <v>1.85</v>
      </c>
      <c r="F45" s="278">
        <v>40188</v>
      </c>
      <c r="G45" s="279">
        <v>2.11</v>
      </c>
      <c r="H45" s="278">
        <v>43797</v>
      </c>
      <c r="I45" s="279">
        <v>2.2999999999999998</v>
      </c>
      <c r="J45" s="278">
        <v>52788</v>
      </c>
      <c r="K45" s="279">
        <v>2.77</v>
      </c>
      <c r="L45" s="278">
        <v>71207</v>
      </c>
      <c r="M45" s="279">
        <v>3.74</v>
      </c>
      <c r="N45" s="278">
        <v>71088</v>
      </c>
      <c r="O45" s="279">
        <v>3.73</v>
      </c>
      <c r="P45" s="278">
        <v>77380</v>
      </c>
      <c r="Q45" s="279">
        <v>4.0599999999999996</v>
      </c>
      <c r="R45" s="278">
        <v>89266</v>
      </c>
      <c r="S45" s="279">
        <v>4.68</v>
      </c>
      <c r="T45" s="278">
        <v>105528</v>
      </c>
      <c r="U45" s="279">
        <v>5.54</v>
      </c>
      <c r="V45" s="278">
        <v>125426</v>
      </c>
      <c r="W45" s="279">
        <v>6.58</v>
      </c>
      <c r="X45" s="278">
        <v>113573</v>
      </c>
      <c r="Y45" s="279">
        <v>5.96</v>
      </c>
      <c r="Z45" s="278">
        <v>109390</v>
      </c>
      <c r="AA45" s="279">
        <v>5.74</v>
      </c>
      <c r="AB45" s="278">
        <v>166522</v>
      </c>
      <c r="AC45" s="279">
        <v>8.74</v>
      </c>
      <c r="AD45" s="278">
        <v>373257</v>
      </c>
      <c r="AE45" s="279">
        <v>19.59</v>
      </c>
      <c r="AF45" s="278">
        <v>431154</v>
      </c>
      <c r="AG45" s="280">
        <v>22.62</v>
      </c>
      <c r="AH45" s="281" t="e">
        <f>SUM(AH6:AH38)</f>
        <v>#REF!</v>
      </c>
      <c r="AI45" s="282" t="e">
        <f t="shared" si="0"/>
        <v>#REF!</v>
      </c>
      <c r="AJ45" s="283" t="e">
        <f>SUM(AJ6:AJ38)</f>
        <v>#REF!</v>
      </c>
      <c r="AK45" s="284" t="e">
        <f t="shared" si="1"/>
        <v>#REF!</v>
      </c>
      <c r="AL45" s="283" t="e">
        <f>SUM(AL6:AL38)</f>
        <v>#REF!</v>
      </c>
      <c r="AM45" s="285" t="e">
        <f t="shared" si="2"/>
        <v>#REF!</v>
      </c>
    </row>
    <row r="46" spans="1:39" ht="18.75" customHeight="1" thickTop="1" thickBot="1" x14ac:dyDescent="0.25">
      <c r="A46" s="276" t="s">
        <v>162</v>
      </c>
      <c r="B46" s="277"/>
      <c r="C46" s="286">
        <v>136457</v>
      </c>
      <c r="D46" s="286">
        <v>6791</v>
      </c>
      <c r="E46" s="279">
        <v>4.9800000000000004</v>
      </c>
      <c r="F46" s="286">
        <v>7544</v>
      </c>
      <c r="G46" s="279">
        <v>5.53</v>
      </c>
      <c r="H46" s="286">
        <v>8102</v>
      </c>
      <c r="I46" s="279">
        <v>5.94</v>
      </c>
      <c r="J46" s="286">
        <v>8165</v>
      </c>
      <c r="K46" s="279">
        <v>5.98</v>
      </c>
      <c r="L46" s="286">
        <v>8148</v>
      </c>
      <c r="M46" s="279">
        <v>5.97</v>
      </c>
      <c r="N46" s="286">
        <v>7355</v>
      </c>
      <c r="O46" s="279">
        <v>5.39</v>
      </c>
      <c r="P46" s="286">
        <v>8475</v>
      </c>
      <c r="Q46" s="279">
        <v>6.21</v>
      </c>
      <c r="R46" s="286">
        <v>9777</v>
      </c>
      <c r="S46" s="279">
        <v>7.16</v>
      </c>
      <c r="T46" s="286">
        <v>12466</v>
      </c>
      <c r="U46" s="279">
        <v>9.14</v>
      </c>
      <c r="V46" s="286">
        <v>14338</v>
      </c>
      <c r="W46" s="279">
        <v>10.51</v>
      </c>
      <c r="X46" s="286">
        <v>11466</v>
      </c>
      <c r="Y46" s="279">
        <v>8.4</v>
      </c>
      <c r="Z46" s="286">
        <v>9076</v>
      </c>
      <c r="AA46" s="279">
        <v>6.65</v>
      </c>
      <c r="AB46" s="286">
        <v>8325</v>
      </c>
      <c r="AC46" s="279">
        <v>6.1</v>
      </c>
      <c r="AD46" s="286">
        <v>9475</v>
      </c>
      <c r="AE46" s="279">
        <v>6.94</v>
      </c>
      <c r="AF46" s="286">
        <v>6954</v>
      </c>
      <c r="AG46" s="280">
        <v>5.0999999999999996</v>
      </c>
      <c r="AH46" s="287" t="e">
        <f>SUM(AH39:AH44)</f>
        <v>#REF!</v>
      </c>
      <c r="AI46" s="252" t="e">
        <f t="shared" si="0"/>
        <v>#REF!</v>
      </c>
      <c r="AJ46" s="288" t="e">
        <f>SUM(AJ39:AJ44)</f>
        <v>#REF!</v>
      </c>
      <c r="AK46" s="254" t="e">
        <f t="shared" si="1"/>
        <v>#REF!</v>
      </c>
      <c r="AL46" s="288" t="e">
        <f>SUM(AL39:AL44)</f>
        <v>#REF!</v>
      </c>
      <c r="AM46" s="255" t="e">
        <f t="shared" si="2"/>
        <v>#REF!</v>
      </c>
    </row>
    <row r="47" spans="1:39" ht="18.75" customHeight="1" thickTop="1" thickBot="1" x14ac:dyDescent="0.25">
      <c r="A47" s="289" t="s">
        <v>163</v>
      </c>
      <c r="B47" s="290"/>
      <c r="C47" s="291">
        <v>2042273</v>
      </c>
      <c r="D47" s="291">
        <v>42043</v>
      </c>
      <c r="E47" s="292">
        <v>2.06</v>
      </c>
      <c r="F47" s="291">
        <v>47732</v>
      </c>
      <c r="G47" s="292">
        <v>2.34</v>
      </c>
      <c r="H47" s="291">
        <v>51899</v>
      </c>
      <c r="I47" s="292">
        <v>2.54</v>
      </c>
      <c r="J47" s="291">
        <v>60953</v>
      </c>
      <c r="K47" s="292">
        <v>2.98</v>
      </c>
      <c r="L47" s="291">
        <v>79355</v>
      </c>
      <c r="M47" s="292">
        <v>3.89</v>
      </c>
      <c r="N47" s="291">
        <v>78443</v>
      </c>
      <c r="O47" s="292">
        <v>3.84</v>
      </c>
      <c r="P47" s="291">
        <v>85855</v>
      </c>
      <c r="Q47" s="292">
        <v>4.2</v>
      </c>
      <c r="R47" s="291">
        <v>99043</v>
      </c>
      <c r="S47" s="292">
        <v>4.8499999999999996</v>
      </c>
      <c r="T47" s="291">
        <v>117994</v>
      </c>
      <c r="U47" s="292">
        <v>5.78</v>
      </c>
      <c r="V47" s="291">
        <v>139764</v>
      </c>
      <c r="W47" s="292">
        <v>6.84</v>
      </c>
      <c r="X47" s="291">
        <v>125039</v>
      </c>
      <c r="Y47" s="292">
        <v>6.12</v>
      </c>
      <c r="Z47" s="291">
        <v>118466</v>
      </c>
      <c r="AA47" s="292">
        <v>5.8</v>
      </c>
      <c r="AB47" s="291">
        <v>174847</v>
      </c>
      <c r="AC47" s="292">
        <v>8.56</v>
      </c>
      <c r="AD47" s="291">
        <v>382732</v>
      </c>
      <c r="AE47" s="292">
        <v>18.739999999999998</v>
      </c>
      <c r="AF47" s="291">
        <v>438108</v>
      </c>
      <c r="AG47" s="293">
        <v>21.45</v>
      </c>
      <c r="AH47" s="294" t="e">
        <f>+AH45+AH46</f>
        <v>#REF!</v>
      </c>
      <c r="AI47" s="295" t="e">
        <f t="shared" si="0"/>
        <v>#REF!</v>
      </c>
      <c r="AJ47" s="296" t="e">
        <f>+AJ45+AJ46</f>
        <v>#REF!</v>
      </c>
      <c r="AK47" s="297" t="e">
        <f t="shared" si="1"/>
        <v>#REF!</v>
      </c>
      <c r="AL47" s="296" t="e">
        <f>+AL45+AL46</f>
        <v>#REF!</v>
      </c>
      <c r="AM47" s="298" t="e">
        <f t="shared" si="2"/>
        <v>#REF!</v>
      </c>
    </row>
    <row r="48" spans="1:39" x14ac:dyDescent="0.15">
      <c r="Q48" s="299"/>
    </row>
    <row r="49" spans="1:17" x14ac:dyDescent="0.15">
      <c r="Q49" s="299"/>
    </row>
    <row r="50" spans="1:17" x14ac:dyDescent="0.15">
      <c r="A50" s="300"/>
      <c r="Q50" s="299"/>
    </row>
    <row r="51" spans="1:17" x14ac:dyDescent="0.15">
      <c r="Q51" s="299"/>
    </row>
    <row r="52" spans="1:17" ht="18" hidden="1" customHeight="1" x14ac:dyDescent="0.15">
      <c r="Q52" s="299"/>
    </row>
    <row r="53" spans="1:17" hidden="1" x14ac:dyDescent="0.15">
      <c r="Q53" s="299"/>
    </row>
    <row r="54" spans="1:17" hidden="1" x14ac:dyDescent="0.15">
      <c r="Q54" s="299"/>
    </row>
    <row r="55" spans="1:17" hidden="1" x14ac:dyDescent="0.15">
      <c r="Q55" s="299"/>
    </row>
    <row r="56" spans="1:17" hidden="1" x14ac:dyDescent="0.15">
      <c r="Q56" s="299"/>
    </row>
    <row r="57" spans="1:17" hidden="1" x14ac:dyDescent="0.15">
      <c r="Q57" s="299"/>
    </row>
    <row r="58" spans="1:17" hidden="1" x14ac:dyDescent="0.15">
      <c r="Q58" s="299"/>
    </row>
    <row r="59" spans="1:17" hidden="1" x14ac:dyDescent="0.15">
      <c r="Q59" s="299"/>
    </row>
    <row r="60" spans="1:17" hidden="1" x14ac:dyDescent="0.15">
      <c r="Q60" s="299"/>
    </row>
    <row r="61" spans="1:17" hidden="1" x14ac:dyDescent="0.15">
      <c r="Q61" s="299"/>
    </row>
    <row r="62" spans="1:17" hidden="1" x14ac:dyDescent="0.15">
      <c r="Q62" s="299"/>
    </row>
    <row r="63" spans="1:17" hidden="1" x14ac:dyDescent="0.15">
      <c r="Q63" s="299"/>
    </row>
    <row r="64" spans="1:17" hidden="1" x14ac:dyDescent="0.15">
      <c r="Q64" s="299"/>
    </row>
    <row r="65" spans="17:17" hidden="1" x14ac:dyDescent="0.15">
      <c r="Q65" s="299"/>
    </row>
    <row r="66" spans="17:17" hidden="1" x14ac:dyDescent="0.15">
      <c r="Q66" s="299"/>
    </row>
    <row r="67" spans="17:17" hidden="1" x14ac:dyDescent="0.15">
      <c r="Q67" s="299"/>
    </row>
    <row r="68" spans="17:17" hidden="1" x14ac:dyDescent="0.15">
      <c r="Q68" s="299"/>
    </row>
    <row r="69" spans="17:17" hidden="1" x14ac:dyDescent="0.15">
      <c r="Q69" s="299"/>
    </row>
    <row r="70" spans="17:17" hidden="1" x14ac:dyDescent="0.15">
      <c r="Q70" s="299"/>
    </row>
    <row r="71" spans="17:17" hidden="1" x14ac:dyDescent="0.15">
      <c r="Q71" s="299"/>
    </row>
    <row r="72" spans="17:17" hidden="1" x14ac:dyDescent="0.15">
      <c r="Q72" s="299"/>
    </row>
    <row r="73" spans="17:17" hidden="1" x14ac:dyDescent="0.15">
      <c r="Q73" s="299"/>
    </row>
    <row r="74" spans="17:17" hidden="1" x14ac:dyDescent="0.15">
      <c r="Q74" s="299"/>
    </row>
    <row r="75" spans="17:17" hidden="1" x14ac:dyDescent="0.15">
      <c r="Q75" s="299"/>
    </row>
    <row r="76" spans="17:17" hidden="1" x14ac:dyDescent="0.15">
      <c r="Q76" s="299"/>
    </row>
    <row r="77" spans="17:17" hidden="1" x14ac:dyDescent="0.15">
      <c r="Q77" s="299"/>
    </row>
    <row r="78" spans="17:17" hidden="1" x14ac:dyDescent="0.15">
      <c r="Q78" s="299"/>
    </row>
    <row r="79" spans="17:17" hidden="1" x14ac:dyDescent="0.15">
      <c r="Q79" s="299"/>
    </row>
    <row r="80" spans="17:17" hidden="1" x14ac:dyDescent="0.15">
      <c r="Q80" s="299"/>
    </row>
    <row r="81" spans="17:17" hidden="1" x14ac:dyDescent="0.15">
      <c r="Q81" s="299"/>
    </row>
    <row r="82" spans="17:17" hidden="1" x14ac:dyDescent="0.15">
      <c r="Q82" s="299"/>
    </row>
    <row r="83" spans="17:17" hidden="1" x14ac:dyDescent="0.15">
      <c r="Q83" s="299"/>
    </row>
    <row r="84" spans="17:17" hidden="1" x14ac:dyDescent="0.15">
      <c r="Q84" s="299"/>
    </row>
    <row r="85" spans="17:17" hidden="1" x14ac:dyDescent="0.15">
      <c r="Q85" s="299"/>
    </row>
    <row r="86" spans="17:17" hidden="1" x14ac:dyDescent="0.15">
      <c r="Q86" s="299"/>
    </row>
    <row r="87" spans="17:17" hidden="1" x14ac:dyDescent="0.15">
      <c r="Q87" s="299"/>
    </row>
    <row r="88" spans="17:17" hidden="1" x14ac:dyDescent="0.15">
      <c r="Q88" s="299"/>
    </row>
    <row r="89" spans="17:17" hidden="1" x14ac:dyDescent="0.15">
      <c r="Q89" s="299"/>
    </row>
    <row r="90" spans="17:17" hidden="1" x14ac:dyDescent="0.15">
      <c r="Q90" s="299"/>
    </row>
    <row r="91" spans="17:17" hidden="1" x14ac:dyDescent="0.15">
      <c r="Q91" s="299"/>
    </row>
    <row r="92" spans="17:17" hidden="1" x14ac:dyDescent="0.15">
      <c r="Q92" s="299"/>
    </row>
    <row r="93" spans="17:17" hidden="1" x14ac:dyDescent="0.15">
      <c r="Q93" s="299"/>
    </row>
    <row r="94" spans="17:17" hidden="1" x14ac:dyDescent="0.15">
      <c r="Q94" s="299"/>
    </row>
    <row r="95" spans="17:17" hidden="1" x14ac:dyDescent="0.15">
      <c r="Q95" s="299"/>
    </row>
    <row r="96" spans="17:17" x14ac:dyDescent="0.15">
      <c r="Q96" s="299"/>
    </row>
    <row r="97" spans="1:17" x14ac:dyDescent="0.15">
      <c r="Q97" s="299"/>
    </row>
    <row r="98" spans="1:17" x14ac:dyDescent="0.15">
      <c r="Q98" s="299"/>
    </row>
    <row r="99" spans="1:17" x14ac:dyDescent="0.15">
      <c r="Q99" s="299"/>
    </row>
    <row r="100" spans="1:17" x14ac:dyDescent="0.15">
      <c r="A100" s="300"/>
      <c r="Q100" s="299"/>
    </row>
    <row r="101" spans="1:17" x14ac:dyDescent="0.15">
      <c r="Q101" s="299"/>
    </row>
    <row r="102" spans="1:17" x14ac:dyDescent="0.15">
      <c r="Q102" s="299"/>
    </row>
    <row r="103" spans="1:17" x14ac:dyDescent="0.15">
      <c r="Q103" s="299"/>
    </row>
    <row r="104" spans="1:17" x14ac:dyDescent="0.15">
      <c r="Q104" s="299"/>
    </row>
    <row r="105" spans="1:17" x14ac:dyDescent="0.15">
      <c r="Q105" s="299"/>
    </row>
    <row r="106" spans="1:17" x14ac:dyDescent="0.15">
      <c r="Q106" s="299"/>
    </row>
    <row r="107" spans="1:17" x14ac:dyDescent="0.15">
      <c r="Q107" s="299"/>
    </row>
    <row r="108" spans="1:17" x14ac:dyDescent="0.15">
      <c r="Q108" s="299"/>
    </row>
    <row r="109" spans="1:17" x14ac:dyDescent="0.15">
      <c r="Q109" s="299"/>
    </row>
    <row r="110" spans="1:17" x14ac:dyDescent="0.15">
      <c r="Q110" s="299"/>
    </row>
    <row r="111" spans="1:17" x14ac:dyDescent="0.15">
      <c r="Q111" s="299"/>
    </row>
    <row r="112" spans="1:17" x14ac:dyDescent="0.15">
      <c r="Q112" s="299"/>
    </row>
    <row r="113" spans="17:17" x14ac:dyDescent="0.15">
      <c r="Q113" s="299"/>
    </row>
    <row r="114" spans="17:17" x14ac:dyDescent="0.15">
      <c r="Q114" s="299"/>
    </row>
    <row r="115" spans="17:17" x14ac:dyDescent="0.15">
      <c r="Q115" s="299"/>
    </row>
    <row r="116" spans="17:17" x14ac:dyDescent="0.15">
      <c r="Q116" s="299"/>
    </row>
    <row r="117" spans="17:17" x14ac:dyDescent="0.15">
      <c r="Q117" s="299"/>
    </row>
    <row r="118" spans="17:17" x14ac:dyDescent="0.15">
      <c r="Q118" s="299"/>
    </row>
    <row r="119" spans="17:17" x14ac:dyDescent="0.15">
      <c r="Q119" s="299"/>
    </row>
    <row r="120" spans="17:17" x14ac:dyDescent="0.15">
      <c r="Q120" s="299"/>
    </row>
    <row r="121" spans="17:17" x14ac:dyDescent="0.15">
      <c r="Q121" s="299"/>
    </row>
    <row r="122" spans="17:17" x14ac:dyDescent="0.15">
      <c r="Q122" s="299"/>
    </row>
    <row r="123" spans="17:17" x14ac:dyDescent="0.15">
      <c r="Q123" s="299"/>
    </row>
    <row r="124" spans="17:17" x14ac:dyDescent="0.15">
      <c r="Q124" s="299"/>
    </row>
    <row r="125" spans="17:17" x14ac:dyDescent="0.15">
      <c r="Q125" s="299"/>
    </row>
    <row r="126" spans="17:17" x14ac:dyDescent="0.15">
      <c r="Q126" s="299"/>
    </row>
    <row r="127" spans="17:17" x14ac:dyDescent="0.15">
      <c r="Q127" s="299"/>
    </row>
    <row r="128" spans="17:17" x14ac:dyDescent="0.15">
      <c r="Q128" s="299"/>
    </row>
    <row r="129" spans="17:17" x14ac:dyDescent="0.15">
      <c r="Q129" s="299"/>
    </row>
    <row r="130" spans="17:17" x14ac:dyDescent="0.15">
      <c r="Q130" s="299"/>
    </row>
    <row r="131" spans="17:17" x14ac:dyDescent="0.15">
      <c r="Q131" s="299"/>
    </row>
    <row r="132" spans="17:17" x14ac:dyDescent="0.15">
      <c r="Q132" s="299"/>
    </row>
    <row r="133" spans="17:17" x14ac:dyDescent="0.15">
      <c r="Q133" s="299"/>
    </row>
    <row r="134" spans="17:17" x14ac:dyDescent="0.15">
      <c r="Q134" s="299"/>
    </row>
    <row r="135" spans="17:17" x14ac:dyDescent="0.15">
      <c r="Q135" s="299"/>
    </row>
    <row r="136" spans="17:17" x14ac:dyDescent="0.15">
      <c r="Q136" s="299"/>
    </row>
    <row r="137" spans="17:17" x14ac:dyDescent="0.15">
      <c r="Q137" s="299"/>
    </row>
    <row r="138" spans="17:17" x14ac:dyDescent="0.15">
      <c r="Q138" s="299"/>
    </row>
    <row r="139" spans="17:17" x14ac:dyDescent="0.15">
      <c r="Q139" s="299"/>
    </row>
    <row r="140" spans="17:17" x14ac:dyDescent="0.15">
      <c r="Q140" s="299"/>
    </row>
    <row r="141" spans="17:17" x14ac:dyDescent="0.15">
      <c r="Q141" s="299"/>
    </row>
    <row r="142" spans="17:17" x14ac:dyDescent="0.15">
      <c r="Q142" s="299"/>
    </row>
    <row r="143" spans="17:17" x14ac:dyDescent="0.15">
      <c r="Q143" s="299"/>
    </row>
    <row r="144" spans="17:17" x14ac:dyDescent="0.15">
      <c r="Q144" s="299"/>
    </row>
    <row r="145" spans="17:17" x14ac:dyDescent="0.15">
      <c r="Q145" s="299"/>
    </row>
    <row r="146" spans="17:17" x14ac:dyDescent="0.15">
      <c r="Q146" s="299"/>
    </row>
    <row r="147" spans="17:17" x14ac:dyDescent="0.15">
      <c r="Q147" s="299"/>
    </row>
    <row r="148" spans="17:17" x14ac:dyDescent="0.15">
      <c r="Q148" s="299"/>
    </row>
    <row r="149" spans="17:17" x14ac:dyDescent="0.15">
      <c r="Q149" s="299"/>
    </row>
    <row r="150" spans="17:17" x14ac:dyDescent="0.15">
      <c r="Q150" s="299"/>
    </row>
    <row r="151" spans="17:17" x14ac:dyDescent="0.15">
      <c r="Q151" s="299"/>
    </row>
    <row r="152" spans="17:17" x14ac:dyDescent="0.15">
      <c r="Q152" s="299"/>
    </row>
    <row r="153" spans="17:17" x14ac:dyDescent="0.15">
      <c r="Q153" s="299"/>
    </row>
    <row r="154" spans="17:17" x14ac:dyDescent="0.15">
      <c r="Q154" s="299"/>
    </row>
    <row r="155" spans="17:17" x14ac:dyDescent="0.15">
      <c r="Q155" s="299"/>
    </row>
    <row r="156" spans="17:17" x14ac:dyDescent="0.15">
      <c r="Q156" s="299"/>
    </row>
    <row r="157" spans="17:17" x14ac:dyDescent="0.15">
      <c r="Q157" s="299"/>
    </row>
  </sheetData>
  <mergeCells count="5">
    <mergeCell ref="A3:B5"/>
    <mergeCell ref="C3:C4"/>
    <mergeCell ref="A45:B45"/>
    <mergeCell ref="A46:B46"/>
    <mergeCell ref="A47:B47"/>
  </mergeCells>
  <phoneticPr fontId="10"/>
  <pageMargins left="0.46" right="0.19685039370078741" top="0.59055118110236227" bottom="0.35433070866141736" header="0.19685039370078741" footer="0.19685039370078741"/>
  <pageSetup paperSize="9" scale="92" orientation="portrait" blackAndWhite="1" r:id="rId1"/>
  <headerFooter alignWithMargins="0"/>
  <colBreaks count="2" manualBreakCount="2">
    <brk id="15" max="48" man="1"/>
    <brk id="39" max="10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77"/>
  <sheetViews>
    <sheetView view="pageBreakPreview" zoomScale="130" zoomScaleNormal="100" zoomScaleSheetLayoutView="130" workbookViewId="0">
      <selection activeCell="M6" sqref="M6"/>
    </sheetView>
  </sheetViews>
  <sheetFormatPr defaultColWidth="9" defaultRowHeight="10.8" x14ac:dyDescent="0.15"/>
  <cols>
    <col min="1" max="1" width="3.6640625" style="77" customWidth="1"/>
    <col min="2" max="2" width="8.88671875" style="77" customWidth="1"/>
    <col min="3" max="3" width="10.33203125" style="77" customWidth="1"/>
    <col min="4" max="4" width="3.6640625" style="77" customWidth="1"/>
    <col min="5" max="5" width="6" style="77" bestFit="1" customWidth="1"/>
    <col min="6" max="6" width="7.44140625" style="77" bestFit="1" customWidth="1"/>
    <col min="7" max="7" width="3.6640625" style="77" customWidth="1"/>
    <col min="8" max="8" width="6" style="77" bestFit="1" customWidth="1"/>
    <col min="9" max="9" width="7.44140625" style="77" bestFit="1" customWidth="1"/>
    <col min="10" max="10" width="3.6640625" style="77" customWidth="1"/>
    <col min="11" max="11" width="6" style="77" bestFit="1" customWidth="1"/>
    <col min="12" max="12" width="7.88671875" style="353" bestFit="1" customWidth="1"/>
    <col min="13" max="13" width="3.6640625" style="77" customWidth="1"/>
    <col min="14" max="14" width="6.6640625" style="77" customWidth="1"/>
    <col min="15" max="16384" width="9" style="77"/>
  </cols>
  <sheetData>
    <row r="1" spans="1:15" s="2" customFormat="1" ht="14.1" customHeight="1" x14ac:dyDescent="0.2">
      <c r="A1" s="1" t="s">
        <v>164</v>
      </c>
      <c r="L1" s="301"/>
    </row>
    <row r="2" spans="1:15" s="2" customFormat="1" ht="10.5" customHeight="1" thickBot="1" x14ac:dyDescent="0.25">
      <c r="L2" s="301"/>
    </row>
    <row r="3" spans="1:15" s="21" customFormat="1" ht="15" customHeight="1" x14ac:dyDescent="0.15">
      <c r="A3" s="302" t="s">
        <v>1</v>
      </c>
      <c r="B3" s="303"/>
      <c r="C3" s="304" t="s">
        <v>165</v>
      </c>
      <c r="D3" s="304"/>
      <c r="E3" s="304"/>
      <c r="F3" s="304" t="s">
        <v>166</v>
      </c>
      <c r="G3" s="304"/>
      <c r="H3" s="304"/>
      <c r="I3" s="304" t="s">
        <v>167</v>
      </c>
      <c r="J3" s="304"/>
      <c r="K3" s="304"/>
      <c r="L3" s="304" t="s">
        <v>168</v>
      </c>
      <c r="M3" s="304"/>
      <c r="N3" s="305"/>
    </row>
    <row r="4" spans="1:15" s="21" customFormat="1" ht="12.75" customHeight="1" x14ac:dyDescent="0.15">
      <c r="A4" s="306"/>
      <c r="B4" s="307"/>
      <c r="C4" s="308" t="s">
        <v>169</v>
      </c>
      <c r="D4" s="308" t="s">
        <v>21</v>
      </c>
      <c r="E4" s="309" t="s">
        <v>170</v>
      </c>
      <c r="F4" s="308" t="s">
        <v>169</v>
      </c>
      <c r="G4" s="308" t="s">
        <v>21</v>
      </c>
      <c r="H4" s="309" t="str">
        <f>E4</f>
        <v>29→30</v>
      </c>
      <c r="I4" s="308" t="s">
        <v>169</v>
      </c>
      <c r="J4" s="308" t="s">
        <v>21</v>
      </c>
      <c r="K4" s="309" t="str">
        <f>E4</f>
        <v>29→30</v>
      </c>
      <c r="L4" s="310" t="s">
        <v>171</v>
      </c>
      <c r="M4" s="308" t="s">
        <v>21</v>
      </c>
      <c r="N4" s="311" t="str">
        <f>E4</f>
        <v>29→30</v>
      </c>
      <c r="O4" s="54"/>
    </row>
    <row r="5" spans="1:15" s="21" customFormat="1" ht="12.75" customHeight="1" x14ac:dyDescent="0.15">
      <c r="A5" s="306"/>
      <c r="B5" s="307"/>
      <c r="C5" s="308" t="s">
        <v>39</v>
      </c>
      <c r="D5" s="308" t="s">
        <v>40</v>
      </c>
      <c r="E5" s="308" t="s">
        <v>41</v>
      </c>
      <c r="F5" s="308" t="s">
        <v>39</v>
      </c>
      <c r="G5" s="308" t="s">
        <v>40</v>
      </c>
      <c r="H5" s="308" t="s">
        <v>41</v>
      </c>
      <c r="I5" s="308" t="s">
        <v>39</v>
      </c>
      <c r="J5" s="308" t="s">
        <v>40</v>
      </c>
      <c r="K5" s="308" t="s">
        <v>41</v>
      </c>
      <c r="L5" s="310" t="s">
        <v>108</v>
      </c>
      <c r="M5" s="308" t="s">
        <v>40</v>
      </c>
      <c r="N5" s="312" t="s">
        <v>41</v>
      </c>
    </row>
    <row r="6" spans="1:15" ht="18" customHeight="1" x14ac:dyDescent="0.15">
      <c r="A6" s="313">
        <v>1</v>
      </c>
      <c r="B6" s="56" t="s">
        <v>42</v>
      </c>
      <c r="C6" s="100">
        <v>99.93</v>
      </c>
      <c r="D6" s="101">
        <v>3</v>
      </c>
      <c r="E6" s="100">
        <v>0.32</v>
      </c>
      <c r="F6" s="100">
        <v>7.0000000000000007E-2</v>
      </c>
      <c r="G6" s="101">
        <v>29</v>
      </c>
      <c r="H6" s="314">
        <v>-0.32</v>
      </c>
      <c r="I6" s="100">
        <v>41.74</v>
      </c>
      <c r="J6" s="101">
        <v>29</v>
      </c>
      <c r="K6" s="314">
        <v>0.14000000000000001</v>
      </c>
      <c r="L6" s="315">
        <v>1559</v>
      </c>
      <c r="M6" s="101">
        <v>20</v>
      </c>
      <c r="N6" s="316">
        <v>-71</v>
      </c>
    </row>
    <row r="7" spans="1:15" ht="18" customHeight="1" x14ac:dyDescent="0.15">
      <c r="A7" s="313">
        <v>2</v>
      </c>
      <c r="B7" s="56" t="s">
        <v>43</v>
      </c>
      <c r="C7" s="100">
        <v>99.91</v>
      </c>
      <c r="D7" s="101">
        <v>9</v>
      </c>
      <c r="E7" s="100">
        <v>0.48</v>
      </c>
      <c r="F7" s="100">
        <v>0.09</v>
      </c>
      <c r="G7" s="101">
        <v>24</v>
      </c>
      <c r="H7" s="314">
        <v>-0.48</v>
      </c>
      <c r="I7" s="100">
        <v>36.42</v>
      </c>
      <c r="J7" s="101">
        <v>33</v>
      </c>
      <c r="K7" s="314">
        <v>0.08</v>
      </c>
      <c r="L7" s="315">
        <v>1826</v>
      </c>
      <c r="M7" s="101">
        <v>14</v>
      </c>
      <c r="N7" s="317">
        <v>-36</v>
      </c>
    </row>
    <row r="8" spans="1:15" ht="18" customHeight="1" x14ac:dyDescent="0.15">
      <c r="A8" s="313">
        <v>3</v>
      </c>
      <c r="B8" s="56" t="s">
        <v>44</v>
      </c>
      <c r="C8" s="100">
        <v>99.91</v>
      </c>
      <c r="D8" s="101">
        <v>9</v>
      </c>
      <c r="E8" s="100">
        <v>0.21</v>
      </c>
      <c r="F8" s="100">
        <v>0.09</v>
      </c>
      <c r="G8" s="101">
        <v>24</v>
      </c>
      <c r="H8" s="314">
        <v>-0.21</v>
      </c>
      <c r="I8" s="100">
        <v>46.6</v>
      </c>
      <c r="J8" s="101">
        <v>13</v>
      </c>
      <c r="K8" s="314">
        <v>0.06</v>
      </c>
      <c r="L8" s="315">
        <v>2181</v>
      </c>
      <c r="M8" s="101">
        <v>8</v>
      </c>
      <c r="N8" s="317">
        <v>-169</v>
      </c>
    </row>
    <row r="9" spans="1:15" ht="18" customHeight="1" x14ac:dyDescent="0.15">
      <c r="A9" s="313">
        <v>4</v>
      </c>
      <c r="B9" s="56" t="s">
        <v>45</v>
      </c>
      <c r="C9" s="100">
        <v>99.92</v>
      </c>
      <c r="D9" s="101">
        <v>6</v>
      </c>
      <c r="E9" s="100">
        <v>0.45</v>
      </c>
      <c r="F9" s="100">
        <v>0.08</v>
      </c>
      <c r="G9" s="101">
        <v>26</v>
      </c>
      <c r="H9" s="314">
        <v>-0.45</v>
      </c>
      <c r="I9" s="100">
        <v>44.78</v>
      </c>
      <c r="J9" s="101">
        <v>18</v>
      </c>
      <c r="K9" s="314">
        <v>0.86</v>
      </c>
      <c r="L9" s="315">
        <v>2076</v>
      </c>
      <c r="M9" s="101">
        <v>9</v>
      </c>
      <c r="N9" s="317">
        <v>-197</v>
      </c>
    </row>
    <row r="10" spans="1:15" ht="18" customHeight="1" x14ac:dyDescent="0.15">
      <c r="A10" s="313">
        <v>5</v>
      </c>
      <c r="B10" s="56" t="s">
        <v>46</v>
      </c>
      <c r="C10" s="100">
        <v>99.87</v>
      </c>
      <c r="D10" s="101">
        <v>16</v>
      </c>
      <c r="E10" s="100">
        <v>0.6</v>
      </c>
      <c r="F10" s="100">
        <v>0.13</v>
      </c>
      <c r="G10" s="101">
        <v>15</v>
      </c>
      <c r="H10" s="314">
        <v>-0.6</v>
      </c>
      <c r="I10" s="100">
        <v>43.98</v>
      </c>
      <c r="J10" s="101">
        <v>20</v>
      </c>
      <c r="K10" s="314">
        <v>-0.4</v>
      </c>
      <c r="L10" s="315">
        <v>2385</v>
      </c>
      <c r="M10" s="101">
        <v>4</v>
      </c>
      <c r="N10" s="317">
        <v>-105</v>
      </c>
    </row>
    <row r="11" spans="1:15" ht="18" customHeight="1" x14ac:dyDescent="0.15">
      <c r="A11" s="313">
        <v>6</v>
      </c>
      <c r="B11" s="56" t="s">
        <v>47</v>
      </c>
      <c r="C11" s="100">
        <v>99.9</v>
      </c>
      <c r="D11" s="101">
        <v>11</v>
      </c>
      <c r="E11" s="100">
        <v>0.53</v>
      </c>
      <c r="F11" s="100">
        <v>0.1</v>
      </c>
      <c r="G11" s="101">
        <v>21</v>
      </c>
      <c r="H11" s="314">
        <v>-0.53</v>
      </c>
      <c r="I11" s="100">
        <v>41.49</v>
      </c>
      <c r="J11" s="101">
        <v>30</v>
      </c>
      <c r="K11" s="314">
        <v>0.01</v>
      </c>
      <c r="L11" s="315">
        <v>2230</v>
      </c>
      <c r="M11" s="101">
        <v>6</v>
      </c>
      <c r="N11" s="317">
        <v>-84</v>
      </c>
    </row>
    <row r="12" spans="1:15" ht="18" customHeight="1" x14ac:dyDescent="0.15">
      <c r="A12" s="313">
        <v>7</v>
      </c>
      <c r="B12" s="56" t="s">
        <v>48</v>
      </c>
      <c r="C12" s="100">
        <v>99.78</v>
      </c>
      <c r="D12" s="101">
        <v>27</v>
      </c>
      <c r="E12" s="100">
        <v>0.63</v>
      </c>
      <c r="F12" s="100">
        <v>0.22</v>
      </c>
      <c r="G12" s="101">
        <v>7</v>
      </c>
      <c r="H12" s="314">
        <v>-0.63</v>
      </c>
      <c r="I12" s="100">
        <v>45.6</v>
      </c>
      <c r="J12" s="101">
        <v>16</v>
      </c>
      <c r="K12" s="314">
        <v>0.39</v>
      </c>
      <c r="L12" s="315">
        <v>1837</v>
      </c>
      <c r="M12" s="101">
        <v>13</v>
      </c>
      <c r="N12" s="317">
        <v>-83</v>
      </c>
    </row>
    <row r="13" spans="1:15" ht="18" customHeight="1" x14ac:dyDescent="0.15">
      <c r="A13" s="313">
        <v>8</v>
      </c>
      <c r="B13" s="56" t="s">
        <v>49</v>
      </c>
      <c r="C13" s="100">
        <v>99.88</v>
      </c>
      <c r="D13" s="101">
        <v>14</v>
      </c>
      <c r="E13" s="100">
        <v>0.53</v>
      </c>
      <c r="F13" s="100">
        <v>0.12</v>
      </c>
      <c r="G13" s="101">
        <v>19</v>
      </c>
      <c r="H13" s="314">
        <v>-0.53</v>
      </c>
      <c r="I13" s="100">
        <v>43.89</v>
      </c>
      <c r="J13" s="101">
        <v>22</v>
      </c>
      <c r="K13" s="314">
        <v>0.21</v>
      </c>
      <c r="L13" s="315">
        <v>1889</v>
      </c>
      <c r="M13" s="101">
        <v>11</v>
      </c>
      <c r="N13" s="317">
        <v>-246</v>
      </c>
    </row>
    <row r="14" spans="1:15" ht="18" customHeight="1" x14ac:dyDescent="0.15">
      <c r="A14" s="313">
        <v>9</v>
      </c>
      <c r="B14" s="56" t="s">
        <v>50</v>
      </c>
      <c r="C14" s="100">
        <v>99.9</v>
      </c>
      <c r="D14" s="101">
        <v>11</v>
      </c>
      <c r="E14" s="100">
        <v>0.37</v>
      </c>
      <c r="F14" s="100">
        <v>0.1</v>
      </c>
      <c r="G14" s="101">
        <v>21</v>
      </c>
      <c r="H14" s="314">
        <v>-0.37</v>
      </c>
      <c r="I14" s="100">
        <v>43.7</v>
      </c>
      <c r="J14" s="101">
        <v>24</v>
      </c>
      <c r="K14" s="314">
        <v>0.1</v>
      </c>
      <c r="L14" s="315">
        <v>1664</v>
      </c>
      <c r="M14" s="101">
        <v>16</v>
      </c>
      <c r="N14" s="317">
        <v>-89</v>
      </c>
    </row>
    <row r="15" spans="1:15" ht="18" customHeight="1" x14ac:dyDescent="0.15">
      <c r="A15" s="313">
        <v>10</v>
      </c>
      <c r="B15" s="56" t="s">
        <v>51</v>
      </c>
      <c r="C15" s="100">
        <v>99.87</v>
      </c>
      <c r="D15" s="101">
        <v>16</v>
      </c>
      <c r="E15" s="100">
        <v>0.48</v>
      </c>
      <c r="F15" s="100">
        <v>0.13</v>
      </c>
      <c r="G15" s="101">
        <v>15</v>
      </c>
      <c r="H15" s="314">
        <v>-0.48</v>
      </c>
      <c r="I15" s="100">
        <v>42.03</v>
      </c>
      <c r="J15" s="101">
        <v>27</v>
      </c>
      <c r="K15" s="314">
        <v>0.55000000000000004</v>
      </c>
      <c r="L15" s="315">
        <v>2706</v>
      </c>
      <c r="M15" s="101">
        <v>2</v>
      </c>
      <c r="N15" s="317">
        <v>-159</v>
      </c>
    </row>
    <row r="16" spans="1:15" ht="18" customHeight="1" x14ac:dyDescent="0.15">
      <c r="A16" s="313">
        <v>11</v>
      </c>
      <c r="B16" s="56" t="s">
        <v>52</v>
      </c>
      <c r="C16" s="100">
        <v>99.82</v>
      </c>
      <c r="D16" s="101">
        <v>23</v>
      </c>
      <c r="E16" s="100">
        <v>0.56999999999999995</v>
      </c>
      <c r="F16" s="100">
        <v>0.18</v>
      </c>
      <c r="G16" s="101">
        <v>9</v>
      </c>
      <c r="H16" s="314">
        <v>-0.56999999999999995</v>
      </c>
      <c r="I16" s="100">
        <v>43.73</v>
      </c>
      <c r="J16" s="101">
        <v>23</v>
      </c>
      <c r="K16" s="314">
        <v>0.85</v>
      </c>
      <c r="L16" s="315">
        <v>1489</v>
      </c>
      <c r="M16" s="101">
        <v>22</v>
      </c>
      <c r="N16" s="317">
        <v>78</v>
      </c>
    </row>
    <row r="17" spans="1:14" ht="18" customHeight="1" x14ac:dyDescent="0.15">
      <c r="A17" s="313">
        <v>12</v>
      </c>
      <c r="B17" s="56" t="s">
        <v>53</v>
      </c>
      <c r="C17" s="100">
        <v>99.84</v>
      </c>
      <c r="D17" s="101">
        <v>20</v>
      </c>
      <c r="E17" s="100">
        <v>0.64</v>
      </c>
      <c r="F17" s="100">
        <v>0.16</v>
      </c>
      <c r="G17" s="101">
        <v>13</v>
      </c>
      <c r="H17" s="314">
        <v>-0.64</v>
      </c>
      <c r="I17" s="100">
        <v>48.59</v>
      </c>
      <c r="J17" s="101">
        <v>8</v>
      </c>
      <c r="K17" s="314">
        <v>-0.16</v>
      </c>
      <c r="L17" s="315">
        <v>2773</v>
      </c>
      <c r="M17" s="101">
        <v>1</v>
      </c>
      <c r="N17" s="317">
        <v>-134</v>
      </c>
    </row>
    <row r="18" spans="1:14" ht="18" customHeight="1" x14ac:dyDescent="0.15">
      <c r="A18" s="313">
        <v>13</v>
      </c>
      <c r="B18" s="56" t="s">
        <v>54</v>
      </c>
      <c r="C18" s="100">
        <v>99.84</v>
      </c>
      <c r="D18" s="101">
        <v>20</v>
      </c>
      <c r="E18" s="100">
        <v>0.71</v>
      </c>
      <c r="F18" s="100">
        <v>0.16</v>
      </c>
      <c r="G18" s="101">
        <v>13</v>
      </c>
      <c r="H18" s="314">
        <v>-0.71</v>
      </c>
      <c r="I18" s="100">
        <v>43.17</v>
      </c>
      <c r="J18" s="101">
        <v>25</v>
      </c>
      <c r="K18" s="314">
        <v>0.94</v>
      </c>
      <c r="L18" s="315">
        <v>2218</v>
      </c>
      <c r="M18" s="101">
        <v>7</v>
      </c>
      <c r="N18" s="317">
        <v>52</v>
      </c>
    </row>
    <row r="19" spans="1:14" ht="18" customHeight="1" x14ac:dyDescent="0.15">
      <c r="A19" s="313">
        <v>14</v>
      </c>
      <c r="B19" s="56" t="s">
        <v>55</v>
      </c>
      <c r="C19" s="100">
        <v>99.93</v>
      </c>
      <c r="D19" s="101">
        <v>3</v>
      </c>
      <c r="E19" s="100">
        <v>0.48</v>
      </c>
      <c r="F19" s="100">
        <v>7.0000000000000007E-2</v>
      </c>
      <c r="G19" s="101">
        <v>29</v>
      </c>
      <c r="H19" s="314">
        <v>-0.48</v>
      </c>
      <c r="I19" s="100">
        <v>39.42</v>
      </c>
      <c r="J19" s="101">
        <v>32</v>
      </c>
      <c r="K19" s="314">
        <v>-0.22</v>
      </c>
      <c r="L19" s="315">
        <v>2040</v>
      </c>
      <c r="M19" s="101">
        <v>10</v>
      </c>
      <c r="N19" s="317">
        <v>-20</v>
      </c>
    </row>
    <row r="20" spans="1:14" ht="18" customHeight="1" x14ac:dyDescent="0.15">
      <c r="A20" s="313">
        <v>15</v>
      </c>
      <c r="B20" s="56" t="s">
        <v>56</v>
      </c>
      <c r="C20" s="100">
        <v>99.75</v>
      </c>
      <c r="D20" s="101">
        <v>29</v>
      </c>
      <c r="E20" s="100">
        <v>0.68</v>
      </c>
      <c r="F20" s="100">
        <v>0.25</v>
      </c>
      <c r="G20" s="101">
        <v>5</v>
      </c>
      <c r="H20" s="314">
        <v>-0.68</v>
      </c>
      <c r="I20" s="100">
        <v>45.71</v>
      </c>
      <c r="J20" s="101">
        <v>15</v>
      </c>
      <c r="K20" s="314">
        <v>0.17</v>
      </c>
      <c r="L20" s="315">
        <v>1765</v>
      </c>
      <c r="M20" s="101">
        <v>15</v>
      </c>
      <c r="N20" s="317">
        <v>-91</v>
      </c>
    </row>
    <row r="21" spans="1:14" ht="18" customHeight="1" x14ac:dyDescent="0.15">
      <c r="A21" s="313">
        <v>16</v>
      </c>
      <c r="B21" s="56" t="s">
        <v>57</v>
      </c>
      <c r="C21" s="100">
        <v>99.92</v>
      </c>
      <c r="D21" s="101">
        <v>6</v>
      </c>
      <c r="E21" s="100">
        <v>0.41</v>
      </c>
      <c r="F21" s="100">
        <v>0.08</v>
      </c>
      <c r="G21" s="101">
        <v>26</v>
      </c>
      <c r="H21" s="314">
        <v>-0.41</v>
      </c>
      <c r="I21" s="100">
        <v>44.77</v>
      </c>
      <c r="J21" s="101">
        <v>19</v>
      </c>
      <c r="K21" s="314">
        <v>0.22</v>
      </c>
      <c r="L21" s="315">
        <v>1556</v>
      </c>
      <c r="M21" s="101">
        <v>21</v>
      </c>
      <c r="N21" s="317">
        <v>-268</v>
      </c>
    </row>
    <row r="22" spans="1:14" ht="18" customHeight="1" x14ac:dyDescent="0.15">
      <c r="A22" s="313">
        <v>17</v>
      </c>
      <c r="B22" s="56" t="s">
        <v>58</v>
      </c>
      <c r="C22" s="100">
        <v>99.88</v>
      </c>
      <c r="D22" s="101">
        <v>14</v>
      </c>
      <c r="E22" s="100">
        <v>0.52</v>
      </c>
      <c r="F22" s="100">
        <v>0.12</v>
      </c>
      <c r="G22" s="101">
        <v>19</v>
      </c>
      <c r="H22" s="314">
        <v>-0.52</v>
      </c>
      <c r="I22" s="100">
        <v>41.83</v>
      </c>
      <c r="J22" s="101">
        <v>28</v>
      </c>
      <c r="K22" s="314">
        <v>0.32</v>
      </c>
      <c r="L22" s="315">
        <v>1625</v>
      </c>
      <c r="M22" s="101">
        <v>18</v>
      </c>
      <c r="N22" s="317">
        <v>-83</v>
      </c>
    </row>
    <row r="23" spans="1:14" ht="18" customHeight="1" x14ac:dyDescent="0.15">
      <c r="A23" s="313">
        <v>18</v>
      </c>
      <c r="B23" s="56" t="s">
        <v>59</v>
      </c>
      <c r="C23" s="100">
        <v>99.62</v>
      </c>
      <c r="D23" s="101">
        <v>30</v>
      </c>
      <c r="E23" s="100">
        <v>0.79</v>
      </c>
      <c r="F23" s="100">
        <v>0.38</v>
      </c>
      <c r="G23" s="101">
        <v>4</v>
      </c>
      <c r="H23" s="314">
        <v>-0.79</v>
      </c>
      <c r="I23" s="100">
        <v>48.02</v>
      </c>
      <c r="J23" s="101">
        <v>9</v>
      </c>
      <c r="K23" s="314">
        <v>0.53</v>
      </c>
      <c r="L23" s="315">
        <v>1288</v>
      </c>
      <c r="M23" s="101">
        <v>23</v>
      </c>
      <c r="N23" s="317">
        <v>-45</v>
      </c>
    </row>
    <row r="24" spans="1:14" ht="18" customHeight="1" x14ac:dyDescent="0.15">
      <c r="A24" s="313">
        <v>19</v>
      </c>
      <c r="B24" s="56" t="s">
        <v>60</v>
      </c>
      <c r="C24" s="100">
        <v>99.9</v>
      </c>
      <c r="D24" s="101">
        <v>11</v>
      </c>
      <c r="E24" s="100">
        <v>0.54</v>
      </c>
      <c r="F24" s="100">
        <v>0.1</v>
      </c>
      <c r="G24" s="101">
        <v>21</v>
      </c>
      <c r="H24" s="314">
        <v>-0.54</v>
      </c>
      <c r="I24" s="100">
        <v>40.880000000000003</v>
      </c>
      <c r="J24" s="101">
        <v>31</v>
      </c>
      <c r="K24" s="314">
        <v>-0.25</v>
      </c>
      <c r="L24" s="315">
        <v>1634</v>
      </c>
      <c r="M24" s="101">
        <v>17</v>
      </c>
      <c r="N24" s="317">
        <v>-73</v>
      </c>
    </row>
    <row r="25" spans="1:14" ht="18" customHeight="1" x14ac:dyDescent="0.15">
      <c r="A25" s="313">
        <v>20</v>
      </c>
      <c r="B25" s="56" t="s">
        <v>61</v>
      </c>
      <c r="C25" s="100">
        <v>99.92</v>
      </c>
      <c r="D25" s="101">
        <v>6</v>
      </c>
      <c r="E25" s="100">
        <v>0.54</v>
      </c>
      <c r="F25" s="100">
        <v>0.08</v>
      </c>
      <c r="G25" s="101">
        <v>26</v>
      </c>
      <c r="H25" s="314">
        <v>-0.54</v>
      </c>
      <c r="I25" s="100">
        <v>46.16</v>
      </c>
      <c r="J25" s="101">
        <v>14</v>
      </c>
      <c r="K25" s="314">
        <v>-0.15</v>
      </c>
      <c r="L25" s="315">
        <v>1203</v>
      </c>
      <c r="M25" s="101">
        <v>25</v>
      </c>
      <c r="N25" s="317">
        <v>73</v>
      </c>
    </row>
    <row r="26" spans="1:14" ht="18" customHeight="1" x14ac:dyDescent="0.15">
      <c r="A26" s="313">
        <v>21</v>
      </c>
      <c r="B26" s="56" t="s">
        <v>62</v>
      </c>
      <c r="C26" s="100">
        <v>99.83</v>
      </c>
      <c r="D26" s="101">
        <v>22</v>
      </c>
      <c r="E26" s="100">
        <v>0.55000000000000004</v>
      </c>
      <c r="F26" s="100">
        <v>0.17</v>
      </c>
      <c r="G26" s="101">
        <v>12</v>
      </c>
      <c r="H26" s="314">
        <v>-0.55000000000000004</v>
      </c>
      <c r="I26" s="100">
        <v>43.11</v>
      </c>
      <c r="J26" s="101">
        <v>26</v>
      </c>
      <c r="K26" s="314">
        <v>0.01</v>
      </c>
      <c r="L26" s="315">
        <v>1849</v>
      </c>
      <c r="M26" s="101">
        <v>12</v>
      </c>
      <c r="N26" s="317">
        <v>-101</v>
      </c>
    </row>
    <row r="27" spans="1:14" ht="18" customHeight="1" x14ac:dyDescent="0.15">
      <c r="A27" s="313">
        <v>22</v>
      </c>
      <c r="B27" s="56" t="s">
        <v>63</v>
      </c>
      <c r="C27" s="100">
        <v>99.93</v>
      </c>
      <c r="D27" s="101">
        <v>3</v>
      </c>
      <c r="E27" s="100">
        <v>0.74</v>
      </c>
      <c r="F27" s="100">
        <v>7.0000000000000007E-2</v>
      </c>
      <c r="G27" s="101">
        <v>29</v>
      </c>
      <c r="H27" s="314">
        <v>-0.74</v>
      </c>
      <c r="I27" s="100">
        <v>49.84</v>
      </c>
      <c r="J27" s="101">
        <v>5</v>
      </c>
      <c r="K27" s="314">
        <v>1.01</v>
      </c>
      <c r="L27" s="315">
        <v>1001</v>
      </c>
      <c r="M27" s="101">
        <v>28</v>
      </c>
      <c r="N27" s="317">
        <v>158</v>
      </c>
    </row>
    <row r="28" spans="1:14" ht="18" customHeight="1" x14ac:dyDescent="0.15">
      <c r="A28" s="313">
        <v>23</v>
      </c>
      <c r="B28" s="56" t="s">
        <v>64</v>
      </c>
      <c r="C28" s="100">
        <v>99.79</v>
      </c>
      <c r="D28" s="101">
        <v>26</v>
      </c>
      <c r="E28" s="100">
        <v>0.63</v>
      </c>
      <c r="F28" s="100">
        <v>0.21</v>
      </c>
      <c r="G28" s="101">
        <v>8</v>
      </c>
      <c r="H28" s="314">
        <v>-0.63</v>
      </c>
      <c r="I28" s="100">
        <v>50.99</v>
      </c>
      <c r="J28" s="101">
        <v>4</v>
      </c>
      <c r="K28" s="314">
        <v>1.03</v>
      </c>
      <c r="L28" s="315">
        <v>1122</v>
      </c>
      <c r="M28" s="101">
        <v>26</v>
      </c>
      <c r="N28" s="317">
        <v>-48</v>
      </c>
    </row>
    <row r="29" spans="1:14" ht="18" customHeight="1" x14ac:dyDescent="0.15">
      <c r="A29" s="313">
        <v>24</v>
      </c>
      <c r="B29" s="56" t="s">
        <v>65</v>
      </c>
      <c r="C29" s="100">
        <v>99.56</v>
      </c>
      <c r="D29" s="101">
        <v>31</v>
      </c>
      <c r="E29" s="100">
        <v>0.77</v>
      </c>
      <c r="F29" s="100">
        <v>0.44</v>
      </c>
      <c r="G29" s="101">
        <v>3</v>
      </c>
      <c r="H29" s="314">
        <v>-0.77</v>
      </c>
      <c r="I29" s="100">
        <v>52.17</v>
      </c>
      <c r="J29" s="101">
        <v>2</v>
      </c>
      <c r="K29" s="314">
        <v>0.9</v>
      </c>
      <c r="L29" s="315">
        <v>2513</v>
      </c>
      <c r="M29" s="101">
        <v>3</v>
      </c>
      <c r="N29" s="317">
        <v>-134</v>
      </c>
    </row>
    <row r="30" spans="1:14" ht="18" customHeight="1" x14ac:dyDescent="0.15">
      <c r="A30" s="313">
        <v>25</v>
      </c>
      <c r="B30" s="56" t="s">
        <v>66</v>
      </c>
      <c r="C30" s="100">
        <v>99.82</v>
      </c>
      <c r="D30" s="101">
        <v>23</v>
      </c>
      <c r="E30" s="100">
        <v>0.64</v>
      </c>
      <c r="F30" s="100">
        <v>0.18</v>
      </c>
      <c r="G30" s="101">
        <v>9</v>
      </c>
      <c r="H30" s="314">
        <v>-0.64</v>
      </c>
      <c r="I30" s="100">
        <v>46.96</v>
      </c>
      <c r="J30" s="101">
        <v>12</v>
      </c>
      <c r="K30" s="314">
        <v>1.04</v>
      </c>
      <c r="L30" s="315">
        <v>1273</v>
      </c>
      <c r="M30" s="101">
        <v>24</v>
      </c>
      <c r="N30" s="317">
        <v>-63</v>
      </c>
    </row>
    <row r="31" spans="1:14" ht="18" customHeight="1" x14ac:dyDescent="0.15">
      <c r="A31" s="313">
        <v>26</v>
      </c>
      <c r="B31" s="56" t="s">
        <v>67</v>
      </c>
      <c r="C31" s="100">
        <v>99.14</v>
      </c>
      <c r="D31" s="101">
        <v>33</v>
      </c>
      <c r="E31" s="100">
        <v>0.36</v>
      </c>
      <c r="F31" s="100">
        <v>0.86</v>
      </c>
      <c r="G31" s="101">
        <v>1</v>
      </c>
      <c r="H31" s="314">
        <v>-0.36</v>
      </c>
      <c r="I31" s="100">
        <v>49.82</v>
      </c>
      <c r="J31" s="101">
        <v>6</v>
      </c>
      <c r="K31" s="314">
        <v>1</v>
      </c>
      <c r="L31" s="315">
        <v>854</v>
      </c>
      <c r="M31" s="101">
        <v>30</v>
      </c>
      <c r="N31" s="317">
        <v>-50</v>
      </c>
    </row>
    <row r="32" spans="1:14" ht="18" customHeight="1" x14ac:dyDescent="0.15">
      <c r="A32" s="313">
        <v>27</v>
      </c>
      <c r="B32" s="56" t="s">
        <v>68</v>
      </c>
      <c r="C32" s="100">
        <v>99.82</v>
      </c>
      <c r="D32" s="101">
        <v>23</v>
      </c>
      <c r="E32" s="100">
        <v>1.05</v>
      </c>
      <c r="F32" s="100">
        <v>0.18</v>
      </c>
      <c r="G32" s="101">
        <v>9</v>
      </c>
      <c r="H32" s="314">
        <v>-1.05</v>
      </c>
      <c r="I32" s="100">
        <v>56.12</v>
      </c>
      <c r="J32" s="101">
        <v>1</v>
      </c>
      <c r="K32" s="314">
        <v>2.4700000000000002</v>
      </c>
      <c r="L32" s="315">
        <v>912</v>
      </c>
      <c r="M32" s="101">
        <v>29</v>
      </c>
      <c r="N32" s="317">
        <v>-37</v>
      </c>
    </row>
    <row r="33" spans="1:14" ht="18" customHeight="1" x14ac:dyDescent="0.15">
      <c r="A33" s="313">
        <v>28</v>
      </c>
      <c r="B33" s="56" t="s">
        <v>69</v>
      </c>
      <c r="C33" s="100">
        <v>99.54</v>
      </c>
      <c r="D33" s="101">
        <v>32</v>
      </c>
      <c r="E33" s="100">
        <v>1.01</v>
      </c>
      <c r="F33" s="100">
        <v>0.46</v>
      </c>
      <c r="G33" s="101">
        <v>2</v>
      </c>
      <c r="H33" s="314">
        <v>-1.01</v>
      </c>
      <c r="I33" s="100">
        <v>47.72</v>
      </c>
      <c r="J33" s="101">
        <v>10</v>
      </c>
      <c r="K33" s="314">
        <v>0.75</v>
      </c>
      <c r="L33" s="315">
        <v>1076</v>
      </c>
      <c r="M33" s="101">
        <v>27</v>
      </c>
      <c r="N33" s="317">
        <v>-59</v>
      </c>
    </row>
    <row r="34" spans="1:14" ht="18" customHeight="1" x14ac:dyDescent="0.15">
      <c r="A34" s="313">
        <v>29</v>
      </c>
      <c r="B34" s="56" t="s">
        <v>70</v>
      </c>
      <c r="C34" s="100">
        <v>99.77</v>
      </c>
      <c r="D34" s="101">
        <v>28</v>
      </c>
      <c r="E34" s="100">
        <v>0.53</v>
      </c>
      <c r="F34" s="100">
        <v>0.23</v>
      </c>
      <c r="G34" s="101">
        <v>6</v>
      </c>
      <c r="H34" s="314">
        <v>-0.53</v>
      </c>
      <c r="I34" s="100">
        <v>44.88</v>
      </c>
      <c r="J34" s="101">
        <v>17</v>
      </c>
      <c r="K34" s="314">
        <v>-0.74</v>
      </c>
      <c r="L34" s="315">
        <v>302</v>
      </c>
      <c r="M34" s="101">
        <v>33</v>
      </c>
      <c r="N34" s="317">
        <v>-15</v>
      </c>
    </row>
    <row r="35" spans="1:14" ht="18" customHeight="1" x14ac:dyDescent="0.15">
      <c r="A35" s="313">
        <v>30</v>
      </c>
      <c r="B35" s="56" t="s">
        <v>71</v>
      </c>
      <c r="C35" s="100">
        <v>99.95</v>
      </c>
      <c r="D35" s="101">
        <v>2</v>
      </c>
      <c r="E35" s="100">
        <v>0.79</v>
      </c>
      <c r="F35" s="100">
        <v>0.05</v>
      </c>
      <c r="G35" s="101">
        <v>32</v>
      </c>
      <c r="H35" s="314">
        <v>-0.79</v>
      </c>
      <c r="I35" s="100">
        <v>49.8</v>
      </c>
      <c r="J35" s="101">
        <v>7</v>
      </c>
      <c r="K35" s="314">
        <v>2.99</v>
      </c>
      <c r="L35" s="315">
        <v>553</v>
      </c>
      <c r="M35" s="101">
        <v>32</v>
      </c>
      <c r="N35" s="317">
        <v>-236</v>
      </c>
    </row>
    <row r="36" spans="1:14" ht="18" customHeight="1" x14ac:dyDescent="0.15">
      <c r="A36" s="313">
        <v>31</v>
      </c>
      <c r="B36" s="56" t="s">
        <v>72</v>
      </c>
      <c r="C36" s="100">
        <v>99.87</v>
      </c>
      <c r="D36" s="101">
        <v>16</v>
      </c>
      <c r="E36" s="100">
        <v>0.28000000000000003</v>
      </c>
      <c r="F36" s="100">
        <v>0.13</v>
      </c>
      <c r="G36" s="101">
        <v>15</v>
      </c>
      <c r="H36" s="314">
        <v>-0.28000000000000003</v>
      </c>
      <c r="I36" s="100">
        <v>47.41</v>
      </c>
      <c r="J36" s="101">
        <v>11</v>
      </c>
      <c r="K36" s="314">
        <v>0.44</v>
      </c>
      <c r="L36" s="315">
        <v>2357</v>
      </c>
      <c r="M36" s="101">
        <v>5</v>
      </c>
      <c r="N36" s="317">
        <v>-109</v>
      </c>
    </row>
    <row r="37" spans="1:14" ht="18" customHeight="1" x14ac:dyDescent="0.15">
      <c r="A37" s="313">
        <v>32</v>
      </c>
      <c r="B37" s="56" t="s">
        <v>73</v>
      </c>
      <c r="C37" s="100">
        <v>99.87</v>
      </c>
      <c r="D37" s="101">
        <v>16</v>
      </c>
      <c r="E37" s="100">
        <v>0.7</v>
      </c>
      <c r="F37" s="100">
        <v>0.13</v>
      </c>
      <c r="G37" s="101">
        <v>15</v>
      </c>
      <c r="H37" s="314">
        <v>-0.7</v>
      </c>
      <c r="I37" s="100">
        <v>43.93</v>
      </c>
      <c r="J37" s="101">
        <v>21</v>
      </c>
      <c r="K37" s="314">
        <v>1.1399999999999999</v>
      </c>
      <c r="L37" s="315">
        <v>1573</v>
      </c>
      <c r="M37" s="101">
        <v>19</v>
      </c>
      <c r="N37" s="317">
        <v>-94</v>
      </c>
    </row>
    <row r="38" spans="1:14" ht="18" customHeight="1" thickBot="1" x14ac:dyDescent="0.2">
      <c r="A38" s="318">
        <v>33</v>
      </c>
      <c r="B38" s="319" t="s">
        <v>74</v>
      </c>
      <c r="C38" s="320">
        <v>100</v>
      </c>
      <c r="D38" s="321">
        <v>1</v>
      </c>
      <c r="E38" s="320">
        <v>0.11</v>
      </c>
      <c r="F38" s="320">
        <v>0</v>
      </c>
      <c r="G38" s="321">
        <v>33</v>
      </c>
      <c r="H38" s="322">
        <v>-0.11</v>
      </c>
      <c r="I38" s="320">
        <v>51.43</v>
      </c>
      <c r="J38" s="321">
        <v>3</v>
      </c>
      <c r="K38" s="322">
        <v>2.0499999999999998</v>
      </c>
      <c r="L38" s="323">
        <v>840</v>
      </c>
      <c r="M38" s="321">
        <v>31</v>
      </c>
      <c r="N38" s="324">
        <v>-41</v>
      </c>
    </row>
    <row r="39" spans="1:14" ht="18" customHeight="1" thickTop="1" x14ac:dyDescent="0.15">
      <c r="A39" s="325">
        <v>301</v>
      </c>
      <c r="B39" s="326" t="s">
        <v>172</v>
      </c>
      <c r="C39" s="327">
        <v>100</v>
      </c>
      <c r="D39" s="328">
        <v>1</v>
      </c>
      <c r="E39" s="327">
        <v>0</v>
      </c>
      <c r="F39" s="329" t="s">
        <v>77</v>
      </c>
      <c r="G39" s="329" t="s">
        <v>77</v>
      </c>
      <c r="H39" s="329" t="s">
        <v>77</v>
      </c>
      <c r="I39" s="327">
        <v>12.44</v>
      </c>
      <c r="J39" s="328">
        <v>3</v>
      </c>
      <c r="K39" s="330">
        <v>0.83</v>
      </c>
      <c r="L39" s="331">
        <v>1861</v>
      </c>
      <c r="M39" s="328">
        <v>2</v>
      </c>
      <c r="N39" s="332">
        <v>198</v>
      </c>
    </row>
    <row r="40" spans="1:14" ht="18" customHeight="1" x14ac:dyDescent="0.15">
      <c r="A40" s="313">
        <v>302</v>
      </c>
      <c r="B40" s="333" t="s">
        <v>173</v>
      </c>
      <c r="C40" s="100">
        <v>100</v>
      </c>
      <c r="D40" s="101">
        <v>1</v>
      </c>
      <c r="E40" s="100">
        <v>0</v>
      </c>
      <c r="F40" s="334" t="s">
        <v>77</v>
      </c>
      <c r="G40" s="334" t="s">
        <v>77</v>
      </c>
      <c r="H40" s="334" t="s">
        <v>77</v>
      </c>
      <c r="I40" s="100">
        <v>8.68</v>
      </c>
      <c r="J40" s="101">
        <v>6</v>
      </c>
      <c r="K40" s="314">
        <v>0.59</v>
      </c>
      <c r="L40" s="315">
        <v>1819</v>
      </c>
      <c r="M40" s="101">
        <v>3</v>
      </c>
      <c r="N40" s="317">
        <v>-225</v>
      </c>
    </row>
    <row r="41" spans="1:14" ht="18" customHeight="1" x14ac:dyDescent="0.15">
      <c r="A41" s="313">
        <v>303</v>
      </c>
      <c r="B41" s="333" t="s">
        <v>174</v>
      </c>
      <c r="C41" s="100">
        <v>100</v>
      </c>
      <c r="D41" s="101">
        <v>1</v>
      </c>
      <c r="E41" s="100">
        <v>0</v>
      </c>
      <c r="F41" s="334" t="s">
        <v>77</v>
      </c>
      <c r="G41" s="334" t="s">
        <v>77</v>
      </c>
      <c r="H41" s="334" t="s">
        <v>77</v>
      </c>
      <c r="I41" s="100">
        <v>18.87</v>
      </c>
      <c r="J41" s="101">
        <v>1</v>
      </c>
      <c r="K41" s="314">
        <v>-0.52</v>
      </c>
      <c r="L41" s="315">
        <v>1327</v>
      </c>
      <c r="M41" s="101">
        <v>4</v>
      </c>
      <c r="N41" s="317">
        <v>-125</v>
      </c>
    </row>
    <row r="42" spans="1:14" ht="18" customHeight="1" x14ac:dyDescent="0.15">
      <c r="A42" s="313">
        <v>304</v>
      </c>
      <c r="B42" s="333" t="s">
        <v>175</v>
      </c>
      <c r="C42" s="100">
        <v>100</v>
      </c>
      <c r="D42" s="101">
        <v>1</v>
      </c>
      <c r="E42" s="100">
        <v>0</v>
      </c>
      <c r="F42" s="334" t="s">
        <v>77</v>
      </c>
      <c r="G42" s="334" t="s">
        <v>77</v>
      </c>
      <c r="H42" s="334" t="s">
        <v>77</v>
      </c>
      <c r="I42" s="100">
        <v>9.89</v>
      </c>
      <c r="J42" s="101">
        <v>5</v>
      </c>
      <c r="K42" s="314">
        <v>7.0000000000000007E-2</v>
      </c>
      <c r="L42" s="315">
        <v>785</v>
      </c>
      <c r="M42" s="101">
        <v>6</v>
      </c>
      <c r="N42" s="317">
        <v>-38</v>
      </c>
    </row>
    <row r="43" spans="1:14" ht="18" customHeight="1" x14ac:dyDescent="0.15">
      <c r="A43" s="313">
        <v>305</v>
      </c>
      <c r="B43" s="333" t="s">
        <v>176</v>
      </c>
      <c r="C43" s="100">
        <v>100</v>
      </c>
      <c r="D43" s="101">
        <v>1</v>
      </c>
      <c r="E43" s="100">
        <v>0</v>
      </c>
      <c r="F43" s="334" t="s">
        <v>77</v>
      </c>
      <c r="G43" s="334" t="s">
        <v>77</v>
      </c>
      <c r="H43" s="334" t="s">
        <v>77</v>
      </c>
      <c r="I43" s="100">
        <v>12.85</v>
      </c>
      <c r="J43" s="101">
        <v>2</v>
      </c>
      <c r="K43" s="314">
        <v>-0.13</v>
      </c>
      <c r="L43" s="315">
        <v>808</v>
      </c>
      <c r="M43" s="101">
        <v>5</v>
      </c>
      <c r="N43" s="317">
        <v>45</v>
      </c>
    </row>
    <row r="44" spans="1:14" ht="18" customHeight="1" thickBot="1" x14ac:dyDescent="0.2">
      <c r="A44" s="318">
        <v>306</v>
      </c>
      <c r="B44" s="335" t="s">
        <v>177</v>
      </c>
      <c r="C44" s="320">
        <v>100</v>
      </c>
      <c r="D44" s="321">
        <v>1</v>
      </c>
      <c r="E44" s="320">
        <v>0</v>
      </c>
      <c r="F44" s="336" t="s">
        <v>77</v>
      </c>
      <c r="G44" s="336" t="s">
        <v>77</v>
      </c>
      <c r="H44" s="336" t="s">
        <v>77</v>
      </c>
      <c r="I44" s="320">
        <v>11.05</v>
      </c>
      <c r="J44" s="321">
        <v>4</v>
      </c>
      <c r="K44" s="322">
        <v>-0.42</v>
      </c>
      <c r="L44" s="323">
        <v>2392</v>
      </c>
      <c r="M44" s="321">
        <v>1</v>
      </c>
      <c r="N44" s="324">
        <v>102</v>
      </c>
    </row>
    <row r="45" spans="1:14" ht="18" customHeight="1" thickTop="1" thickBot="1" x14ac:dyDescent="0.2">
      <c r="A45" s="337" t="s">
        <v>178</v>
      </c>
      <c r="B45" s="338"/>
      <c r="C45" s="339">
        <v>99.9</v>
      </c>
      <c r="D45" s="340" t="s">
        <v>77</v>
      </c>
      <c r="E45" s="339">
        <v>0.43</v>
      </c>
      <c r="F45" s="341">
        <v>0.1</v>
      </c>
      <c r="G45" s="340" t="s">
        <v>77</v>
      </c>
      <c r="H45" s="342">
        <v>-0.43</v>
      </c>
      <c r="I45" s="339">
        <v>42.02</v>
      </c>
      <c r="J45" s="340" t="s">
        <v>77</v>
      </c>
      <c r="K45" s="342">
        <v>0.21</v>
      </c>
      <c r="L45" s="343">
        <v>1771</v>
      </c>
      <c r="M45" s="340" t="s">
        <v>77</v>
      </c>
      <c r="N45" s="344">
        <v>-79</v>
      </c>
    </row>
    <row r="46" spans="1:14" ht="18" customHeight="1" thickTop="1" thickBot="1" x14ac:dyDescent="0.2">
      <c r="A46" s="337" t="s">
        <v>179</v>
      </c>
      <c r="B46" s="338"/>
      <c r="C46" s="339">
        <v>100</v>
      </c>
      <c r="D46" s="340" t="s">
        <v>77</v>
      </c>
      <c r="E46" s="339">
        <v>0</v>
      </c>
      <c r="F46" s="340" t="s">
        <v>77</v>
      </c>
      <c r="G46" s="340" t="s">
        <v>77</v>
      </c>
      <c r="H46" s="340" t="s">
        <v>77</v>
      </c>
      <c r="I46" s="339">
        <v>11.82</v>
      </c>
      <c r="J46" s="340" t="s">
        <v>77</v>
      </c>
      <c r="K46" s="342">
        <v>-0.22</v>
      </c>
      <c r="L46" s="343">
        <v>1799</v>
      </c>
      <c r="M46" s="340" t="s">
        <v>77</v>
      </c>
      <c r="N46" s="344">
        <v>26</v>
      </c>
    </row>
    <row r="47" spans="1:14" ht="18" customHeight="1" thickTop="1" thickBot="1" x14ac:dyDescent="0.2">
      <c r="A47" s="345" t="s">
        <v>180</v>
      </c>
      <c r="B47" s="346"/>
      <c r="C47" s="347">
        <v>99.9</v>
      </c>
      <c r="D47" s="348" t="s">
        <v>77</v>
      </c>
      <c r="E47" s="347">
        <v>0.4</v>
      </c>
      <c r="F47" s="347">
        <v>0.1</v>
      </c>
      <c r="G47" s="348" t="s">
        <v>77</v>
      </c>
      <c r="H47" s="349">
        <v>-0.4</v>
      </c>
      <c r="I47" s="347">
        <v>39.97</v>
      </c>
      <c r="J47" s="348" t="s">
        <v>77</v>
      </c>
      <c r="K47" s="349">
        <v>0.14000000000000001</v>
      </c>
      <c r="L47" s="350">
        <v>1773</v>
      </c>
      <c r="M47" s="348" t="s">
        <v>77</v>
      </c>
      <c r="N47" s="351">
        <v>-71</v>
      </c>
    </row>
    <row r="48" spans="1:14" ht="15" customHeight="1" x14ac:dyDescent="0.15">
      <c r="A48" s="352" t="s">
        <v>181</v>
      </c>
      <c r="C48" s="352"/>
      <c r="F48" s="352"/>
      <c r="I48" s="352"/>
    </row>
    <row r="49" spans="1:14" x14ac:dyDescent="0.15">
      <c r="C49" s="352"/>
      <c r="F49" s="352"/>
      <c r="I49" s="352"/>
    </row>
    <row r="50" spans="1:14" x14ac:dyDescent="0.15">
      <c r="A50" s="354"/>
      <c r="B50" s="354"/>
      <c r="C50" s="127"/>
      <c r="D50" s="54"/>
      <c r="E50" s="54"/>
      <c r="F50" s="127"/>
      <c r="G50" s="54"/>
      <c r="H50" s="54"/>
      <c r="I50" s="127"/>
      <c r="J50" s="54"/>
      <c r="K50" s="54"/>
      <c r="L50" s="355"/>
      <c r="M50" s="54"/>
      <c r="N50" s="54"/>
    </row>
    <row r="51" spans="1:14" x14ac:dyDescent="0.15">
      <c r="A51" s="354"/>
      <c r="B51" s="356"/>
      <c r="C51" s="357"/>
      <c r="D51" s="197"/>
      <c r="E51" s="197"/>
      <c r="F51" s="357"/>
      <c r="G51" s="197"/>
      <c r="H51" s="197"/>
      <c r="I51" s="357"/>
      <c r="J51" s="197"/>
      <c r="K51" s="197"/>
      <c r="L51" s="355"/>
      <c r="M51" s="197"/>
      <c r="N51" s="197"/>
    </row>
    <row r="52" spans="1:14" x14ac:dyDescent="0.15">
      <c r="A52" s="354"/>
      <c r="B52" s="356"/>
      <c r="C52" s="357"/>
      <c r="D52" s="197"/>
      <c r="E52" s="197"/>
      <c r="F52" s="357"/>
      <c r="G52" s="197"/>
      <c r="H52" s="197"/>
      <c r="I52" s="357"/>
      <c r="J52" s="197"/>
      <c r="K52" s="197"/>
      <c r="L52" s="355"/>
      <c r="M52" s="197"/>
      <c r="N52" s="197"/>
    </row>
    <row r="53" spans="1:14" x14ac:dyDescent="0.15">
      <c r="A53" s="354"/>
      <c r="B53" s="356"/>
      <c r="C53" s="357"/>
      <c r="D53" s="197"/>
      <c r="E53" s="197"/>
      <c r="F53" s="357"/>
      <c r="G53" s="197"/>
      <c r="H53" s="197"/>
      <c r="I53" s="357"/>
      <c r="J53" s="197"/>
      <c r="K53" s="197"/>
      <c r="L53" s="355"/>
      <c r="M53" s="197"/>
      <c r="N53" s="197"/>
    </row>
    <row r="54" spans="1:14" x14ac:dyDescent="0.15">
      <c r="A54" s="354"/>
      <c r="B54" s="356"/>
      <c r="C54" s="357"/>
      <c r="D54" s="197"/>
      <c r="E54" s="197"/>
      <c r="F54" s="357"/>
      <c r="G54" s="197"/>
      <c r="H54" s="197"/>
      <c r="I54" s="357"/>
      <c r="J54" s="197"/>
      <c r="K54" s="197"/>
      <c r="L54" s="355"/>
      <c r="M54" s="197"/>
      <c r="N54" s="197"/>
    </row>
    <row r="55" spans="1:14" x14ac:dyDescent="0.15">
      <c r="A55" s="354"/>
      <c r="B55" s="356"/>
      <c r="C55" s="357"/>
      <c r="D55" s="197"/>
      <c r="E55" s="197"/>
      <c r="F55" s="357"/>
      <c r="G55" s="197"/>
      <c r="H55" s="197"/>
      <c r="I55" s="357"/>
      <c r="J55" s="197"/>
      <c r="K55" s="197"/>
      <c r="L55" s="355"/>
      <c r="M55" s="197"/>
      <c r="N55" s="197"/>
    </row>
    <row r="56" spans="1:14" x14ac:dyDescent="0.15">
      <c r="A56" s="354"/>
      <c r="B56" s="356"/>
      <c r="C56" s="357"/>
      <c r="D56" s="197"/>
      <c r="E56" s="197"/>
      <c r="F56" s="357"/>
      <c r="G56" s="197"/>
      <c r="H56" s="197"/>
      <c r="I56" s="357"/>
      <c r="J56" s="197"/>
      <c r="K56" s="197"/>
      <c r="L56" s="355"/>
      <c r="M56" s="197"/>
      <c r="N56" s="197"/>
    </row>
    <row r="57" spans="1:14" x14ac:dyDescent="0.15">
      <c r="A57" s="354"/>
      <c r="B57" s="356"/>
      <c r="C57" s="357"/>
      <c r="D57" s="197"/>
      <c r="E57" s="197"/>
      <c r="F57" s="357"/>
      <c r="G57" s="197"/>
      <c r="H57" s="197"/>
      <c r="I57" s="357"/>
      <c r="J57" s="197"/>
      <c r="K57" s="197"/>
      <c r="L57" s="355"/>
      <c r="M57" s="197"/>
      <c r="N57" s="197"/>
    </row>
    <row r="58" spans="1:14" x14ac:dyDescent="0.15">
      <c r="A58" s="354"/>
      <c r="B58" s="356"/>
      <c r="C58" s="357"/>
      <c r="D58" s="197"/>
      <c r="E58" s="197"/>
      <c r="F58" s="357"/>
      <c r="G58" s="197"/>
      <c r="H58" s="197"/>
      <c r="I58" s="357"/>
      <c r="J58" s="197"/>
      <c r="K58" s="197"/>
      <c r="L58" s="355"/>
      <c r="M58" s="197"/>
      <c r="N58" s="197"/>
    </row>
    <row r="59" spans="1:14" x14ac:dyDescent="0.15">
      <c r="A59" s="354"/>
      <c r="B59" s="356"/>
      <c r="C59" s="357"/>
      <c r="D59" s="197"/>
      <c r="E59" s="197"/>
      <c r="F59" s="357"/>
      <c r="G59" s="197"/>
      <c r="H59" s="197"/>
      <c r="I59" s="357"/>
      <c r="J59" s="197"/>
      <c r="K59" s="197"/>
      <c r="L59" s="355"/>
      <c r="M59" s="197"/>
      <c r="N59" s="197"/>
    </row>
    <row r="60" spans="1:14" x14ac:dyDescent="0.15">
      <c r="A60" s="354"/>
      <c r="B60" s="356"/>
      <c r="C60" s="357"/>
      <c r="D60" s="197"/>
      <c r="E60" s="197"/>
      <c r="F60" s="357"/>
      <c r="G60" s="197"/>
      <c r="H60" s="197"/>
      <c r="I60" s="357"/>
      <c r="J60" s="197"/>
      <c r="K60" s="197"/>
      <c r="L60" s="355"/>
      <c r="M60" s="197"/>
      <c r="N60" s="197"/>
    </row>
    <row r="61" spans="1:14" x14ac:dyDescent="0.15">
      <c r="A61" s="354"/>
      <c r="B61" s="356"/>
      <c r="C61" s="357"/>
      <c r="D61" s="197"/>
      <c r="E61" s="197"/>
      <c r="F61" s="357"/>
      <c r="G61" s="197"/>
      <c r="H61" s="197"/>
      <c r="I61" s="357"/>
      <c r="J61" s="197"/>
      <c r="K61" s="197"/>
      <c r="L61" s="355"/>
      <c r="M61" s="197"/>
      <c r="N61" s="197"/>
    </row>
    <row r="62" spans="1:14" x14ac:dyDescent="0.15">
      <c r="A62" s="354"/>
      <c r="B62" s="356"/>
      <c r="C62" s="357"/>
      <c r="D62" s="197"/>
      <c r="E62" s="197"/>
      <c r="F62" s="357"/>
      <c r="G62" s="197"/>
      <c r="H62" s="197"/>
      <c r="I62" s="357"/>
      <c r="J62" s="197"/>
      <c r="K62" s="197"/>
      <c r="L62" s="355"/>
      <c r="M62" s="197"/>
      <c r="N62" s="197"/>
    </row>
    <row r="63" spans="1:14" x14ac:dyDescent="0.15">
      <c r="A63" s="354"/>
      <c r="B63" s="356"/>
      <c r="C63" s="357"/>
      <c r="D63" s="197"/>
      <c r="E63" s="197"/>
      <c r="F63" s="357"/>
      <c r="G63" s="197"/>
      <c r="H63" s="197"/>
      <c r="I63" s="357"/>
      <c r="J63" s="197"/>
      <c r="K63" s="197"/>
      <c r="L63" s="355"/>
      <c r="M63" s="197"/>
      <c r="N63" s="197"/>
    </row>
    <row r="64" spans="1:14" x14ac:dyDescent="0.15">
      <c r="A64" s="354"/>
      <c r="B64" s="356"/>
      <c r="C64" s="357"/>
      <c r="D64" s="197"/>
      <c r="E64" s="197"/>
      <c r="F64" s="357"/>
      <c r="G64" s="197"/>
      <c r="H64" s="197"/>
      <c r="I64" s="357"/>
      <c r="J64" s="197"/>
      <c r="K64" s="197"/>
      <c r="L64" s="355"/>
      <c r="M64" s="197"/>
      <c r="N64" s="197"/>
    </row>
    <row r="65" spans="1:14" x14ac:dyDescent="0.15">
      <c r="A65" s="354"/>
      <c r="B65" s="356"/>
      <c r="C65" s="357"/>
      <c r="D65" s="197"/>
      <c r="E65" s="197"/>
      <c r="F65" s="357"/>
      <c r="G65" s="197"/>
      <c r="H65" s="197"/>
      <c r="I65" s="357"/>
      <c r="J65" s="197"/>
      <c r="K65" s="197"/>
      <c r="L65" s="355"/>
      <c r="M65" s="197"/>
      <c r="N65" s="197"/>
    </row>
    <row r="66" spans="1:14" x14ac:dyDescent="0.15">
      <c r="A66" s="354"/>
      <c r="B66" s="356"/>
      <c r="C66" s="357"/>
      <c r="D66" s="197"/>
      <c r="E66" s="197"/>
      <c r="F66" s="357"/>
      <c r="G66" s="197"/>
      <c r="H66" s="197"/>
      <c r="I66" s="357"/>
      <c r="J66" s="197"/>
      <c r="K66" s="197"/>
      <c r="L66" s="355"/>
      <c r="M66" s="197"/>
      <c r="N66" s="197"/>
    </row>
    <row r="67" spans="1:14" x14ac:dyDescent="0.15">
      <c r="A67" s="354"/>
      <c r="B67" s="356"/>
      <c r="C67" s="357"/>
      <c r="D67" s="197"/>
      <c r="E67" s="197"/>
      <c r="F67" s="357"/>
      <c r="G67" s="197"/>
      <c r="H67" s="197"/>
      <c r="I67" s="357"/>
      <c r="J67" s="197"/>
      <c r="K67" s="197"/>
      <c r="L67" s="355"/>
      <c r="M67" s="197"/>
      <c r="N67" s="197"/>
    </row>
    <row r="68" spans="1:14" x14ac:dyDescent="0.15">
      <c r="A68" s="354"/>
      <c r="B68" s="356"/>
      <c r="C68" s="357"/>
      <c r="D68" s="197"/>
      <c r="E68" s="197"/>
      <c r="F68" s="357"/>
      <c r="G68" s="197"/>
      <c r="H68" s="197"/>
      <c r="I68" s="357"/>
      <c r="J68" s="197"/>
      <c r="K68" s="197"/>
      <c r="L68" s="355"/>
      <c r="M68" s="197"/>
      <c r="N68" s="197"/>
    </row>
    <row r="69" spans="1:14" x14ac:dyDescent="0.15">
      <c r="A69" s="354"/>
      <c r="B69" s="356"/>
      <c r="C69" s="357"/>
      <c r="D69" s="197"/>
      <c r="E69" s="197"/>
      <c r="F69" s="357"/>
      <c r="G69" s="197"/>
      <c r="H69" s="197"/>
      <c r="I69" s="357"/>
      <c r="J69" s="197"/>
      <c r="K69" s="197"/>
      <c r="L69" s="355"/>
      <c r="M69" s="197"/>
      <c r="N69" s="197"/>
    </row>
    <row r="70" spans="1:14" x14ac:dyDescent="0.15">
      <c r="A70" s="354"/>
      <c r="B70" s="356"/>
      <c r="C70" s="357"/>
      <c r="D70" s="197"/>
      <c r="E70" s="197"/>
      <c r="F70" s="357"/>
      <c r="G70" s="197"/>
      <c r="H70" s="197"/>
      <c r="I70" s="357"/>
      <c r="J70" s="197"/>
      <c r="K70" s="197"/>
      <c r="L70" s="355"/>
      <c r="M70" s="197"/>
      <c r="N70" s="197"/>
    </row>
    <row r="71" spans="1:14" x14ac:dyDescent="0.15">
      <c r="A71" s="354"/>
      <c r="B71" s="356"/>
      <c r="C71" s="357"/>
      <c r="D71" s="197"/>
      <c r="E71" s="197"/>
      <c r="F71" s="357"/>
      <c r="G71" s="197"/>
      <c r="H71" s="197"/>
      <c r="I71" s="357"/>
      <c r="J71" s="197"/>
      <c r="K71" s="197"/>
      <c r="L71" s="355"/>
      <c r="M71" s="197"/>
      <c r="N71" s="197"/>
    </row>
    <row r="72" spans="1:14" x14ac:dyDescent="0.15">
      <c r="A72" s="354"/>
      <c r="B72" s="356"/>
      <c r="C72" s="357"/>
      <c r="D72" s="197"/>
      <c r="E72" s="197"/>
      <c r="F72" s="357"/>
      <c r="G72" s="197"/>
      <c r="H72" s="197"/>
      <c r="I72" s="357"/>
      <c r="J72" s="197"/>
      <c r="K72" s="197"/>
      <c r="L72" s="355"/>
      <c r="M72" s="197"/>
      <c r="N72" s="197"/>
    </row>
    <row r="73" spans="1:14" x14ac:dyDescent="0.15">
      <c r="A73" s="354"/>
      <c r="B73" s="356"/>
      <c r="C73" s="357"/>
      <c r="D73" s="197"/>
      <c r="E73" s="197"/>
      <c r="F73" s="357"/>
      <c r="G73" s="197"/>
      <c r="H73" s="197"/>
      <c r="I73" s="357"/>
      <c r="J73" s="197"/>
      <c r="K73" s="197"/>
      <c r="L73" s="355"/>
      <c r="M73" s="197"/>
      <c r="N73" s="197"/>
    </row>
    <row r="74" spans="1:14" x14ac:dyDescent="0.15">
      <c r="A74" s="354"/>
      <c r="B74" s="356"/>
      <c r="C74" s="357"/>
      <c r="D74" s="197"/>
      <c r="E74" s="197"/>
      <c r="F74" s="357"/>
      <c r="G74" s="197"/>
      <c r="H74" s="197"/>
      <c r="I74" s="357"/>
      <c r="J74" s="197"/>
      <c r="K74" s="197"/>
      <c r="L74" s="355"/>
      <c r="M74" s="197"/>
      <c r="N74" s="197"/>
    </row>
    <row r="75" spans="1:14" x14ac:dyDescent="0.15">
      <c r="A75" s="354"/>
      <c r="B75" s="356"/>
      <c r="C75" s="357"/>
      <c r="D75" s="197"/>
      <c r="E75" s="197"/>
      <c r="F75" s="357"/>
      <c r="G75" s="197"/>
      <c r="H75" s="197"/>
      <c r="I75" s="357"/>
      <c r="J75" s="197"/>
      <c r="K75" s="197"/>
      <c r="L75" s="355"/>
      <c r="M75" s="197"/>
      <c r="N75" s="197"/>
    </row>
    <row r="76" spans="1:14" x14ac:dyDescent="0.15">
      <c r="A76" s="354"/>
      <c r="B76" s="356"/>
      <c r="C76" s="357"/>
      <c r="D76" s="197"/>
      <c r="E76" s="197"/>
      <c r="F76" s="357"/>
      <c r="G76" s="197"/>
      <c r="H76" s="197"/>
      <c r="I76" s="357"/>
      <c r="J76" s="197"/>
      <c r="K76" s="197"/>
      <c r="L76" s="355"/>
      <c r="M76" s="197"/>
      <c r="N76" s="197"/>
    </row>
    <row r="77" spans="1:14" x14ac:dyDescent="0.15">
      <c r="A77" s="354"/>
      <c r="B77" s="356"/>
      <c r="C77" s="357"/>
      <c r="D77" s="197"/>
      <c r="E77" s="197"/>
      <c r="F77" s="357"/>
      <c r="G77" s="197"/>
      <c r="H77" s="197"/>
      <c r="I77" s="357"/>
      <c r="J77" s="197"/>
      <c r="K77" s="197"/>
      <c r="L77" s="355"/>
      <c r="M77" s="197"/>
      <c r="N77" s="197"/>
    </row>
    <row r="78" spans="1:14" x14ac:dyDescent="0.15">
      <c r="A78" s="354"/>
      <c r="B78" s="356"/>
      <c r="C78" s="357"/>
      <c r="D78" s="197"/>
      <c r="E78" s="197"/>
      <c r="F78" s="357"/>
      <c r="G78" s="197"/>
      <c r="H78" s="197"/>
      <c r="I78" s="357"/>
      <c r="J78" s="197"/>
      <c r="K78" s="197"/>
      <c r="L78" s="355"/>
      <c r="M78" s="197"/>
      <c r="N78" s="197"/>
    </row>
    <row r="79" spans="1:14" x14ac:dyDescent="0.15">
      <c r="A79" s="354"/>
      <c r="B79" s="356"/>
      <c r="C79" s="357"/>
      <c r="D79" s="197"/>
      <c r="E79" s="197"/>
      <c r="F79" s="357"/>
      <c r="G79" s="197"/>
      <c r="H79" s="197"/>
      <c r="I79" s="357"/>
      <c r="J79" s="197"/>
      <c r="K79" s="197"/>
      <c r="L79" s="355"/>
      <c r="M79" s="197"/>
      <c r="N79" s="197"/>
    </row>
    <row r="80" spans="1:14" x14ac:dyDescent="0.15">
      <c r="A80" s="354"/>
      <c r="B80" s="356"/>
      <c r="C80" s="357"/>
      <c r="D80" s="197"/>
      <c r="E80" s="197"/>
      <c r="F80" s="357"/>
      <c r="G80" s="197"/>
      <c r="H80" s="197"/>
      <c r="I80" s="357"/>
      <c r="J80" s="197"/>
      <c r="K80" s="197"/>
      <c r="L80" s="355"/>
      <c r="M80" s="197"/>
      <c r="N80" s="197"/>
    </row>
    <row r="81" spans="1:14" x14ac:dyDescent="0.15">
      <c r="A81" s="354"/>
      <c r="B81" s="356"/>
      <c r="C81" s="357"/>
      <c r="D81" s="197"/>
      <c r="E81" s="197"/>
      <c r="F81" s="357"/>
      <c r="G81" s="197"/>
      <c r="H81" s="197"/>
      <c r="I81" s="357"/>
      <c r="J81" s="197"/>
      <c r="K81" s="197"/>
      <c r="L81" s="355"/>
      <c r="M81" s="197"/>
      <c r="N81" s="197"/>
    </row>
    <row r="82" spans="1:14" x14ac:dyDescent="0.15">
      <c r="A82" s="354"/>
      <c r="B82" s="356"/>
      <c r="C82" s="357"/>
      <c r="D82" s="197"/>
      <c r="E82" s="197"/>
      <c r="F82" s="357"/>
      <c r="G82" s="197"/>
      <c r="H82" s="197"/>
      <c r="I82" s="357"/>
      <c r="J82" s="197"/>
      <c r="K82" s="197"/>
      <c r="L82" s="355"/>
      <c r="M82" s="197"/>
      <c r="N82" s="197"/>
    </row>
    <row r="83" spans="1:14" x14ac:dyDescent="0.15">
      <c r="A83" s="354"/>
      <c r="B83" s="356"/>
      <c r="C83" s="357"/>
      <c r="D83" s="197"/>
      <c r="E83" s="197"/>
      <c r="F83" s="357"/>
      <c r="G83" s="197"/>
      <c r="H83" s="197"/>
      <c r="I83" s="357"/>
      <c r="J83" s="197"/>
      <c r="K83" s="197"/>
      <c r="L83" s="355"/>
      <c r="M83" s="197"/>
      <c r="N83" s="197"/>
    </row>
    <row r="84" spans="1:14" x14ac:dyDescent="0.15">
      <c r="A84" s="354"/>
      <c r="B84" s="356"/>
      <c r="C84" s="357"/>
      <c r="D84" s="197"/>
      <c r="E84" s="197"/>
      <c r="F84" s="357"/>
      <c r="G84" s="197"/>
      <c r="H84" s="197"/>
      <c r="I84" s="357"/>
      <c r="J84" s="197"/>
      <c r="K84" s="197"/>
      <c r="L84" s="355"/>
      <c r="M84" s="197"/>
      <c r="N84" s="197"/>
    </row>
    <row r="85" spans="1:14" x14ac:dyDescent="0.15">
      <c r="A85" s="354"/>
      <c r="B85" s="356"/>
      <c r="C85" s="357"/>
      <c r="D85" s="197"/>
      <c r="E85" s="197"/>
      <c r="F85" s="357"/>
      <c r="G85" s="197"/>
      <c r="H85" s="197"/>
      <c r="I85" s="357"/>
      <c r="J85" s="197"/>
      <c r="K85" s="197"/>
      <c r="L85" s="355"/>
      <c r="M85" s="197"/>
      <c r="N85" s="197"/>
    </row>
    <row r="86" spans="1:14" x14ac:dyDescent="0.15">
      <c r="A86" s="354"/>
      <c r="B86" s="356"/>
      <c r="C86" s="357"/>
      <c r="D86" s="197"/>
      <c r="E86" s="197"/>
      <c r="F86" s="357"/>
      <c r="G86" s="197"/>
      <c r="H86" s="197"/>
      <c r="I86" s="357"/>
      <c r="J86" s="197"/>
      <c r="K86" s="197"/>
      <c r="L86" s="355"/>
      <c r="M86" s="197"/>
      <c r="N86" s="197"/>
    </row>
    <row r="87" spans="1:14" x14ac:dyDescent="0.15">
      <c r="A87" s="354"/>
      <c r="B87" s="356"/>
      <c r="C87" s="357"/>
      <c r="D87" s="197"/>
      <c r="E87" s="197"/>
      <c r="F87" s="357"/>
      <c r="G87" s="197"/>
      <c r="H87" s="197"/>
      <c r="I87" s="357"/>
      <c r="J87" s="197"/>
      <c r="K87" s="197"/>
      <c r="L87" s="355"/>
      <c r="M87" s="197"/>
      <c r="N87" s="197"/>
    </row>
    <row r="88" spans="1:14" x14ac:dyDescent="0.15">
      <c r="A88" s="354"/>
      <c r="B88" s="356"/>
      <c r="C88" s="357"/>
      <c r="D88" s="197"/>
      <c r="E88" s="197"/>
      <c r="F88" s="357"/>
      <c r="G88" s="197"/>
      <c r="H88" s="197"/>
      <c r="I88" s="357"/>
      <c r="J88" s="197"/>
      <c r="K88" s="197"/>
      <c r="L88" s="355"/>
      <c r="M88" s="197"/>
      <c r="N88" s="197"/>
    </row>
    <row r="89" spans="1:14" x14ac:dyDescent="0.15">
      <c r="A89" s="354"/>
      <c r="B89" s="356"/>
      <c r="C89" s="357"/>
      <c r="D89" s="197"/>
      <c r="E89" s="197"/>
      <c r="F89" s="357"/>
      <c r="G89" s="197"/>
      <c r="H89" s="197"/>
      <c r="I89" s="357"/>
      <c r="J89" s="197"/>
      <c r="K89" s="197"/>
      <c r="L89" s="355"/>
      <c r="M89" s="197"/>
      <c r="N89" s="197"/>
    </row>
    <row r="90" spans="1:14" x14ac:dyDescent="0.15">
      <c r="A90" s="354"/>
      <c r="B90" s="356"/>
      <c r="C90" s="357"/>
      <c r="D90" s="197"/>
      <c r="E90" s="197"/>
      <c r="F90" s="357"/>
      <c r="G90" s="197"/>
      <c r="H90" s="197"/>
      <c r="I90" s="357"/>
      <c r="J90" s="197"/>
      <c r="K90" s="197"/>
      <c r="L90" s="355"/>
      <c r="M90" s="197"/>
      <c r="N90" s="197"/>
    </row>
    <row r="91" spans="1:14" x14ac:dyDescent="0.15">
      <c r="A91" s="354"/>
      <c r="B91" s="356"/>
      <c r="C91" s="357"/>
      <c r="D91" s="197"/>
      <c r="E91" s="197"/>
      <c r="F91" s="357"/>
      <c r="G91" s="197"/>
      <c r="H91" s="197"/>
      <c r="I91" s="357"/>
      <c r="J91" s="197"/>
      <c r="K91" s="197"/>
      <c r="L91" s="355"/>
      <c r="M91" s="197"/>
      <c r="N91" s="197"/>
    </row>
    <row r="92" spans="1:14" x14ac:dyDescent="0.15">
      <c r="A92" s="354"/>
      <c r="B92" s="356"/>
      <c r="C92" s="357"/>
      <c r="D92" s="197"/>
      <c r="E92" s="197"/>
      <c r="F92" s="357"/>
      <c r="G92" s="197"/>
      <c r="H92" s="197"/>
      <c r="I92" s="357"/>
      <c r="J92" s="197"/>
      <c r="K92" s="197"/>
      <c r="L92" s="355"/>
      <c r="M92" s="197"/>
      <c r="N92" s="197"/>
    </row>
    <row r="93" spans="1:14" x14ac:dyDescent="0.15">
      <c r="A93" s="354"/>
      <c r="B93" s="356"/>
      <c r="C93" s="357"/>
      <c r="D93" s="197"/>
      <c r="E93" s="197"/>
      <c r="F93" s="357"/>
      <c r="G93" s="197"/>
      <c r="H93" s="197"/>
      <c r="I93" s="357"/>
      <c r="J93" s="197"/>
      <c r="K93" s="197"/>
      <c r="L93" s="355"/>
      <c r="M93" s="197"/>
      <c r="N93" s="197"/>
    </row>
    <row r="94" spans="1:14" x14ac:dyDescent="0.15">
      <c r="A94" s="358"/>
      <c r="B94" s="359"/>
      <c r="C94" s="357"/>
      <c r="D94" s="197"/>
      <c r="E94" s="197"/>
      <c r="F94" s="357"/>
      <c r="G94" s="197"/>
      <c r="H94" s="197"/>
      <c r="I94" s="357"/>
      <c r="J94" s="197"/>
      <c r="K94" s="197"/>
      <c r="L94" s="355"/>
      <c r="M94" s="197"/>
      <c r="N94" s="197"/>
    </row>
    <row r="95" spans="1:14" x14ac:dyDescent="0.15">
      <c r="A95" s="358"/>
      <c r="B95" s="359"/>
      <c r="C95" s="357"/>
      <c r="D95" s="197"/>
      <c r="E95" s="197"/>
      <c r="F95" s="357"/>
      <c r="G95" s="197"/>
      <c r="H95" s="197"/>
      <c r="I95" s="357"/>
      <c r="J95" s="197"/>
      <c r="K95" s="197"/>
      <c r="L95" s="355"/>
      <c r="M95" s="197"/>
      <c r="N95" s="197"/>
    </row>
    <row r="96" spans="1:14" x14ac:dyDescent="0.15">
      <c r="A96" s="358"/>
      <c r="B96" s="359"/>
      <c r="C96" s="357"/>
      <c r="D96" s="197"/>
      <c r="E96" s="197"/>
      <c r="F96" s="357"/>
      <c r="G96" s="197"/>
      <c r="H96" s="197"/>
      <c r="I96" s="357"/>
      <c r="J96" s="197"/>
      <c r="K96" s="197"/>
      <c r="L96" s="355"/>
      <c r="M96" s="197"/>
      <c r="N96" s="197"/>
    </row>
    <row r="97" spans="3:6" x14ac:dyDescent="0.15">
      <c r="C97" s="352"/>
      <c r="F97" s="352"/>
    </row>
    <row r="98" spans="3:6" x14ac:dyDescent="0.15">
      <c r="C98" s="352"/>
      <c r="F98" s="352"/>
    </row>
    <row r="99" spans="3:6" x14ac:dyDescent="0.15">
      <c r="C99" s="352"/>
      <c r="F99" s="352"/>
    </row>
    <row r="100" spans="3:6" x14ac:dyDescent="0.15">
      <c r="C100" s="352"/>
      <c r="F100" s="352"/>
    </row>
    <row r="101" spans="3:6" x14ac:dyDescent="0.15">
      <c r="C101" s="352"/>
      <c r="F101" s="352"/>
    </row>
    <row r="102" spans="3:6" x14ac:dyDescent="0.15">
      <c r="C102" s="352"/>
    </row>
    <row r="103" spans="3:6" x14ac:dyDescent="0.15">
      <c r="C103" s="352"/>
    </row>
    <row r="104" spans="3:6" x14ac:dyDescent="0.15">
      <c r="C104" s="352"/>
    </row>
    <row r="105" spans="3:6" x14ac:dyDescent="0.15">
      <c r="C105" s="352"/>
    </row>
    <row r="106" spans="3:6" x14ac:dyDescent="0.15">
      <c r="C106" s="352"/>
    </row>
    <row r="107" spans="3:6" x14ac:dyDescent="0.15">
      <c r="C107" s="352"/>
    </row>
    <row r="108" spans="3:6" x14ac:dyDescent="0.15">
      <c r="C108" s="352"/>
    </row>
    <row r="109" spans="3:6" x14ac:dyDescent="0.15">
      <c r="C109" s="352"/>
    </row>
    <row r="110" spans="3:6" x14ac:dyDescent="0.15">
      <c r="C110" s="352"/>
    </row>
    <row r="111" spans="3:6" x14ac:dyDescent="0.15">
      <c r="C111" s="352"/>
    </row>
    <row r="112" spans="3:6" x14ac:dyDescent="0.15">
      <c r="C112" s="352"/>
    </row>
    <row r="113" spans="3:3" x14ac:dyDescent="0.15">
      <c r="C113" s="352"/>
    </row>
    <row r="114" spans="3:3" x14ac:dyDescent="0.15">
      <c r="C114" s="352"/>
    </row>
    <row r="115" spans="3:3" x14ac:dyDescent="0.15">
      <c r="C115" s="352"/>
    </row>
    <row r="116" spans="3:3" x14ac:dyDescent="0.15">
      <c r="C116" s="352"/>
    </row>
    <row r="117" spans="3:3" x14ac:dyDescent="0.15">
      <c r="C117" s="352"/>
    </row>
    <row r="118" spans="3:3" x14ac:dyDescent="0.15">
      <c r="C118" s="352"/>
    </row>
    <row r="119" spans="3:3" x14ac:dyDescent="0.15">
      <c r="C119" s="352"/>
    </row>
    <row r="120" spans="3:3" x14ac:dyDescent="0.15">
      <c r="C120" s="352"/>
    </row>
    <row r="121" spans="3:3" x14ac:dyDescent="0.15">
      <c r="C121" s="352"/>
    </row>
    <row r="122" spans="3:3" x14ac:dyDescent="0.15">
      <c r="C122" s="352"/>
    </row>
    <row r="123" spans="3:3" x14ac:dyDescent="0.15">
      <c r="C123" s="352"/>
    </row>
    <row r="124" spans="3:3" x14ac:dyDescent="0.15">
      <c r="C124" s="352"/>
    </row>
    <row r="125" spans="3:3" x14ac:dyDescent="0.15">
      <c r="C125" s="352"/>
    </row>
    <row r="126" spans="3:3" x14ac:dyDescent="0.15">
      <c r="C126" s="352"/>
    </row>
    <row r="127" spans="3:3" x14ac:dyDescent="0.15">
      <c r="C127" s="352"/>
    </row>
    <row r="128" spans="3:3" x14ac:dyDescent="0.15">
      <c r="C128" s="352"/>
    </row>
    <row r="129" spans="3:3" x14ac:dyDescent="0.15">
      <c r="C129" s="352"/>
    </row>
    <row r="130" spans="3:3" x14ac:dyDescent="0.15">
      <c r="C130" s="352"/>
    </row>
    <row r="131" spans="3:3" x14ac:dyDescent="0.15">
      <c r="C131" s="352"/>
    </row>
    <row r="132" spans="3:3" x14ac:dyDescent="0.15">
      <c r="C132" s="352"/>
    </row>
    <row r="133" spans="3:3" x14ac:dyDescent="0.15">
      <c r="C133" s="352"/>
    </row>
    <row r="134" spans="3:3" x14ac:dyDescent="0.15">
      <c r="C134" s="352"/>
    </row>
    <row r="135" spans="3:3" x14ac:dyDescent="0.15">
      <c r="C135" s="352"/>
    </row>
    <row r="136" spans="3:3" x14ac:dyDescent="0.15">
      <c r="C136" s="352"/>
    </row>
    <row r="137" spans="3:3" x14ac:dyDescent="0.15">
      <c r="C137" s="352"/>
    </row>
    <row r="138" spans="3:3" x14ac:dyDescent="0.15">
      <c r="C138" s="352"/>
    </row>
    <row r="139" spans="3:3" x14ac:dyDescent="0.15">
      <c r="C139" s="352"/>
    </row>
    <row r="140" spans="3:3" x14ac:dyDescent="0.15">
      <c r="C140" s="352"/>
    </row>
    <row r="141" spans="3:3" x14ac:dyDescent="0.15">
      <c r="C141" s="352"/>
    </row>
    <row r="142" spans="3:3" x14ac:dyDescent="0.15">
      <c r="C142" s="352"/>
    </row>
    <row r="143" spans="3:3" x14ac:dyDescent="0.15">
      <c r="C143" s="352"/>
    </row>
    <row r="144" spans="3:3" x14ac:dyDescent="0.15">
      <c r="C144" s="352"/>
    </row>
    <row r="145" spans="3:3" x14ac:dyDescent="0.15">
      <c r="C145" s="352"/>
    </row>
    <row r="146" spans="3:3" x14ac:dyDescent="0.15">
      <c r="C146" s="352"/>
    </row>
    <row r="147" spans="3:3" x14ac:dyDescent="0.15">
      <c r="C147" s="352"/>
    </row>
    <row r="148" spans="3:3" x14ac:dyDescent="0.15">
      <c r="C148" s="352"/>
    </row>
    <row r="149" spans="3:3" x14ac:dyDescent="0.15">
      <c r="C149" s="352"/>
    </row>
    <row r="150" spans="3:3" x14ac:dyDescent="0.15">
      <c r="C150" s="352"/>
    </row>
    <row r="151" spans="3:3" x14ac:dyDescent="0.15">
      <c r="C151" s="352"/>
    </row>
    <row r="152" spans="3:3" x14ac:dyDescent="0.15">
      <c r="C152" s="352"/>
    </row>
    <row r="153" spans="3:3" x14ac:dyDescent="0.15">
      <c r="C153" s="352"/>
    </row>
    <row r="154" spans="3:3" x14ac:dyDescent="0.15">
      <c r="C154" s="352"/>
    </row>
    <row r="155" spans="3:3" x14ac:dyDescent="0.15">
      <c r="C155" s="352"/>
    </row>
    <row r="156" spans="3:3" x14ac:dyDescent="0.15">
      <c r="C156" s="352"/>
    </row>
    <row r="157" spans="3:3" x14ac:dyDescent="0.15">
      <c r="C157" s="352"/>
    </row>
    <row r="158" spans="3:3" x14ac:dyDescent="0.15">
      <c r="C158" s="352"/>
    </row>
    <row r="159" spans="3:3" x14ac:dyDescent="0.15">
      <c r="C159" s="352"/>
    </row>
    <row r="160" spans="3:3" x14ac:dyDescent="0.15">
      <c r="C160" s="352"/>
    </row>
    <row r="161" spans="3:3" x14ac:dyDescent="0.15">
      <c r="C161" s="352"/>
    </row>
    <row r="162" spans="3:3" x14ac:dyDescent="0.15">
      <c r="C162" s="352"/>
    </row>
    <row r="163" spans="3:3" x14ac:dyDescent="0.15">
      <c r="C163" s="352"/>
    </row>
    <row r="164" spans="3:3" x14ac:dyDescent="0.15">
      <c r="C164" s="352"/>
    </row>
    <row r="165" spans="3:3" x14ac:dyDescent="0.15">
      <c r="C165" s="352"/>
    </row>
    <row r="166" spans="3:3" x14ac:dyDescent="0.15">
      <c r="C166" s="352"/>
    </row>
    <row r="167" spans="3:3" x14ac:dyDescent="0.15">
      <c r="C167" s="352"/>
    </row>
    <row r="168" spans="3:3" x14ac:dyDescent="0.15">
      <c r="C168" s="352"/>
    </row>
    <row r="169" spans="3:3" x14ac:dyDescent="0.15">
      <c r="C169" s="352"/>
    </row>
    <row r="170" spans="3:3" x14ac:dyDescent="0.15">
      <c r="C170" s="352"/>
    </row>
    <row r="171" spans="3:3" x14ac:dyDescent="0.15">
      <c r="C171" s="352"/>
    </row>
    <row r="172" spans="3:3" x14ac:dyDescent="0.15">
      <c r="C172" s="352"/>
    </row>
    <row r="173" spans="3:3" x14ac:dyDescent="0.15">
      <c r="C173" s="352"/>
    </row>
    <row r="174" spans="3:3" x14ac:dyDescent="0.15">
      <c r="C174" s="352"/>
    </row>
    <row r="175" spans="3:3" x14ac:dyDescent="0.15">
      <c r="C175" s="352"/>
    </row>
    <row r="176" spans="3:3" x14ac:dyDescent="0.15">
      <c r="C176" s="352"/>
    </row>
    <row r="177" spans="3:3" x14ac:dyDescent="0.15">
      <c r="C177" s="352"/>
    </row>
  </sheetData>
  <mergeCells count="8">
    <mergeCell ref="A46:B46"/>
    <mergeCell ref="A47:B47"/>
    <mergeCell ref="A3:B5"/>
    <mergeCell ref="C3:E3"/>
    <mergeCell ref="F3:H3"/>
    <mergeCell ref="I3:K3"/>
    <mergeCell ref="L3:N3"/>
    <mergeCell ref="A45:B45"/>
  </mergeCells>
  <phoneticPr fontId="10"/>
  <printOptions horizontalCentered="1" gridLinesSet="0"/>
  <pageMargins left="0.59055118110236227" right="0.59055118110236227" top="0.6692913385826772" bottom="0.15748031496062992" header="0.6692913385826772" footer="0.15748031496062992"/>
  <pageSetup paperSize="9" orientation="portrait" blackAndWhite="1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加入率</vt:lpstr>
      <vt:lpstr>年齢階層</vt:lpstr>
      <vt:lpstr>構成割合</vt:lpstr>
      <vt:lpstr>加入率!Print_Area</vt:lpstr>
      <vt:lpstr>構成割合!Print_Area</vt:lpstr>
      <vt:lpstr>年齢階層!Print_Area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2020-09-03T09:44:19Z</dcterms:created>
  <dcterms:modified xsi:type="dcterms:W3CDTF">2020-09-03T09:48:08Z</dcterms:modified>
</cp:coreProperties>
</file>