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14" sheetId="1" r:id="rId1"/>
  </sheets>
  <definedNames>
    <definedName name="_xlnm.Print_Area" localSheetId="0">'7-14'!$A$1:$N$42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6" i="1"/>
  <c r="E35" i="1"/>
  <c r="E34" i="1"/>
  <c r="E33" i="1"/>
  <c r="E32" i="1"/>
  <c r="E31" i="1"/>
  <c r="E29" i="1"/>
  <c r="E28" i="1"/>
  <c r="E27" i="1"/>
  <c r="E26" i="1"/>
  <c r="E25" i="1"/>
  <c r="M24" i="1"/>
  <c r="M25" i="1" s="1"/>
  <c r="M26" i="1" s="1"/>
  <c r="M27" i="1" s="1"/>
  <c r="M28" i="1" s="1"/>
  <c r="M29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E24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E6" i="1"/>
  <c r="E5" i="1"/>
</calcChain>
</file>

<file path=xl/sharedStrings.xml><?xml version="1.0" encoding="utf-8"?>
<sst xmlns="http://schemas.openxmlformats.org/spreadsheetml/2006/main" count="66" uniqueCount="46">
  <si>
    <t>７－14表　婦人保護施設入退所状況</t>
    <rPh sb="4" eb="5">
      <t>ヒョウ</t>
    </rPh>
    <rPh sb="6" eb="8">
      <t>フジン</t>
    </rPh>
    <rPh sb="8" eb="10">
      <t>ホゴ</t>
    </rPh>
    <rPh sb="10" eb="12">
      <t>シセツ</t>
    </rPh>
    <rPh sb="12" eb="13">
      <t>イ</t>
    </rPh>
    <rPh sb="13" eb="15">
      <t>タイショ</t>
    </rPh>
    <rPh sb="15" eb="17">
      <t>ジョウキョウ</t>
    </rPh>
    <phoneticPr fontId="4"/>
  </si>
  <si>
    <t>（単位：人）</t>
    <rPh sb="1" eb="3">
      <t>タンイ</t>
    </rPh>
    <rPh sb="4" eb="5">
      <t>ヒト</t>
    </rPh>
    <phoneticPr fontId="4"/>
  </si>
  <si>
    <t>施設</t>
    <rPh sb="0" eb="2">
      <t>シセツ</t>
    </rPh>
    <phoneticPr fontId="5"/>
  </si>
  <si>
    <t>年度</t>
    <rPh sb="0" eb="2">
      <t>ネンド</t>
    </rPh>
    <phoneticPr fontId="5"/>
  </si>
  <si>
    <t>入所延人員</t>
    <rPh sb="0" eb="2">
      <t>ニュウショ</t>
    </rPh>
    <rPh sb="2" eb="3">
      <t>ノ</t>
    </rPh>
    <rPh sb="3" eb="5">
      <t>ジンイン</t>
    </rPh>
    <phoneticPr fontId="6"/>
  </si>
  <si>
    <t>入所人数</t>
    <rPh sb="2" eb="4">
      <t>ニンズウ</t>
    </rPh>
    <phoneticPr fontId="5"/>
  </si>
  <si>
    <t>退所人数</t>
    <phoneticPr fontId="5"/>
  </si>
  <si>
    <t>退所</t>
    <rPh sb="0" eb="2">
      <t>タイショ</t>
    </rPh>
    <phoneticPr fontId="5"/>
  </si>
  <si>
    <t>年度末人員</t>
    <rPh sb="0" eb="3">
      <t>ネンドマツ</t>
    </rPh>
    <rPh sb="3" eb="5">
      <t>ジンイン</t>
    </rPh>
    <phoneticPr fontId="6"/>
  </si>
  <si>
    <t>備考</t>
    <rPh sb="0" eb="2">
      <t>ビコウ</t>
    </rPh>
    <phoneticPr fontId="5"/>
  </si>
  <si>
    <t>退所理由</t>
  </si>
  <si>
    <t>住込就職</t>
    <phoneticPr fontId="4"/>
  </si>
  <si>
    <t>自立</t>
    <rPh sb="0" eb="2">
      <t>ジリツ</t>
    </rPh>
    <phoneticPr fontId="6"/>
  </si>
  <si>
    <t>結婚</t>
    <phoneticPr fontId="5"/>
  </si>
  <si>
    <t>帰宅</t>
    <phoneticPr fontId="5"/>
  </si>
  <si>
    <t>他の関係機関施設へ移送</t>
    <phoneticPr fontId="5"/>
  </si>
  <si>
    <t>無断退所</t>
    <phoneticPr fontId="4"/>
  </si>
  <si>
    <t>その他</t>
    <phoneticPr fontId="5"/>
  </si>
  <si>
    <t>さつき寮</t>
    <phoneticPr fontId="5"/>
  </si>
  <si>
    <t>15年度</t>
    <rPh sb="2" eb="4">
      <t>ネンド</t>
    </rPh>
    <phoneticPr fontId="4"/>
  </si>
  <si>
    <t>16年度</t>
    <rPh sb="2" eb="4">
      <t>ネンド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</si>
  <si>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</si>
  <si>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</si>
  <si>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</si>
  <si>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</si>
  <si>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</si>
  <si>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</si>
  <si>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</si>
  <si>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</si>
  <si>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</si>
  <si>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</si>
  <si>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</si>
  <si>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</si>
  <si>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</si>
  <si>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</si>
  <si>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R1年度</t>
    <rPh sb="2" eb="4">
      <t>ネンド</t>
    </rPh>
    <phoneticPr fontId="4"/>
  </si>
  <si>
    <t>かにた婦人の村</t>
    <phoneticPr fontId="5"/>
  </si>
  <si>
    <t>内退院１</t>
    <phoneticPr fontId="5"/>
  </si>
  <si>
    <t>17年度</t>
  </si>
  <si>
    <t>退院１</t>
    <phoneticPr fontId="5"/>
  </si>
  <si>
    <t>（注）
入院中１</t>
    <rPh sb="1" eb="2">
      <t>チュウ</t>
    </rPh>
    <rPh sb="4" eb="6">
      <t>ニュウイン</t>
    </rPh>
    <rPh sb="6" eb="7">
      <t>ナカ</t>
    </rPh>
    <phoneticPr fontId="4"/>
  </si>
  <si>
    <t>入院中１</t>
    <rPh sb="0" eb="2">
      <t>ニュウイン</t>
    </rPh>
    <rPh sb="2" eb="3">
      <t>ナカ</t>
    </rPh>
    <phoneticPr fontId="4"/>
  </si>
  <si>
    <t>1
（死亡）</t>
    <rPh sb="3" eb="5">
      <t>シボウ</t>
    </rPh>
    <phoneticPr fontId="4"/>
  </si>
  <si>
    <t>退院１</t>
    <rPh sb="0" eb="2">
      <t>タイイン</t>
    </rPh>
    <phoneticPr fontId="5"/>
  </si>
  <si>
    <t>資料：人権男女共同参画課</t>
    <rPh sb="0" eb="2">
      <t>シリョウ</t>
    </rPh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6"/>
  </si>
  <si>
    <t>（注）国の制度改正のため、平成24年度分から年度末人員が入院中（リハビリ施設を含む）の者を含めた入所者の数としている。</t>
    <rPh sb="1" eb="2">
      <t>チュウ</t>
    </rPh>
    <rPh sb="3" eb="4">
      <t>クニ</t>
    </rPh>
    <rPh sb="5" eb="7">
      <t>セイド</t>
    </rPh>
    <rPh sb="7" eb="9">
      <t>カイセイ</t>
    </rPh>
    <rPh sb="22" eb="25">
      <t>ネンドマツ</t>
    </rPh>
    <rPh sb="25" eb="27">
      <t>ジンイン</t>
    </rPh>
    <rPh sb="28" eb="30">
      <t>ニュウイン</t>
    </rPh>
    <rPh sb="30" eb="31">
      <t>ナカ</t>
    </rPh>
    <rPh sb="36" eb="38">
      <t>シセツ</t>
    </rPh>
    <rPh sb="39" eb="40">
      <t>フク</t>
    </rPh>
    <rPh sb="43" eb="44">
      <t>モノ</t>
    </rPh>
    <rPh sb="45" eb="46">
      <t>フク</t>
    </rPh>
    <rPh sb="48" eb="51">
      <t>ニュウショシャ</t>
    </rPh>
    <rPh sb="52" eb="53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</si>
</sst>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3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0" borderId="0" xfId="1" applyFont="1" applyFill="1"/>
    <xf numFmtId="0" fontId="2" fillId="2" borderId="8" xfId="1" applyFont="1" applyFill="1" applyBorder="1" applyAlignment="1">
      <alignment horizontal="distributed" vertical="center" wrapText="1" justifyLastLine="1"/>
    </xf>
    <xf numFmtId="0" fontId="2" fillId="2" borderId="9" xfId="1" applyFont="1" applyFill="1" applyBorder="1" applyAlignment="1">
      <alignment horizontal="distributed" vertical="center" wrapText="1" justifyLastLine="1"/>
    </xf>
    <xf numFmtId="0" fontId="2" fillId="2" borderId="10" xfId="1" applyFont="1" applyFill="1" applyBorder="1" applyAlignment="1">
      <alignment horizontal="distributed" vertical="center" wrapText="1" justifyLastLine="1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wrapText="1" justifyLastLine="1"/>
    </xf>
    <xf numFmtId="0" fontId="2" fillId="2" borderId="20" xfId="1" applyFont="1" applyFill="1" applyBorder="1" applyAlignment="1">
      <alignment horizontal="distributed" vertical="center" wrapText="1" justifyLastLine="1"/>
    </xf>
    <xf numFmtId="176" fontId="2" fillId="2" borderId="21" xfId="1" applyNumberFormat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0" fontId="2" fillId="0" borderId="23" xfId="1" applyFont="1" applyFill="1" applyBorder="1" applyAlignment="1">
      <alignment horizontal="center" vertical="distributed" textRotation="255" justifyLastLine="1"/>
    </xf>
    <xf numFmtId="0" fontId="2" fillId="0" borderId="6" xfId="1" applyFont="1" applyFill="1" applyBorder="1" applyAlignment="1">
      <alignment horizontal="distributed" vertical="center" justifyLastLine="1"/>
    </xf>
    <xf numFmtId="3" fontId="2" fillId="0" borderId="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7" fillId="0" borderId="6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horizontal="right" vertical="center"/>
    </xf>
    <xf numFmtId="0" fontId="2" fillId="0" borderId="7" xfId="1" applyFont="1" applyFill="1" applyBorder="1"/>
    <xf numFmtId="0" fontId="2" fillId="0" borderId="27" xfId="1" applyFont="1" applyFill="1" applyBorder="1" applyAlignment="1">
      <alignment horizontal="center" vertical="distributed" textRotation="255" justifyLastLine="1"/>
    </xf>
    <xf numFmtId="0" fontId="2" fillId="0" borderId="28" xfId="1" applyFont="1" applyFill="1" applyBorder="1" applyAlignment="1">
      <alignment horizontal="distributed" vertical="center" justifyLastLine="1"/>
    </xf>
    <xf numFmtId="3" fontId="2" fillId="0" borderId="28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7" fillId="0" borderId="28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7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/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 justifyLastLine="1"/>
    </xf>
    <xf numFmtId="3" fontId="2" fillId="0" borderId="10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7" fillId="0" borderId="10" xfId="1" applyNumberFormat="1" applyFont="1" applyFill="1" applyBorder="1" applyAlignment="1">
      <alignment horizontal="right" vertical="center"/>
    </xf>
    <xf numFmtId="0" fontId="2" fillId="0" borderId="14" xfId="1" applyFont="1" applyFill="1" applyBorder="1"/>
    <xf numFmtId="0" fontId="2" fillId="0" borderId="33" xfId="1" applyFont="1" applyFill="1" applyBorder="1" applyAlignment="1">
      <alignment horizontal="center" vertical="distributed" textRotation="255" justifyLastLine="1"/>
    </xf>
    <xf numFmtId="0" fontId="2" fillId="0" borderId="10" xfId="1" applyFont="1" applyFill="1" applyBorder="1" applyAlignment="1">
      <alignment horizontal="distributed" vertical="center" justifyLastLine="1"/>
    </xf>
    <xf numFmtId="3" fontId="2" fillId="0" borderId="10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horizontal="center" vertical="center" wrapText="1"/>
    </xf>
    <xf numFmtId="41" fontId="7" fillId="0" borderId="10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center" vertical="center" wrapText="1"/>
    </xf>
    <xf numFmtId="41" fontId="7" fillId="0" borderId="10" xfId="1" applyNumberFormat="1" applyFont="1" applyFill="1" applyBorder="1" applyAlignment="1">
      <alignment horizontal="right" vertical="center"/>
    </xf>
    <xf numFmtId="0" fontId="8" fillId="0" borderId="14" xfId="1" applyFont="1" applyFill="1" applyBorder="1"/>
    <xf numFmtId="0" fontId="8" fillId="0" borderId="34" xfId="1" applyFont="1" applyFill="1" applyBorder="1"/>
    <xf numFmtId="0" fontId="8" fillId="0" borderId="0" xfId="1" applyFont="1" applyFill="1"/>
    <xf numFmtId="0" fontId="2" fillId="0" borderId="35" xfId="1" applyFont="1" applyFill="1" applyBorder="1" applyAlignment="1">
      <alignment horizontal="distributed" vertical="center" justifyLastLine="1"/>
    </xf>
    <xf numFmtId="3" fontId="2" fillId="0" borderId="35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horizontal="right" vertical="center" wrapText="1"/>
    </xf>
    <xf numFmtId="41" fontId="7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center" vertical="center" wrapText="1"/>
    </xf>
    <xf numFmtId="41" fontId="7" fillId="0" borderId="35" xfId="1" applyNumberFormat="1" applyFont="1" applyFill="1" applyBorder="1" applyAlignment="1">
      <alignment horizontal="right" vertical="center"/>
    </xf>
    <xf numFmtId="0" fontId="8" fillId="0" borderId="39" xfId="1" applyFont="1" applyFill="1" applyBorder="1"/>
    <xf numFmtId="41" fontId="2" fillId="0" borderId="28" xfId="1" applyNumberFormat="1" applyFont="1" applyFill="1" applyBorder="1" applyAlignment="1">
      <alignment horizontal="center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2" fillId="0" borderId="13" xfId="1" applyNumberFormat="1" applyFont="1" applyFill="1" applyBorder="1" applyAlignment="1">
      <alignment horizontal="center" vertical="center" wrapText="1"/>
    </xf>
    <xf numFmtId="0" fontId="8" fillId="0" borderId="29" xfId="1" applyFont="1" applyFill="1" applyBorder="1"/>
    <xf numFmtId="0" fontId="2" fillId="0" borderId="40" xfId="1" applyFont="1" applyFill="1" applyBorder="1" applyAlignment="1">
      <alignment horizontal="distributed" vertical="center" justifyLastLine="1"/>
    </xf>
    <xf numFmtId="3" fontId="2" fillId="0" borderId="40" xfId="1" applyNumberFormat="1" applyFont="1" applyFill="1" applyBorder="1" applyAlignment="1">
      <alignment vertical="center"/>
    </xf>
    <xf numFmtId="41" fontId="2" fillId="0" borderId="40" xfId="1" applyNumberFormat="1" applyFont="1" applyFill="1" applyBorder="1" applyAlignment="1">
      <alignment horizontal="center" vertical="center" wrapText="1"/>
    </xf>
    <xf numFmtId="41" fontId="7" fillId="0" borderId="40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horizontal="center" vertical="center" wrapText="1"/>
    </xf>
    <xf numFmtId="41" fontId="2" fillId="0" borderId="42" xfId="1" applyNumberFormat="1" applyFont="1" applyFill="1" applyBorder="1" applyAlignment="1">
      <alignment horizontal="center" vertical="center" wrapText="1"/>
    </xf>
    <xf numFmtId="41" fontId="2" fillId="0" borderId="43" xfId="1" applyNumberFormat="1" applyFont="1" applyFill="1" applyBorder="1" applyAlignment="1">
      <alignment horizontal="center" vertical="center" wrapText="1"/>
    </xf>
    <xf numFmtId="41" fontId="7" fillId="0" borderId="40" xfId="1" applyNumberFormat="1" applyFont="1" applyFill="1" applyBorder="1" applyAlignment="1">
      <alignment horizontal="right" vertical="center"/>
    </xf>
    <xf numFmtId="0" fontId="8" fillId="0" borderId="44" xfId="1" applyFont="1" applyFill="1" applyBorder="1"/>
    <xf numFmtId="41" fontId="2" fillId="0" borderId="36" xfId="1" applyNumberFormat="1" applyFont="1" applyFill="1" applyBorder="1" applyAlignment="1">
      <alignment horizontal="center" vertical="center" wrapText="1"/>
    </xf>
    <xf numFmtId="41" fontId="2" fillId="0" borderId="37" xfId="1" applyNumberFormat="1" applyFont="1" applyFill="1" applyBorder="1" applyAlignment="1">
      <alignment horizontal="center" vertical="center" wrapText="1"/>
    </xf>
    <xf numFmtId="41" fontId="2" fillId="0" borderId="28" xfId="1" applyNumberFormat="1" applyFont="1" applyFill="1" applyBorder="1" applyAlignment="1">
      <alignment horizontal="right" vertical="center" wrapText="1"/>
    </xf>
    <xf numFmtId="0" fontId="2" fillId="0" borderId="29" xfId="1" applyFont="1" applyFill="1" applyBorder="1" applyAlignment="1">
      <alignment vertical="center" wrapText="1"/>
    </xf>
    <xf numFmtId="0" fontId="2" fillId="0" borderId="29" xfId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horizontal="right" vertical="center" wrapText="1"/>
    </xf>
    <xf numFmtId="41" fontId="2" fillId="0" borderId="10" xfId="1" applyNumberFormat="1" applyFont="1" applyFill="1" applyBorder="1" applyAlignment="1">
      <alignment horizontal="right" vertical="center" wrapText="1"/>
    </xf>
    <xf numFmtId="41" fontId="2" fillId="0" borderId="30" xfId="1" applyNumberFormat="1" applyFont="1" applyFill="1" applyBorder="1" applyAlignment="1">
      <alignment horizontal="center" vertical="center" wrapText="1"/>
    </xf>
    <xf numFmtId="41" fontId="2" fillId="0" borderId="31" xfId="1" applyNumberFormat="1" applyFont="1" applyFill="1" applyBorder="1" applyAlignment="1">
      <alignment horizontal="center" vertical="center" wrapText="1"/>
    </xf>
    <xf numFmtId="41" fontId="2" fillId="0" borderId="3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distributed" textRotation="255" justifyLastLine="1"/>
    </xf>
    <xf numFmtId="0" fontId="2" fillId="0" borderId="21" xfId="1" applyFont="1" applyFill="1" applyBorder="1" applyAlignment="1">
      <alignment horizontal="distributed" vertical="center" justifyLastLine="1"/>
    </xf>
    <xf numFmtId="3" fontId="2" fillId="0" borderId="2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horizontal="right" vertical="center" wrapText="1"/>
    </xf>
    <xf numFmtId="41" fontId="7" fillId="0" borderId="21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horizontal="center" vertical="center" wrapText="1"/>
    </xf>
    <xf numFmtId="41" fontId="2" fillId="0" borderId="46" xfId="1" applyNumberFormat="1" applyFont="1" applyFill="1" applyBorder="1" applyAlignment="1">
      <alignment horizontal="center" vertical="center" wrapText="1"/>
    </xf>
    <xf numFmtId="41" fontId="2" fillId="0" borderId="47" xfId="1" applyNumberFormat="1" applyFont="1" applyFill="1" applyBorder="1" applyAlignment="1">
      <alignment horizontal="center" vertical="center" wrapText="1"/>
    </xf>
    <xf numFmtId="41" fontId="7" fillId="0" borderId="21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0" fontId="2" fillId="0" borderId="48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="80" zoomScaleNormal="80" zoomScaleSheetLayoutView="80" workbookViewId="0">
      <pane xSplit="2" ySplit="4" topLeftCell="C8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F11" sqref="F11"/>
    </sheetView>
  </sheetViews>
  <sheetFormatPr defaultColWidth="8.25" defaultRowHeight="17.5"/>
  <cols>
    <col min="1" max="1" width="4.9140625" style="12" customWidth="1"/>
    <col min="2" max="2" width="7.08203125" style="12" customWidth="1"/>
    <col min="3" max="3" width="10.33203125" style="12" bestFit="1" customWidth="1"/>
    <col min="4" max="5" width="9.1640625" style="12" customWidth="1"/>
    <col min="6" max="6" width="7.9140625" style="12" customWidth="1"/>
    <col min="7" max="9" width="7.4140625" style="12" customWidth="1"/>
    <col min="10" max="10" width="12.5" style="12" customWidth="1"/>
    <col min="11" max="11" width="7.9140625" style="12" customWidth="1"/>
    <col min="12" max="12" width="8.58203125" style="12" customWidth="1"/>
    <col min="13" max="13" width="10.33203125" style="12" bestFit="1" customWidth="1"/>
    <col min="14" max="14" width="11.83203125" style="12" customWidth="1"/>
    <col min="15" max="26" width="5.58203125" style="12" customWidth="1"/>
    <col min="27" max="16384" width="8.25" style="12"/>
  </cols>
  <sheetData>
    <row r="1" spans="1:14" s="2" customFormat="1" ht="18" thickBot="1">
      <c r="A1" s="1" t="s">
        <v>0</v>
      </c>
      <c r="B1" s="1"/>
      <c r="C1" s="1"/>
      <c r="D1" s="1"/>
      <c r="M1" s="3" t="s">
        <v>1</v>
      </c>
      <c r="N1" s="3"/>
    </row>
    <row r="2" spans="1:14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8"/>
      <c r="H2" s="8"/>
      <c r="I2" s="8"/>
      <c r="J2" s="8"/>
      <c r="K2" s="8"/>
      <c r="L2" s="9"/>
      <c r="M2" s="10" t="s">
        <v>8</v>
      </c>
      <c r="N2" s="11" t="s">
        <v>9</v>
      </c>
    </row>
    <row r="3" spans="1:14" ht="18.75" customHeight="1">
      <c r="A3" s="13"/>
      <c r="B3" s="14"/>
      <c r="C3" s="15"/>
      <c r="D3" s="15"/>
      <c r="E3" s="15"/>
      <c r="F3" s="16" t="s">
        <v>10</v>
      </c>
      <c r="G3" s="17"/>
      <c r="H3" s="17"/>
      <c r="I3" s="17"/>
      <c r="J3" s="17"/>
      <c r="K3" s="17"/>
      <c r="L3" s="18"/>
      <c r="M3" s="19"/>
      <c r="N3" s="20"/>
    </row>
    <row r="4" spans="1:14" ht="35.5" thickBot="1">
      <c r="A4" s="21"/>
      <c r="B4" s="22"/>
      <c r="C4" s="23"/>
      <c r="D4" s="23"/>
      <c r="E4" s="23"/>
      <c r="F4" s="24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6" t="s">
        <v>17</v>
      </c>
      <c r="M4" s="27"/>
      <c r="N4" s="28"/>
    </row>
    <row r="5" spans="1:14">
      <c r="A5" s="29" t="s">
        <v>18</v>
      </c>
      <c r="B5" s="30" t="s">
        <v>19</v>
      </c>
      <c r="C5" s="31">
        <v>18825</v>
      </c>
      <c r="D5" s="32">
        <v>65</v>
      </c>
      <c r="E5" s="33">
        <f t="shared" ref="E5:E20" si="0">SUM(F5:L5)</f>
        <v>64</v>
      </c>
      <c r="F5" s="34">
        <v>1</v>
      </c>
      <c r="G5" s="35">
        <v>16</v>
      </c>
      <c r="H5" s="36">
        <v>1</v>
      </c>
      <c r="I5" s="36">
        <v>8</v>
      </c>
      <c r="J5" s="35">
        <v>20</v>
      </c>
      <c r="K5" s="35">
        <v>7</v>
      </c>
      <c r="L5" s="37">
        <v>11</v>
      </c>
      <c r="M5" s="38">
        <v>52</v>
      </c>
      <c r="N5" s="39"/>
    </row>
    <row r="6" spans="1:14">
      <c r="A6" s="40"/>
      <c r="B6" s="41" t="s">
        <v>20</v>
      </c>
      <c r="C6" s="42">
        <v>16433</v>
      </c>
      <c r="D6" s="43">
        <v>46</v>
      </c>
      <c r="E6" s="44">
        <f t="shared" si="0"/>
        <v>51</v>
      </c>
      <c r="F6" s="45">
        <v>1</v>
      </c>
      <c r="G6" s="46">
        <v>15</v>
      </c>
      <c r="H6" s="46">
        <v>0</v>
      </c>
      <c r="I6" s="46">
        <v>7</v>
      </c>
      <c r="J6" s="46">
        <v>16</v>
      </c>
      <c r="K6" s="46">
        <v>5</v>
      </c>
      <c r="L6" s="47">
        <v>7</v>
      </c>
      <c r="M6" s="48">
        <f t="shared" ref="M6:M21" si="1">M5+D6-E6</f>
        <v>47</v>
      </c>
      <c r="N6" s="49"/>
    </row>
    <row r="7" spans="1:14">
      <c r="A7" s="40"/>
      <c r="B7" s="41" t="s">
        <v>21</v>
      </c>
      <c r="C7" s="42">
        <v>15437</v>
      </c>
      <c r="D7" s="43">
        <v>45</v>
      </c>
      <c r="E7" s="44">
        <f t="shared" si="0"/>
        <v>50</v>
      </c>
      <c r="F7" s="45">
        <v>1</v>
      </c>
      <c r="G7" s="46">
        <v>24</v>
      </c>
      <c r="H7" s="46">
        <v>0</v>
      </c>
      <c r="I7" s="46">
        <v>9</v>
      </c>
      <c r="J7" s="46">
        <v>6</v>
      </c>
      <c r="K7" s="46">
        <v>2</v>
      </c>
      <c r="L7" s="47">
        <v>8</v>
      </c>
      <c r="M7" s="48">
        <f t="shared" si="1"/>
        <v>42</v>
      </c>
      <c r="N7" s="49"/>
    </row>
    <row r="8" spans="1:14">
      <c r="A8" s="40"/>
      <c r="B8" s="41" t="s">
        <v>22</v>
      </c>
      <c r="C8" s="42">
        <v>14845</v>
      </c>
      <c r="D8" s="43">
        <v>44</v>
      </c>
      <c r="E8" s="44">
        <f t="shared" si="0"/>
        <v>39</v>
      </c>
      <c r="F8" s="45">
        <v>2</v>
      </c>
      <c r="G8" s="46">
        <v>21</v>
      </c>
      <c r="H8" s="46">
        <v>0</v>
      </c>
      <c r="I8" s="46">
        <v>4</v>
      </c>
      <c r="J8" s="46">
        <v>7</v>
      </c>
      <c r="K8" s="46">
        <v>3</v>
      </c>
      <c r="L8" s="47">
        <v>2</v>
      </c>
      <c r="M8" s="48">
        <f t="shared" si="1"/>
        <v>47</v>
      </c>
      <c r="N8" s="49"/>
    </row>
    <row r="9" spans="1:14">
      <c r="A9" s="40"/>
      <c r="B9" s="41" t="s">
        <v>23</v>
      </c>
      <c r="C9" s="42">
        <v>15033</v>
      </c>
      <c r="D9" s="43">
        <v>44</v>
      </c>
      <c r="E9" s="44">
        <f t="shared" si="0"/>
        <v>56</v>
      </c>
      <c r="F9" s="45">
        <v>3</v>
      </c>
      <c r="G9" s="46">
        <v>22</v>
      </c>
      <c r="H9" s="46">
        <v>0</v>
      </c>
      <c r="I9" s="46">
        <v>10</v>
      </c>
      <c r="J9" s="46">
        <v>7</v>
      </c>
      <c r="K9" s="46">
        <v>2</v>
      </c>
      <c r="L9" s="47">
        <v>12</v>
      </c>
      <c r="M9" s="48">
        <f t="shared" si="1"/>
        <v>35</v>
      </c>
      <c r="N9" s="49"/>
    </row>
    <row r="10" spans="1:14">
      <c r="A10" s="40"/>
      <c r="B10" s="41" t="s">
        <v>24</v>
      </c>
      <c r="C10" s="42">
        <v>15354</v>
      </c>
      <c r="D10" s="43">
        <v>48</v>
      </c>
      <c r="E10" s="44">
        <f t="shared" si="0"/>
        <v>45</v>
      </c>
      <c r="F10" s="45">
        <v>1</v>
      </c>
      <c r="G10" s="46">
        <v>16</v>
      </c>
      <c r="H10" s="46">
        <v>0</v>
      </c>
      <c r="I10" s="46">
        <v>7</v>
      </c>
      <c r="J10" s="46">
        <v>12</v>
      </c>
      <c r="K10" s="46">
        <v>1</v>
      </c>
      <c r="L10" s="47">
        <v>8</v>
      </c>
      <c r="M10" s="48">
        <f t="shared" si="1"/>
        <v>38</v>
      </c>
      <c r="N10" s="49"/>
    </row>
    <row r="11" spans="1:14">
      <c r="A11" s="40"/>
      <c r="B11" s="41" t="s">
        <v>25</v>
      </c>
      <c r="C11" s="42">
        <v>14375</v>
      </c>
      <c r="D11" s="43">
        <v>54</v>
      </c>
      <c r="E11" s="44">
        <f t="shared" si="0"/>
        <v>51</v>
      </c>
      <c r="F11" s="45">
        <v>2</v>
      </c>
      <c r="G11" s="46">
        <v>17</v>
      </c>
      <c r="H11" s="46">
        <v>0</v>
      </c>
      <c r="I11" s="46">
        <v>2</v>
      </c>
      <c r="J11" s="46">
        <v>17</v>
      </c>
      <c r="K11" s="46">
        <v>3</v>
      </c>
      <c r="L11" s="47">
        <v>10</v>
      </c>
      <c r="M11" s="48">
        <f t="shared" si="1"/>
        <v>41</v>
      </c>
      <c r="N11" s="49"/>
    </row>
    <row r="12" spans="1:14">
      <c r="A12" s="40"/>
      <c r="B12" s="41" t="s">
        <v>26</v>
      </c>
      <c r="C12" s="42">
        <v>14639</v>
      </c>
      <c r="D12" s="43">
        <v>36</v>
      </c>
      <c r="E12" s="44">
        <f t="shared" si="0"/>
        <v>35</v>
      </c>
      <c r="F12" s="50">
        <v>0</v>
      </c>
      <c r="G12" s="46">
        <v>13</v>
      </c>
      <c r="H12" s="46">
        <v>2</v>
      </c>
      <c r="I12" s="46">
        <v>2</v>
      </c>
      <c r="J12" s="46">
        <v>10</v>
      </c>
      <c r="K12" s="46">
        <v>4</v>
      </c>
      <c r="L12" s="47">
        <v>4</v>
      </c>
      <c r="M12" s="48">
        <f t="shared" si="1"/>
        <v>42</v>
      </c>
      <c r="N12" s="49"/>
    </row>
    <row r="13" spans="1:14">
      <c r="A13" s="40"/>
      <c r="B13" s="41" t="s">
        <v>27</v>
      </c>
      <c r="C13" s="42">
        <v>12904</v>
      </c>
      <c r="D13" s="43">
        <v>27</v>
      </c>
      <c r="E13" s="44">
        <f t="shared" si="0"/>
        <v>40</v>
      </c>
      <c r="F13" s="50">
        <v>0</v>
      </c>
      <c r="G13" s="46">
        <v>13</v>
      </c>
      <c r="H13" s="51">
        <v>0</v>
      </c>
      <c r="I13" s="46">
        <v>2</v>
      </c>
      <c r="J13" s="46">
        <v>16</v>
      </c>
      <c r="K13" s="46">
        <v>3</v>
      </c>
      <c r="L13" s="47">
        <v>6</v>
      </c>
      <c r="M13" s="48">
        <f t="shared" si="1"/>
        <v>29</v>
      </c>
      <c r="N13" s="49"/>
    </row>
    <row r="14" spans="1:14">
      <c r="A14" s="40"/>
      <c r="B14" s="41" t="s">
        <v>28</v>
      </c>
      <c r="C14" s="42">
        <v>10238</v>
      </c>
      <c r="D14" s="43">
        <v>32</v>
      </c>
      <c r="E14" s="44">
        <f t="shared" si="0"/>
        <v>29</v>
      </c>
      <c r="F14" s="50">
        <v>0</v>
      </c>
      <c r="G14" s="46">
        <v>10</v>
      </c>
      <c r="H14" s="51">
        <v>0</v>
      </c>
      <c r="I14" s="46">
        <v>3</v>
      </c>
      <c r="J14" s="46">
        <v>14</v>
      </c>
      <c r="K14" s="46">
        <v>2</v>
      </c>
      <c r="L14" s="52">
        <v>0</v>
      </c>
      <c r="M14" s="48">
        <f t="shared" si="1"/>
        <v>32</v>
      </c>
      <c r="N14" s="49"/>
    </row>
    <row r="15" spans="1:14">
      <c r="A15" s="40"/>
      <c r="B15" s="41" t="s">
        <v>29</v>
      </c>
      <c r="C15" s="42">
        <v>10945</v>
      </c>
      <c r="D15" s="43">
        <v>33</v>
      </c>
      <c r="E15" s="44">
        <f t="shared" si="0"/>
        <v>31</v>
      </c>
      <c r="F15" s="50">
        <v>0</v>
      </c>
      <c r="G15" s="46">
        <v>6</v>
      </c>
      <c r="H15" s="51">
        <v>0</v>
      </c>
      <c r="I15" s="46">
        <v>5</v>
      </c>
      <c r="J15" s="46">
        <v>11</v>
      </c>
      <c r="K15" s="46">
        <v>6</v>
      </c>
      <c r="L15" s="52">
        <v>3</v>
      </c>
      <c r="M15" s="48">
        <f t="shared" si="1"/>
        <v>34</v>
      </c>
      <c r="N15" s="49"/>
    </row>
    <row r="16" spans="1:14">
      <c r="A16" s="40"/>
      <c r="B16" s="41" t="s">
        <v>30</v>
      </c>
      <c r="C16" s="42">
        <v>13313</v>
      </c>
      <c r="D16" s="43">
        <v>30</v>
      </c>
      <c r="E16" s="44">
        <f t="shared" si="0"/>
        <v>29</v>
      </c>
      <c r="F16" s="50">
        <v>0</v>
      </c>
      <c r="G16" s="46">
        <v>10</v>
      </c>
      <c r="H16" s="51">
        <v>1</v>
      </c>
      <c r="I16" s="46">
        <v>7</v>
      </c>
      <c r="J16" s="46">
        <v>5</v>
      </c>
      <c r="K16" s="46">
        <v>4</v>
      </c>
      <c r="L16" s="52">
        <v>2</v>
      </c>
      <c r="M16" s="48">
        <f t="shared" si="1"/>
        <v>35</v>
      </c>
      <c r="N16" s="49"/>
    </row>
    <row r="17" spans="1:16">
      <c r="A17" s="40"/>
      <c r="B17" s="41" t="s">
        <v>31</v>
      </c>
      <c r="C17" s="42">
        <v>11232</v>
      </c>
      <c r="D17" s="43">
        <v>32</v>
      </c>
      <c r="E17" s="44">
        <f t="shared" si="0"/>
        <v>38</v>
      </c>
      <c r="F17" s="50">
        <v>0</v>
      </c>
      <c r="G17" s="46">
        <v>17</v>
      </c>
      <c r="H17" s="51">
        <v>0</v>
      </c>
      <c r="I17" s="46">
        <v>1</v>
      </c>
      <c r="J17" s="46">
        <v>13</v>
      </c>
      <c r="K17" s="46">
        <v>2</v>
      </c>
      <c r="L17" s="52">
        <v>5</v>
      </c>
      <c r="M17" s="48">
        <f t="shared" si="1"/>
        <v>29</v>
      </c>
      <c r="N17" s="49"/>
    </row>
    <row r="18" spans="1:16">
      <c r="A18" s="40"/>
      <c r="B18" s="41" t="s">
        <v>32</v>
      </c>
      <c r="C18" s="42">
        <v>9424</v>
      </c>
      <c r="D18" s="43">
        <v>32</v>
      </c>
      <c r="E18" s="44">
        <f t="shared" si="0"/>
        <v>38</v>
      </c>
      <c r="F18" s="50">
        <v>0</v>
      </c>
      <c r="G18" s="46">
        <v>9</v>
      </c>
      <c r="H18" s="51">
        <v>0</v>
      </c>
      <c r="I18" s="46">
        <v>2</v>
      </c>
      <c r="J18" s="46">
        <v>17</v>
      </c>
      <c r="K18" s="46">
        <v>3</v>
      </c>
      <c r="L18" s="52">
        <v>7</v>
      </c>
      <c r="M18" s="48">
        <f t="shared" si="1"/>
        <v>23</v>
      </c>
      <c r="N18" s="49"/>
    </row>
    <row r="19" spans="1:16">
      <c r="A19" s="40"/>
      <c r="B19" s="41" t="s">
        <v>33</v>
      </c>
      <c r="C19" s="42">
        <v>9131</v>
      </c>
      <c r="D19" s="43">
        <v>40</v>
      </c>
      <c r="E19" s="44">
        <f t="shared" si="0"/>
        <v>38</v>
      </c>
      <c r="F19" s="50">
        <v>1</v>
      </c>
      <c r="G19" s="46">
        <v>7</v>
      </c>
      <c r="H19" s="51">
        <v>0</v>
      </c>
      <c r="I19" s="46">
        <v>5</v>
      </c>
      <c r="J19" s="46">
        <v>15</v>
      </c>
      <c r="K19" s="46">
        <v>2</v>
      </c>
      <c r="L19" s="52">
        <v>8</v>
      </c>
      <c r="M19" s="48">
        <f t="shared" si="1"/>
        <v>25</v>
      </c>
      <c r="N19" s="49"/>
    </row>
    <row r="20" spans="1:16">
      <c r="A20" s="40"/>
      <c r="B20" s="53" t="s">
        <v>34</v>
      </c>
      <c r="C20" s="54">
        <v>8276</v>
      </c>
      <c r="D20" s="55">
        <v>21</v>
      </c>
      <c r="E20" s="44">
        <f t="shared" si="0"/>
        <v>25</v>
      </c>
      <c r="F20" s="56">
        <v>0</v>
      </c>
      <c r="G20" s="57">
        <v>16</v>
      </c>
      <c r="H20" s="58">
        <v>0</v>
      </c>
      <c r="I20" s="57">
        <v>3</v>
      </c>
      <c r="J20" s="57">
        <v>5</v>
      </c>
      <c r="K20" s="57">
        <v>1</v>
      </c>
      <c r="L20" s="59">
        <v>0</v>
      </c>
      <c r="M20" s="60">
        <f t="shared" si="1"/>
        <v>21</v>
      </c>
      <c r="N20" s="61"/>
    </row>
    <row r="21" spans="1:16">
      <c r="A21" s="62"/>
      <c r="B21" s="41" t="s">
        <v>35</v>
      </c>
      <c r="C21" s="42">
        <v>8355</v>
      </c>
      <c r="D21" s="43">
        <v>29</v>
      </c>
      <c r="E21" s="44">
        <v>28</v>
      </c>
      <c r="F21" s="50">
        <v>0</v>
      </c>
      <c r="G21" s="46">
        <v>10</v>
      </c>
      <c r="H21" s="51">
        <v>0</v>
      </c>
      <c r="I21" s="46">
        <v>1</v>
      </c>
      <c r="J21" s="46">
        <v>10</v>
      </c>
      <c r="K21" s="46">
        <v>3</v>
      </c>
      <c r="L21" s="52">
        <v>4</v>
      </c>
      <c r="M21" s="48">
        <f t="shared" si="1"/>
        <v>22</v>
      </c>
      <c r="N21" s="49"/>
    </row>
    <row r="22" spans="1:16">
      <c r="A22" s="40" t="s">
        <v>36</v>
      </c>
      <c r="B22" s="63" t="s">
        <v>19</v>
      </c>
      <c r="C22" s="64">
        <v>2670</v>
      </c>
      <c r="D22" s="65">
        <v>2</v>
      </c>
      <c r="E22" s="66">
        <f>SUM(F22:L22)</f>
        <v>2</v>
      </c>
      <c r="F22" s="67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9">
        <v>2</v>
      </c>
      <c r="M22" s="70">
        <v>7</v>
      </c>
      <c r="N22" s="71"/>
      <c r="O22" s="72"/>
      <c r="P22" s="73"/>
    </row>
    <row r="23" spans="1:16">
      <c r="A23" s="40"/>
      <c r="B23" s="74"/>
      <c r="C23" s="75"/>
      <c r="D23" s="76" t="s">
        <v>37</v>
      </c>
      <c r="E23" s="77"/>
      <c r="F23" s="78"/>
      <c r="G23" s="79"/>
      <c r="H23" s="79"/>
      <c r="I23" s="79"/>
      <c r="J23" s="79"/>
      <c r="K23" s="79"/>
      <c r="L23" s="80"/>
      <c r="M23" s="81"/>
      <c r="N23" s="82"/>
      <c r="O23" s="72"/>
      <c r="P23" s="73"/>
    </row>
    <row r="24" spans="1:16">
      <c r="A24" s="40"/>
      <c r="B24" s="41" t="s">
        <v>20</v>
      </c>
      <c r="C24" s="42">
        <v>2216</v>
      </c>
      <c r="D24" s="83">
        <v>2</v>
      </c>
      <c r="E24" s="44">
        <f t="shared" ref="E24:E29" si="2">SUM(F24:L24)</f>
        <v>3</v>
      </c>
      <c r="F24" s="84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6">
        <v>3</v>
      </c>
      <c r="M24" s="48">
        <f>M22+D24-E24</f>
        <v>6</v>
      </c>
      <c r="N24" s="87"/>
      <c r="O24" s="72"/>
      <c r="P24" s="73"/>
    </row>
    <row r="25" spans="1:16">
      <c r="A25" s="40"/>
      <c r="B25" s="41" t="s">
        <v>38</v>
      </c>
      <c r="C25" s="42">
        <v>2085</v>
      </c>
      <c r="D25" s="83">
        <v>1</v>
      </c>
      <c r="E25" s="44">
        <f t="shared" si="2"/>
        <v>1</v>
      </c>
      <c r="F25" s="84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6">
        <v>1</v>
      </c>
      <c r="M25" s="48">
        <f>M24+D25-E25</f>
        <v>6</v>
      </c>
      <c r="N25" s="87"/>
      <c r="O25" s="72"/>
      <c r="P25" s="73"/>
    </row>
    <row r="26" spans="1:16">
      <c r="A26" s="40"/>
      <c r="B26" s="41" t="s">
        <v>22</v>
      </c>
      <c r="C26" s="42">
        <v>2190</v>
      </c>
      <c r="D26" s="83">
        <v>0</v>
      </c>
      <c r="E26" s="44">
        <f t="shared" si="2"/>
        <v>0</v>
      </c>
      <c r="F26" s="84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6">
        <v>0</v>
      </c>
      <c r="M26" s="48">
        <f>M25+D26-E26</f>
        <v>6</v>
      </c>
      <c r="N26" s="87"/>
      <c r="O26" s="72"/>
    </row>
    <row r="27" spans="1:16">
      <c r="A27" s="40"/>
      <c r="B27" s="41" t="s">
        <v>23</v>
      </c>
      <c r="C27" s="42">
        <v>2196</v>
      </c>
      <c r="D27" s="83">
        <v>0</v>
      </c>
      <c r="E27" s="44">
        <f t="shared" si="2"/>
        <v>0</v>
      </c>
      <c r="F27" s="84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6">
        <v>0</v>
      </c>
      <c r="M27" s="48">
        <f>M26+D27-E27</f>
        <v>6</v>
      </c>
      <c r="N27" s="87"/>
      <c r="O27" s="72"/>
    </row>
    <row r="28" spans="1:16">
      <c r="A28" s="40"/>
      <c r="B28" s="41" t="s">
        <v>24</v>
      </c>
      <c r="C28" s="42">
        <v>2190</v>
      </c>
      <c r="D28" s="83">
        <v>0</v>
      </c>
      <c r="E28" s="44">
        <f t="shared" si="2"/>
        <v>0</v>
      </c>
      <c r="F28" s="84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6">
        <v>0</v>
      </c>
      <c r="M28" s="48">
        <f>M27+D28-E28</f>
        <v>6</v>
      </c>
      <c r="N28" s="87"/>
      <c r="O28" s="72"/>
    </row>
    <row r="29" spans="1:16">
      <c r="A29" s="40"/>
      <c r="B29" s="88" t="s">
        <v>25</v>
      </c>
      <c r="C29" s="89">
        <v>2386</v>
      </c>
      <c r="D29" s="90">
        <v>1</v>
      </c>
      <c r="E29" s="91">
        <f t="shared" si="2"/>
        <v>0</v>
      </c>
      <c r="F29" s="92">
        <v>0</v>
      </c>
      <c r="G29" s="93">
        <v>0</v>
      </c>
      <c r="H29" s="93">
        <v>0</v>
      </c>
      <c r="I29" s="93">
        <v>0</v>
      </c>
      <c r="J29" s="93">
        <v>0</v>
      </c>
      <c r="K29" s="93">
        <v>0</v>
      </c>
      <c r="L29" s="94">
        <v>0</v>
      </c>
      <c r="M29" s="95">
        <f>M28+D29-E29</f>
        <v>7</v>
      </c>
      <c r="N29" s="96"/>
      <c r="O29" s="72"/>
    </row>
    <row r="30" spans="1:16">
      <c r="A30" s="40"/>
      <c r="B30" s="74"/>
      <c r="C30" s="75"/>
      <c r="D30" s="76" t="s">
        <v>39</v>
      </c>
      <c r="E30" s="77"/>
      <c r="F30" s="97"/>
      <c r="G30" s="98"/>
      <c r="H30" s="98"/>
      <c r="I30" s="98"/>
      <c r="J30" s="98"/>
      <c r="K30" s="98"/>
      <c r="L30" s="80"/>
      <c r="M30" s="81"/>
      <c r="N30" s="82"/>
      <c r="O30" s="72"/>
    </row>
    <row r="31" spans="1:16">
      <c r="A31" s="40"/>
      <c r="B31" s="41" t="s">
        <v>26</v>
      </c>
      <c r="C31" s="42">
        <v>1998</v>
      </c>
      <c r="D31" s="99">
        <v>0</v>
      </c>
      <c r="E31" s="44">
        <f t="shared" ref="E31:E36" si="3">SUM(F31:L31)</f>
        <v>2</v>
      </c>
      <c r="F31" s="84"/>
      <c r="G31" s="85"/>
      <c r="H31" s="85"/>
      <c r="I31" s="85"/>
      <c r="J31" s="85">
        <v>1</v>
      </c>
      <c r="K31" s="85">
        <v>0</v>
      </c>
      <c r="L31" s="86">
        <v>1</v>
      </c>
      <c r="M31" s="48">
        <f>M29+D31-E31</f>
        <v>5</v>
      </c>
      <c r="N31" s="87"/>
      <c r="O31" s="72"/>
    </row>
    <row r="32" spans="1:16">
      <c r="A32" s="40"/>
      <c r="B32" s="41" t="s">
        <v>27</v>
      </c>
      <c r="C32" s="42">
        <v>1830</v>
      </c>
      <c r="D32" s="99">
        <v>0</v>
      </c>
      <c r="E32" s="44">
        <f t="shared" si="3"/>
        <v>0</v>
      </c>
      <c r="F32" s="84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6">
        <v>0</v>
      </c>
      <c r="M32" s="48">
        <f>M31+D32-E32</f>
        <v>5</v>
      </c>
      <c r="N32" s="87"/>
      <c r="O32" s="72"/>
    </row>
    <row r="33" spans="1:16" ht="35">
      <c r="A33" s="40"/>
      <c r="B33" s="41" t="s">
        <v>28</v>
      </c>
      <c r="C33" s="42">
        <v>1729</v>
      </c>
      <c r="D33" s="99">
        <v>1</v>
      </c>
      <c r="E33" s="44">
        <f t="shared" si="3"/>
        <v>1</v>
      </c>
      <c r="F33" s="84">
        <v>0</v>
      </c>
      <c r="G33" s="85">
        <v>0</v>
      </c>
      <c r="H33" s="85">
        <v>0</v>
      </c>
      <c r="I33" s="85">
        <v>0</v>
      </c>
      <c r="J33" s="85">
        <v>1</v>
      </c>
      <c r="K33" s="85">
        <v>0</v>
      </c>
      <c r="L33" s="86">
        <v>0</v>
      </c>
      <c r="M33" s="48">
        <f>M32+D33-E33+1</f>
        <v>6</v>
      </c>
      <c r="N33" s="100" t="s">
        <v>40</v>
      </c>
      <c r="P33" s="73"/>
    </row>
    <row r="34" spans="1:16">
      <c r="A34" s="40"/>
      <c r="B34" s="41" t="s">
        <v>29</v>
      </c>
      <c r="C34" s="42">
        <v>2167</v>
      </c>
      <c r="D34" s="99">
        <v>1</v>
      </c>
      <c r="E34" s="44">
        <f t="shared" si="3"/>
        <v>0</v>
      </c>
      <c r="F34" s="84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6">
        <v>0</v>
      </c>
      <c r="M34" s="48">
        <f t="shared" ref="M34:M40" si="4">M33+D34-E34</f>
        <v>7</v>
      </c>
      <c r="N34" s="101" t="s">
        <v>41</v>
      </c>
    </row>
    <row r="35" spans="1:16">
      <c r="A35" s="40"/>
      <c r="B35" s="41" t="s">
        <v>30</v>
      </c>
      <c r="C35" s="42">
        <v>2190</v>
      </c>
      <c r="D35" s="99">
        <v>0</v>
      </c>
      <c r="E35" s="44">
        <f t="shared" si="3"/>
        <v>0</v>
      </c>
      <c r="F35" s="84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6">
        <v>0</v>
      </c>
      <c r="M35" s="48">
        <f t="shared" si="4"/>
        <v>7</v>
      </c>
      <c r="N35" s="101" t="s">
        <v>41</v>
      </c>
    </row>
    <row r="36" spans="1:16">
      <c r="A36" s="40"/>
      <c r="B36" s="41" t="s">
        <v>31</v>
      </c>
      <c r="C36" s="42">
        <v>2195</v>
      </c>
      <c r="D36" s="99">
        <v>0</v>
      </c>
      <c r="E36" s="44">
        <f t="shared" si="3"/>
        <v>0</v>
      </c>
      <c r="F36" s="84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6">
        <v>0</v>
      </c>
      <c r="M36" s="48">
        <f t="shared" si="4"/>
        <v>7</v>
      </c>
      <c r="N36" s="101" t="s">
        <v>41</v>
      </c>
    </row>
    <row r="37" spans="1:16" ht="33" customHeight="1">
      <c r="A37" s="40"/>
      <c r="B37" s="41" t="s">
        <v>32</v>
      </c>
      <c r="C37" s="42">
        <v>2170</v>
      </c>
      <c r="D37" s="99">
        <v>0</v>
      </c>
      <c r="E37" s="44">
        <v>1</v>
      </c>
      <c r="F37" s="84">
        <v>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102" t="s">
        <v>42</v>
      </c>
      <c r="M37" s="48">
        <f t="shared" si="4"/>
        <v>6</v>
      </c>
      <c r="N37" s="101" t="s">
        <v>41</v>
      </c>
    </row>
    <row r="38" spans="1:16" ht="19.5" customHeight="1">
      <c r="A38" s="40"/>
      <c r="B38" s="41" t="s">
        <v>33</v>
      </c>
      <c r="C38" s="42">
        <v>1819</v>
      </c>
      <c r="D38" s="99">
        <v>0</v>
      </c>
      <c r="E38" s="44">
        <f>SUM(F38:L38)</f>
        <v>0</v>
      </c>
      <c r="F38" s="84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6">
        <v>0</v>
      </c>
      <c r="M38" s="48">
        <f t="shared" si="4"/>
        <v>6</v>
      </c>
      <c r="N38" s="101" t="s">
        <v>41</v>
      </c>
    </row>
    <row r="39" spans="1:16">
      <c r="A39" s="40"/>
      <c r="B39" s="53" t="s">
        <v>34</v>
      </c>
      <c r="C39" s="54">
        <v>1829</v>
      </c>
      <c r="D39" s="103">
        <v>0</v>
      </c>
      <c r="E39" s="44">
        <f t="shared" ref="E39:E40" si="5">SUM(F39:L39)</f>
        <v>1</v>
      </c>
      <c r="F39" s="104">
        <v>0</v>
      </c>
      <c r="G39" s="105">
        <v>0</v>
      </c>
      <c r="H39" s="105">
        <v>0</v>
      </c>
      <c r="I39" s="105">
        <v>1</v>
      </c>
      <c r="J39" s="105">
        <v>0</v>
      </c>
      <c r="K39" s="105">
        <v>0</v>
      </c>
      <c r="L39" s="106">
        <v>0</v>
      </c>
      <c r="M39" s="60">
        <f t="shared" si="4"/>
        <v>5</v>
      </c>
      <c r="N39" s="107" t="s">
        <v>43</v>
      </c>
    </row>
    <row r="40" spans="1:16" ht="18" thickBot="1">
      <c r="A40" s="108"/>
      <c r="B40" s="109" t="s">
        <v>35</v>
      </c>
      <c r="C40" s="110">
        <v>1830</v>
      </c>
      <c r="D40" s="111">
        <v>0</v>
      </c>
      <c r="E40" s="112">
        <f t="shared" si="5"/>
        <v>0</v>
      </c>
      <c r="F40" s="113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</v>
      </c>
      <c r="L40" s="115">
        <v>0</v>
      </c>
      <c r="M40" s="116">
        <f t="shared" si="4"/>
        <v>5</v>
      </c>
      <c r="N40" s="117"/>
    </row>
    <row r="41" spans="1:16">
      <c r="A41" s="118" t="s">
        <v>44</v>
      </c>
      <c r="B41" s="118"/>
      <c r="C41" s="118"/>
      <c r="D41" s="118"/>
      <c r="F41" s="119"/>
      <c r="G41" s="119"/>
      <c r="H41" s="119"/>
      <c r="I41" s="119"/>
      <c r="L41" s="120"/>
      <c r="M41" s="121"/>
    </row>
    <row r="42" spans="1:16">
      <c r="A42" s="122" t="s">
        <v>45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</row>
    <row r="43" spans="1:16">
      <c r="M43" s="121"/>
    </row>
    <row r="44" spans="1:16">
      <c r="M44" s="121"/>
    </row>
    <row r="45" spans="1:16">
      <c r="M45" s="121"/>
    </row>
    <row r="46" spans="1:16">
      <c r="M46" s="121"/>
    </row>
    <row r="47" spans="1:16">
      <c r="M47" s="121"/>
    </row>
    <row r="48" spans="1:16">
      <c r="M48" s="121"/>
    </row>
    <row r="49" spans="13:13">
      <c r="M49" s="121"/>
    </row>
    <row r="50" spans="13:13">
      <c r="M50" s="121"/>
    </row>
    <row r="51" spans="13:13">
      <c r="M51" s="121"/>
    </row>
    <row r="52" spans="13:13">
      <c r="M52" s="121"/>
    </row>
    <row r="53" spans="13:13">
      <c r="M53" s="121"/>
    </row>
  </sheetData>
  <mergeCells count="38">
    <mergeCell ref="K29:K30"/>
    <mergeCell ref="L29:L30"/>
    <mergeCell ref="M29:M30"/>
    <mergeCell ref="N29:N30"/>
    <mergeCell ref="A41:D41"/>
    <mergeCell ref="A42:N42"/>
    <mergeCell ref="M22:M23"/>
    <mergeCell ref="N22:N23"/>
    <mergeCell ref="B29:B30"/>
    <mergeCell ref="C29:C30"/>
    <mergeCell ref="E29:E30"/>
    <mergeCell ref="F29:F30"/>
    <mergeCell ref="G29:G30"/>
    <mergeCell ref="H29:H30"/>
    <mergeCell ref="I29:I30"/>
    <mergeCell ref="J29:J30"/>
    <mergeCell ref="G22:G23"/>
    <mergeCell ref="H22:H23"/>
    <mergeCell ref="I22:I23"/>
    <mergeCell ref="J22:J23"/>
    <mergeCell ref="K22:K23"/>
    <mergeCell ref="L22:L23"/>
    <mergeCell ref="A5:A20"/>
    <mergeCell ref="A22:A39"/>
    <mergeCell ref="B22:B23"/>
    <mergeCell ref="C22:C23"/>
    <mergeCell ref="E22:E23"/>
    <mergeCell ref="F22:F23"/>
    <mergeCell ref="M1:N1"/>
    <mergeCell ref="A2:A4"/>
    <mergeCell ref="B2:B4"/>
    <mergeCell ref="C2:C4"/>
    <mergeCell ref="D2:D4"/>
    <mergeCell ref="E2:E4"/>
    <mergeCell ref="F2:K2"/>
    <mergeCell ref="M2:M4"/>
    <mergeCell ref="N2:N4"/>
    <mergeCell ref="F3:L3"/>
  </mergeCells>
  <phoneticPr fontId="3"/>
  <pageMargins left="0.59055118110236227" right="0.59055118110236227" top="0.59055118110236227" bottom="0.59055118110236227" header="0.39370078740157483" footer="0.39370078740157483"/>
  <pageSetup paperSize="9" scale="6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2021-01-05T01:17:53Z</dcterms:created>
  <dcterms:modified xsi:type="dcterms:W3CDTF">2021-01-05T01:18:08Z</dcterms:modified>
</cp:coreProperties>
</file>