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3_相模原市\"/>
    </mc:Choice>
  </mc:AlternateContent>
  <workbookProtection workbookAlgorithmName="SHA-512" workbookHashValue="b5lui4jisO7AdZ/Z45OqcNlU6RcXp7Kt80h5rbC+Icmj3CjAVTS5Xxt6g1+0WwIF2n5vt5uKTmRWgztYce0XNw==" workbookSaltValue="CFcyIrCnI0dOytGUX7Rk5Q==" workbookSpinCount="100000" lockStructure="1"/>
  <bookViews>
    <workbookView xWindow="0" yWindow="0" windowWidth="18936" windowHeight="5988"/>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<sst xmlns="http://schemas.openxmlformats.org/spreadsheetml/2006/main" count="233" uniqueCount="115">
  <si>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</si>
  <si>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</si>
  <si>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</si>
  <si>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</si>
  <si>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</si>
  <si>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</si>
  <si>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</si>
  <si>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</si>
  <si>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</si>
  <si>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</si>
  <si>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</si>
  <si>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</si>
  <si>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</si>
  <si>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</si>
  <si>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</si>
  <si>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</si>
  <si>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</si>
  <si>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</si>
  <si>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</si>
  <si>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</si>
  <si>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</si>
  <si>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</si>
  <si>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</si>
  <si>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</si>
  <si>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</si>
  <si>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</si>
  <si>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</si>
  <si>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</si>
  <si>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</si>
  <si>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</si>
  <si>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</si>
  <si>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</si>
  <si>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</si>
  <si>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</si>
  <si>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</si>
  <si>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</si>
  <si>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</si>
  <si>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</si>
  <si>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</si>
  <si>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</si>
  <si>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</si>
  <si>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</si>
  <si>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</si>
  <si>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</si>
  <si>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</si>
  <si>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</si>
  <si>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</si>
  <si>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</si>
  <si>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</si>
  <si>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</si>
  <si>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</si>
  <si>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</si>
  <si>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</si>
  <si>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</si>
  <si>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</si>
  <si>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</si>
  <si>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</si>
  <si>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</si>
  <si>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</si>
  <si>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</si>
  <si>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</si>
  <si>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</si>
  <si>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</si>
  <si>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</si>
  <si>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</si>
  <si>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</si>
  <si>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</si>
  <si>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</si>
  <si>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</si>
  <si>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</si>
  <si>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</si>
  <si>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</si>
  <si>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</si>
  <si>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</si>
  <si>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</si>
  <si>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</si>
  <si>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</si>
  <si>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</si>
  <si>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</si>
  <si>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</si>
  <si>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</si>
  <si>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</si>
  <si>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</si>
  <si>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</si>
  <si>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</si>
  <si>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</si>
  <si>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</si>
  <si>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</si>
  <si>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</si>
  <si>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</si>
  <si>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</si>
  <si>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</si>
  <si>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</si>
  <si>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</si>
  <si>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</si>
  <si>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</si>
  <si>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</si>
  <si>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</si>
  <si>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</si>
  <si>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</si>
  <si>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</si>
  <si>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</si>
  <si>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</si>
  <si>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</si>
  <si>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</si>
  <si>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</si>
  <si>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</si>
  <si>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</si>
  <si>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</si>
  <si>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</si>
  <si>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</si>
  <si>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</si>
  <si>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本市の簡易水道事業は、飲料水の安定供給を目的として昭和４６年度より供用を開始しました。
　計画給水人口は約２千人で、規模が非常に小さいため、効率化を進めるには限界がある状況です。
　また、その他市域のほとんどが県営水道により給水されており、料金も県営水道と同水準に設定してしていることから、類似団体より、収益的収支比率及び料金回収率が悪いという結果になっております。
　本事業については、大規模水道事業者と段階的な統合に向けて協議を行い、広域化を進める必要があると考えております。</t>
    <phoneticPr fontId="4"/>
  </si>
  <si>
    <t>　令和元年度まで進めてきた簡易水道統合整備事業と合わせて管路を更新してきました。
　なお、簡易水道統合整備事業費については、国庫補助金と起債により賄われている状況の中であるため、起債残高が増加傾向にあります。　
　また、平成１５年に布設した管路については、大規模な更新までには約４０年程度であることから、今後に向け計画的な更新を図っていきます。</t>
    <rPh sb="1" eb="3">
      <t>レイワ</t>
    </rPh>
    <rPh sb="3" eb="5">
      <t>ガンネン</t>
    </rPh>
    <rPh sb="5" eb="6">
      <t>ド</t>
    </rPh>
    <rPh sb="8" eb="9">
      <t>スス</t>
    </rPh>
    <rPh sb="24" eb="25">
      <t>ア</t>
    </rPh>
    <rPh sb="28" eb="30">
      <t>カンロ</t>
    </rPh>
    <rPh sb="31" eb="33">
      <t>コウシン</t>
    </rPh>
    <phoneticPr fontId="4"/>
  </si>
  <si>
    <t>　今後も事業運営は厳しい状況が見込まれる中、経営の健全化に取組むとともに、市内同一料金の観点からも大規模水道事業者との統合に向けた段階的な取組みを進める必要があります。</t>
    <rPh sb="1" eb="3">
      <t>コンゴ</t>
    </rPh>
    <rPh sb="4" eb="6">
      <t>ジギョウ</t>
    </rPh>
    <rPh sb="6" eb="8">
      <t>ウンエイ</t>
    </rPh>
    <rPh sb="9" eb="10">
      <t>キビ</t>
    </rPh>
    <rPh sb="12" eb="14">
      <t>ジョウキョウ</t>
    </rPh>
    <rPh sb="15" eb="17">
      <t>ミコ</t>
    </rPh>
    <rPh sb="20" eb="21">
      <t>ナカ</t>
    </rPh>
    <rPh sb="22" eb="24">
      <t>ケイエイ</t>
    </rPh>
    <rPh sb="25" eb="28">
      <t>ケンゼンカ</t>
    </rPh>
    <rPh sb="29" eb="31">
      <t>トリク</t>
    </rPh>
    <rPh sb="37" eb="39">
      <t>シナイ</t>
    </rPh>
    <rPh sb="39" eb="41">
      <t>ドウイツ</t>
    </rPh>
    <rPh sb="41" eb="43">
      <t>リョウキン</t>
    </rPh>
    <rPh sb="44" eb="46">
      <t>カンテン</t>
    </rPh>
    <rPh sb="49" eb="52">
      <t>ダイキボ</t>
    </rPh>
    <rPh sb="52" eb="54">
      <t>スイドウ</t>
    </rPh>
    <rPh sb="54" eb="56">
      <t>ジギョウ</t>
    </rPh>
    <rPh sb="56" eb="57">
      <t>シャ</t>
    </rPh>
    <rPh sb="59" eb="61">
      <t>トウゴウ</t>
    </rPh>
    <rPh sb="62" eb="63">
      <t>ム</t>
    </rPh>
    <rPh sb="65" eb="68">
      <t>ダンカイテキ</t>
    </rPh>
    <rPh sb="69" eb="71">
      <t>トリクミ</t>
    </rPh>
    <rPh sb="73" eb="74">
      <t>スス</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</si>
</sst>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6.39</c:v>
                </c:pt>
                <c:pt idx="1">
                  <c:v>0</c:v>
                </c:pt>
                <c:pt idx="2" formatCode="#,##0.00;&quot;△&quot;#,##0.00;&quot;-&quot;">
                  <c:v>5.36</c:v>
                </c:pt>
                <c:pt idx="3" formatCode="#,##0.00;&quot;△&quot;#,##0.00;&quot;-&quot;">
                  <c:v>5.49</c:v>
                </c:pt>
                <c:pt idx="4" formatCode="#,##0.00;&quot;△&quot;#,##0.00;&quot;-&quot;">
                  <c:v>7.57</c:v>
                </c:pt>
              </c:numCache>
            </c:numRef>
          </c:val>
          <c:extLst xmlns:c16r2="http://schemas.microsoft.com/office/drawing/2015/06/chart">
            <c:ext xmlns:c16="http://schemas.microsoft.com/office/drawing/2014/chart" uri="{C3380CC4-5D6E-409C-BE32-E72D297353CC}">
              <c16:uniqueId val="{00000000-85CB-41A4-8E62-B77C6AC99C21}"/>
            </c:ext>
          </c:extLst>
        </c:ser>
        <c:dLbls>
          <c:showLegendKey val="0"/>
          <c:showVal val="0"/>
          <c:showCatName val="0"/>
          <c:showSerName val="0"/>
          <c:showPercent val="0"/>
          <c:showBubbleSize val="0"/>
        </c:dLbls>
        <c:gapWidth val="150"/>
        <c:axId val="402854616"/>
        <c:axId val="40286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xmlns:c16r2="http://schemas.microsoft.com/office/drawing/2015/06/chart">
            <c:ext xmlns:c16="http://schemas.microsoft.com/office/drawing/2014/chart" uri="{C3380CC4-5D6E-409C-BE32-E72D297353CC}">
              <c16:uniqueId val="{00000001-85CB-41A4-8E62-B77C6AC99C21}"/>
            </c:ext>
          </c:extLst>
        </c:ser>
        <c:dLbls>
          <c:showLegendKey val="0"/>
          <c:showVal val="0"/>
          <c:showCatName val="0"/>
          <c:showSerName val="0"/>
          <c:showPercent val="0"/>
          <c:showBubbleSize val="0"/>
        </c:dLbls>
        <c:marker val="1"/>
        <c:smooth val="0"/>
        <c:axId val="402854616"/>
        <c:axId val="402860104"/>
      </c:lineChart>
      <c:dateAx>
        <c:axId val="402854616"/>
        <c:scaling>
          <c:orientation val="minMax"/>
        </c:scaling>
        <c:delete val="1"/>
        <c:axPos val="b"/>
        <c:numFmt formatCode="&quot;H&quot;yy" sourceLinked="1"/>
        <c:majorTickMark val="none"/>
        <c:minorTickMark val="none"/>
        <c:tickLblPos val="none"/>
        <c:crossAx val="402860104"/>
        <c:crosses val="autoZero"/>
        <c:auto val="1"/>
        <c:lblOffset val="100"/>
        <c:baseTimeUnit val="years"/>
      </c:dateAx>
      <c:valAx>
        <c:axId val="40286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5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61.52</c:v>
                </c:pt>
                <c:pt idx="1">
                  <c:v>61.07</c:v>
                </c:pt>
                <c:pt idx="2">
                  <c:v>62.24</c:v>
                </c:pt>
                <c:pt idx="3">
                  <c:v>61.35</c:v>
                </c:pt>
                <c:pt idx="4">
                  <c:v>59.03</c:v>
                </c:pt>
              </c:numCache>
            </c:numRef>
          </c:val>
          <c:extLst xmlns:c16r2="http://schemas.microsoft.com/office/drawing/2015/06/chart">
            <c:ext xmlns:c16="http://schemas.microsoft.com/office/drawing/2014/chart" uri="{C3380CC4-5D6E-409C-BE32-E72D297353CC}">
              <c16:uniqueId val="{00000000-D6A8-4A12-967F-4F35E6AD8CD7}"/>
            </c:ext>
          </c:extLst>
        </c:ser>
        <c:dLbls>
          <c:showLegendKey val="0"/>
          <c:showVal val="0"/>
          <c:showCatName val="0"/>
          <c:showSerName val="0"/>
          <c:showPercent val="0"/>
          <c:showBubbleSize val="0"/>
        </c:dLbls>
        <c:gapWidth val="150"/>
        <c:axId val="486240704"/>
        <c:axId val="48623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xmlns:c16r2="http://schemas.microsoft.com/office/drawing/2015/06/chart">
            <c:ext xmlns:c16="http://schemas.microsoft.com/office/drawing/2014/chart" uri="{C3380CC4-5D6E-409C-BE32-E72D297353CC}">
              <c16:uniqueId val="{00000001-D6A8-4A12-967F-4F35E6AD8CD7}"/>
            </c:ext>
          </c:extLst>
        </c:ser>
        <c:dLbls>
          <c:showLegendKey val="0"/>
          <c:showVal val="0"/>
          <c:showCatName val="0"/>
          <c:showSerName val="0"/>
          <c:showPercent val="0"/>
          <c:showBubbleSize val="0"/>
        </c:dLbls>
        <c:marker val="1"/>
        <c:smooth val="0"/>
        <c:axId val="486240704"/>
        <c:axId val="486239528"/>
      </c:lineChart>
      <c:dateAx>
        <c:axId val="486240704"/>
        <c:scaling>
          <c:orientation val="minMax"/>
        </c:scaling>
        <c:delete val="1"/>
        <c:axPos val="b"/>
        <c:numFmt formatCode="&quot;H&quot;yy" sourceLinked="1"/>
        <c:majorTickMark val="none"/>
        <c:minorTickMark val="none"/>
        <c:tickLblPos val="none"/>
        <c:crossAx val="486239528"/>
        <c:crosses val="autoZero"/>
        <c:auto val="1"/>
        <c:lblOffset val="100"/>
        <c:baseTimeUnit val="years"/>
      </c:dateAx>
      <c:valAx>
        <c:axId val="48623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78.260000000000005</c:v>
                </c:pt>
                <c:pt idx="1">
                  <c:v>78.8</c:v>
                </c:pt>
                <c:pt idx="2">
                  <c:v>78.790000000000006</c:v>
                </c:pt>
                <c:pt idx="3">
                  <c:v>79.17</c:v>
                </c:pt>
                <c:pt idx="4">
                  <c:v>77.75</c:v>
                </c:pt>
              </c:numCache>
            </c:numRef>
          </c:val>
          <c:extLst xmlns:c16r2="http://schemas.microsoft.com/office/drawing/2015/06/chart">
            <c:ext xmlns:c16="http://schemas.microsoft.com/office/drawing/2014/chart" uri="{C3380CC4-5D6E-409C-BE32-E72D297353CC}">
              <c16:uniqueId val="{00000000-2693-4543-AC72-3DC3C71620F9}"/>
            </c:ext>
          </c:extLst>
        </c:ser>
        <c:dLbls>
          <c:showLegendKey val="0"/>
          <c:showVal val="0"/>
          <c:showCatName val="0"/>
          <c:showSerName val="0"/>
          <c:showPercent val="0"/>
          <c:showBubbleSize val="0"/>
        </c:dLbls>
        <c:gapWidth val="150"/>
        <c:axId val="486241096"/>
        <c:axId val="48624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xmlns:c16r2="http://schemas.microsoft.com/office/drawing/2015/06/chart">
            <c:ext xmlns:c16="http://schemas.microsoft.com/office/drawing/2014/chart" uri="{C3380CC4-5D6E-409C-BE32-E72D297353CC}">
              <c16:uniqueId val="{00000001-2693-4543-AC72-3DC3C71620F9}"/>
            </c:ext>
          </c:extLst>
        </c:ser>
        <c:dLbls>
          <c:showLegendKey val="0"/>
          <c:showVal val="0"/>
          <c:showCatName val="0"/>
          <c:showSerName val="0"/>
          <c:showPercent val="0"/>
          <c:showBubbleSize val="0"/>
        </c:dLbls>
        <c:marker val="1"/>
        <c:smooth val="0"/>
        <c:axId val="486241096"/>
        <c:axId val="486241488"/>
      </c:lineChart>
      <c:dateAx>
        <c:axId val="486241096"/>
        <c:scaling>
          <c:orientation val="minMax"/>
        </c:scaling>
        <c:delete val="1"/>
        <c:axPos val="b"/>
        <c:numFmt formatCode="&quot;H&quot;yy" sourceLinked="1"/>
        <c:majorTickMark val="none"/>
        <c:minorTickMark val="none"/>
        <c:tickLblPos val="none"/>
        <c:crossAx val="486241488"/>
        <c:crosses val="autoZero"/>
        <c:auto val="1"/>
        <c:lblOffset val="100"/>
        <c:baseTimeUnit val="years"/>
      </c:dateAx>
      <c:valAx>
        <c:axId val="48624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24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78.760000000000005</c:v>
                </c:pt>
                <c:pt idx="1">
                  <c:v>78.34</c:v>
                </c:pt>
                <c:pt idx="2">
                  <c:v>82.11</c:v>
                </c:pt>
                <c:pt idx="3">
                  <c:v>79.709999999999994</c:v>
                </c:pt>
                <c:pt idx="4">
                  <c:v>89.84</c:v>
                </c:pt>
              </c:numCache>
            </c:numRef>
          </c:val>
          <c:extLst xmlns:c16r2="http://schemas.microsoft.com/office/drawing/2015/06/chart">
            <c:ext xmlns:c16="http://schemas.microsoft.com/office/drawing/2014/chart" uri="{C3380CC4-5D6E-409C-BE32-E72D297353CC}">
              <c16:uniqueId val="{00000000-9E81-4C35-86E1-24E6302274EF}"/>
            </c:ext>
          </c:extLst>
        </c:ser>
        <c:dLbls>
          <c:showLegendKey val="0"/>
          <c:showVal val="0"/>
          <c:showCatName val="0"/>
          <c:showSerName val="0"/>
          <c:showPercent val="0"/>
          <c:showBubbleSize val="0"/>
        </c:dLbls>
        <c:gapWidth val="150"/>
        <c:axId val="402857752"/>
        <c:axId val="40285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xmlns:c16r2="http://schemas.microsoft.com/office/drawing/2015/06/chart">
            <c:ext xmlns:c16="http://schemas.microsoft.com/office/drawing/2014/chart" uri="{C3380CC4-5D6E-409C-BE32-E72D297353CC}">
              <c16:uniqueId val="{00000001-9E81-4C35-86E1-24E6302274EF}"/>
            </c:ext>
          </c:extLst>
        </c:ser>
        <c:dLbls>
          <c:showLegendKey val="0"/>
          <c:showVal val="0"/>
          <c:showCatName val="0"/>
          <c:showSerName val="0"/>
          <c:showPercent val="0"/>
          <c:showBubbleSize val="0"/>
        </c:dLbls>
        <c:marker val="1"/>
        <c:smooth val="0"/>
        <c:axId val="402857752"/>
        <c:axId val="402858536"/>
      </c:lineChart>
      <c:dateAx>
        <c:axId val="402857752"/>
        <c:scaling>
          <c:orientation val="minMax"/>
        </c:scaling>
        <c:delete val="1"/>
        <c:axPos val="b"/>
        <c:numFmt formatCode="&quot;H&quot;yy" sourceLinked="1"/>
        <c:majorTickMark val="none"/>
        <c:minorTickMark val="none"/>
        <c:tickLblPos val="none"/>
        <c:crossAx val="402858536"/>
        <c:crosses val="autoZero"/>
        <c:auto val="1"/>
        <c:lblOffset val="100"/>
        <c:baseTimeUnit val="years"/>
      </c:dateAx>
      <c:valAx>
        <c:axId val="40285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5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A2-4055-B132-FBA2FB5BD59A}"/>
            </c:ext>
          </c:extLst>
        </c:ser>
        <c:dLbls>
          <c:showLegendKey val="0"/>
          <c:showVal val="0"/>
          <c:showCatName val="0"/>
          <c:showSerName val="0"/>
          <c:showPercent val="0"/>
          <c:showBubbleSize val="0"/>
        </c:dLbls>
        <c:gapWidth val="150"/>
        <c:axId val="402861280"/>
        <c:axId val="40285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A2-4055-B132-FBA2FB5BD59A}"/>
            </c:ext>
          </c:extLst>
        </c:ser>
        <c:dLbls>
          <c:showLegendKey val="0"/>
          <c:showVal val="0"/>
          <c:showCatName val="0"/>
          <c:showSerName val="0"/>
          <c:showPercent val="0"/>
          <c:showBubbleSize val="0"/>
        </c:dLbls>
        <c:marker val="1"/>
        <c:smooth val="0"/>
        <c:axId val="402861280"/>
        <c:axId val="402853832"/>
      </c:lineChart>
      <c:dateAx>
        <c:axId val="402861280"/>
        <c:scaling>
          <c:orientation val="minMax"/>
        </c:scaling>
        <c:delete val="1"/>
        <c:axPos val="b"/>
        <c:numFmt formatCode="&quot;H&quot;yy" sourceLinked="1"/>
        <c:majorTickMark val="none"/>
        <c:minorTickMark val="none"/>
        <c:tickLblPos val="none"/>
        <c:crossAx val="402853832"/>
        <c:crosses val="autoZero"/>
        <c:auto val="1"/>
        <c:lblOffset val="100"/>
        <c:baseTimeUnit val="years"/>
      </c:dateAx>
      <c:valAx>
        <c:axId val="40285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85-4BCA-A765-ED1B70CB9581}"/>
            </c:ext>
          </c:extLst>
        </c:ser>
        <c:dLbls>
          <c:showLegendKey val="0"/>
          <c:showVal val="0"/>
          <c:showCatName val="0"/>
          <c:showSerName val="0"/>
          <c:showPercent val="0"/>
          <c:showBubbleSize val="0"/>
        </c:dLbls>
        <c:gapWidth val="150"/>
        <c:axId val="402856968"/>
        <c:axId val="40070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85-4BCA-A765-ED1B70CB9581}"/>
            </c:ext>
          </c:extLst>
        </c:ser>
        <c:dLbls>
          <c:showLegendKey val="0"/>
          <c:showVal val="0"/>
          <c:showCatName val="0"/>
          <c:showSerName val="0"/>
          <c:showPercent val="0"/>
          <c:showBubbleSize val="0"/>
        </c:dLbls>
        <c:marker val="1"/>
        <c:smooth val="0"/>
        <c:axId val="402856968"/>
        <c:axId val="400702504"/>
      </c:lineChart>
      <c:dateAx>
        <c:axId val="402856968"/>
        <c:scaling>
          <c:orientation val="minMax"/>
        </c:scaling>
        <c:delete val="1"/>
        <c:axPos val="b"/>
        <c:numFmt formatCode="&quot;H&quot;yy" sourceLinked="1"/>
        <c:majorTickMark val="none"/>
        <c:minorTickMark val="none"/>
        <c:tickLblPos val="none"/>
        <c:crossAx val="400702504"/>
        <c:crosses val="autoZero"/>
        <c:auto val="1"/>
        <c:lblOffset val="100"/>
        <c:baseTimeUnit val="years"/>
      </c:dateAx>
      <c:valAx>
        <c:axId val="40070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5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C9-48C0-BD7B-90C57346671E}"/>
            </c:ext>
          </c:extLst>
        </c:ser>
        <c:dLbls>
          <c:showLegendKey val="0"/>
          <c:showVal val="0"/>
          <c:showCatName val="0"/>
          <c:showSerName val="0"/>
          <c:showPercent val="0"/>
          <c:showBubbleSize val="0"/>
        </c:dLbls>
        <c:gapWidth val="150"/>
        <c:axId val="485593792"/>
        <c:axId val="48559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C9-48C0-BD7B-90C57346671E}"/>
            </c:ext>
          </c:extLst>
        </c:ser>
        <c:dLbls>
          <c:showLegendKey val="0"/>
          <c:showVal val="0"/>
          <c:showCatName val="0"/>
          <c:showSerName val="0"/>
          <c:showPercent val="0"/>
          <c:showBubbleSize val="0"/>
        </c:dLbls>
        <c:marker val="1"/>
        <c:smooth val="0"/>
        <c:axId val="485593792"/>
        <c:axId val="485594968"/>
      </c:lineChart>
      <c:dateAx>
        <c:axId val="485593792"/>
        <c:scaling>
          <c:orientation val="minMax"/>
        </c:scaling>
        <c:delete val="1"/>
        <c:axPos val="b"/>
        <c:numFmt formatCode="&quot;H&quot;yy" sourceLinked="1"/>
        <c:majorTickMark val="none"/>
        <c:minorTickMark val="none"/>
        <c:tickLblPos val="none"/>
        <c:crossAx val="485594968"/>
        <c:crosses val="autoZero"/>
        <c:auto val="1"/>
        <c:lblOffset val="100"/>
        <c:baseTimeUnit val="years"/>
      </c:dateAx>
      <c:valAx>
        <c:axId val="48559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A2-421C-84B3-59D66016C099}"/>
            </c:ext>
          </c:extLst>
        </c:ser>
        <c:dLbls>
          <c:showLegendKey val="0"/>
          <c:showVal val="0"/>
          <c:showCatName val="0"/>
          <c:showSerName val="0"/>
          <c:showPercent val="0"/>
          <c:showBubbleSize val="0"/>
        </c:dLbls>
        <c:gapWidth val="150"/>
        <c:axId val="485595752"/>
        <c:axId val="485594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A2-421C-84B3-59D66016C099}"/>
            </c:ext>
          </c:extLst>
        </c:ser>
        <c:dLbls>
          <c:showLegendKey val="0"/>
          <c:showVal val="0"/>
          <c:showCatName val="0"/>
          <c:showSerName val="0"/>
          <c:showPercent val="0"/>
          <c:showBubbleSize val="0"/>
        </c:dLbls>
        <c:marker val="1"/>
        <c:smooth val="0"/>
        <c:axId val="485595752"/>
        <c:axId val="485594184"/>
      </c:lineChart>
      <c:dateAx>
        <c:axId val="485595752"/>
        <c:scaling>
          <c:orientation val="minMax"/>
        </c:scaling>
        <c:delete val="1"/>
        <c:axPos val="b"/>
        <c:numFmt formatCode="&quot;H&quot;yy" sourceLinked="1"/>
        <c:majorTickMark val="none"/>
        <c:minorTickMark val="none"/>
        <c:tickLblPos val="none"/>
        <c:crossAx val="485594184"/>
        <c:crosses val="autoZero"/>
        <c:auto val="1"/>
        <c:lblOffset val="100"/>
        <c:baseTimeUnit val="years"/>
      </c:dateAx>
      <c:valAx>
        <c:axId val="48559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9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3833.7</c:v>
                </c:pt>
                <c:pt idx="1">
                  <c:v>4405.96</c:v>
                </c:pt>
                <c:pt idx="2">
                  <c:v>6355.12</c:v>
                </c:pt>
                <c:pt idx="3">
                  <c:v>5893.92</c:v>
                </c:pt>
                <c:pt idx="4">
                  <c:v>7863.31</c:v>
                </c:pt>
              </c:numCache>
            </c:numRef>
          </c:val>
          <c:extLst xmlns:c16r2="http://schemas.microsoft.com/office/drawing/2015/06/chart">
            <c:ext xmlns:c16="http://schemas.microsoft.com/office/drawing/2014/chart" uri="{C3380CC4-5D6E-409C-BE32-E72D297353CC}">
              <c16:uniqueId val="{00000000-2FA6-4424-A810-B150BF62314C}"/>
            </c:ext>
          </c:extLst>
        </c:ser>
        <c:dLbls>
          <c:showLegendKey val="0"/>
          <c:showVal val="0"/>
          <c:showCatName val="0"/>
          <c:showSerName val="0"/>
          <c:showPercent val="0"/>
          <c:showBubbleSize val="0"/>
        </c:dLbls>
        <c:gapWidth val="150"/>
        <c:axId val="485588696"/>
        <c:axId val="48559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xmlns:c16r2="http://schemas.microsoft.com/office/drawing/2015/06/chart">
            <c:ext xmlns:c16="http://schemas.microsoft.com/office/drawing/2014/chart" uri="{C3380CC4-5D6E-409C-BE32-E72D297353CC}">
              <c16:uniqueId val="{00000001-2FA6-4424-A810-B150BF62314C}"/>
            </c:ext>
          </c:extLst>
        </c:ser>
        <c:dLbls>
          <c:showLegendKey val="0"/>
          <c:showVal val="0"/>
          <c:showCatName val="0"/>
          <c:showSerName val="0"/>
          <c:showPercent val="0"/>
          <c:showBubbleSize val="0"/>
        </c:dLbls>
        <c:marker val="1"/>
        <c:smooth val="0"/>
        <c:axId val="485588696"/>
        <c:axId val="485590264"/>
      </c:lineChart>
      <c:dateAx>
        <c:axId val="485588696"/>
        <c:scaling>
          <c:orientation val="minMax"/>
        </c:scaling>
        <c:delete val="1"/>
        <c:axPos val="b"/>
        <c:numFmt formatCode="&quot;H&quot;yy" sourceLinked="1"/>
        <c:majorTickMark val="none"/>
        <c:minorTickMark val="none"/>
        <c:tickLblPos val="none"/>
        <c:crossAx val="485590264"/>
        <c:crosses val="autoZero"/>
        <c:auto val="1"/>
        <c:lblOffset val="100"/>
        <c:baseTimeUnit val="years"/>
      </c:dateAx>
      <c:valAx>
        <c:axId val="48559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8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19.39</c:v>
                </c:pt>
                <c:pt idx="1">
                  <c:v>21.56</c:v>
                </c:pt>
                <c:pt idx="2">
                  <c:v>17.07</c:v>
                </c:pt>
                <c:pt idx="3">
                  <c:v>18</c:v>
                </c:pt>
                <c:pt idx="4">
                  <c:v>18.48</c:v>
                </c:pt>
              </c:numCache>
            </c:numRef>
          </c:val>
          <c:extLst xmlns:c16r2="http://schemas.microsoft.com/office/drawing/2015/06/chart">
            <c:ext xmlns:c16="http://schemas.microsoft.com/office/drawing/2014/chart" uri="{C3380CC4-5D6E-409C-BE32-E72D297353CC}">
              <c16:uniqueId val="{00000000-D6E6-4E6F-BAF4-C7340CB0E7E5}"/>
            </c:ext>
          </c:extLst>
        </c:ser>
        <c:dLbls>
          <c:showLegendKey val="0"/>
          <c:showVal val="0"/>
          <c:showCatName val="0"/>
          <c:showSerName val="0"/>
          <c:showPercent val="0"/>
          <c:showBubbleSize val="0"/>
        </c:dLbls>
        <c:gapWidth val="150"/>
        <c:axId val="485590656"/>
        <c:axId val="48559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xmlns:c16r2="http://schemas.microsoft.com/office/drawing/2015/06/chart">
            <c:ext xmlns:c16="http://schemas.microsoft.com/office/drawing/2014/chart" uri="{C3380CC4-5D6E-409C-BE32-E72D297353CC}">
              <c16:uniqueId val="{00000001-D6E6-4E6F-BAF4-C7340CB0E7E5}"/>
            </c:ext>
          </c:extLst>
        </c:ser>
        <c:dLbls>
          <c:showLegendKey val="0"/>
          <c:showVal val="0"/>
          <c:showCatName val="0"/>
          <c:showSerName val="0"/>
          <c:showPercent val="0"/>
          <c:showBubbleSize val="0"/>
        </c:dLbls>
        <c:marker val="1"/>
        <c:smooth val="0"/>
        <c:axId val="485590656"/>
        <c:axId val="485591048"/>
      </c:lineChart>
      <c:dateAx>
        <c:axId val="485590656"/>
        <c:scaling>
          <c:orientation val="minMax"/>
        </c:scaling>
        <c:delete val="1"/>
        <c:axPos val="b"/>
        <c:numFmt formatCode="&quot;H&quot;yy" sourceLinked="1"/>
        <c:majorTickMark val="none"/>
        <c:minorTickMark val="none"/>
        <c:tickLblPos val="none"/>
        <c:crossAx val="485591048"/>
        <c:crosses val="autoZero"/>
        <c:auto val="1"/>
        <c:lblOffset val="100"/>
        <c:baseTimeUnit val="years"/>
      </c:dateAx>
      <c:valAx>
        <c:axId val="48559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9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313.58999999999997</c:v>
                </c:pt>
                <c:pt idx="1">
                  <c:v>307.06</c:v>
                </c:pt>
                <c:pt idx="2">
                  <c:v>382.23</c:v>
                </c:pt>
                <c:pt idx="3">
                  <c:v>385.09</c:v>
                </c:pt>
                <c:pt idx="4">
                  <c:v>336.69</c:v>
                </c:pt>
              </c:numCache>
            </c:numRef>
          </c:val>
          <c:extLst xmlns:c16r2="http://schemas.microsoft.com/office/drawing/2015/06/chart">
            <c:ext xmlns:c16="http://schemas.microsoft.com/office/drawing/2014/chart" uri="{C3380CC4-5D6E-409C-BE32-E72D297353CC}">
              <c16:uniqueId val="{00000000-2EDF-40E1-9577-AB6F85C04483}"/>
            </c:ext>
          </c:extLst>
        </c:ser>
        <c:dLbls>
          <c:showLegendKey val="0"/>
          <c:showVal val="0"/>
          <c:showCatName val="0"/>
          <c:showSerName val="0"/>
          <c:showPercent val="0"/>
          <c:showBubbleSize val="0"/>
        </c:dLbls>
        <c:gapWidth val="150"/>
        <c:axId val="485592224"/>
        <c:axId val="48559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xmlns:c16r2="http://schemas.microsoft.com/office/drawing/2015/06/chart">
            <c:ext xmlns:c16="http://schemas.microsoft.com/office/drawing/2014/chart" uri="{C3380CC4-5D6E-409C-BE32-E72D297353CC}">
              <c16:uniqueId val="{00000001-2EDF-40E1-9577-AB6F85C04483}"/>
            </c:ext>
          </c:extLst>
        </c:ser>
        <c:dLbls>
          <c:showLegendKey val="0"/>
          <c:showVal val="0"/>
          <c:showCatName val="0"/>
          <c:showSerName val="0"/>
          <c:showPercent val="0"/>
          <c:showBubbleSize val="0"/>
        </c:dLbls>
        <c:marker val="1"/>
        <c:smooth val="0"/>
        <c:axId val="485592224"/>
        <c:axId val="485592616"/>
      </c:lineChart>
      <c:dateAx>
        <c:axId val="485592224"/>
        <c:scaling>
          <c:orientation val="minMax"/>
        </c:scaling>
        <c:delete val="1"/>
        <c:axPos val="b"/>
        <c:numFmt formatCode="&quot;H&quot;yy" sourceLinked="1"/>
        <c:majorTickMark val="none"/>
        <c:minorTickMark val="none"/>
        <c:tickLblPos val="none"/>
        <c:crossAx val="485592616"/>
        <c:crosses val="autoZero"/>
        <c:auto val="1"/>
        <c:lblOffset val="100"/>
        <c:baseTimeUnit val="years"/>
      </c:dateAx>
      <c:valAx>
        <c:axId val="48559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5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718300</v>
      </c>
      <c r="AM8" s="67"/>
      <c r="AN8" s="67"/>
      <c r="AO8" s="67"/>
      <c r="AP8" s="67"/>
      <c r="AQ8" s="67"/>
      <c r="AR8" s="67"/>
      <c r="AS8" s="67"/>
      <c r="AT8" s="66">
        <f>データ!$S$6</f>
        <v>328.91</v>
      </c>
      <c r="AU8" s="66"/>
      <c r="AV8" s="66"/>
      <c r="AW8" s="66"/>
      <c r="AX8" s="66"/>
      <c r="AY8" s="66"/>
      <c r="AZ8" s="66"/>
      <c r="BA8" s="66"/>
      <c r="BB8" s="66">
        <f>データ!$T$6</f>
        <v>2183.88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0.27</v>
      </c>
      <c r="Q10" s="66"/>
      <c r="R10" s="66"/>
      <c r="S10" s="66"/>
      <c r="T10" s="66"/>
      <c r="U10" s="66"/>
      <c r="V10" s="66"/>
      <c r="W10" s="67">
        <f>データ!$Q$6</f>
        <v>2685</v>
      </c>
      <c r="X10" s="67"/>
      <c r="Y10" s="67"/>
      <c r="Z10" s="67"/>
      <c r="AA10" s="67"/>
      <c r="AB10" s="67"/>
      <c r="AC10" s="67"/>
      <c r="AD10" s="2"/>
      <c r="AE10" s="2"/>
      <c r="AF10" s="2"/>
      <c r="AG10" s="2"/>
      <c r="AH10" s="2"/>
      <c r="AI10" s="2"/>
      <c r="AJ10" s="2"/>
      <c r="AK10" s="2"/>
      <c r="AL10" s="67">
        <f>データ!$U$6</f>
        <v>1953</v>
      </c>
      <c r="AM10" s="67"/>
      <c r="AN10" s="67"/>
      <c r="AO10" s="67"/>
      <c r="AP10" s="67"/>
      <c r="AQ10" s="67"/>
      <c r="AR10" s="67"/>
      <c r="AS10" s="67"/>
      <c r="AT10" s="66">
        <f>データ!$V$6</f>
        <v>38.6</v>
      </c>
      <c r="AU10" s="66"/>
      <c r="AV10" s="66"/>
      <c r="AW10" s="66"/>
      <c r="AX10" s="66"/>
      <c r="AY10" s="66"/>
      <c r="AZ10" s="66"/>
      <c r="BA10" s="66"/>
      <c r="BB10" s="66">
        <f>データ!$W$6</f>
        <v>50.6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112</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DJw9ben6wonflqo+3OkUq/8RQRBTqSG+lIl5mfMkXzhy8PFfEO3FtYmASkAv6Ec8vSjukiXWHaZzDKGaDmdIWQ==" saltValue="YID85bgnQRtoQAmbPJ6S1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2">
      <c r="A6" s="29" t="s">
        <v>93</v>
      </c>
      <c r="B6" s="34">
        <f>B7</f>
        <v>2019</v>
      </c>
      <c r="C6" s="34">
        <f t="shared" ref="C6:W6" si="3">C7</f>
        <v>141500</v>
      </c>
      <c r="D6" s="34">
        <f t="shared" si="3"/>
        <v>47</v>
      </c>
      <c r="E6" s="34">
        <f t="shared" si="3"/>
        <v>1</v>
      </c>
      <c r="F6" s="34">
        <f t="shared" si="3"/>
        <v>0</v>
      </c>
      <c r="G6" s="34">
        <f t="shared" si="3"/>
        <v>0</v>
      </c>
      <c r="H6" s="34" t="str">
        <f t="shared" si="3"/>
        <v>神奈川県　相模原市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0.27</v>
      </c>
      <c r="Q6" s="35">
        <f t="shared" si="3"/>
        <v>2685</v>
      </c>
      <c r="R6" s="35">
        <f t="shared" si="3"/>
        <v>718300</v>
      </c>
      <c r="S6" s="35">
        <f t="shared" si="3"/>
        <v>328.91</v>
      </c>
      <c r="T6" s="35">
        <f t="shared" si="3"/>
        <v>2183.88</v>
      </c>
      <c r="U6" s="35">
        <f t="shared" si="3"/>
        <v>1953</v>
      </c>
      <c r="V6" s="35">
        <f t="shared" si="3"/>
        <v>38.6</v>
      </c>
      <c r="W6" s="35">
        <f t="shared" si="3"/>
        <v>50.6</v>
      </c>
      <c r="X6" s="36">
        <f>IF(X7="",NA(),X7)</f>
        <v>78.760000000000005</v>
      </c>
      <c r="Y6" s="36">
        <f t="shared" ref="Y6:AG6" si="4">IF(Y7="",NA(),Y7)</f>
        <v>78.34</v>
      </c>
      <c r="Z6" s="36">
        <f t="shared" si="4"/>
        <v>82.11</v>
      </c>
      <c r="AA6" s="36">
        <f t="shared" si="4"/>
        <v>79.709999999999994</v>
      </c>
      <c r="AB6" s="36">
        <f t="shared" si="4"/>
        <v>89.84</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3833.7</v>
      </c>
      <c r="BF6" s="36">
        <f t="shared" ref="BF6:BN6" si="7">IF(BF7="",NA(),BF7)</f>
        <v>4405.96</v>
      </c>
      <c r="BG6" s="36">
        <f t="shared" si="7"/>
        <v>6355.12</v>
      </c>
      <c r="BH6" s="36">
        <f t="shared" si="7"/>
        <v>5893.92</v>
      </c>
      <c r="BI6" s="36">
        <f t="shared" si="7"/>
        <v>7863.31</v>
      </c>
      <c r="BJ6" s="36">
        <f t="shared" si="7"/>
        <v>1510.14</v>
      </c>
      <c r="BK6" s="36">
        <f t="shared" si="7"/>
        <v>1595.62</v>
      </c>
      <c r="BL6" s="36">
        <f t="shared" si="7"/>
        <v>1302.33</v>
      </c>
      <c r="BM6" s="36">
        <f t="shared" si="7"/>
        <v>1274.21</v>
      </c>
      <c r="BN6" s="36">
        <f t="shared" si="7"/>
        <v>1183.92</v>
      </c>
      <c r="BO6" s="35" t="str">
        <f>IF(BO7="","",IF(BO7="-","【-】","【"&amp;SUBSTITUTE(TEXT(BO7,"#,##0.00"),"-","△")&amp;"】"))</f>
        <v>【1,084.05】</v>
      </c>
      <c r="BP6" s="36">
        <f>IF(BP7="",NA(),BP7)</f>
        <v>19.39</v>
      </c>
      <c r="BQ6" s="36">
        <f t="shared" ref="BQ6:BY6" si="8">IF(BQ7="",NA(),BQ7)</f>
        <v>21.56</v>
      </c>
      <c r="BR6" s="36">
        <f t="shared" si="8"/>
        <v>17.07</v>
      </c>
      <c r="BS6" s="36">
        <f t="shared" si="8"/>
        <v>18</v>
      </c>
      <c r="BT6" s="36">
        <f t="shared" si="8"/>
        <v>18.48</v>
      </c>
      <c r="BU6" s="36">
        <f t="shared" si="8"/>
        <v>22.67</v>
      </c>
      <c r="BV6" s="36">
        <f t="shared" si="8"/>
        <v>37.92</v>
      </c>
      <c r="BW6" s="36">
        <f t="shared" si="8"/>
        <v>40.89</v>
      </c>
      <c r="BX6" s="36">
        <f t="shared" si="8"/>
        <v>41.25</v>
      </c>
      <c r="BY6" s="36">
        <f t="shared" si="8"/>
        <v>42.5</v>
      </c>
      <c r="BZ6" s="35" t="str">
        <f>IF(BZ7="","",IF(BZ7="-","【-】","【"&amp;SUBSTITUTE(TEXT(BZ7,"#,##0.00"),"-","△")&amp;"】"))</f>
        <v>【53.46】</v>
      </c>
      <c r="CA6" s="36">
        <f>IF(CA7="",NA(),CA7)</f>
        <v>313.58999999999997</v>
      </c>
      <c r="CB6" s="36">
        <f t="shared" ref="CB6:CJ6" si="9">IF(CB7="",NA(),CB7)</f>
        <v>307.06</v>
      </c>
      <c r="CC6" s="36">
        <f t="shared" si="9"/>
        <v>382.23</v>
      </c>
      <c r="CD6" s="36">
        <f t="shared" si="9"/>
        <v>385.09</v>
      </c>
      <c r="CE6" s="36">
        <f t="shared" si="9"/>
        <v>336.69</v>
      </c>
      <c r="CF6" s="36">
        <f t="shared" si="9"/>
        <v>789.62</v>
      </c>
      <c r="CG6" s="36">
        <f t="shared" si="9"/>
        <v>423.18</v>
      </c>
      <c r="CH6" s="36">
        <f t="shared" si="9"/>
        <v>383.2</v>
      </c>
      <c r="CI6" s="36">
        <f t="shared" si="9"/>
        <v>383.25</v>
      </c>
      <c r="CJ6" s="36">
        <f t="shared" si="9"/>
        <v>377.72</v>
      </c>
      <c r="CK6" s="35" t="str">
        <f>IF(CK7="","",IF(CK7="-","【-】","【"&amp;SUBSTITUTE(TEXT(CK7,"#,##0.00"),"-","△")&amp;"】"))</f>
        <v>【300.47】</v>
      </c>
      <c r="CL6" s="36">
        <f>IF(CL7="",NA(),CL7)</f>
        <v>61.52</v>
      </c>
      <c r="CM6" s="36">
        <f t="shared" ref="CM6:CU6" si="10">IF(CM7="",NA(),CM7)</f>
        <v>61.07</v>
      </c>
      <c r="CN6" s="36">
        <f t="shared" si="10"/>
        <v>62.24</v>
      </c>
      <c r="CO6" s="36">
        <f t="shared" si="10"/>
        <v>61.35</v>
      </c>
      <c r="CP6" s="36">
        <f t="shared" si="10"/>
        <v>59.03</v>
      </c>
      <c r="CQ6" s="36">
        <f t="shared" si="10"/>
        <v>48.7</v>
      </c>
      <c r="CR6" s="36">
        <f t="shared" si="10"/>
        <v>46.9</v>
      </c>
      <c r="CS6" s="36">
        <f t="shared" si="10"/>
        <v>47.95</v>
      </c>
      <c r="CT6" s="36">
        <f t="shared" si="10"/>
        <v>48.26</v>
      </c>
      <c r="CU6" s="36">
        <f t="shared" si="10"/>
        <v>48.01</v>
      </c>
      <c r="CV6" s="35" t="str">
        <f>IF(CV7="","",IF(CV7="-","【-】","【"&amp;SUBSTITUTE(TEXT(CV7,"#,##0.00"),"-","△")&amp;"】"))</f>
        <v>【54.90】</v>
      </c>
      <c r="CW6" s="36">
        <f>IF(CW7="",NA(),CW7)</f>
        <v>78.260000000000005</v>
      </c>
      <c r="CX6" s="36">
        <f t="shared" ref="CX6:DF6" si="11">IF(CX7="",NA(),CX7)</f>
        <v>78.8</v>
      </c>
      <c r="CY6" s="36">
        <f t="shared" si="11"/>
        <v>78.790000000000006</v>
      </c>
      <c r="CZ6" s="36">
        <f t="shared" si="11"/>
        <v>79.17</v>
      </c>
      <c r="DA6" s="36">
        <f t="shared" si="11"/>
        <v>77.75</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6.39</v>
      </c>
      <c r="EE6" s="35">
        <f t="shared" ref="EE6:EM6" si="14">IF(EE7="",NA(),EE7)</f>
        <v>0</v>
      </c>
      <c r="EF6" s="36">
        <f t="shared" si="14"/>
        <v>5.36</v>
      </c>
      <c r="EG6" s="36">
        <f t="shared" si="14"/>
        <v>5.49</v>
      </c>
      <c r="EH6" s="36">
        <f t="shared" si="14"/>
        <v>7.57</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141500</v>
      </c>
      <c r="D7" s="38">
        <v>47</v>
      </c>
      <c r="E7" s="38">
        <v>1</v>
      </c>
      <c r="F7" s="38">
        <v>0</v>
      </c>
      <c r="G7" s="38">
        <v>0</v>
      </c>
      <c r="H7" s="38" t="s">
        <v>94</v>
      </c>
      <c r="I7" s="38" t="s">
        <v>95</v>
      </c>
      <c r="J7" s="38" t="s">
        <v>96</v>
      </c>
      <c r="K7" s="38" t="s">
        <v>97</v>
      </c>
      <c r="L7" s="38" t="s">
        <v>98</v>
      </c>
      <c r="M7" s="38" t="s">
        <v>99</v>
      </c>
      <c r="N7" s="39" t="s">
        <v>100</v>
      </c>
      <c r="O7" s="39" t="s">
        <v>101</v>
      </c>
      <c r="P7" s="39">
        <v>0.27</v>
      </c>
      <c r="Q7" s="39">
        <v>2685</v>
      </c>
      <c r="R7" s="39">
        <v>718300</v>
      </c>
      <c r="S7" s="39">
        <v>328.91</v>
      </c>
      <c r="T7" s="39">
        <v>2183.88</v>
      </c>
      <c r="U7" s="39">
        <v>1953</v>
      </c>
      <c r="V7" s="39">
        <v>38.6</v>
      </c>
      <c r="W7" s="39">
        <v>50.6</v>
      </c>
      <c r="X7" s="39">
        <v>78.760000000000005</v>
      </c>
      <c r="Y7" s="39">
        <v>78.34</v>
      </c>
      <c r="Z7" s="39">
        <v>82.11</v>
      </c>
      <c r="AA7" s="39">
        <v>79.709999999999994</v>
      </c>
      <c r="AB7" s="39">
        <v>89.84</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3833.7</v>
      </c>
      <c r="BF7" s="39">
        <v>4405.96</v>
      </c>
      <c r="BG7" s="39">
        <v>6355.12</v>
      </c>
      <c r="BH7" s="39">
        <v>5893.92</v>
      </c>
      <c r="BI7" s="39">
        <v>7863.31</v>
      </c>
      <c r="BJ7" s="39">
        <v>1510.14</v>
      </c>
      <c r="BK7" s="39">
        <v>1595.62</v>
      </c>
      <c r="BL7" s="39">
        <v>1302.33</v>
      </c>
      <c r="BM7" s="39">
        <v>1274.21</v>
      </c>
      <c r="BN7" s="39">
        <v>1183.92</v>
      </c>
      <c r="BO7" s="39">
        <v>1084.05</v>
      </c>
      <c r="BP7" s="39">
        <v>19.39</v>
      </c>
      <c r="BQ7" s="39">
        <v>21.56</v>
      </c>
      <c r="BR7" s="39">
        <v>17.07</v>
      </c>
      <c r="BS7" s="39">
        <v>18</v>
      </c>
      <c r="BT7" s="39">
        <v>18.48</v>
      </c>
      <c r="BU7" s="39">
        <v>22.67</v>
      </c>
      <c r="BV7" s="39">
        <v>37.92</v>
      </c>
      <c r="BW7" s="39">
        <v>40.89</v>
      </c>
      <c r="BX7" s="39">
        <v>41.25</v>
      </c>
      <c r="BY7" s="39">
        <v>42.5</v>
      </c>
      <c r="BZ7" s="39">
        <v>53.46</v>
      </c>
      <c r="CA7" s="39">
        <v>313.58999999999997</v>
      </c>
      <c r="CB7" s="39">
        <v>307.06</v>
      </c>
      <c r="CC7" s="39">
        <v>382.23</v>
      </c>
      <c r="CD7" s="39">
        <v>385.09</v>
      </c>
      <c r="CE7" s="39">
        <v>336.69</v>
      </c>
      <c r="CF7" s="39">
        <v>789.62</v>
      </c>
      <c r="CG7" s="39">
        <v>423.18</v>
      </c>
      <c r="CH7" s="39">
        <v>383.2</v>
      </c>
      <c r="CI7" s="39">
        <v>383.25</v>
      </c>
      <c r="CJ7" s="39">
        <v>377.72</v>
      </c>
      <c r="CK7" s="39">
        <v>300.47000000000003</v>
      </c>
      <c r="CL7" s="39">
        <v>61.52</v>
      </c>
      <c r="CM7" s="39">
        <v>61.07</v>
      </c>
      <c r="CN7" s="39">
        <v>62.24</v>
      </c>
      <c r="CO7" s="39">
        <v>61.35</v>
      </c>
      <c r="CP7" s="39">
        <v>59.03</v>
      </c>
      <c r="CQ7" s="39">
        <v>48.7</v>
      </c>
      <c r="CR7" s="39">
        <v>46.9</v>
      </c>
      <c r="CS7" s="39">
        <v>47.95</v>
      </c>
      <c r="CT7" s="39">
        <v>48.26</v>
      </c>
      <c r="CU7" s="39">
        <v>48.01</v>
      </c>
      <c r="CV7" s="39">
        <v>54.9</v>
      </c>
      <c r="CW7" s="39">
        <v>78.260000000000005</v>
      </c>
      <c r="CX7" s="39">
        <v>78.8</v>
      </c>
      <c r="CY7" s="39">
        <v>78.790000000000006</v>
      </c>
      <c r="CZ7" s="39">
        <v>79.17</v>
      </c>
      <c r="DA7" s="39">
        <v>77.75</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6.39</v>
      </c>
      <c r="EE7" s="39">
        <v>0</v>
      </c>
      <c r="EF7" s="39">
        <v>5.36</v>
      </c>
      <c r="EG7" s="39">
        <v>5.49</v>
      </c>
      <c r="EH7" s="39">
        <v>7.57</v>
      </c>
      <c r="EI7" s="39">
        <v>1.26</v>
      </c>
      <c r="EJ7" s="39">
        <v>0.78</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107</v>
      </c>
    </row>
    <row r="12" spans="1:144" x14ac:dyDescent="0.2">
      <c r="B12">
        <v>1</v>
      </c>
      <c r="C12">
        <v>1</v>
      </c>
      <c r="D12">
        <v>1</v>
      </c>
      <c r="E12">
        <v>1</v>
      </c>
      <c r="F12">
        <v>1</v>
      </c>
      <c r="G12" t="s">
        <v>108</v>
      </c>
    </row>
    <row r="13" spans="1:144" x14ac:dyDescent="0.2">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2021-02-24T08:55:25Z</cp:lastPrinted>
  <dcterms:created xsi:type="dcterms:W3CDTF">2020-12-04T02:19:46Z</dcterms:created>
  <dcterms:modified xsi:type="dcterms:W3CDTF">2021-02-24T08:55:30Z</dcterms:modified>
  <cp:category/>
</cp:coreProperties>
</file>