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rOmk0vf2Gx3Ek1xU6G8RUxI/aANmvLN5SLwpCnYuw7NBsSKwUiy/jAPAvSc2xuOgsVjsgpnTsz+b3bVpF2dBQA==" workbookSaltValue="5mdks2xhSbXm4yxnW97VEQ==" workbookSpinCount="100000" lockStructure="1"/>
  <bookViews>
    <workbookView xWindow="0" yWindow="0" windowWidth="8976" windowHeight="502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HJ30" i="4"/>
  <c r="CS51" i="4"/>
  <c r="MA51" i="4"/>
  <c r="CS30" i="4"/>
  <c r="C11" i="5"/>
  <c r="D11" i="5"/>
  <c r="E11" i="5"/>
  <c r="B11" i="5"/>
  <c r="BK76" i="4" l="1"/>
  <c r="LH51" i="4"/>
  <c r="LT76" i="4"/>
  <c r="GQ51" i="4"/>
  <c r="BZ30" i="4"/>
  <c r="LH30" i="4"/>
  <c r="IE76" i="4"/>
  <c r="BZ51" i="4"/>
  <c r="GQ30" i="4"/>
  <c r="FX30" i="4"/>
  <c r="BG30" i="4"/>
  <c r="BG51" i="4"/>
  <c r="AV76" i="4"/>
  <c r="KO51" i="4"/>
  <c r="HP76" i="4"/>
  <c r="LE76" i="4"/>
  <c r="FX51" i="4"/>
  <c r="KO30" i="4"/>
  <c r="KP76" i="4"/>
  <c r="HA76" i="4"/>
  <c r="AN51" i="4"/>
  <c r="FE30" i="4"/>
  <c r="AN30" i="4"/>
  <c r="JV30" i="4"/>
  <c r="AG76" i="4"/>
  <c r="JV51" i="4"/>
  <c r="FE51" i="4"/>
  <c r="JC51" i="4"/>
  <c r="KA76" i="4"/>
  <c r="EL51" i="4"/>
  <c r="JC30" i="4"/>
  <c r="GL76" i="4"/>
  <c r="U51" i="4"/>
  <c r="EL30" i="4"/>
  <c r="R76" i="4"/>
  <c r="U30" i="4"/>
</calcChain>
</file>

<file path=xl/sharedStrings.xml><?xml version="1.0" encoding="utf-8"?>
<sst xmlns="http://schemas.openxmlformats.org/spreadsheetml/2006/main" count="279" uniqueCount="133">
  <si>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</si>
  <si>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</si>
  <si>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</si>
  <si>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</si>
  <si>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</si>
  <si>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</si>
  <si>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</si>
  <si>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</si>
  <si>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</si>
  <si>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</si>
  <si>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</si>
  <si>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</si>
  <si>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</si>
  <si>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</si>
  <si>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</si>
  <si>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</si>
  <si>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</si>
  <si>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</si>
  <si>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</si>
  <si>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</si>
  <si>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</si>
  <si>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</si>
  <si>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</si>
  <si>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</si>
  <si>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</si>
  <si>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</si>
  <si>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</si>
  <si>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</si>
  <si>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</si>
  <si>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</si>
  <si>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</si>
  <si>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</si>
  <si>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</si>
  <si>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</si>
  <si>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</si>
  <si>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</si>
  <si>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</si>
  <si>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</si>
  <si>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</si>
  <si>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</si>
  <si>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</si>
  <si>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</si>
  <si>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</si>
  <si>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</si>
  <si>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</si>
  <si>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</si>
  <si>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</si>
  <si>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</si>
  <si>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</si>
  <si>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</si>
  <si>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</si>
  <si>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</si>
  <si>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</si>
  <si>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</si>
  <si>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</si>
  <si>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</si>
  <si>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</si>
  <si>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</si>
  <si>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</si>
  <si>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</si>
  <si>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</si>
  <si>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</si>
  <si>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</si>
  <si>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</si>
  <si>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</si>
  <si>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</si>
  <si>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</si>
  <si>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</si>
  <si>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</si>
  <si>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</si>
  <si>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</si>
  <si>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</si>
  <si>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</si>
  <si>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</si>
  <si>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</si>
  <si>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</si>
  <si>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</si>
  <si>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</si>
  <si>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</si>
  <si>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</si>
  <si>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</si>
  <si>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</si>
  <si>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</si>
  <si>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</si>
  <si>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</si>
  <si>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</si>
  <si>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</si>
  <si>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</si>
  <si>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</si>
  <si>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</si>
  <si>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</si>
  <si>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</si>
  <si>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</si>
  <si>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</si>
  <si>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</si>
  <si>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</si>
  <si>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</si>
  <si>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</si>
  <si>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</si>
  <si>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</si>
  <si>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</si>
  <si>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</si>
  <si>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</si>
  <si>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</si>
  <si>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</si>
  <si>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</si>
  <si>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</si>
  <si>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</si>
  <si>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</si>
  <si>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</si>
  <si>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</si>
  <si>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相模原市</t>
  </si>
  <si>
    <t>橋本駅北口第２自動車駐車場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</si>
  <si>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</si>
  <si>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</si>
  <si>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</si>
  <si>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</si>
  <si>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</si>
  <si>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</si>
  <si>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</si>
  <si>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</si>
  <si>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</si>
  <si>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</si>
  <si>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</si>
  <si>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</si>
  <si>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</si>
  <si>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</si>
  <si>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</si>
  <si>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</si>
  <si>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均値よりも高く、平成２６～２７年度に隣接商業施設の大きなリニューアルがあり増加しましたが、その後徐々に減少しています。リニア新幹線駅の整備のため平成３１年４月に近隣の高校が移転しており、今後周辺環境の変化と連動して利用状況も変わる可能性があります。</t>
    <phoneticPr fontId="5"/>
  </si>
  <si>
    <t xml:space="preserve">  企業債残高対料金収入比率は徐々に減少しているものの全国平均と比較すると高い数値となっています。これは駐車場建設費の償還が残っているためで、令和１４年度には全駐車場の償還が完了します。</t>
    <phoneticPr fontId="5"/>
  </si>
  <si>
    <t xml:space="preserve">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駐車場法に基づき、一定の割合は市が維持していきますが、利用状況や周辺の民間駐車場の配置状況等を踏まえ、今後運営方法等を検討をしていきます。</t>
    <rPh sb="131" eb="133">
      <t>コンゴ</t>
    </rPh>
    <rPh sb="133" eb="135">
      <t>ウンエイ</t>
    </rPh>
    <rPh sb="135" eb="137">
      <t>ホウホウ</t>
    </rPh>
    <rPh sb="137" eb="138">
      <t>トウ</t>
    </rPh>
    <phoneticPr fontId="5"/>
  </si>
  <si>
    <t>　本駐車場は、通行量が多い地区で円滑な道路交通を確保するため、平成１３年より供用開始しました。
駐車場の料金収入等で支出をどの程度賄えているかを示す収益的収支比率（％）は横ばい傾向であり、１００％を切っているため、全体的に赤字となっておりますが、これは駐車場建設費の償還を行っているのが大きな要因となっています。なお、橋本駅北口第２自動車駐車場は令和５年度に償還が完了いたします。</t>
    <rPh sb="159" eb="162">
      <t>ハシモトエキ</t>
    </rPh>
    <rPh sb="162" eb="164">
      <t>キタグチ</t>
    </rPh>
    <rPh sb="164" eb="165">
      <t>ダイ</t>
    </rPh>
    <rPh sb="166" eb="169">
      <t>ジドウシャ</t>
    </rPh>
    <rPh sb="169" eb="172">
      <t>チュウシャジョウ</t>
    </rPh>
    <rPh sb="173" eb="174">
      <t>レイ</t>
    </rPh>
    <rPh sb="174" eb="175">
      <t>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</si>
</sst>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12.1</c:v>
                </c:pt>
                <c:pt idx="1">
                  <c:v>9.8000000000000007</c:v>
                </c:pt>
                <c:pt idx="2">
                  <c:v>9.6</c:v>
                </c:pt>
                <c:pt idx="3">
                  <c:v>10.3</c:v>
                </c:pt>
                <c:pt idx="4">
                  <c:v>10.1</c:v>
                </c:pt>
              </c:numCache>
            </c:numRef>
          </c:val>
          <c:extLst xmlns:c16r2="http://schemas.microsoft.com/office/drawing/2015/06/chart">
            <c:ext xmlns:c16="http://schemas.microsoft.com/office/drawing/2014/chart" uri="{C3380CC4-5D6E-409C-BE32-E72D297353CC}">
              <c16:uniqueId val="{00000000-B40F-4FCB-A0E7-83A83ADC934C}"/>
            </c:ext>
          </c:extLst>
        </c:ser>
        <c:dLbls>
          <c:showLegendKey val="0"/>
          <c:showVal val="0"/>
          <c:showCatName val="0"/>
          <c:showSerName val="0"/>
          <c:showPercent val="0"/>
          <c:showBubbleSize val="0"/>
        </c:dLbls>
        <c:gapWidth val="150"/>
        <c:axId val="499564728"/>
        <c:axId val="4995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B40F-4FCB-A0E7-83A83ADC934C}"/>
            </c:ext>
          </c:extLst>
        </c:ser>
        <c:dLbls>
          <c:showLegendKey val="0"/>
          <c:showVal val="0"/>
          <c:showCatName val="0"/>
          <c:showSerName val="0"/>
          <c:showPercent val="0"/>
          <c:showBubbleSize val="0"/>
        </c:dLbls>
        <c:marker val="1"/>
        <c:smooth val="0"/>
        <c:axId val="499564728"/>
        <c:axId val="499558848"/>
      </c:lineChart>
      <c:catAx>
        <c:axId val="499564728"/>
        <c:scaling>
          <c:orientation val="minMax"/>
        </c:scaling>
        <c:delete val="1"/>
        <c:axPos val="b"/>
        <c:numFmt formatCode="General" sourceLinked="1"/>
        <c:majorTickMark val="none"/>
        <c:minorTickMark val="none"/>
        <c:tickLblPos val="none"/>
        <c:crossAx val="499558848"/>
        <c:crosses val="autoZero"/>
        <c:auto val="1"/>
        <c:lblAlgn val="ctr"/>
        <c:lblOffset val="100"/>
        <c:noMultiLvlLbl val="1"/>
      </c:catAx>
      <c:valAx>
        <c:axId val="4995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56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171</c:v>
                </c:pt>
                <c:pt idx="1">
                  <c:v>138</c:v>
                </c:pt>
                <c:pt idx="2">
                  <c:v>131</c:v>
                </c:pt>
                <c:pt idx="3">
                  <c:v>122.7</c:v>
                </c:pt>
                <c:pt idx="4">
                  <c:v>137.1</c:v>
                </c:pt>
              </c:numCache>
            </c:numRef>
          </c:val>
          <c:extLst xmlns:c16r2="http://schemas.microsoft.com/office/drawing/2015/06/chart">
            <c:ext xmlns:c16="http://schemas.microsoft.com/office/drawing/2014/chart" uri="{C3380CC4-5D6E-409C-BE32-E72D297353CC}">
              <c16:uniqueId val="{00000000-EB22-49A4-A205-3470BA9BDA40}"/>
            </c:ext>
          </c:extLst>
        </c:ser>
        <c:dLbls>
          <c:showLegendKey val="0"/>
          <c:showVal val="0"/>
          <c:showCatName val="0"/>
          <c:showSerName val="0"/>
          <c:showPercent val="0"/>
          <c:showBubbleSize val="0"/>
        </c:dLbls>
        <c:gapWidth val="150"/>
        <c:axId val="499560416"/>
        <c:axId val="4995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EB22-49A4-A205-3470BA9BDA40}"/>
            </c:ext>
          </c:extLst>
        </c:ser>
        <c:dLbls>
          <c:showLegendKey val="0"/>
          <c:showVal val="0"/>
          <c:showCatName val="0"/>
          <c:showSerName val="0"/>
          <c:showPercent val="0"/>
          <c:showBubbleSize val="0"/>
        </c:dLbls>
        <c:marker val="1"/>
        <c:smooth val="0"/>
        <c:axId val="499560416"/>
        <c:axId val="499565120"/>
      </c:lineChart>
      <c:catAx>
        <c:axId val="499560416"/>
        <c:scaling>
          <c:orientation val="minMax"/>
        </c:scaling>
        <c:delete val="1"/>
        <c:axPos val="b"/>
        <c:numFmt formatCode="General" sourceLinked="1"/>
        <c:majorTickMark val="none"/>
        <c:minorTickMark val="none"/>
        <c:tickLblPos val="none"/>
        <c:crossAx val="499565120"/>
        <c:crosses val="autoZero"/>
        <c:auto val="1"/>
        <c:lblAlgn val="ctr"/>
        <c:lblOffset val="100"/>
        <c:noMultiLvlLbl val="1"/>
      </c:catAx>
      <c:valAx>
        <c:axId val="4995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56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666-4C90-88B3-D8760FF1A023}"/>
            </c:ext>
          </c:extLst>
        </c:ser>
        <c:dLbls>
          <c:showLegendKey val="0"/>
          <c:showVal val="0"/>
          <c:showCatName val="0"/>
          <c:showSerName val="0"/>
          <c:showPercent val="0"/>
          <c:showBubbleSize val="0"/>
        </c:dLbls>
        <c:gapWidth val="150"/>
        <c:axId val="499561200"/>
        <c:axId val="49956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666-4C90-88B3-D8760FF1A023}"/>
            </c:ext>
          </c:extLst>
        </c:ser>
        <c:dLbls>
          <c:showLegendKey val="0"/>
          <c:showVal val="0"/>
          <c:showCatName val="0"/>
          <c:showSerName val="0"/>
          <c:showPercent val="0"/>
          <c:showBubbleSize val="0"/>
        </c:dLbls>
        <c:marker val="1"/>
        <c:smooth val="0"/>
        <c:axId val="499561200"/>
        <c:axId val="499565512"/>
      </c:lineChart>
      <c:catAx>
        <c:axId val="499561200"/>
        <c:scaling>
          <c:orientation val="minMax"/>
        </c:scaling>
        <c:delete val="1"/>
        <c:axPos val="b"/>
        <c:numFmt formatCode="General" sourceLinked="1"/>
        <c:majorTickMark val="none"/>
        <c:minorTickMark val="none"/>
        <c:tickLblPos val="none"/>
        <c:crossAx val="499565512"/>
        <c:crosses val="autoZero"/>
        <c:auto val="1"/>
        <c:lblAlgn val="ctr"/>
        <c:lblOffset val="100"/>
        <c:noMultiLvlLbl val="1"/>
      </c:catAx>
      <c:valAx>
        <c:axId val="49956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56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9E68-4943-9A1A-3A36FF885D19}"/>
            </c:ext>
          </c:extLst>
        </c:ser>
        <c:dLbls>
          <c:showLegendKey val="0"/>
          <c:showVal val="0"/>
          <c:showCatName val="0"/>
          <c:showSerName val="0"/>
          <c:showPercent val="0"/>
          <c:showBubbleSize val="0"/>
        </c:dLbls>
        <c:gapWidth val="150"/>
        <c:axId val="499565904"/>
        <c:axId val="49956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9E68-4943-9A1A-3A36FF885D19}"/>
            </c:ext>
          </c:extLst>
        </c:ser>
        <c:dLbls>
          <c:showLegendKey val="0"/>
          <c:showVal val="0"/>
          <c:showCatName val="0"/>
          <c:showSerName val="0"/>
          <c:showPercent val="0"/>
          <c:showBubbleSize val="0"/>
        </c:dLbls>
        <c:marker val="1"/>
        <c:smooth val="0"/>
        <c:axId val="499565904"/>
        <c:axId val="499561592"/>
      </c:lineChart>
      <c:catAx>
        <c:axId val="499565904"/>
        <c:scaling>
          <c:orientation val="minMax"/>
        </c:scaling>
        <c:delete val="1"/>
        <c:axPos val="b"/>
        <c:numFmt formatCode="General" sourceLinked="1"/>
        <c:majorTickMark val="none"/>
        <c:minorTickMark val="none"/>
        <c:tickLblPos val="none"/>
        <c:crossAx val="499561592"/>
        <c:crosses val="autoZero"/>
        <c:auto val="1"/>
        <c:lblAlgn val="ctr"/>
        <c:lblOffset val="100"/>
        <c:noMultiLvlLbl val="1"/>
      </c:catAx>
      <c:valAx>
        <c:axId val="49956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56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1.3</c:v>
                </c:pt>
                <c:pt idx="1">
                  <c:v>1.1000000000000001</c:v>
                </c:pt>
                <c:pt idx="2">
                  <c:v>0.6</c:v>
                </c:pt>
                <c:pt idx="3">
                  <c:v>0.8</c:v>
                </c:pt>
                <c:pt idx="4">
                  <c:v>0</c:v>
                </c:pt>
              </c:numCache>
            </c:numRef>
          </c:val>
          <c:extLst xmlns:c16r2="http://schemas.microsoft.com/office/drawing/2015/06/chart">
            <c:ext xmlns:c16="http://schemas.microsoft.com/office/drawing/2014/chart" uri="{C3380CC4-5D6E-409C-BE32-E72D297353CC}">
              <c16:uniqueId val="{00000000-3000-495A-A4E6-FB8988520ECF}"/>
            </c:ext>
          </c:extLst>
        </c:ser>
        <c:dLbls>
          <c:showLegendKey val="0"/>
          <c:showVal val="0"/>
          <c:showCatName val="0"/>
          <c:showSerName val="0"/>
          <c:showPercent val="0"/>
          <c:showBubbleSize val="0"/>
        </c:dLbls>
        <c:gapWidth val="150"/>
        <c:axId val="499566296"/>
        <c:axId val="4995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3000-495A-A4E6-FB8988520ECF}"/>
            </c:ext>
          </c:extLst>
        </c:ser>
        <c:dLbls>
          <c:showLegendKey val="0"/>
          <c:showVal val="0"/>
          <c:showCatName val="0"/>
          <c:showSerName val="0"/>
          <c:showPercent val="0"/>
          <c:showBubbleSize val="0"/>
        </c:dLbls>
        <c:marker val="1"/>
        <c:smooth val="0"/>
        <c:axId val="499566296"/>
        <c:axId val="499566688"/>
      </c:lineChart>
      <c:catAx>
        <c:axId val="499566296"/>
        <c:scaling>
          <c:orientation val="minMax"/>
        </c:scaling>
        <c:delete val="1"/>
        <c:axPos val="b"/>
        <c:numFmt formatCode="General" sourceLinked="1"/>
        <c:majorTickMark val="none"/>
        <c:minorTickMark val="none"/>
        <c:tickLblPos val="none"/>
        <c:crossAx val="499566688"/>
        <c:crosses val="autoZero"/>
        <c:auto val="1"/>
        <c:lblAlgn val="ctr"/>
        <c:lblOffset val="100"/>
        <c:noMultiLvlLbl val="1"/>
      </c:catAx>
      <c:valAx>
        <c:axId val="49956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56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47</c:v>
                </c:pt>
                <c:pt idx="1">
                  <c:v>40</c:v>
                </c:pt>
                <c:pt idx="2">
                  <c:v>15</c:v>
                </c:pt>
                <c:pt idx="3">
                  <c:v>26</c:v>
                </c:pt>
                <c:pt idx="4">
                  <c:v>0</c:v>
                </c:pt>
              </c:numCache>
            </c:numRef>
          </c:val>
          <c:extLst xmlns:c16r2="http://schemas.microsoft.com/office/drawing/2015/06/chart">
            <c:ext xmlns:c16="http://schemas.microsoft.com/office/drawing/2014/chart" uri="{C3380CC4-5D6E-409C-BE32-E72D297353CC}">
              <c16:uniqueId val="{00000000-78C5-482C-917E-87724A5BEA81}"/>
            </c:ext>
          </c:extLst>
        </c:ser>
        <c:dLbls>
          <c:showLegendKey val="0"/>
          <c:showVal val="0"/>
          <c:showCatName val="0"/>
          <c:showSerName val="0"/>
          <c:showPercent val="0"/>
          <c:showBubbleSize val="0"/>
        </c:dLbls>
        <c:gapWidth val="150"/>
        <c:axId val="400700936"/>
        <c:axId val="40070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78C5-482C-917E-87724A5BEA81}"/>
            </c:ext>
          </c:extLst>
        </c:ser>
        <c:dLbls>
          <c:showLegendKey val="0"/>
          <c:showVal val="0"/>
          <c:showCatName val="0"/>
          <c:showSerName val="0"/>
          <c:showPercent val="0"/>
          <c:showBubbleSize val="0"/>
        </c:dLbls>
        <c:marker val="1"/>
        <c:smooth val="0"/>
        <c:axId val="400700936"/>
        <c:axId val="400701720"/>
      </c:lineChart>
      <c:catAx>
        <c:axId val="400700936"/>
        <c:scaling>
          <c:orientation val="minMax"/>
        </c:scaling>
        <c:delete val="1"/>
        <c:axPos val="b"/>
        <c:numFmt formatCode="General" sourceLinked="1"/>
        <c:majorTickMark val="none"/>
        <c:minorTickMark val="none"/>
        <c:tickLblPos val="none"/>
        <c:crossAx val="400701720"/>
        <c:crosses val="autoZero"/>
        <c:auto val="1"/>
        <c:lblAlgn val="ctr"/>
        <c:lblOffset val="100"/>
        <c:noMultiLvlLbl val="1"/>
      </c:catAx>
      <c:valAx>
        <c:axId val="400701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0700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298.2</c:v>
                </c:pt>
                <c:pt idx="1">
                  <c:v>295.8</c:v>
                </c:pt>
                <c:pt idx="2">
                  <c:v>290.3</c:v>
                </c:pt>
                <c:pt idx="3">
                  <c:v>287</c:v>
                </c:pt>
                <c:pt idx="4">
                  <c:v>280.2</c:v>
                </c:pt>
              </c:numCache>
            </c:numRef>
          </c:val>
          <c:extLst xmlns:c16r2="http://schemas.microsoft.com/office/drawing/2015/06/chart">
            <c:ext xmlns:c16="http://schemas.microsoft.com/office/drawing/2014/chart" uri="{C3380CC4-5D6E-409C-BE32-E72D297353CC}">
              <c16:uniqueId val="{00000000-B248-4EB7-97BD-8B9A57D0B4D6}"/>
            </c:ext>
          </c:extLst>
        </c:ser>
        <c:dLbls>
          <c:showLegendKey val="0"/>
          <c:showVal val="0"/>
          <c:showCatName val="0"/>
          <c:showSerName val="0"/>
          <c:showPercent val="0"/>
          <c:showBubbleSize val="0"/>
        </c:dLbls>
        <c:gapWidth val="150"/>
        <c:axId val="546770712"/>
        <c:axId val="5467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B248-4EB7-97BD-8B9A57D0B4D6}"/>
            </c:ext>
          </c:extLst>
        </c:ser>
        <c:dLbls>
          <c:showLegendKey val="0"/>
          <c:showVal val="0"/>
          <c:showCatName val="0"/>
          <c:showSerName val="0"/>
          <c:showPercent val="0"/>
          <c:showBubbleSize val="0"/>
        </c:dLbls>
        <c:marker val="1"/>
        <c:smooth val="0"/>
        <c:axId val="546770712"/>
        <c:axId val="546763264"/>
      </c:lineChart>
      <c:catAx>
        <c:axId val="546770712"/>
        <c:scaling>
          <c:orientation val="minMax"/>
        </c:scaling>
        <c:delete val="1"/>
        <c:axPos val="b"/>
        <c:numFmt formatCode="General" sourceLinked="1"/>
        <c:majorTickMark val="none"/>
        <c:minorTickMark val="none"/>
        <c:tickLblPos val="none"/>
        <c:crossAx val="546763264"/>
        <c:crosses val="autoZero"/>
        <c:auto val="1"/>
        <c:lblAlgn val="ctr"/>
        <c:lblOffset val="100"/>
        <c:noMultiLvlLbl val="1"/>
      </c:catAx>
      <c:valAx>
        <c:axId val="54676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7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7.2</c:v>
                </c:pt>
                <c:pt idx="1">
                  <c:v>6</c:v>
                </c:pt>
                <c:pt idx="2">
                  <c:v>5.9</c:v>
                </c:pt>
                <c:pt idx="3">
                  <c:v>5.9</c:v>
                </c:pt>
                <c:pt idx="4">
                  <c:v>3.8</c:v>
                </c:pt>
              </c:numCache>
            </c:numRef>
          </c:val>
          <c:extLst xmlns:c16r2="http://schemas.microsoft.com/office/drawing/2015/06/chart">
            <c:ext xmlns:c16="http://schemas.microsoft.com/office/drawing/2014/chart" uri="{C3380CC4-5D6E-409C-BE32-E72D297353CC}">
              <c16:uniqueId val="{00000000-8C23-49C4-B8FC-447A4616BCE6}"/>
            </c:ext>
          </c:extLst>
        </c:ser>
        <c:dLbls>
          <c:showLegendKey val="0"/>
          <c:showVal val="0"/>
          <c:showCatName val="0"/>
          <c:showSerName val="0"/>
          <c:showPercent val="0"/>
          <c:showBubbleSize val="0"/>
        </c:dLbls>
        <c:gapWidth val="150"/>
        <c:axId val="546774240"/>
        <c:axId val="5467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8C23-49C4-B8FC-447A4616BCE6}"/>
            </c:ext>
          </c:extLst>
        </c:ser>
        <c:dLbls>
          <c:showLegendKey val="0"/>
          <c:showVal val="0"/>
          <c:showCatName val="0"/>
          <c:showSerName val="0"/>
          <c:showPercent val="0"/>
          <c:showBubbleSize val="0"/>
        </c:dLbls>
        <c:marker val="1"/>
        <c:smooth val="0"/>
        <c:axId val="546774240"/>
        <c:axId val="546764832"/>
      </c:lineChart>
      <c:catAx>
        <c:axId val="546774240"/>
        <c:scaling>
          <c:orientation val="minMax"/>
        </c:scaling>
        <c:delete val="1"/>
        <c:axPos val="b"/>
        <c:numFmt formatCode="General" sourceLinked="1"/>
        <c:majorTickMark val="none"/>
        <c:minorTickMark val="none"/>
        <c:tickLblPos val="none"/>
        <c:crossAx val="546764832"/>
        <c:crosses val="autoZero"/>
        <c:auto val="1"/>
        <c:lblAlgn val="ctr"/>
        <c:lblOffset val="100"/>
        <c:noMultiLvlLbl val="1"/>
      </c:catAx>
      <c:valAx>
        <c:axId val="54676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7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78562</c:v>
                </c:pt>
                <c:pt idx="1">
                  <c:v>61798</c:v>
                </c:pt>
                <c:pt idx="2">
                  <c:v>60176</c:v>
                </c:pt>
                <c:pt idx="3">
                  <c:v>59008</c:v>
                </c:pt>
                <c:pt idx="4">
                  <c:v>32613</c:v>
                </c:pt>
              </c:numCache>
            </c:numRef>
          </c:val>
          <c:extLst xmlns:c16r2="http://schemas.microsoft.com/office/drawing/2015/06/chart">
            <c:ext xmlns:c16="http://schemas.microsoft.com/office/drawing/2014/chart" uri="{C3380CC4-5D6E-409C-BE32-E72D297353CC}">
              <c16:uniqueId val="{00000000-6FA7-488C-8494-99193172698C}"/>
            </c:ext>
          </c:extLst>
        </c:ser>
        <c:dLbls>
          <c:showLegendKey val="0"/>
          <c:showVal val="0"/>
          <c:showCatName val="0"/>
          <c:showSerName val="0"/>
          <c:showPercent val="0"/>
          <c:showBubbleSize val="0"/>
        </c:dLbls>
        <c:gapWidth val="150"/>
        <c:axId val="546767184"/>
        <c:axId val="54677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6FA7-488C-8494-99193172698C}"/>
            </c:ext>
          </c:extLst>
        </c:ser>
        <c:dLbls>
          <c:showLegendKey val="0"/>
          <c:showVal val="0"/>
          <c:showCatName val="0"/>
          <c:showSerName val="0"/>
          <c:showPercent val="0"/>
          <c:showBubbleSize val="0"/>
        </c:dLbls>
        <c:marker val="1"/>
        <c:smooth val="0"/>
        <c:axId val="546767184"/>
        <c:axId val="546773456"/>
      </c:lineChart>
      <c:catAx>
        <c:axId val="546767184"/>
        <c:scaling>
          <c:orientation val="minMax"/>
        </c:scaling>
        <c:delete val="1"/>
        <c:axPos val="b"/>
        <c:numFmt formatCode="General" sourceLinked="1"/>
        <c:majorTickMark val="none"/>
        <c:minorTickMark val="none"/>
        <c:tickLblPos val="none"/>
        <c:crossAx val="546773456"/>
        <c:crosses val="autoZero"/>
        <c:auto val="1"/>
        <c:lblAlgn val="ctr"/>
        <c:lblOffset val="100"/>
        <c:noMultiLvlLbl val="1"/>
      </c:catAx>
      <c:valAx>
        <c:axId val="546773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676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データ!H6&amp;"　"&amp;データ!I6</f>
        <v>神奈川県相模原市　橋本駅北口第２自動車駐車場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2">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13925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2">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27</v>
      </c>
      <c r="K31" s="108"/>
      <c r="L31" s="108"/>
      <c r="M31" s="108"/>
      <c r="N31" s="108"/>
      <c r="O31" s="108"/>
      <c r="P31" s="108"/>
      <c r="Q31" s="108"/>
      <c r="R31" s="108"/>
      <c r="S31" s="108"/>
      <c r="T31" s="109"/>
      <c r="U31" s="110">
        <f>データ!Y7</f>
        <v>12.1</v>
      </c>
      <c r="V31" s="110"/>
      <c r="W31" s="110"/>
      <c r="X31" s="110"/>
      <c r="Y31" s="110"/>
      <c r="Z31" s="110"/>
      <c r="AA31" s="110"/>
      <c r="AB31" s="110"/>
      <c r="AC31" s="110"/>
      <c r="AD31" s="110"/>
      <c r="AE31" s="110"/>
      <c r="AF31" s="110"/>
      <c r="AG31" s="110"/>
      <c r="AH31" s="110"/>
      <c r="AI31" s="110"/>
      <c r="AJ31" s="110"/>
      <c r="AK31" s="110"/>
      <c r="AL31" s="110"/>
      <c r="AM31" s="110"/>
      <c r="AN31" s="110">
        <f>データ!Z7</f>
        <v>9.8000000000000007</v>
      </c>
      <c r="AO31" s="110"/>
      <c r="AP31" s="110"/>
      <c r="AQ31" s="110"/>
      <c r="AR31" s="110"/>
      <c r="AS31" s="110"/>
      <c r="AT31" s="110"/>
      <c r="AU31" s="110"/>
      <c r="AV31" s="110"/>
      <c r="AW31" s="110"/>
      <c r="AX31" s="110"/>
      <c r="AY31" s="110"/>
      <c r="AZ31" s="110"/>
      <c r="BA31" s="110"/>
      <c r="BB31" s="110"/>
      <c r="BC31" s="110"/>
      <c r="BD31" s="110"/>
      <c r="BE31" s="110"/>
      <c r="BF31" s="110"/>
      <c r="BG31" s="110">
        <f>データ!AA7</f>
        <v>9.6</v>
      </c>
      <c r="BH31" s="110"/>
      <c r="BI31" s="110"/>
      <c r="BJ31" s="110"/>
      <c r="BK31" s="110"/>
      <c r="BL31" s="110"/>
      <c r="BM31" s="110"/>
      <c r="BN31" s="110"/>
      <c r="BO31" s="110"/>
      <c r="BP31" s="110"/>
      <c r="BQ31" s="110"/>
      <c r="BR31" s="110"/>
      <c r="BS31" s="110"/>
      <c r="BT31" s="110"/>
      <c r="BU31" s="110"/>
      <c r="BV31" s="110"/>
      <c r="BW31" s="110"/>
      <c r="BX31" s="110"/>
      <c r="BY31" s="110"/>
      <c r="BZ31" s="110">
        <f>データ!AB7</f>
        <v>10.3</v>
      </c>
      <c r="CA31" s="110"/>
      <c r="CB31" s="110"/>
      <c r="CC31" s="110"/>
      <c r="CD31" s="110"/>
      <c r="CE31" s="110"/>
      <c r="CF31" s="110"/>
      <c r="CG31" s="110"/>
      <c r="CH31" s="110"/>
      <c r="CI31" s="110"/>
      <c r="CJ31" s="110"/>
      <c r="CK31" s="110"/>
      <c r="CL31" s="110"/>
      <c r="CM31" s="110"/>
      <c r="CN31" s="110"/>
      <c r="CO31" s="110"/>
      <c r="CP31" s="110"/>
      <c r="CQ31" s="110"/>
      <c r="CR31" s="110"/>
      <c r="CS31" s="110">
        <f>データ!AC7</f>
        <v>10.1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1.3</v>
      </c>
      <c r="EM31" s="110"/>
      <c r="EN31" s="110"/>
      <c r="EO31" s="110"/>
      <c r="EP31" s="110"/>
      <c r="EQ31" s="110"/>
      <c r="ER31" s="110"/>
      <c r="ES31" s="110"/>
      <c r="ET31" s="110"/>
      <c r="EU31" s="110"/>
      <c r="EV31" s="110"/>
      <c r="EW31" s="110"/>
      <c r="EX31" s="110"/>
      <c r="EY31" s="110"/>
      <c r="EZ31" s="110"/>
      <c r="FA31" s="110"/>
      <c r="FB31" s="110"/>
      <c r="FC31" s="110"/>
      <c r="FD31" s="110"/>
      <c r="FE31" s="110">
        <f>データ!AK7</f>
        <v>1.1000000000000001</v>
      </c>
      <c r="FF31" s="110"/>
      <c r="FG31" s="110"/>
      <c r="FH31" s="110"/>
      <c r="FI31" s="110"/>
      <c r="FJ31" s="110"/>
      <c r="FK31" s="110"/>
      <c r="FL31" s="110"/>
      <c r="FM31" s="110"/>
      <c r="FN31" s="110"/>
      <c r="FO31" s="110"/>
      <c r="FP31" s="110"/>
      <c r="FQ31" s="110"/>
      <c r="FR31" s="110"/>
      <c r="FS31" s="110"/>
      <c r="FT31" s="110"/>
      <c r="FU31" s="110"/>
      <c r="FV31" s="110"/>
      <c r="FW31" s="110"/>
      <c r="FX31" s="110">
        <f>データ!AL7</f>
        <v>0.6</v>
      </c>
      <c r="FY31" s="110"/>
      <c r="FZ31" s="110"/>
      <c r="GA31" s="110"/>
      <c r="GB31" s="110"/>
      <c r="GC31" s="110"/>
      <c r="GD31" s="110"/>
      <c r="GE31" s="110"/>
      <c r="GF31" s="110"/>
      <c r="GG31" s="110"/>
      <c r="GH31" s="110"/>
      <c r="GI31" s="110"/>
      <c r="GJ31" s="110"/>
      <c r="GK31" s="110"/>
      <c r="GL31" s="110"/>
      <c r="GM31" s="110"/>
      <c r="GN31" s="110"/>
      <c r="GO31" s="110"/>
      <c r="GP31" s="110"/>
      <c r="GQ31" s="110">
        <f>データ!AM7</f>
        <v>0.8</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298.2</v>
      </c>
      <c r="JD31" s="81"/>
      <c r="JE31" s="81"/>
      <c r="JF31" s="81"/>
      <c r="JG31" s="81"/>
      <c r="JH31" s="81"/>
      <c r="JI31" s="81"/>
      <c r="JJ31" s="81"/>
      <c r="JK31" s="81"/>
      <c r="JL31" s="81"/>
      <c r="JM31" s="81"/>
      <c r="JN31" s="81"/>
      <c r="JO31" s="81"/>
      <c r="JP31" s="81"/>
      <c r="JQ31" s="81"/>
      <c r="JR31" s="81"/>
      <c r="JS31" s="81"/>
      <c r="JT31" s="81"/>
      <c r="JU31" s="82"/>
      <c r="JV31" s="80">
        <f>データ!DL7</f>
        <v>295.8</v>
      </c>
      <c r="JW31" s="81"/>
      <c r="JX31" s="81"/>
      <c r="JY31" s="81"/>
      <c r="JZ31" s="81"/>
      <c r="KA31" s="81"/>
      <c r="KB31" s="81"/>
      <c r="KC31" s="81"/>
      <c r="KD31" s="81"/>
      <c r="KE31" s="81"/>
      <c r="KF31" s="81"/>
      <c r="KG31" s="81"/>
      <c r="KH31" s="81"/>
      <c r="KI31" s="81"/>
      <c r="KJ31" s="81"/>
      <c r="KK31" s="81"/>
      <c r="KL31" s="81"/>
      <c r="KM31" s="81"/>
      <c r="KN31" s="82"/>
      <c r="KO31" s="80">
        <f>データ!DM7</f>
        <v>290.3</v>
      </c>
      <c r="KP31" s="81"/>
      <c r="KQ31" s="81"/>
      <c r="KR31" s="81"/>
      <c r="KS31" s="81"/>
      <c r="KT31" s="81"/>
      <c r="KU31" s="81"/>
      <c r="KV31" s="81"/>
      <c r="KW31" s="81"/>
      <c r="KX31" s="81"/>
      <c r="KY31" s="81"/>
      <c r="KZ31" s="81"/>
      <c r="LA31" s="81"/>
      <c r="LB31" s="81"/>
      <c r="LC31" s="81"/>
      <c r="LD31" s="81"/>
      <c r="LE31" s="81"/>
      <c r="LF31" s="81"/>
      <c r="LG31" s="82"/>
      <c r="LH31" s="80">
        <f>データ!DN7</f>
        <v>287</v>
      </c>
      <c r="LI31" s="81"/>
      <c r="LJ31" s="81"/>
      <c r="LK31" s="81"/>
      <c r="LL31" s="81"/>
      <c r="LM31" s="81"/>
      <c r="LN31" s="81"/>
      <c r="LO31" s="81"/>
      <c r="LP31" s="81"/>
      <c r="LQ31" s="81"/>
      <c r="LR31" s="81"/>
      <c r="LS31" s="81"/>
      <c r="LT31" s="81"/>
      <c r="LU31" s="81"/>
      <c r="LV31" s="81"/>
      <c r="LW31" s="81"/>
      <c r="LX31" s="81"/>
      <c r="LY31" s="81"/>
      <c r="LZ31" s="82"/>
      <c r="MA31" s="80">
        <f>データ!DO7</f>
        <v>280.2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29</v>
      </c>
      <c r="K32" s="108"/>
      <c r="L32" s="108"/>
      <c r="M32" s="108"/>
      <c r="N32" s="108"/>
      <c r="O32" s="108"/>
      <c r="P32" s="108"/>
      <c r="Q32" s="108"/>
      <c r="R32" s="108"/>
      <c r="S32" s="108"/>
      <c r="T32" s="109"/>
      <c r="U32" s="110">
        <f>データ!AD7</f>
        <v>218.5</v>
      </c>
      <c r="V32" s="110"/>
      <c r="W32" s="110"/>
      <c r="X32" s="110"/>
      <c r="Y32" s="110"/>
      <c r="Z32" s="110"/>
      <c r="AA32" s="110"/>
      <c r="AB32" s="110"/>
      <c r="AC32" s="110"/>
      <c r="AD32" s="110"/>
      <c r="AE32" s="110"/>
      <c r="AF32" s="110"/>
      <c r="AG32" s="110"/>
      <c r="AH32" s="110"/>
      <c r="AI32" s="110"/>
      <c r="AJ32" s="110"/>
      <c r="AK32" s="110"/>
      <c r="AL32" s="110"/>
      <c r="AM32" s="110"/>
      <c r="AN32" s="110">
        <f>データ!AE7</f>
        <v>151.19999999999999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212.4</v>
      </c>
      <c r="BH32" s="110"/>
      <c r="BI32" s="110"/>
      <c r="BJ32" s="110"/>
      <c r="BK32" s="110"/>
      <c r="BL32" s="110"/>
      <c r="BM32" s="110"/>
      <c r="BN32" s="110"/>
      <c r="BO32" s="110"/>
      <c r="BP32" s="110"/>
      <c r="BQ32" s="110"/>
      <c r="BR32" s="110"/>
      <c r="BS32" s="110"/>
      <c r="BT32" s="110"/>
      <c r="BU32" s="110"/>
      <c r="BV32" s="110"/>
      <c r="BW32" s="110"/>
      <c r="BX32" s="110"/>
      <c r="BY32" s="110"/>
      <c r="BZ32" s="110">
        <f>データ!AG7</f>
        <v>243</v>
      </c>
      <c r="CA32" s="110"/>
      <c r="CB32" s="110"/>
      <c r="CC32" s="110"/>
      <c r="CD32" s="110"/>
      <c r="CE32" s="110"/>
      <c r="CF32" s="110"/>
      <c r="CG32" s="110"/>
      <c r="CH32" s="110"/>
      <c r="CI32" s="110"/>
      <c r="CJ32" s="110"/>
      <c r="CK32" s="110"/>
      <c r="CL32" s="110"/>
      <c r="CM32" s="110"/>
      <c r="CN32" s="110"/>
      <c r="CO32" s="110"/>
      <c r="CP32" s="110"/>
      <c r="CQ32" s="110"/>
      <c r="CR32" s="110"/>
      <c r="CS32" s="110">
        <f>データ!AH7</f>
        <v>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4.7</v>
      </c>
      <c r="EM32" s="110"/>
      <c r="EN32" s="110"/>
      <c r="EO32" s="110"/>
      <c r="EP32" s="110"/>
      <c r="EQ32" s="110"/>
      <c r="ER32" s="110"/>
      <c r="ES32" s="110"/>
      <c r="ET32" s="110"/>
      <c r="EU32" s="110"/>
      <c r="EV32" s="110"/>
      <c r="EW32" s="110"/>
      <c r="EX32" s="110"/>
      <c r="EY32" s="110"/>
      <c r="EZ32" s="110"/>
      <c r="FA32" s="110"/>
      <c r="FB32" s="110"/>
      <c r="FC32" s="110"/>
      <c r="FD32" s="110"/>
      <c r="FE32" s="110">
        <f>データ!AP7</f>
        <v>4</v>
      </c>
      <c r="FF32" s="110"/>
      <c r="FG32" s="110"/>
      <c r="FH32" s="110"/>
      <c r="FI32" s="110"/>
      <c r="FJ32" s="110"/>
      <c r="FK32" s="110"/>
      <c r="FL32" s="110"/>
      <c r="FM32" s="110"/>
      <c r="FN32" s="110"/>
      <c r="FO32" s="110"/>
      <c r="FP32" s="110"/>
      <c r="FQ32" s="110"/>
      <c r="FR32" s="110"/>
      <c r="FS32" s="110"/>
      <c r="FT32" s="110"/>
      <c r="FU32" s="110"/>
      <c r="FV32" s="110"/>
      <c r="FW32" s="110"/>
      <c r="FX32" s="110">
        <f>データ!AQ7</f>
        <v>2.4</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138.9</v>
      </c>
      <c r="JD32" s="81"/>
      <c r="JE32" s="81"/>
      <c r="JF32" s="81"/>
      <c r="JG32" s="81"/>
      <c r="JH32" s="81"/>
      <c r="JI32" s="81"/>
      <c r="JJ32" s="81"/>
      <c r="JK32" s="81"/>
      <c r="JL32" s="81"/>
      <c r="JM32" s="81"/>
      <c r="JN32" s="81"/>
      <c r="JO32" s="81"/>
      <c r="JP32" s="81"/>
      <c r="JQ32" s="81"/>
      <c r="JR32" s="81"/>
      <c r="JS32" s="81"/>
      <c r="JT32" s="81"/>
      <c r="JU32" s="82"/>
      <c r="JV32" s="80">
        <f>データ!DQ7</f>
        <v>139.69999999999999</v>
      </c>
      <c r="JW32" s="81"/>
      <c r="JX32" s="81"/>
      <c r="JY32" s="81"/>
      <c r="JZ32" s="81"/>
      <c r="KA32" s="81"/>
      <c r="KB32" s="81"/>
      <c r="KC32" s="81"/>
      <c r="KD32" s="81"/>
      <c r="KE32" s="81"/>
      <c r="KF32" s="81"/>
      <c r="KG32" s="81"/>
      <c r="KH32" s="81"/>
      <c r="KI32" s="81"/>
      <c r="KJ32" s="81"/>
      <c r="KK32" s="81"/>
      <c r="KL32" s="81"/>
      <c r="KM32" s="81"/>
      <c r="KN32" s="82"/>
      <c r="KO32" s="80">
        <f>データ!DR7</f>
        <v>139.30000000000001</v>
      </c>
      <c r="KP32" s="81"/>
      <c r="KQ32" s="81"/>
      <c r="KR32" s="81"/>
      <c r="KS32" s="81"/>
      <c r="KT32" s="81"/>
      <c r="KU32" s="81"/>
      <c r="KV32" s="81"/>
      <c r="KW32" s="81"/>
      <c r="KX32" s="81"/>
      <c r="KY32" s="81"/>
      <c r="KZ32" s="81"/>
      <c r="LA32" s="81"/>
      <c r="LB32" s="81"/>
      <c r="LC32" s="81"/>
      <c r="LD32" s="81"/>
      <c r="LE32" s="81"/>
      <c r="LF32" s="81"/>
      <c r="LG32" s="82"/>
      <c r="LH32" s="80">
        <f>データ!DS7</f>
        <v>135.30000000000001</v>
      </c>
      <c r="LI32" s="81"/>
      <c r="LJ32" s="81"/>
      <c r="LK32" s="81"/>
      <c r="LL32" s="81"/>
      <c r="LM32" s="81"/>
      <c r="LN32" s="81"/>
      <c r="LO32" s="81"/>
      <c r="LP32" s="81"/>
      <c r="LQ32" s="81"/>
      <c r="LR32" s="81"/>
      <c r="LS32" s="81"/>
      <c r="LT32" s="81"/>
      <c r="LU32" s="81"/>
      <c r="LV32" s="81"/>
      <c r="LW32" s="81"/>
      <c r="LX32" s="81"/>
      <c r="LY32" s="81"/>
      <c r="LZ32" s="82"/>
      <c r="MA32" s="80">
        <f>データ!DT7</f>
        <v>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27</v>
      </c>
      <c r="K52" s="108"/>
      <c r="L52" s="108"/>
      <c r="M52" s="108"/>
      <c r="N52" s="108"/>
      <c r="O52" s="108"/>
      <c r="P52" s="108"/>
      <c r="Q52" s="108"/>
      <c r="R52" s="108"/>
      <c r="S52" s="108"/>
      <c r="T52" s="109"/>
      <c r="U52" s="106">
        <f>データ!AU7</f>
        <v>47</v>
      </c>
      <c r="V52" s="106"/>
      <c r="W52" s="106"/>
      <c r="X52" s="106"/>
      <c r="Y52" s="106"/>
      <c r="Z52" s="106"/>
      <c r="AA52" s="106"/>
      <c r="AB52" s="106"/>
      <c r="AC52" s="106"/>
      <c r="AD52" s="106"/>
      <c r="AE52" s="106"/>
      <c r="AF52" s="106"/>
      <c r="AG52" s="106"/>
      <c r="AH52" s="106"/>
      <c r="AI52" s="106"/>
      <c r="AJ52" s="106"/>
      <c r="AK52" s="106"/>
      <c r="AL52" s="106"/>
      <c r="AM52" s="106"/>
      <c r="AN52" s="106">
        <f>データ!AV7</f>
        <v>40</v>
      </c>
      <c r="AO52" s="106"/>
      <c r="AP52" s="106"/>
      <c r="AQ52" s="106"/>
      <c r="AR52" s="106"/>
      <c r="AS52" s="106"/>
      <c r="AT52" s="106"/>
      <c r="AU52" s="106"/>
      <c r="AV52" s="106"/>
      <c r="AW52" s="106"/>
      <c r="AX52" s="106"/>
      <c r="AY52" s="106"/>
      <c r="AZ52" s="106"/>
      <c r="BA52" s="106"/>
      <c r="BB52" s="106"/>
      <c r="BC52" s="106"/>
      <c r="BD52" s="106"/>
      <c r="BE52" s="106"/>
      <c r="BF52" s="106"/>
      <c r="BG52" s="106">
        <f>データ!AW7</f>
        <v>15</v>
      </c>
      <c r="BH52" s="106"/>
      <c r="BI52" s="106"/>
      <c r="BJ52" s="106"/>
      <c r="BK52" s="106"/>
      <c r="BL52" s="106"/>
      <c r="BM52" s="106"/>
      <c r="BN52" s="106"/>
      <c r="BO52" s="106"/>
      <c r="BP52" s="106"/>
      <c r="BQ52" s="106"/>
      <c r="BR52" s="106"/>
      <c r="BS52" s="106"/>
      <c r="BT52" s="106"/>
      <c r="BU52" s="106"/>
      <c r="BV52" s="106"/>
      <c r="BW52" s="106"/>
      <c r="BX52" s="106"/>
      <c r="BY52" s="106"/>
      <c r="BZ52" s="106">
        <f>データ!AX7</f>
        <v>26</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7.2</v>
      </c>
      <c r="EM52" s="110"/>
      <c r="EN52" s="110"/>
      <c r="EO52" s="110"/>
      <c r="EP52" s="110"/>
      <c r="EQ52" s="110"/>
      <c r="ER52" s="110"/>
      <c r="ES52" s="110"/>
      <c r="ET52" s="110"/>
      <c r="EU52" s="110"/>
      <c r="EV52" s="110"/>
      <c r="EW52" s="110"/>
      <c r="EX52" s="110"/>
      <c r="EY52" s="110"/>
      <c r="EZ52" s="110"/>
      <c r="FA52" s="110"/>
      <c r="FB52" s="110"/>
      <c r="FC52" s="110"/>
      <c r="FD52" s="110"/>
      <c r="FE52" s="110">
        <f>データ!BG7</f>
        <v>6</v>
      </c>
      <c r="FF52" s="110"/>
      <c r="FG52" s="110"/>
      <c r="FH52" s="110"/>
      <c r="FI52" s="110"/>
      <c r="FJ52" s="110"/>
      <c r="FK52" s="110"/>
      <c r="FL52" s="110"/>
      <c r="FM52" s="110"/>
      <c r="FN52" s="110"/>
      <c r="FO52" s="110"/>
      <c r="FP52" s="110"/>
      <c r="FQ52" s="110"/>
      <c r="FR52" s="110"/>
      <c r="FS52" s="110"/>
      <c r="FT52" s="110"/>
      <c r="FU52" s="110"/>
      <c r="FV52" s="110"/>
      <c r="FW52" s="110"/>
      <c r="FX52" s="110">
        <f>データ!BH7</f>
        <v>5.9</v>
      </c>
      <c r="FY52" s="110"/>
      <c r="FZ52" s="110"/>
      <c r="GA52" s="110"/>
      <c r="GB52" s="110"/>
      <c r="GC52" s="110"/>
      <c r="GD52" s="110"/>
      <c r="GE52" s="110"/>
      <c r="GF52" s="110"/>
      <c r="GG52" s="110"/>
      <c r="GH52" s="110"/>
      <c r="GI52" s="110"/>
      <c r="GJ52" s="110"/>
      <c r="GK52" s="110"/>
      <c r="GL52" s="110"/>
      <c r="GM52" s="110"/>
      <c r="GN52" s="110"/>
      <c r="GO52" s="110"/>
      <c r="GP52" s="110"/>
      <c r="GQ52" s="110">
        <f>データ!BI7</f>
        <v>5.9</v>
      </c>
      <c r="GR52" s="110"/>
      <c r="GS52" s="110"/>
      <c r="GT52" s="110"/>
      <c r="GU52" s="110"/>
      <c r="GV52" s="110"/>
      <c r="GW52" s="110"/>
      <c r="GX52" s="110"/>
      <c r="GY52" s="110"/>
      <c r="GZ52" s="110"/>
      <c r="HA52" s="110"/>
      <c r="HB52" s="110"/>
      <c r="HC52" s="110"/>
      <c r="HD52" s="110"/>
      <c r="HE52" s="110"/>
      <c r="HF52" s="110"/>
      <c r="HG52" s="110"/>
      <c r="HH52" s="110"/>
      <c r="HI52" s="110"/>
      <c r="HJ52" s="110">
        <f>データ!BJ7</f>
        <v>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78562</v>
      </c>
      <c r="JD52" s="106"/>
      <c r="JE52" s="106"/>
      <c r="JF52" s="106"/>
      <c r="JG52" s="106"/>
      <c r="JH52" s="106"/>
      <c r="JI52" s="106"/>
      <c r="JJ52" s="106"/>
      <c r="JK52" s="106"/>
      <c r="JL52" s="106"/>
      <c r="JM52" s="106"/>
      <c r="JN52" s="106"/>
      <c r="JO52" s="106"/>
      <c r="JP52" s="106"/>
      <c r="JQ52" s="106"/>
      <c r="JR52" s="106"/>
      <c r="JS52" s="106"/>
      <c r="JT52" s="106"/>
      <c r="JU52" s="106"/>
      <c r="JV52" s="106">
        <f>データ!BR7</f>
        <v>61798</v>
      </c>
      <c r="JW52" s="106"/>
      <c r="JX52" s="106"/>
      <c r="JY52" s="106"/>
      <c r="JZ52" s="106"/>
      <c r="KA52" s="106"/>
      <c r="KB52" s="106"/>
      <c r="KC52" s="106"/>
      <c r="KD52" s="106"/>
      <c r="KE52" s="106"/>
      <c r="KF52" s="106"/>
      <c r="KG52" s="106"/>
      <c r="KH52" s="106"/>
      <c r="KI52" s="106"/>
      <c r="KJ52" s="106"/>
      <c r="KK52" s="106"/>
      <c r="KL52" s="106"/>
      <c r="KM52" s="106"/>
      <c r="KN52" s="106"/>
      <c r="KO52" s="106">
        <f>データ!BS7</f>
        <v>60176</v>
      </c>
      <c r="KP52" s="106"/>
      <c r="KQ52" s="106"/>
      <c r="KR52" s="106"/>
      <c r="KS52" s="106"/>
      <c r="KT52" s="106"/>
      <c r="KU52" s="106"/>
      <c r="KV52" s="106"/>
      <c r="KW52" s="106"/>
      <c r="KX52" s="106"/>
      <c r="KY52" s="106"/>
      <c r="KZ52" s="106"/>
      <c r="LA52" s="106"/>
      <c r="LB52" s="106"/>
      <c r="LC52" s="106"/>
      <c r="LD52" s="106"/>
      <c r="LE52" s="106"/>
      <c r="LF52" s="106"/>
      <c r="LG52" s="106"/>
      <c r="LH52" s="106">
        <f>データ!BT7</f>
        <v>59008</v>
      </c>
      <c r="LI52" s="106"/>
      <c r="LJ52" s="106"/>
      <c r="LK52" s="106"/>
      <c r="LL52" s="106"/>
      <c r="LM52" s="106"/>
      <c r="LN52" s="106"/>
      <c r="LO52" s="106"/>
      <c r="LP52" s="106"/>
      <c r="LQ52" s="106"/>
      <c r="LR52" s="106"/>
      <c r="LS52" s="106"/>
      <c r="LT52" s="106"/>
      <c r="LU52" s="106"/>
      <c r="LV52" s="106"/>
      <c r="LW52" s="106"/>
      <c r="LX52" s="106"/>
      <c r="LY52" s="106"/>
      <c r="LZ52" s="106"/>
      <c r="MA52" s="106">
        <f>データ!BU7</f>
        <v>32613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29</v>
      </c>
      <c r="K53" s="108"/>
      <c r="L53" s="108"/>
      <c r="M53" s="108"/>
      <c r="N53" s="108"/>
      <c r="O53" s="108"/>
      <c r="P53" s="108"/>
      <c r="Q53" s="108"/>
      <c r="R53" s="108"/>
      <c r="S53" s="108"/>
      <c r="T53" s="109"/>
      <c r="U53" s="106">
        <f>データ!AZ7</f>
        <v>46</v>
      </c>
      <c r="V53" s="106"/>
      <c r="W53" s="106"/>
      <c r="X53" s="106"/>
      <c r="Y53" s="106"/>
      <c r="Z53" s="106"/>
      <c r="AA53" s="106"/>
      <c r="AB53" s="106"/>
      <c r="AC53" s="106"/>
      <c r="AD53" s="106"/>
      <c r="AE53" s="106"/>
      <c r="AF53" s="106"/>
      <c r="AG53" s="106"/>
      <c r="AH53" s="106"/>
      <c r="AI53" s="106"/>
      <c r="AJ53" s="106"/>
      <c r="AK53" s="106"/>
      <c r="AL53" s="106"/>
      <c r="AM53" s="106"/>
      <c r="AN53" s="106">
        <f>データ!BA7</f>
        <v>39</v>
      </c>
      <c r="AO53" s="106"/>
      <c r="AP53" s="106"/>
      <c r="AQ53" s="106"/>
      <c r="AR53" s="106"/>
      <c r="AS53" s="106"/>
      <c r="AT53" s="106"/>
      <c r="AU53" s="106"/>
      <c r="AV53" s="106"/>
      <c r="AW53" s="106"/>
      <c r="AX53" s="106"/>
      <c r="AY53" s="106"/>
      <c r="AZ53" s="106"/>
      <c r="BA53" s="106"/>
      <c r="BB53" s="106"/>
      <c r="BC53" s="106"/>
      <c r="BD53" s="106"/>
      <c r="BE53" s="106"/>
      <c r="BF53" s="106"/>
      <c r="BG53" s="106">
        <f>データ!BB7</f>
        <v>25</v>
      </c>
      <c r="BH53" s="106"/>
      <c r="BI53" s="106"/>
      <c r="BJ53" s="106"/>
      <c r="BK53" s="106"/>
      <c r="BL53" s="106"/>
      <c r="BM53" s="106"/>
      <c r="BN53" s="106"/>
      <c r="BO53" s="106"/>
      <c r="BP53" s="106"/>
      <c r="BQ53" s="106"/>
      <c r="BR53" s="106"/>
      <c r="BS53" s="106"/>
      <c r="BT53" s="106"/>
      <c r="BU53" s="106"/>
      <c r="BV53" s="106"/>
      <c r="BW53" s="106"/>
      <c r="BX53" s="106"/>
      <c r="BY53" s="106"/>
      <c r="BZ53" s="106">
        <f>データ!BC7</f>
        <v>23</v>
      </c>
      <c r="CA53" s="106"/>
      <c r="CB53" s="106"/>
      <c r="CC53" s="106"/>
      <c r="CD53" s="106"/>
      <c r="CE53" s="106"/>
      <c r="CF53" s="106"/>
      <c r="CG53" s="106"/>
      <c r="CH53" s="106"/>
      <c r="CI53" s="106"/>
      <c r="CJ53" s="106"/>
      <c r="CK53" s="106"/>
      <c r="CL53" s="106"/>
      <c r="CM53" s="106"/>
      <c r="CN53" s="106"/>
      <c r="CO53" s="106"/>
      <c r="CP53" s="106"/>
      <c r="CQ53" s="106"/>
      <c r="CR53" s="106"/>
      <c r="CS53" s="106">
        <f>データ!BD7</f>
        <v>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29.6</v>
      </c>
      <c r="FF53" s="110"/>
      <c r="FG53" s="110"/>
      <c r="FH53" s="110"/>
      <c r="FI53" s="110"/>
      <c r="FJ53" s="110"/>
      <c r="FK53" s="110"/>
      <c r="FL53" s="110"/>
      <c r="FM53" s="110"/>
      <c r="FN53" s="110"/>
      <c r="FO53" s="110"/>
      <c r="FP53" s="110"/>
      <c r="FQ53" s="110"/>
      <c r="FR53" s="110"/>
      <c r="FS53" s="110"/>
      <c r="FT53" s="110"/>
      <c r="FU53" s="110"/>
      <c r="FV53" s="110"/>
      <c r="FW53" s="110"/>
      <c r="FX53" s="110">
        <f>データ!BM7</f>
        <v>29.2</v>
      </c>
      <c r="FY53" s="110"/>
      <c r="FZ53" s="110"/>
      <c r="GA53" s="110"/>
      <c r="GB53" s="110"/>
      <c r="GC53" s="110"/>
      <c r="GD53" s="110"/>
      <c r="GE53" s="110"/>
      <c r="GF53" s="110"/>
      <c r="GG53" s="110"/>
      <c r="GH53" s="110"/>
      <c r="GI53" s="110"/>
      <c r="GJ53" s="110"/>
      <c r="GK53" s="110"/>
      <c r="GL53" s="110"/>
      <c r="GM53" s="110"/>
      <c r="GN53" s="110"/>
      <c r="GO53" s="110"/>
      <c r="GP53" s="110"/>
      <c r="GQ53" s="110">
        <f>データ!BN7</f>
        <v>30.4</v>
      </c>
      <c r="GR53" s="110"/>
      <c r="GS53" s="110"/>
      <c r="GT53" s="110"/>
      <c r="GU53" s="110"/>
      <c r="GV53" s="110"/>
      <c r="GW53" s="110"/>
      <c r="GX53" s="110"/>
      <c r="GY53" s="110"/>
      <c r="GZ53" s="110"/>
      <c r="HA53" s="110"/>
      <c r="HB53" s="110"/>
      <c r="HC53" s="110"/>
      <c r="HD53" s="110"/>
      <c r="HE53" s="110"/>
      <c r="HF53" s="110"/>
      <c r="HG53" s="110"/>
      <c r="HH53" s="110"/>
      <c r="HI53" s="110"/>
      <c r="HJ53" s="110">
        <f>データ!BO7</f>
        <v>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37496</v>
      </c>
      <c r="JD53" s="106"/>
      <c r="JE53" s="106"/>
      <c r="JF53" s="106"/>
      <c r="JG53" s="106"/>
      <c r="JH53" s="106"/>
      <c r="JI53" s="106"/>
      <c r="JJ53" s="106"/>
      <c r="JK53" s="106"/>
      <c r="JL53" s="106"/>
      <c r="JM53" s="106"/>
      <c r="JN53" s="106"/>
      <c r="JO53" s="106"/>
      <c r="JP53" s="106"/>
      <c r="JQ53" s="106"/>
      <c r="JR53" s="106"/>
      <c r="JS53" s="106"/>
      <c r="JT53" s="106"/>
      <c r="JU53" s="106"/>
      <c r="JV53" s="106">
        <f>データ!BW7</f>
        <v>31888</v>
      </c>
      <c r="JW53" s="106"/>
      <c r="JX53" s="106"/>
      <c r="JY53" s="106"/>
      <c r="JZ53" s="106"/>
      <c r="KA53" s="106"/>
      <c r="KB53" s="106"/>
      <c r="KC53" s="106"/>
      <c r="KD53" s="106"/>
      <c r="KE53" s="106"/>
      <c r="KF53" s="106"/>
      <c r="KG53" s="106"/>
      <c r="KH53" s="106"/>
      <c r="KI53" s="106"/>
      <c r="KJ53" s="106"/>
      <c r="KK53" s="106"/>
      <c r="KL53" s="106"/>
      <c r="KM53" s="106"/>
      <c r="KN53" s="106"/>
      <c r="KO53" s="106">
        <f>データ!BX7</f>
        <v>13314</v>
      </c>
      <c r="KP53" s="106"/>
      <c r="KQ53" s="106"/>
      <c r="KR53" s="106"/>
      <c r="KS53" s="106"/>
      <c r="KT53" s="106"/>
      <c r="KU53" s="106"/>
      <c r="KV53" s="106"/>
      <c r="KW53" s="106"/>
      <c r="KX53" s="106"/>
      <c r="KY53" s="106"/>
      <c r="KZ53" s="106"/>
      <c r="LA53" s="106"/>
      <c r="LB53" s="106"/>
      <c r="LC53" s="106"/>
      <c r="LD53" s="106"/>
      <c r="LE53" s="106"/>
      <c r="LF53" s="106"/>
      <c r="LG53" s="106"/>
      <c r="LH53" s="106">
        <f>データ!BY7</f>
        <v>28825</v>
      </c>
      <c r="LI53" s="106"/>
      <c r="LJ53" s="106"/>
      <c r="LK53" s="106"/>
      <c r="LL53" s="106"/>
      <c r="LM53" s="106"/>
      <c r="LN53" s="106"/>
      <c r="LO53" s="106"/>
      <c r="LP53" s="106"/>
      <c r="LQ53" s="106"/>
      <c r="LR53" s="106"/>
      <c r="LS53" s="106"/>
      <c r="LT53" s="106"/>
      <c r="LU53" s="106"/>
      <c r="LV53" s="106"/>
      <c r="LW53" s="106"/>
      <c r="LX53" s="106"/>
      <c r="LY53" s="106"/>
      <c r="LZ53" s="106"/>
      <c r="MA53" s="106">
        <f>データ!BZ7</f>
        <v>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t="str">
        <f>データ!CN7</f>
        <v>-</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171</v>
      </c>
      <c r="KB77" s="81"/>
      <c r="KC77" s="81"/>
      <c r="KD77" s="81"/>
      <c r="KE77" s="81"/>
      <c r="KF77" s="81"/>
      <c r="KG77" s="81"/>
      <c r="KH77" s="81"/>
      <c r="KI77" s="81"/>
      <c r="KJ77" s="81"/>
      <c r="KK77" s="81"/>
      <c r="KL77" s="81"/>
      <c r="KM77" s="81"/>
      <c r="KN77" s="81"/>
      <c r="KO77" s="82"/>
      <c r="KP77" s="80">
        <f>データ!DA7</f>
        <v>138</v>
      </c>
      <c r="KQ77" s="81"/>
      <c r="KR77" s="81"/>
      <c r="KS77" s="81"/>
      <c r="KT77" s="81"/>
      <c r="KU77" s="81"/>
      <c r="KV77" s="81"/>
      <c r="KW77" s="81"/>
      <c r="KX77" s="81"/>
      <c r="KY77" s="81"/>
      <c r="KZ77" s="81"/>
      <c r="LA77" s="81"/>
      <c r="LB77" s="81"/>
      <c r="LC77" s="81"/>
      <c r="LD77" s="82"/>
      <c r="LE77" s="80">
        <f>データ!DB7</f>
        <v>131</v>
      </c>
      <c r="LF77" s="81"/>
      <c r="LG77" s="81"/>
      <c r="LH77" s="81"/>
      <c r="LI77" s="81"/>
      <c r="LJ77" s="81"/>
      <c r="LK77" s="81"/>
      <c r="LL77" s="81"/>
      <c r="LM77" s="81"/>
      <c r="LN77" s="81"/>
      <c r="LO77" s="81"/>
      <c r="LP77" s="81"/>
      <c r="LQ77" s="81"/>
      <c r="LR77" s="81"/>
      <c r="LS77" s="82"/>
      <c r="LT77" s="80">
        <f>データ!DC7</f>
        <v>122.7</v>
      </c>
      <c r="LU77" s="81"/>
      <c r="LV77" s="81"/>
      <c r="LW77" s="81"/>
      <c r="LX77" s="81"/>
      <c r="LY77" s="81"/>
      <c r="LZ77" s="81"/>
      <c r="MA77" s="81"/>
      <c r="MB77" s="81"/>
      <c r="MC77" s="81"/>
      <c r="MD77" s="81"/>
      <c r="ME77" s="81"/>
      <c r="MF77" s="81"/>
      <c r="MG77" s="81"/>
      <c r="MH77" s="82"/>
      <c r="MI77" s="80">
        <f>データ!DD7</f>
        <v>137.1</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280</v>
      </c>
      <c r="KB78" s="81"/>
      <c r="KC78" s="81"/>
      <c r="KD78" s="81"/>
      <c r="KE78" s="81"/>
      <c r="KF78" s="81"/>
      <c r="KG78" s="81"/>
      <c r="KH78" s="81"/>
      <c r="KI78" s="81"/>
      <c r="KJ78" s="81"/>
      <c r="KK78" s="81"/>
      <c r="KL78" s="81"/>
      <c r="KM78" s="81"/>
      <c r="KN78" s="81"/>
      <c r="KO78" s="82"/>
      <c r="KP78" s="80">
        <f>データ!DF7</f>
        <v>239.6</v>
      </c>
      <c r="KQ78" s="81"/>
      <c r="KR78" s="81"/>
      <c r="KS78" s="81"/>
      <c r="KT78" s="81"/>
      <c r="KU78" s="81"/>
      <c r="KV78" s="81"/>
      <c r="KW78" s="81"/>
      <c r="KX78" s="81"/>
      <c r="KY78" s="81"/>
      <c r="KZ78" s="81"/>
      <c r="LA78" s="81"/>
      <c r="LB78" s="81"/>
      <c r="LC78" s="81"/>
      <c r="LD78" s="82"/>
      <c r="LE78" s="80">
        <f>データ!DG7</f>
        <v>224.1</v>
      </c>
      <c r="LF78" s="81"/>
      <c r="LG78" s="81"/>
      <c r="LH78" s="81"/>
      <c r="LI78" s="81"/>
      <c r="LJ78" s="81"/>
      <c r="LK78" s="81"/>
      <c r="LL78" s="81"/>
      <c r="LM78" s="81"/>
      <c r="LN78" s="81"/>
      <c r="LO78" s="81"/>
      <c r="LP78" s="81"/>
      <c r="LQ78" s="81"/>
      <c r="LR78" s="81"/>
      <c r="LS78" s="82"/>
      <c r="LT78" s="80">
        <f>データ!DH7</f>
        <v>152.5</v>
      </c>
      <c r="LU78" s="81"/>
      <c r="LV78" s="81"/>
      <c r="LW78" s="81"/>
      <c r="LX78" s="81"/>
      <c r="LY78" s="81"/>
      <c r="LZ78" s="81"/>
      <c r="MA78" s="81"/>
      <c r="MB78" s="81"/>
      <c r="MC78" s="81"/>
      <c r="MD78" s="81"/>
      <c r="ME78" s="81"/>
      <c r="MF78" s="81"/>
      <c r="MG78" s="81"/>
      <c r="MH78" s="82"/>
      <c r="MI78" s="80">
        <f>データ!DI7</f>
        <v>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4/FMStQp4ajFZvBWVSqlfXwqnGC77f7dFw+xS/DJKFPHmrRtWp4u+Prq/lBBr7Kb4cQGWJH7aZ+SxID44m4JUw==" saltValue="vzHDSAyURiwBJDnk90oa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101</v>
      </c>
      <c r="AM5" s="59" t="s">
        <v>102</v>
      </c>
      <c r="AN5" s="59" t="s">
        <v>93</v>
      </c>
      <c r="AO5" s="59" t="s">
        <v>94</v>
      </c>
      <c r="AP5" s="59" t="s">
        <v>95</v>
      </c>
      <c r="AQ5" s="59" t="s">
        <v>96</v>
      </c>
      <c r="AR5" s="59" t="s">
        <v>97</v>
      </c>
      <c r="AS5" s="59" t="s">
        <v>98</v>
      </c>
      <c r="AT5" s="59" t="s">
        <v>99</v>
      </c>
      <c r="AU5" s="59" t="s">
        <v>89</v>
      </c>
      <c r="AV5" s="59" t="s">
        <v>100</v>
      </c>
      <c r="AW5" s="59" t="s">
        <v>91</v>
      </c>
      <c r="AX5" s="59" t="s">
        <v>102</v>
      </c>
      <c r="AY5" s="59" t="s">
        <v>103</v>
      </c>
      <c r="AZ5" s="59" t="s">
        <v>94</v>
      </c>
      <c r="BA5" s="59" t="s">
        <v>95</v>
      </c>
      <c r="BB5" s="59" t="s">
        <v>96</v>
      </c>
      <c r="BC5" s="59" t="s">
        <v>97</v>
      </c>
      <c r="BD5" s="59" t="s">
        <v>98</v>
      </c>
      <c r="BE5" s="59" t="s">
        <v>99</v>
      </c>
      <c r="BF5" s="59" t="s">
        <v>104</v>
      </c>
      <c r="BG5" s="59" t="s">
        <v>90</v>
      </c>
      <c r="BH5" s="59" t="s">
        <v>91</v>
      </c>
      <c r="BI5" s="59" t="s">
        <v>102</v>
      </c>
      <c r="BJ5" s="59" t="s">
        <v>93</v>
      </c>
      <c r="BK5" s="59" t="s">
        <v>94</v>
      </c>
      <c r="BL5" s="59" t="s">
        <v>95</v>
      </c>
      <c r="BM5" s="59" t="s">
        <v>96</v>
      </c>
      <c r="BN5" s="59" t="s">
        <v>97</v>
      </c>
      <c r="BO5" s="59" t="s">
        <v>98</v>
      </c>
      <c r="BP5" s="59" t="s">
        <v>99</v>
      </c>
      <c r="BQ5" s="59" t="s">
        <v>104</v>
      </c>
      <c r="BR5" s="59" t="s">
        <v>100</v>
      </c>
      <c r="BS5" s="59" t="s">
        <v>91</v>
      </c>
      <c r="BT5" s="59" t="s">
        <v>102</v>
      </c>
      <c r="BU5" s="59" t="s">
        <v>93</v>
      </c>
      <c r="BV5" s="59" t="s">
        <v>94</v>
      </c>
      <c r="BW5" s="59" t="s">
        <v>95</v>
      </c>
      <c r="BX5" s="59" t="s">
        <v>96</v>
      </c>
      <c r="BY5" s="59" t="s">
        <v>97</v>
      </c>
      <c r="BZ5" s="59" t="s">
        <v>98</v>
      </c>
      <c r="CA5" s="59" t="s">
        <v>99</v>
      </c>
      <c r="CB5" s="59" t="s">
        <v>104</v>
      </c>
      <c r="CC5" s="59" t="s">
        <v>100</v>
      </c>
      <c r="CD5" s="59" t="s">
        <v>91</v>
      </c>
      <c r="CE5" s="59" t="s">
        <v>92</v>
      </c>
      <c r="CF5" s="59" t="s">
        <v>103</v>
      </c>
      <c r="CG5" s="59" t="s">
        <v>94</v>
      </c>
      <c r="CH5" s="59" t="s">
        <v>95</v>
      </c>
      <c r="CI5" s="59" t="s">
        <v>96</v>
      </c>
      <c r="CJ5" s="59" t="s">
        <v>97</v>
      </c>
      <c r="CK5" s="59" t="s">
        <v>98</v>
      </c>
      <c r="CL5" s="59" t="s">
        <v>99</v>
      </c>
      <c r="CM5" s="150"/>
      <c r="CN5" s="150"/>
      <c r="CO5" s="59" t="s">
        <v>89</v>
      </c>
      <c r="CP5" s="59" t="s">
        <v>100</v>
      </c>
      <c r="CQ5" s="59" t="s">
        <v>91</v>
      </c>
      <c r="CR5" s="59" t="s">
        <v>102</v>
      </c>
      <c r="CS5" s="59" t="s">
        <v>103</v>
      </c>
      <c r="CT5" s="59" t="s">
        <v>94</v>
      </c>
      <c r="CU5" s="59" t="s">
        <v>95</v>
      </c>
      <c r="CV5" s="59" t="s">
        <v>96</v>
      </c>
      <c r="CW5" s="59" t="s">
        <v>97</v>
      </c>
      <c r="CX5" s="59" t="s">
        <v>98</v>
      </c>
      <c r="CY5" s="59" t="s">
        <v>99</v>
      </c>
      <c r="CZ5" s="59" t="s">
        <v>104</v>
      </c>
      <c r="DA5" s="59" t="s">
        <v>100</v>
      </c>
      <c r="DB5" s="59" t="s">
        <v>105</v>
      </c>
      <c r="DC5" s="59" t="s">
        <v>92</v>
      </c>
      <c r="DD5" s="59" t="s">
        <v>103</v>
      </c>
      <c r="DE5" s="59" t="s">
        <v>94</v>
      </c>
      <c r="DF5" s="59" t="s">
        <v>95</v>
      </c>
      <c r="DG5" s="59" t="s">
        <v>96</v>
      </c>
      <c r="DH5" s="59" t="s">
        <v>97</v>
      </c>
      <c r="DI5" s="59" t="s">
        <v>98</v>
      </c>
      <c r="DJ5" s="59" t="s">
        <v>35</v>
      </c>
      <c r="DK5" s="59" t="s">
        <v>89</v>
      </c>
      <c r="DL5" s="59" t="s">
        <v>90</v>
      </c>
      <c r="DM5" s="59" t="s">
        <v>105</v>
      </c>
      <c r="DN5" s="59" t="s">
        <v>102</v>
      </c>
      <c r="DO5" s="59" t="s">
        <v>103</v>
      </c>
      <c r="DP5" s="59" t="s">
        <v>94</v>
      </c>
      <c r="DQ5" s="59" t="s">
        <v>95</v>
      </c>
      <c r="DR5" s="59" t="s">
        <v>96</v>
      </c>
      <c r="DS5" s="59" t="s">
        <v>97</v>
      </c>
      <c r="DT5" s="59" t="s">
        <v>98</v>
      </c>
      <c r="DU5" s="59" t="s">
        <v>99</v>
      </c>
    </row>
    <row r="6" spans="1:125" s="66" customFormat="1" x14ac:dyDescent="0.2">
      <c r="A6" s="49" t="s">
        <v>106</v>
      </c>
      <c r="B6" s="60">
        <f>B8</f>
        <v>2019</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橋本駅北口第２自動車駐車場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19</v>
      </c>
      <c r="S6" s="62" t="str">
        <f t="shared" si="1"/>
        <v>商業施設</v>
      </c>
      <c r="T6" s="62" t="str">
        <f t="shared" si="1"/>
        <v>無</v>
      </c>
      <c r="U6" s="63">
        <f t="shared" si="1"/>
        <v>13925</v>
      </c>
      <c r="V6" s="63">
        <f t="shared" si="1"/>
        <v>455</v>
      </c>
      <c r="W6" s="63">
        <f t="shared" si="1"/>
        <v>300</v>
      </c>
      <c r="X6" s="62" t="str">
        <f t="shared" si="1"/>
        <v>代行制</v>
      </c>
      <c r="Y6" s="64">
        <f>IF(Y8="-",NA(),Y8)</f>
        <v>12.1</v>
      </c>
      <c r="Z6" s="64">
        <f t="shared" ref="Z6:AH6" si="2">IF(Z8="-",NA(),Z8)</f>
        <v>9.8000000000000007</v>
      </c>
      <c r="AA6" s="64">
        <f t="shared" si="2"/>
        <v>9.6</v>
      </c>
      <c r="AB6" s="64">
        <f t="shared" si="2"/>
        <v>10.3</v>
      </c>
      <c r="AC6" s="64">
        <f t="shared" si="2"/>
        <v>10.1</v>
      </c>
      <c r="AD6" s="64">
        <f t="shared" si="2"/>
        <v>218.5</v>
      </c>
      <c r="AE6" s="64">
        <f t="shared" si="2"/>
        <v>151.19999999999999</v>
      </c>
      <c r="AF6" s="64">
        <f t="shared" si="2"/>
        <v>212.4</v>
      </c>
      <c r="AG6" s="64">
        <f t="shared" si="2"/>
        <v>243</v>
      </c>
      <c r="AH6" s="64">
        <f t="shared" si="2"/>
        <v>218.2</v>
      </c>
      <c r="AI6" s="61" t="str">
        <f>IF(AI8="-","",IF(AI8="-","【-】","【"&amp;SUBSTITUTE(TEXT(AI8,"#,##0.0"),"-","△")&amp;"】"))</f>
        <v>【619.1】</v>
      </c>
      <c r="AJ6" s="64">
        <f>IF(AJ8="-",NA(),AJ8)</f>
        <v>1.3</v>
      </c>
      <c r="AK6" s="64">
        <f t="shared" ref="AK6:AS6" si="3">IF(AK8="-",NA(),AK8)</f>
        <v>1.1000000000000001</v>
      </c>
      <c r="AL6" s="64">
        <f t="shared" si="3"/>
        <v>0.6</v>
      </c>
      <c r="AM6" s="64">
        <f t="shared" si="3"/>
        <v>0.8</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47</v>
      </c>
      <c r="AV6" s="65">
        <f t="shared" ref="AV6:BD6" si="4">IF(AV8="-",NA(),AV8)</f>
        <v>40</v>
      </c>
      <c r="AW6" s="65">
        <f t="shared" si="4"/>
        <v>15</v>
      </c>
      <c r="AX6" s="65">
        <f t="shared" si="4"/>
        <v>26</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7.2</v>
      </c>
      <c r="BG6" s="64">
        <f t="shared" ref="BG6:BO6" si="5">IF(BG8="-",NA(),BG8)</f>
        <v>6</v>
      </c>
      <c r="BH6" s="64">
        <f t="shared" si="5"/>
        <v>5.9</v>
      </c>
      <c r="BI6" s="64">
        <f t="shared" si="5"/>
        <v>5.9</v>
      </c>
      <c r="BJ6" s="64">
        <f t="shared" si="5"/>
        <v>3.8</v>
      </c>
      <c r="BK6" s="64">
        <f t="shared" si="5"/>
        <v>33.200000000000003</v>
      </c>
      <c r="BL6" s="64">
        <f t="shared" si="5"/>
        <v>29.6</v>
      </c>
      <c r="BM6" s="64">
        <f t="shared" si="5"/>
        <v>29.2</v>
      </c>
      <c r="BN6" s="64">
        <f t="shared" si="5"/>
        <v>30.4</v>
      </c>
      <c r="BO6" s="64">
        <f t="shared" si="5"/>
        <v>5.8</v>
      </c>
      <c r="BP6" s="61" t="str">
        <f>IF(BP8="-","",IF(BP8="-","【-】","【"&amp;SUBSTITUTE(TEXT(BP8,"#,##0.0"),"-","△")&amp;"】"))</f>
        <v>【20.8】</v>
      </c>
      <c r="BQ6" s="65">
        <f>IF(BQ8="-",NA(),BQ8)</f>
        <v>78562</v>
      </c>
      <c r="BR6" s="65">
        <f t="shared" ref="BR6:BZ6" si="6">IF(BR8="-",NA(),BR8)</f>
        <v>61798</v>
      </c>
      <c r="BS6" s="65">
        <f t="shared" si="6"/>
        <v>60176</v>
      </c>
      <c r="BT6" s="65">
        <f t="shared" si="6"/>
        <v>59008</v>
      </c>
      <c r="BU6" s="65">
        <f t="shared" si="6"/>
        <v>32613</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107</v>
      </c>
      <c r="CM6" s="63">
        <f t="shared" ref="CM6:CN6" si="7">CM8</f>
        <v>0</v>
      </c>
      <c r="CN6" s="63" t="str">
        <f t="shared" si="7"/>
        <v>-</v>
      </c>
      <c r="CO6" s="64"/>
      <c r="CP6" s="64"/>
      <c r="CQ6" s="64"/>
      <c r="CR6" s="64"/>
      <c r="CS6" s="64"/>
      <c r="CT6" s="64"/>
      <c r="CU6" s="64"/>
      <c r="CV6" s="64"/>
      <c r="CW6" s="64"/>
      <c r="CX6" s="64"/>
      <c r="CY6" s="61" t="s">
        <v>108</v>
      </c>
      <c r="CZ6" s="64">
        <f>IF(CZ8="-",NA(),CZ8)</f>
        <v>171</v>
      </c>
      <c r="DA6" s="64">
        <f t="shared" ref="DA6:DI6" si="8">IF(DA8="-",NA(),DA8)</f>
        <v>138</v>
      </c>
      <c r="DB6" s="64">
        <f t="shared" si="8"/>
        <v>131</v>
      </c>
      <c r="DC6" s="64">
        <f t="shared" si="8"/>
        <v>122.7</v>
      </c>
      <c r="DD6" s="64">
        <f t="shared" si="8"/>
        <v>137.1</v>
      </c>
      <c r="DE6" s="64">
        <f t="shared" si="8"/>
        <v>280</v>
      </c>
      <c r="DF6" s="64">
        <f t="shared" si="8"/>
        <v>239.6</v>
      </c>
      <c r="DG6" s="64">
        <f t="shared" si="8"/>
        <v>224.1</v>
      </c>
      <c r="DH6" s="64">
        <f t="shared" si="8"/>
        <v>152.5</v>
      </c>
      <c r="DI6" s="64">
        <f t="shared" si="8"/>
        <v>1239.2</v>
      </c>
      <c r="DJ6" s="61" t="str">
        <f>IF(DJ8="-","",IF(DJ8="-","【-】","【"&amp;SUBSTITUTE(TEXT(DJ8,"#,##0.0"),"-","△")&amp;"】"))</f>
        <v>【425.4】</v>
      </c>
      <c r="DK6" s="64">
        <f>IF(DK8="-",NA(),DK8)</f>
        <v>298.2</v>
      </c>
      <c r="DL6" s="64">
        <f t="shared" ref="DL6:DT6" si="9">IF(DL8="-",NA(),DL8)</f>
        <v>295.8</v>
      </c>
      <c r="DM6" s="64">
        <f t="shared" si="9"/>
        <v>290.3</v>
      </c>
      <c r="DN6" s="64">
        <f t="shared" si="9"/>
        <v>287</v>
      </c>
      <c r="DO6" s="64">
        <f t="shared" si="9"/>
        <v>280.2</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2">
      <c r="A7" s="49" t="s">
        <v>109</v>
      </c>
      <c r="B7" s="60">
        <f t="shared" ref="B7:X7" si="10">B8</f>
        <v>2019</v>
      </c>
      <c r="C7" s="60">
        <f t="shared" si="10"/>
        <v>141500</v>
      </c>
      <c r="D7" s="60">
        <f t="shared" si="10"/>
        <v>47</v>
      </c>
      <c r="E7" s="60">
        <f t="shared" si="10"/>
        <v>14</v>
      </c>
      <c r="F7" s="60">
        <f t="shared" si="10"/>
        <v>0</v>
      </c>
      <c r="G7" s="60">
        <f t="shared" si="10"/>
        <v>4</v>
      </c>
      <c r="H7" s="60" t="str">
        <f t="shared" si="10"/>
        <v>神奈川県　相模原市</v>
      </c>
      <c r="I7" s="60" t="str">
        <f t="shared" si="10"/>
        <v>橋本駅北口第２自動車駐車場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19</v>
      </c>
      <c r="S7" s="62" t="str">
        <f t="shared" si="10"/>
        <v>商業施設</v>
      </c>
      <c r="T7" s="62" t="str">
        <f t="shared" si="10"/>
        <v>無</v>
      </c>
      <c r="U7" s="63">
        <f t="shared" si="10"/>
        <v>13925</v>
      </c>
      <c r="V7" s="63">
        <f t="shared" si="10"/>
        <v>455</v>
      </c>
      <c r="W7" s="63">
        <f t="shared" si="10"/>
        <v>300</v>
      </c>
      <c r="X7" s="62" t="str">
        <f t="shared" si="10"/>
        <v>代行制</v>
      </c>
      <c r="Y7" s="64">
        <f>Y8</f>
        <v>12.1</v>
      </c>
      <c r="Z7" s="64">
        <f t="shared" ref="Z7:AH7" si="11">Z8</f>
        <v>9.8000000000000007</v>
      </c>
      <c r="AA7" s="64">
        <f t="shared" si="11"/>
        <v>9.6</v>
      </c>
      <c r="AB7" s="64">
        <f t="shared" si="11"/>
        <v>10.3</v>
      </c>
      <c r="AC7" s="64">
        <f t="shared" si="11"/>
        <v>10.1</v>
      </c>
      <c r="AD7" s="64">
        <f t="shared" si="11"/>
        <v>218.5</v>
      </c>
      <c r="AE7" s="64">
        <f t="shared" si="11"/>
        <v>151.19999999999999</v>
      </c>
      <c r="AF7" s="64">
        <f t="shared" si="11"/>
        <v>212.4</v>
      </c>
      <c r="AG7" s="64">
        <f t="shared" si="11"/>
        <v>243</v>
      </c>
      <c r="AH7" s="64">
        <f t="shared" si="11"/>
        <v>218.2</v>
      </c>
      <c r="AI7" s="61"/>
      <c r="AJ7" s="64">
        <f>AJ8</f>
        <v>1.3</v>
      </c>
      <c r="AK7" s="64">
        <f t="shared" ref="AK7:AS7" si="12">AK8</f>
        <v>1.1000000000000001</v>
      </c>
      <c r="AL7" s="64">
        <f t="shared" si="12"/>
        <v>0.6</v>
      </c>
      <c r="AM7" s="64">
        <f t="shared" si="12"/>
        <v>0.8</v>
      </c>
      <c r="AN7" s="64">
        <f t="shared" si="12"/>
        <v>0</v>
      </c>
      <c r="AO7" s="64">
        <f t="shared" si="12"/>
        <v>4.7</v>
      </c>
      <c r="AP7" s="64">
        <f t="shared" si="12"/>
        <v>4</v>
      </c>
      <c r="AQ7" s="64">
        <f t="shared" si="12"/>
        <v>2.4</v>
      </c>
      <c r="AR7" s="64">
        <f t="shared" si="12"/>
        <v>2.2999999999999998</v>
      </c>
      <c r="AS7" s="64">
        <f t="shared" si="12"/>
        <v>1.5</v>
      </c>
      <c r="AT7" s="61"/>
      <c r="AU7" s="65">
        <f>AU8</f>
        <v>47</v>
      </c>
      <c r="AV7" s="65">
        <f t="shared" ref="AV7:BD7" si="13">AV8</f>
        <v>40</v>
      </c>
      <c r="AW7" s="65">
        <f t="shared" si="13"/>
        <v>15</v>
      </c>
      <c r="AX7" s="65">
        <f t="shared" si="13"/>
        <v>26</v>
      </c>
      <c r="AY7" s="65">
        <f t="shared" si="13"/>
        <v>0</v>
      </c>
      <c r="AZ7" s="65">
        <f t="shared" si="13"/>
        <v>46</v>
      </c>
      <c r="BA7" s="65">
        <f t="shared" si="13"/>
        <v>39</v>
      </c>
      <c r="BB7" s="65">
        <f t="shared" si="13"/>
        <v>25</v>
      </c>
      <c r="BC7" s="65">
        <f t="shared" si="13"/>
        <v>23</v>
      </c>
      <c r="BD7" s="65">
        <f t="shared" si="13"/>
        <v>11</v>
      </c>
      <c r="BE7" s="63"/>
      <c r="BF7" s="64">
        <f>BF8</f>
        <v>7.2</v>
      </c>
      <c r="BG7" s="64">
        <f t="shared" ref="BG7:BO7" si="14">BG8</f>
        <v>6</v>
      </c>
      <c r="BH7" s="64">
        <f t="shared" si="14"/>
        <v>5.9</v>
      </c>
      <c r="BI7" s="64">
        <f t="shared" si="14"/>
        <v>5.9</v>
      </c>
      <c r="BJ7" s="64">
        <f t="shared" si="14"/>
        <v>3.8</v>
      </c>
      <c r="BK7" s="64">
        <f t="shared" si="14"/>
        <v>33.200000000000003</v>
      </c>
      <c r="BL7" s="64">
        <f t="shared" si="14"/>
        <v>29.6</v>
      </c>
      <c r="BM7" s="64">
        <f t="shared" si="14"/>
        <v>29.2</v>
      </c>
      <c r="BN7" s="64">
        <f t="shared" si="14"/>
        <v>30.4</v>
      </c>
      <c r="BO7" s="64">
        <f t="shared" si="14"/>
        <v>5.8</v>
      </c>
      <c r="BP7" s="61"/>
      <c r="BQ7" s="65">
        <f>BQ8</f>
        <v>78562</v>
      </c>
      <c r="BR7" s="65">
        <f t="shared" ref="BR7:BZ7" si="15">BR8</f>
        <v>61798</v>
      </c>
      <c r="BS7" s="65">
        <f t="shared" si="15"/>
        <v>60176</v>
      </c>
      <c r="BT7" s="65">
        <f t="shared" si="15"/>
        <v>59008</v>
      </c>
      <c r="BU7" s="65">
        <f t="shared" si="15"/>
        <v>32613</v>
      </c>
      <c r="BV7" s="65">
        <f t="shared" si="15"/>
        <v>37496</v>
      </c>
      <c r="BW7" s="65">
        <f t="shared" si="15"/>
        <v>31888</v>
      </c>
      <c r="BX7" s="65">
        <f t="shared" si="15"/>
        <v>13314</v>
      </c>
      <c r="BY7" s="65">
        <f t="shared" si="15"/>
        <v>28825</v>
      </c>
      <c r="BZ7" s="65">
        <f t="shared" si="15"/>
        <v>26838</v>
      </c>
      <c r="CA7" s="63"/>
      <c r="CB7" s="64" t="s">
        <v>110</v>
      </c>
      <c r="CC7" s="64" t="s">
        <v>110</v>
      </c>
      <c r="CD7" s="64" t="s">
        <v>110</v>
      </c>
      <c r="CE7" s="64" t="s">
        <v>110</v>
      </c>
      <c r="CF7" s="64" t="s">
        <v>110</v>
      </c>
      <c r="CG7" s="64" t="s">
        <v>110</v>
      </c>
      <c r="CH7" s="64" t="s">
        <v>110</v>
      </c>
      <c r="CI7" s="64" t="s">
        <v>110</v>
      </c>
      <c r="CJ7" s="64" t="s">
        <v>110</v>
      </c>
      <c r="CK7" s="64" t="s">
        <v>107</v>
      </c>
      <c r="CL7" s="61"/>
      <c r="CM7" s="63">
        <f>CM8</f>
        <v>0</v>
      </c>
      <c r="CN7" s="63" t="str">
        <f>CN8</f>
        <v>-</v>
      </c>
      <c r="CO7" s="64" t="s">
        <v>110</v>
      </c>
      <c r="CP7" s="64" t="s">
        <v>110</v>
      </c>
      <c r="CQ7" s="64" t="s">
        <v>110</v>
      </c>
      <c r="CR7" s="64" t="s">
        <v>110</v>
      </c>
      <c r="CS7" s="64" t="s">
        <v>110</v>
      </c>
      <c r="CT7" s="64" t="s">
        <v>110</v>
      </c>
      <c r="CU7" s="64" t="s">
        <v>110</v>
      </c>
      <c r="CV7" s="64" t="s">
        <v>110</v>
      </c>
      <c r="CW7" s="64" t="s">
        <v>110</v>
      </c>
      <c r="CX7" s="64" t="s">
        <v>107</v>
      </c>
      <c r="CY7" s="61"/>
      <c r="CZ7" s="64">
        <f>CZ8</f>
        <v>171</v>
      </c>
      <c r="DA7" s="64">
        <f t="shared" ref="DA7:DI7" si="16">DA8</f>
        <v>138</v>
      </c>
      <c r="DB7" s="64">
        <f t="shared" si="16"/>
        <v>131</v>
      </c>
      <c r="DC7" s="64">
        <f t="shared" si="16"/>
        <v>122.7</v>
      </c>
      <c r="DD7" s="64">
        <f t="shared" si="16"/>
        <v>137.1</v>
      </c>
      <c r="DE7" s="64">
        <f t="shared" si="16"/>
        <v>280</v>
      </c>
      <c r="DF7" s="64">
        <f t="shared" si="16"/>
        <v>239.6</v>
      </c>
      <c r="DG7" s="64">
        <f t="shared" si="16"/>
        <v>224.1</v>
      </c>
      <c r="DH7" s="64">
        <f t="shared" si="16"/>
        <v>152.5</v>
      </c>
      <c r="DI7" s="64">
        <f t="shared" si="16"/>
        <v>1239.2</v>
      </c>
      <c r="DJ7" s="61"/>
      <c r="DK7" s="64">
        <f>DK8</f>
        <v>298.2</v>
      </c>
      <c r="DL7" s="64">
        <f t="shared" ref="DL7:DT7" si="17">DL8</f>
        <v>295.8</v>
      </c>
      <c r="DM7" s="64">
        <f t="shared" si="17"/>
        <v>290.3</v>
      </c>
      <c r="DN7" s="64">
        <f t="shared" si="17"/>
        <v>287</v>
      </c>
      <c r="DO7" s="64">
        <f t="shared" si="17"/>
        <v>280.2</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2">
      <c r="A8" s="49"/>
      <c r="B8" s="67">
        <v>2019</v>
      </c>
      <c r="C8" s="67">
        <v>141500</v>
      </c>
      <c r="D8" s="67">
        <v>47</v>
      </c>
      <c r="E8" s="67">
        <v>14</v>
      </c>
      <c r="F8" s="67">
        <v>0</v>
      </c>
      <c r="G8" s="67">
        <v>4</v>
      </c>
      <c r="H8" s="67" t="s">
        <v>111</v>
      </c>
      <c r="I8" s="67" t="s">
        <v>112</v>
      </c>
      <c r="J8" s="67" t="s">
        <v>113</v>
      </c>
      <c r="K8" s="67" t="s">
        <v>114</v>
      </c>
      <c r="L8" s="67" t="s">
        <v>115</v>
      </c>
      <c r="M8" s="67" t="s">
        <v>116</v>
      </c>
      <c r="N8" s="67" t="s">
        <v>117</v>
      </c>
      <c r="O8" s="68" t="s">
        <v>118</v>
      </c>
      <c r="P8" s="69" t="s">
        <v>119</v>
      </c>
      <c r="Q8" s="69" t="s">
        <v>120</v>
      </c>
      <c r="R8" s="70">
        <v>19</v>
      </c>
      <c r="S8" s="69" t="s">
        <v>121</v>
      </c>
      <c r="T8" s="69" t="s">
        <v>122</v>
      </c>
      <c r="U8" s="70">
        <v>13925</v>
      </c>
      <c r="V8" s="70">
        <v>455</v>
      </c>
      <c r="W8" s="70">
        <v>300</v>
      </c>
      <c r="X8" s="69" t="s">
        <v>123</v>
      </c>
      <c r="Y8" s="71">
        <v>12.1</v>
      </c>
      <c r="Z8" s="71">
        <v>9.8000000000000007</v>
      </c>
      <c r="AA8" s="71">
        <v>9.6</v>
      </c>
      <c r="AB8" s="71">
        <v>10.3</v>
      </c>
      <c r="AC8" s="71">
        <v>10.1</v>
      </c>
      <c r="AD8" s="71">
        <v>218.5</v>
      </c>
      <c r="AE8" s="71">
        <v>151.19999999999999</v>
      </c>
      <c r="AF8" s="71">
        <v>212.4</v>
      </c>
      <c r="AG8" s="71">
        <v>243</v>
      </c>
      <c r="AH8" s="71">
        <v>218.2</v>
      </c>
      <c r="AI8" s="68">
        <v>619.1</v>
      </c>
      <c r="AJ8" s="71">
        <v>1.3</v>
      </c>
      <c r="AK8" s="71">
        <v>1.1000000000000001</v>
      </c>
      <c r="AL8" s="71">
        <v>0.6</v>
      </c>
      <c r="AM8" s="71">
        <v>0.8</v>
      </c>
      <c r="AN8" s="71">
        <v>0</v>
      </c>
      <c r="AO8" s="71">
        <v>4.7</v>
      </c>
      <c r="AP8" s="71">
        <v>4</v>
      </c>
      <c r="AQ8" s="71">
        <v>2.4</v>
      </c>
      <c r="AR8" s="71">
        <v>2.2999999999999998</v>
      </c>
      <c r="AS8" s="71">
        <v>1.5</v>
      </c>
      <c r="AT8" s="68">
        <v>2.2999999999999998</v>
      </c>
      <c r="AU8" s="72">
        <v>47</v>
      </c>
      <c r="AV8" s="72">
        <v>40</v>
      </c>
      <c r="AW8" s="72">
        <v>15</v>
      </c>
      <c r="AX8" s="72">
        <v>26</v>
      </c>
      <c r="AY8" s="72">
        <v>0</v>
      </c>
      <c r="AZ8" s="72">
        <v>46</v>
      </c>
      <c r="BA8" s="72">
        <v>39</v>
      </c>
      <c r="BB8" s="72">
        <v>25</v>
      </c>
      <c r="BC8" s="72">
        <v>23</v>
      </c>
      <c r="BD8" s="72">
        <v>11</v>
      </c>
      <c r="BE8" s="72">
        <v>17</v>
      </c>
      <c r="BF8" s="71">
        <v>7.2</v>
      </c>
      <c r="BG8" s="71">
        <v>6</v>
      </c>
      <c r="BH8" s="71">
        <v>5.9</v>
      </c>
      <c r="BI8" s="71">
        <v>5.9</v>
      </c>
      <c r="BJ8" s="71">
        <v>3.8</v>
      </c>
      <c r="BK8" s="71">
        <v>33.200000000000003</v>
      </c>
      <c r="BL8" s="71">
        <v>29.6</v>
      </c>
      <c r="BM8" s="71">
        <v>29.2</v>
      </c>
      <c r="BN8" s="71">
        <v>30.4</v>
      </c>
      <c r="BO8" s="71">
        <v>5.8</v>
      </c>
      <c r="BP8" s="68">
        <v>20.8</v>
      </c>
      <c r="BQ8" s="72">
        <v>78562</v>
      </c>
      <c r="BR8" s="72">
        <v>61798</v>
      </c>
      <c r="BS8" s="72">
        <v>60176</v>
      </c>
      <c r="BT8" s="73">
        <v>59008</v>
      </c>
      <c r="BU8" s="73">
        <v>32613</v>
      </c>
      <c r="BV8" s="72">
        <v>37496</v>
      </c>
      <c r="BW8" s="72">
        <v>31888</v>
      </c>
      <c r="BX8" s="72">
        <v>13314</v>
      </c>
      <c r="BY8" s="72">
        <v>28825</v>
      </c>
      <c r="BZ8" s="72">
        <v>26838</v>
      </c>
      <c r="CA8" s="70">
        <v>14290</v>
      </c>
      <c r="CB8" s="71" t="s">
        <v>115</v>
      </c>
      <c r="CC8" s="71" t="s">
        <v>115</v>
      </c>
      <c r="CD8" s="71" t="s">
        <v>115</v>
      </c>
      <c r="CE8" s="71" t="s">
        <v>115</v>
      </c>
      <c r="CF8" s="71" t="s">
        <v>115</v>
      </c>
      <c r="CG8" s="71" t="s">
        <v>115</v>
      </c>
      <c r="CH8" s="71" t="s">
        <v>115</v>
      </c>
      <c r="CI8" s="71" t="s">
        <v>115</v>
      </c>
      <c r="CJ8" s="71" t="s">
        <v>115</v>
      </c>
      <c r="CK8" s="71" t="s">
        <v>115</v>
      </c>
      <c r="CL8" s="68" t="s">
        <v>115</v>
      </c>
      <c r="CM8" s="70">
        <v>0</v>
      </c>
      <c r="CN8" s="70" t="s">
        <v>115</v>
      </c>
      <c r="CO8" s="71" t="s">
        <v>115</v>
      </c>
      <c r="CP8" s="71" t="s">
        <v>115</v>
      </c>
      <c r="CQ8" s="71" t="s">
        <v>115</v>
      </c>
      <c r="CR8" s="71" t="s">
        <v>115</v>
      </c>
      <c r="CS8" s="71" t="s">
        <v>115</v>
      </c>
      <c r="CT8" s="71" t="s">
        <v>115</v>
      </c>
      <c r="CU8" s="71" t="s">
        <v>115</v>
      </c>
      <c r="CV8" s="71" t="s">
        <v>115</v>
      </c>
      <c r="CW8" s="71" t="s">
        <v>115</v>
      </c>
      <c r="CX8" s="71" t="s">
        <v>115</v>
      </c>
      <c r="CY8" s="68" t="s">
        <v>115</v>
      </c>
      <c r="CZ8" s="71">
        <v>171</v>
      </c>
      <c r="DA8" s="71">
        <v>138</v>
      </c>
      <c r="DB8" s="71">
        <v>131</v>
      </c>
      <c r="DC8" s="71">
        <v>122.7</v>
      </c>
      <c r="DD8" s="71">
        <v>137.1</v>
      </c>
      <c r="DE8" s="71">
        <v>280</v>
      </c>
      <c r="DF8" s="71">
        <v>239.6</v>
      </c>
      <c r="DG8" s="71">
        <v>224.1</v>
      </c>
      <c r="DH8" s="71">
        <v>152.5</v>
      </c>
      <c r="DI8" s="71">
        <v>1239.2</v>
      </c>
      <c r="DJ8" s="68">
        <v>425.4</v>
      </c>
      <c r="DK8" s="71">
        <v>298.2</v>
      </c>
      <c r="DL8" s="71">
        <v>295.8</v>
      </c>
      <c r="DM8" s="71">
        <v>290.3</v>
      </c>
      <c r="DN8" s="71">
        <v>287</v>
      </c>
      <c r="DO8" s="71">
        <v>280.2</v>
      </c>
      <c r="DP8" s="71">
        <v>138.9</v>
      </c>
      <c r="DQ8" s="71">
        <v>139.69999999999999</v>
      </c>
      <c r="DR8" s="71">
        <v>139.30000000000001</v>
      </c>
      <c r="DS8" s="71">
        <v>135.30000000000001</v>
      </c>
      <c r="DT8" s="71">
        <v>127.7</v>
      </c>
      <c r="DU8" s="68">
        <v>205.9</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2021-02-24T08:53:33Z</cp:lastPrinted>
  <dcterms:created xsi:type="dcterms:W3CDTF">2020-12-04T03:29:23Z</dcterms:created>
  <dcterms:modified xsi:type="dcterms:W3CDTF">2021-02-24T08:53:39Z</dcterms:modified>
  <cp:category/>
</cp:coreProperties>
</file>