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12_秦野市\"/>
    </mc:Choice>
  </mc:AlternateContent>
  <workbookProtection workbookAlgorithmName="SHA-512" workbookHashValue="dy74wTIakDZHMO724WL7q6GJ8/GZO+a/BQxoJIWFDG618xbzahAN8h5hmaVZN7okdlcpFarKbGXQ9JYoVXyw4A==" workbookSaltValue="i1KFbaVfvH1g5P0Pn6eyqA==" workbookSpinCount="100000" lockStructure="1"/>
  <bookViews>
    <workbookView xWindow="0" yWindow="0" windowWidth="15360" windowHeight="7632"/>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<sst xmlns="http://schemas.openxmlformats.org/spreadsheetml/2006/main" count="228" uniqueCount="113">
  <si>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</si>
  <si>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</si>
  <si>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</si>
  <si>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</si>
  <si>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</si>
  <si>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</si>
  <si>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</si>
  <si>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</si>
  <si>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</si>
  <si>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</si>
  <si>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</si>
  <si>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</si>
  <si>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</si>
  <si>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</si>
  <si>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</si>
  <si>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</si>
  <si>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</si>
  <si>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</si>
  <si>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</si>
  <si>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</si>
  <si>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</si>
  <si>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</si>
  <si>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</si>
  <si>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</si>
  <si>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</si>
  <si>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</si>
  <si>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</si>
  <si>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</si>
  <si>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</si>
  <si>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</si>
  <si>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</si>
  <si>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</si>
  <si>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</si>
  <si>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</si>
  <si>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</si>
  <si>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</si>
  <si>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</si>
  <si>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</si>
  <si>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</si>
  <si>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</si>
  <si>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</si>
  <si>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</si>
  <si>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</si>
  <si>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</si>
  <si>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</si>
  <si>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</si>
  <si>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</si>
  <si>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</si>
  <si>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</si>
  <si>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</si>
  <si>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</si>
  <si>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</si>
  <si>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</si>
  <si>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</si>
  <si>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</si>
  <si>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</si>
  <si>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</si>
  <si>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</si>
  <si>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</si>
  <si>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</si>
  <si>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</si>
  <si>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</si>
  <si>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</si>
  <si>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</si>
  <si>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</si>
  <si>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</si>
  <si>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</si>
  <si>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</si>
  <si>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</si>
  <si>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</si>
  <si>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</si>
  <si>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</si>
  <si>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</si>
  <si>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</si>
  <si>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</si>
  <si>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</si>
  <si>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</si>
  <si>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</si>
  <si>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</si>
  <si>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</si>
  <si>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</si>
  <si>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</si>
  <si>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</si>
  <si>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</si>
  <si>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</si>
  <si>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</si>
  <si>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</si>
  <si>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</si>
  <si>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</si>
  <si>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</si>
  <si>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</si>
  <si>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</si>
  <si>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</si>
  <si>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秦野市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</si>
  <si>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</si>
  <si>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</si>
  <si>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</si>
  <si>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</si>
  <si>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</si>
  <si>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</si>
  <si>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</si>
  <si>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</si>
  <si>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</si>
  <si>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</si>
  <si>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</si>
  <si>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</si>
  <si>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</si>
  <si>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</si>
  <si>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</si>
  <si>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</si>
  <si>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水道料金等の収入で、維持管理費等の費用をどの程度賄えているかを示す「経常収支比率」については、前年度に比べて6.37ポイントの減となったものの、経常収支は、引き続き黒字を維持しています。
　しかし、前年度に比べ、利用者の使用水量が減少したことにより水道料金収入が減となり、また、配水給水に係る修繕費の増、旧庁舎の解体に伴う資産減耗費の大幅な増などに伴い費用が増となり、「料金回収率」が100％を下回りました。平成28年度の料金改定以降初めて、給水に係る費用が水道料金収入を上回った結果となります。
　また、配水した水量に対する料金徴収の対象となった水量の割合を示す「有収率」は、引き続き類似団体平均を上回っており、施設の稼働が収益につながっていると分析します。
　さらに、水道料金収入に対する企業債残高の割合を示す「企業債残高対給水収益比率」については、前年度に比べ、1.03ポイントの増となったものの、企業債残高は、引き続き減となりました。
　今後も人口減少などによる使用水量の減少に伴う水道料金収入の減に加え、施設の老朽化に伴う費用の増が見込まれるため、引き続き健全経営の確保とともに経営基盤の強化に努める必要があります。
　</t>
    <rPh sb="1" eb="3">
      <t>スイドウ</t>
    </rPh>
    <rPh sb="3" eb="5">
      <t>リョウキン</t>
    </rPh>
    <rPh sb="5" eb="6">
      <t>トウ</t>
    </rPh>
    <rPh sb="7" eb="9">
      <t>シュウニュウ</t>
    </rPh>
    <rPh sb="11" eb="13">
      <t>イジ</t>
    </rPh>
    <rPh sb="13" eb="16">
      <t>カンリヒ</t>
    </rPh>
    <rPh sb="16" eb="17">
      <t>トウ</t>
    </rPh>
    <rPh sb="18" eb="20">
      <t>ヒヨウ</t>
    </rPh>
    <rPh sb="23" eb="25">
      <t>テイド</t>
    </rPh>
    <rPh sb="25" eb="26">
      <t>マカナ</t>
    </rPh>
    <rPh sb="32" eb="33">
      <t>シメ</t>
    </rPh>
    <rPh sb="35" eb="37">
      <t>ケイジョウ</t>
    </rPh>
    <rPh sb="37" eb="39">
      <t>シュウシ</t>
    </rPh>
    <rPh sb="39" eb="41">
      <t>ヒリツ</t>
    </rPh>
    <rPh sb="48" eb="51">
      <t>ゼンネンド</t>
    </rPh>
    <rPh sb="52" eb="53">
      <t>クラ</t>
    </rPh>
    <rPh sb="64" eb="65">
      <t>ゲン</t>
    </rPh>
    <rPh sb="73" eb="75">
      <t>ケイジョウ</t>
    </rPh>
    <rPh sb="75" eb="77">
      <t>シュウシ</t>
    </rPh>
    <rPh sb="79" eb="80">
      <t>ヒ</t>
    </rPh>
    <rPh sb="81" eb="82">
      <t>ツヅ</t>
    </rPh>
    <rPh sb="83" eb="85">
      <t>クロジ</t>
    </rPh>
    <rPh sb="86" eb="88">
      <t>イジ</t>
    </rPh>
    <rPh sb="100" eb="103">
      <t>ゼンネンド</t>
    </rPh>
    <rPh sb="104" eb="105">
      <t>クラ</t>
    </rPh>
    <rPh sb="125" eb="127">
      <t>スイドウ</t>
    </rPh>
    <rPh sb="127" eb="129">
      <t>リョウキン</t>
    </rPh>
    <rPh sb="129" eb="131">
      <t>シュウニュウ</t>
    </rPh>
    <rPh sb="222" eb="224">
      <t>キュウスイ</t>
    </rPh>
    <rPh sb="225" eb="226">
      <t>カカ</t>
    </rPh>
    <rPh sb="230" eb="232">
      <t>スイドウ</t>
    </rPh>
    <rPh sb="232" eb="234">
      <t>リョウキン</t>
    </rPh>
    <rPh sb="234" eb="236">
      <t>シュウニュウ</t>
    </rPh>
    <rPh sb="237" eb="239">
      <t>ウワマワ</t>
    </rPh>
    <rPh sb="241" eb="243">
      <t>ケッカ</t>
    </rPh>
    <rPh sb="254" eb="256">
      <t>ハイスイ</t>
    </rPh>
    <rPh sb="258" eb="260">
      <t>スイリョウ</t>
    </rPh>
    <rPh sb="261" eb="262">
      <t>タイ</t>
    </rPh>
    <rPh sb="264" eb="266">
      <t>リョウキン</t>
    </rPh>
    <rPh sb="266" eb="268">
      <t>チョウシュウ</t>
    </rPh>
    <rPh sb="269" eb="271">
      <t>タイショウ</t>
    </rPh>
    <rPh sb="275" eb="277">
      <t>スイリョウ</t>
    </rPh>
    <rPh sb="278" eb="280">
      <t>ワリアイ</t>
    </rPh>
    <rPh sb="281" eb="282">
      <t>シメ</t>
    </rPh>
    <rPh sb="284" eb="286">
      <t>ユウシュウ</t>
    </rPh>
    <rPh sb="286" eb="287">
      <t>リツ</t>
    </rPh>
    <rPh sb="290" eb="291">
      <t>ヒ</t>
    </rPh>
    <rPh sb="292" eb="293">
      <t>ツヅ</t>
    </rPh>
    <rPh sb="294" eb="296">
      <t>ルイジ</t>
    </rPh>
    <rPh sb="296" eb="298">
      <t>ダンタイ</t>
    </rPh>
    <rPh sb="298" eb="300">
      <t>ヘイキン</t>
    </rPh>
    <rPh sb="301" eb="303">
      <t>ウワマワ</t>
    </rPh>
    <rPh sb="308" eb="310">
      <t>シセツ</t>
    </rPh>
    <rPh sb="311" eb="313">
      <t>カドウ</t>
    </rPh>
    <rPh sb="314" eb="316">
      <t>シュウエキ</t>
    </rPh>
    <rPh sb="325" eb="327">
      <t>ブンセキ</t>
    </rPh>
    <rPh sb="337" eb="343">
      <t>スイドウリョウキンシュウニュウ</t>
    </rPh>
    <rPh sb="344" eb="345">
      <t>タイ</t>
    </rPh>
    <rPh sb="347" eb="349">
      <t>キギョウ</t>
    </rPh>
    <rPh sb="349" eb="350">
      <t>サイ</t>
    </rPh>
    <rPh sb="350" eb="352">
      <t>ザンダカ</t>
    </rPh>
    <rPh sb="353" eb="355">
      <t>ワリアイ</t>
    </rPh>
    <rPh sb="356" eb="357">
      <t>シメ</t>
    </rPh>
    <rPh sb="359" eb="361">
      <t>キギョウ</t>
    </rPh>
    <rPh sb="361" eb="362">
      <t>サイ</t>
    </rPh>
    <rPh sb="362" eb="364">
      <t>ザンダカ</t>
    </rPh>
    <rPh sb="364" eb="365">
      <t>タイ</t>
    </rPh>
    <rPh sb="365" eb="367">
      <t>キュウスイ</t>
    </rPh>
    <rPh sb="367" eb="369">
      <t>シュウエキ</t>
    </rPh>
    <rPh sb="369" eb="371">
      <t>ヒリツ</t>
    </rPh>
    <rPh sb="378" eb="381">
      <t>ゼンネンド</t>
    </rPh>
    <rPh sb="382" eb="383">
      <t>クラ</t>
    </rPh>
    <rPh sb="394" eb="395">
      <t>ゾウ</t>
    </rPh>
    <rPh sb="403" eb="405">
      <t>キギョウ</t>
    </rPh>
    <rPh sb="405" eb="406">
      <t>サイ</t>
    </rPh>
    <rPh sb="406" eb="408">
      <t>ザンダカ</t>
    </rPh>
    <rPh sb="410" eb="411">
      <t>ヒ</t>
    </rPh>
    <rPh sb="412" eb="413">
      <t>ツヅ</t>
    </rPh>
    <rPh sb="414" eb="415">
      <t>ゲン</t>
    </rPh>
    <rPh sb="424" eb="426">
      <t>コンゴ</t>
    </rPh>
    <rPh sb="427" eb="429">
      <t>ジンコウ</t>
    </rPh>
    <rPh sb="429" eb="431">
      <t>ゲンショウ</t>
    </rPh>
    <rPh sb="436" eb="438">
      <t>シヨウ</t>
    </rPh>
    <rPh sb="438" eb="440">
      <t>スイリョウ</t>
    </rPh>
    <rPh sb="441" eb="443">
      <t>ゲンショウ</t>
    </rPh>
    <rPh sb="444" eb="445">
      <t>トモナ</t>
    </rPh>
    <rPh sb="446" eb="452">
      <t>スイドウリョウキンシュウニュウ</t>
    </rPh>
    <rPh sb="453" eb="454">
      <t>ゲン</t>
    </rPh>
    <rPh sb="455" eb="456">
      <t>クワ</t>
    </rPh>
    <rPh sb="458" eb="460">
      <t>シセツ</t>
    </rPh>
    <rPh sb="461" eb="464">
      <t>ロウキュウカ</t>
    </rPh>
    <rPh sb="465" eb="466">
      <t>トモナ</t>
    </rPh>
    <rPh sb="467" eb="469">
      <t>ヒヨウ</t>
    </rPh>
    <rPh sb="470" eb="471">
      <t>ゾウ</t>
    </rPh>
    <rPh sb="472" eb="474">
      <t>ミコ</t>
    </rPh>
    <rPh sb="480" eb="481">
      <t>ヒ</t>
    </rPh>
    <rPh sb="482" eb="483">
      <t>ツヅ</t>
    </rPh>
    <rPh sb="484" eb="486">
      <t>ケンゼン</t>
    </rPh>
    <rPh sb="486" eb="488">
      <t>ケイエイ</t>
    </rPh>
    <rPh sb="489" eb="491">
      <t>カクホ</t>
    </rPh>
    <rPh sb="495" eb="497">
      <t>ケイエイ</t>
    </rPh>
    <rPh sb="497" eb="499">
      <t>キバン</t>
    </rPh>
    <rPh sb="500" eb="502">
      <t>キョウカ</t>
    </rPh>
    <rPh sb="503" eb="504">
      <t>ツト</t>
    </rPh>
    <rPh sb="506" eb="508">
      <t>ヒツヨウ</t>
    </rPh>
    <phoneticPr fontId="4"/>
  </si>
  <si>
    <t>　償却対象の有形固定資産の減価償却がどの程度進んでいるかを示す「有形固定資産減価償却率」及び法定耐用年数を超えた管路の長さの割合を示す「管路経年化率」は、共に前年度に比べ増となりました。施設の老朽化度は前年度に比べて更に高くなり、加えて類似団体と比べても引き続き施設の老朽化度が高い結果となっています。
　また、管路の更新ペースについては、類似団体に比べて遅い状態が続いています。
　今後は、令和12年度までに施設の更新需要はピークを迎えることになります。このため、統廃合など施設の効率化を図りながら、事業量を平準化し、計画的な更新を進めるとともに、予防保全型管理による施設の機能維持に努める必要があります。</t>
    <rPh sb="32" eb="34">
      <t>ユウケイ</t>
    </rPh>
    <rPh sb="34" eb="36">
      <t>コテイ</t>
    </rPh>
    <rPh sb="36" eb="38">
      <t>シサン</t>
    </rPh>
    <rPh sb="38" eb="40">
      <t>ゲンカ</t>
    </rPh>
    <rPh sb="40" eb="42">
      <t>ショウキャク</t>
    </rPh>
    <rPh sb="42" eb="43">
      <t>リツ</t>
    </rPh>
    <rPh sb="44" eb="45">
      <t>オヨ</t>
    </rPh>
    <rPh sb="46" eb="48">
      <t>ホウテイ</t>
    </rPh>
    <rPh sb="48" eb="50">
      <t>タイヨウ</t>
    </rPh>
    <rPh sb="50" eb="52">
      <t>ネンスウ</t>
    </rPh>
    <rPh sb="53" eb="54">
      <t>コ</t>
    </rPh>
    <rPh sb="56" eb="58">
      <t>カンロ</t>
    </rPh>
    <rPh sb="59" eb="60">
      <t>ナガ</t>
    </rPh>
    <rPh sb="62" eb="64">
      <t>ワリアイ</t>
    </rPh>
    <rPh sb="65" eb="66">
      <t>シメ</t>
    </rPh>
    <rPh sb="68" eb="70">
      <t>カンロ</t>
    </rPh>
    <rPh sb="70" eb="73">
      <t>ケイネンカ</t>
    </rPh>
    <rPh sb="73" eb="74">
      <t>リツ</t>
    </rPh>
    <rPh sb="77" eb="78">
      <t>トモ</t>
    </rPh>
    <rPh sb="79" eb="82">
      <t>ゼンネンド</t>
    </rPh>
    <rPh sb="83" eb="84">
      <t>クラ</t>
    </rPh>
    <rPh sb="85" eb="86">
      <t>ゾウ</t>
    </rPh>
    <rPh sb="93" eb="95">
      <t>シセツ</t>
    </rPh>
    <rPh sb="96" eb="99">
      <t>ロウキュウカ</t>
    </rPh>
    <rPh sb="99" eb="100">
      <t>ド</t>
    </rPh>
    <rPh sb="101" eb="104">
      <t>ゼンネンド</t>
    </rPh>
    <rPh sb="105" eb="106">
      <t>クラ</t>
    </rPh>
    <rPh sb="108" eb="109">
      <t>サラ</t>
    </rPh>
    <rPh sb="110" eb="111">
      <t>タカ</t>
    </rPh>
    <rPh sb="115" eb="116">
      <t>クワ</t>
    </rPh>
    <rPh sb="118" eb="120">
      <t>ルイジ</t>
    </rPh>
    <rPh sb="120" eb="122">
      <t>ダンタイ</t>
    </rPh>
    <rPh sb="123" eb="124">
      <t>クラ</t>
    </rPh>
    <rPh sb="131" eb="133">
      <t>シセツ</t>
    </rPh>
    <rPh sb="134" eb="137">
      <t>ロウキュウカ</t>
    </rPh>
    <rPh sb="137" eb="138">
      <t>ド</t>
    </rPh>
    <rPh sb="139" eb="140">
      <t>タカ</t>
    </rPh>
    <rPh sb="141" eb="143">
      <t>ケッカ</t>
    </rPh>
    <rPh sb="156" eb="158">
      <t>カンロ</t>
    </rPh>
    <rPh sb="159" eb="161">
      <t>コウシン</t>
    </rPh>
    <rPh sb="170" eb="172">
      <t>ルイジ</t>
    </rPh>
    <rPh sb="172" eb="174">
      <t>ダンタイ</t>
    </rPh>
    <rPh sb="175" eb="176">
      <t>クラ</t>
    </rPh>
    <rPh sb="178" eb="179">
      <t>オソ</t>
    </rPh>
    <rPh sb="180" eb="182">
      <t>ジョウタイ</t>
    </rPh>
    <rPh sb="183" eb="184">
      <t>ツヅ</t>
    </rPh>
    <rPh sb="192" eb="194">
      <t>コンゴ</t>
    </rPh>
    <rPh sb="196" eb="198">
      <t>レイワ</t>
    </rPh>
    <rPh sb="200" eb="202">
      <t>ネンド</t>
    </rPh>
    <rPh sb="205" eb="207">
      <t>シセツ</t>
    </rPh>
    <rPh sb="208" eb="210">
      <t>コウシン</t>
    </rPh>
    <rPh sb="210" eb="212">
      <t>ジュヨウ</t>
    </rPh>
    <rPh sb="217" eb="218">
      <t>ムカ</t>
    </rPh>
    <rPh sb="233" eb="236">
      <t>トウハイゴウ</t>
    </rPh>
    <rPh sb="238" eb="240">
      <t>シセツ</t>
    </rPh>
    <rPh sb="241" eb="244">
      <t>コウリツカ</t>
    </rPh>
    <rPh sb="245" eb="246">
      <t>ハカ</t>
    </rPh>
    <rPh sb="251" eb="253">
      <t>ジギョウ</t>
    </rPh>
    <rPh sb="253" eb="254">
      <t>リョウ</t>
    </rPh>
    <rPh sb="255" eb="258">
      <t>ヘイジュンカ</t>
    </rPh>
    <rPh sb="260" eb="262">
      <t>ケイカク</t>
    </rPh>
    <rPh sb="262" eb="263">
      <t>テキ</t>
    </rPh>
    <rPh sb="264" eb="266">
      <t>コウシン</t>
    </rPh>
    <rPh sb="267" eb="268">
      <t>スス</t>
    </rPh>
    <rPh sb="275" eb="277">
      <t>ヨボウ</t>
    </rPh>
    <rPh sb="277" eb="280">
      <t>ホゼンガタ</t>
    </rPh>
    <rPh sb="280" eb="282">
      <t>カンリ</t>
    </rPh>
    <rPh sb="285" eb="287">
      <t>シセツ</t>
    </rPh>
    <rPh sb="288" eb="290">
      <t>キノウ</t>
    </rPh>
    <rPh sb="290" eb="292">
      <t>イジ</t>
    </rPh>
    <rPh sb="293" eb="294">
      <t>ツト</t>
    </rPh>
    <rPh sb="296" eb="298">
      <t>ヒツヨウ</t>
    </rPh>
    <phoneticPr fontId="4"/>
  </si>
  <si>
    <t xml:space="preserve">　水道事業の主たる収入である水道料金収入は、新型コロナウイルス感染症拡大の影響もあり、令和２年度においても減収の見込みで、今後も厳しい事業環境が続くことが想定されます。
　現在、令和３年度を始期とする、本市における上下水道事業経営のあるべき姿とともに、具体的な行動である事業計画（施設整備計画・財政計画）を示す「はだの上下水道ビジョン」の策定作業を進めているところです。
　今後は、この「はだの上下水道ビジョン」に基づき、直面する課題に着実に対応し、健全経営の持続に努めていきます。
</t>
    <rPh sb="1" eb="3">
      <t>スイドウ</t>
    </rPh>
    <rPh sb="3" eb="5">
      <t>ジギョウ</t>
    </rPh>
    <rPh sb="6" eb="7">
      <t>シュ</t>
    </rPh>
    <rPh sb="9" eb="11">
      <t>シュウニュウ</t>
    </rPh>
    <rPh sb="14" eb="16">
      <t>スイドウ</t>
    </rPh>
    <rPh sb="16" eb="18">
      <t>リョウキン</t>
    </rPh>
    <rPh sb="18" eb="20">
      <t>シュウニュウ</t>
    </rPh>
    <rPh sb="22" eb="24">
      <t>シンガタ</t>
    </rPh>
    <rPh sb="31" eb="34">
      <t>カンセンショウ</t>
    </rPh>
    <rPh sb="34" eb="36">
      <t>カクダイ</t>
    </rPh>
    <rPh sb="37" eb="39">
      <t>エイキョウ</t>
    </rPh>
    <rPh sb="43" eb="45">
      <t>レイワ</t>
    </rPh>
    <rPh sb="46" eb="48">
      <t>ネンド</t>
    </rPh>
    <rPh sb="53" eb="55">
      <t>ゲンシュウ</t>
    </rPh>
    <rPh sb="56" eb="58">
      <t>ミコ</t>
    </rPh>
    <rPh sb="61" eb="63">
      <t>コンゴ</t>
    </rPh>
    <rPh sb="64" eb="65">
      <t>キビ</t>
    </rPh>
    <rPh sb="67" eb="69">
      <t>ジギョウ</t>
    </rPh>
    <rPh sb="69" eb="71">
      <t>カンキョウ</t>
    </rPh>
    <rPh sb="72" eb="73">
      <t>ツヅ</t>
    </rPh>
    <rPh sb="77" eb="79">
      <t>ソウテイ</t>
    </rPh>
    <rPh sb="86" eb="88">
      <t>ゲンザイ</t>
    </rPh>
    <rPh sb="89" eb="91">
      <t>レイワ</t>
    </rPh>
    <rPh sb="92" eb="94">
      <t>ネンド</t>
    </rPh>
    <rPh sb="95" eb="97">
      <t>シキ</t>
    </rPh>
    <rPh sb="101" eb="103">
      <t>ホンシ</t>
    </rPh>
    <rPh sb="107" eb="109">
      <t>ジョウゲ</t>
    </rPh>
    <rPh sb="109" eb="111">
      <t>スイドウ</t>
    </rPh>
    <rPh sb="111" eb="113">
      <t>ジギョウ</t>
    </rPh>
    <rPh sb="113" eb="115">
      <t>ケイエイ</t>
    </rPh>
    <rPh sb="120" eb="121">
      <t>スガタ</t>
    </rPh>
    <rPh sb="126" eb="129">
      <t>グタイテキ</t>
    </rPh>
    <rPh sb="130" eb="132">
      <t>コウドウ</t>
    </rPh>
    <rPh sb="135" eb="137">
      <t>ジギョウ</t>
    </rPh>
    <rPh sb="137" eb="139">
      <t>ケイカク</t>
    </rPh>
    <rPh sb="140" eb="142">
      <t>シセツ</t>
    </rPh>
    <rPh sb="142" eb="144">
      <t>セイビ</t>
    </rPh>
    <rPh sb="144" eb="146">
      <t>ケイカク</t>
    </rPh>
    <rPh sb="147" eb="149">
      <t>ザイセイ</t>
    </rPh>
    <rPh sb="149" eb="151">
      <t>ケイカク</t>
    </rPh>
    <rPh sb="153" eb="154">
      <t>シメ</t>
    </rPh>
    <rPh sb="159" eb="161">
      <t>ジョウゲ</t>
    </rPh>
    <rPh sb="161" eb="163">
      <t>スイドウ</t>
    </rPh>
    <rPh sb="169" eb="171">
      <t>サクテイ</t>
    </rPh>
    <rPh sb="171" eb="173">
      <t>サギョウ</t>
    </rPh>
    <rPh sb="174" eb="175">
      <t>スス</t>
    </rPh>
    <rPh sb="187" eb="189">
      <t>コンゴ</t>
    </rPh>
    <rPh sb="197" eb="199">
      <t>ジョウゲ</t>
    </rPh>
    <rPh sb="199" eb="201">
      <t>スイドウ</t>
    </rPh>
    <rPh sb="207" eb="208">
      <t>モト</t>
    </rPh>
    <rPh sb="211" eb="213">
      <t>チョクメン</t>
    </rPh>
    <rPh sb="215" eb="217">
      <t>カダイ</t>
    </rPh>
    <rPh sb="218" eb="220">
      <t>チャクジツ</t>
    </rPh>
    <rPh sb="221" eb="223">
      <t>タイオウ</t>
    </rPh>
    <rPh sb="225" eb="227">
      <t>ケンゼン</t>
    </rPh>
    <rPh sb="227" eb="229">
      <t>ケイエイ</t>
    </rPh>
    <rPh sb="230" eb="232">
      <t>ジゾク</t>
    </rPh>
    <rPh sb="233" eb="23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</si>
</sst>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0.39</c:v>
                </c:pt>
                <c:pt idx="1">
                  <c:v>0.36</c:v>
                </c:pt>
                <c:pt idx="2">
                  <c:v>0.32</c:v>
                </c:pt>
                <c:pt idx="3">
                  <c:v>0.55000000000000004</c:v>
                </c:pt>
                <c:pt idx="4">
                  <c:v>0.56000000000000005</c:v>
                </c:pt>
              </c:numCache>
            </c:numRef>
          </c:val>
          <c:extLst xmlns:c16r2="http://schemas.microsoft.com/office/drawing/2015/06/chart">
            <c:ext xmlns:c16="http://schemas.microsoft.com/office/drawing/2014/chart" uri="{C3380CC4-5D6E-409C-BE32-E72D297353CC}">
              <c16:uniqueId val="{00000000-C253-4029-A72C-40DDC7E91C57}"/>
            </c:ext>
          </c:extLst>
        </c:ser>
        <c:dLbls>
          <c:showLegendKey val="0"/>
          <c:showVal val="0"/>
          <c:showCatName val="0"/>
          <c:showSerName val="0"/>
          <c:showPercent val="0"/>
          <c:showBubbleSize val="0"/>
        </c:dLbls>
        <c:gapWidth val="150"/>
        <c:axId val="364189672"/>
        <c:axId val="364192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xmlns:c16r2="http://schemas.microsoft.com/office/drawing/2015/06/chart">
            <c:ext xmlns:c16="http://schemas.microsoft.com/office/drawing/2014/chart" uri="{C3380CC4-5D6E-409C-BE32-E72D297353CC}">
              <c16:uniqueId val="{00000001-C253-4029-A72C-40DDC7E91C57}"/>
            </c:ext>
          </c:extLst>
        </c:ser>
        <c:dLbls>
          <c:showLegendKey val="0"/>
          <c:showVal val="0"/>
          <c:showCatName val="0"/>
          <c:showSerName val="0"/>
          <c:showPercent val="0"/>
          <c:showBubbleSize val="0"/>
        </c:dLbls>
        <c:marker val="1"/>
        <c:smooth val="0"/>
        <c:axId val="364189672"/>
        <c:axId val="364192840"/>
      </c:lineChart>
      <c:dateAx>
        <c:axId val="364189672"/>
        <c:scaling>
          <c:orientation val="minMax"/>
        </c:scaling>
        <c:delete val="1"/>
        <c:axPos val="b"/>
        <c:numFmt formatCode="&quot;H&quot;yy" sourceLinked="1"/>
        <c:majorTickMark val="none"/>
        <c:minorTickMark val="none"/>
        <c:tickLblPos val="none"/>
        <c:crossAx val="364192840"/>
        <c:crosses val="autoZero"/>
        <c:auto val="1"/>
        <c:lblOffset val="100"/>
        <c:baseTimeUnit val="years"/>
      </c:dateAx>
      <c:valAx>
        <c:axId val="36419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8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56.83</c:v>
                </c:pt>
                <c:pt idx="1">
                  <c:v>56.5</c:v>
                </c:pt>
                <c:pt idx="2">
                  <c:v>56.46</c:v>
                </c:pt>
                <c:pt idx="3">
                  <c:v>55.75</c:v>
                </c:pt>
                <c:pt idx="4">
                  <c:v>58.38</c:v>
                </c:pt>
              </c:numCache>
            </c:numRef>
          </c:val>
          <c:extLst xmlns:c16r2="http://schemas.microsoft.com/office/drawing/2015/06/chart">
            <c:ext xmlns:c16="http://schemas.microsoft.com/office/drawing/2014/chart" uri="{C3380CC4-5D6E-409C-BE32-E72D297353CC}">
              <c16:uniqueId val="{00000000-3790-4208-8235-81F12A30E62E}"/>
            </c:ext>
          </c:extLst>
        </c:ser>
        <c:dLbls>
          <c:showLegendKey val="0"/>
          <c:showVal val="0"/>
          <c:showCatName val="0"/>
          <c:showSerName val="0"/>
          <c:showPercent val="0"/>
          <c:showBubbleSize val="0"/>
        </c:dLbls>
        <c:gapWidth val="150"/>
        <c:axId val="364266928"/>
        <c:axId val="36426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xmlns:c16r2="http://schemas.microsoft.com/office/drawing/2015/06/chart">
            <c:ext xmlns:c16="http://schemas.microsoft.com/office/drawing/2014/chart" uri="{C3380CC4-5D6E-409C-BE32-E72D297353CC}">
              <c16:uniqueId val="{00000001-3790-4208-8235-81F12A30E62E}"/>
            </c:ext>
          </c:extLst>
        </c:ser>
        <c:dLbls>
          <c:showLegendKey val="0"/>
          <c:showVal val="0"/>
          <c:showCatName val="0"/>
          <c:showSerName val="0"/>
          <c:showPercent val="0"/>
          <c:showBubbleSize val="0"/>
        </c:dLbls>
        <c:marker val="1"/>
        <c:smooth val="0"/>
        <c:axId val="364266928"/>
        <c:axId val="364261048"/>
      </c:lineChart>
      <c:dateAx>
        <c:axId val="364266928"/>
        <c:scaling>
          <c:orientation val="minMax"/>
        </c:scaling>
        <c:delete val="1"/>
        <c:axPos val="b"/>
        <c:numFmt formatCode="&quot;H&quot;yy" sourceLinked="1"/>
        <c:majorTickMark val="none"/>
        <c:minorTickMark val="none"/>
        <c:tickLblPos val="none"/>
        <c:crossAx val="364261048"/>
        <c:crosses val="autoZero"/>
        <c:auto val="1"/>
        <c:lblOffset val="100"/>
        <c:baseTimeUnit val="years"/>
      </c:dateAx>
      <c:valAx>
        <c:axId val="36426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26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93.65</c:v>
                </c:pt>
                <c:pt idx="1">
                  <c:v>93.63</c:v>
                </c:pt>
                <c:pt idx="2">
                  <c:v>93.64</c:v>
                </c:pt>
                <c:pt idx="3">
                  <c:v>93.63</c:v>
                </c:pt>
                <c:pt idx="4">
                  <c:v>93.61</c:v>
                </c:pt>
              </c:numCache>
            </c:numRef>
          </c:val>
          <c:extLst xmlns:c16r2="http://schemas.microsoft.com/office/drawing/2015/06/chart">
            <c:ext xmlns:c16="http://schemas.microsoft.com/office/drawing/2014/chart" uri="{C3380CC4-5D6E-409C-BE32-E72D297353CC}">
              <c16:uniqueId val="{00000000-E6BF-4AC4-9784-A38D13DE5856}"/>
            </c:ext>
          </c:extLst>
        </c:ser>
        <c:dLbls>
          <c:showLegendKey val="0"/>
          <c:showVal val="0"/>
          <c:showCatName val="0"/>
          <c:showSerName val="0"/>
          <c:showPercent val="0"/>
          <c:showBubbleSize val="0"/>
        </c:dLbls>
        <c:gapWidth val="150"/>
        <c:axId val="364262224"/>
        <c:axId val="364267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xmlns:c16r2="http://schemas.microsoft.com/office/drawing/2015/06/chart">
            <c:ext xmlns:c16="http://schemas.microsoft.com/office/drawing/2014/chart" uri="{C3380CC4-5D6E-409C-BE32-E72D297353CC}">
              <c16:uniqueId val="{00000001-E6BF-4AC4-9784-A38D13DE5856}"/>
            </c:ext>
          </c:extLst>
        </c:ser>
        <c:dLbls>
          <c:showLegendKey val="0"/>
          <c:showVal val="0"/>
          <c:showCatName val="0"/>
          <c:showSerName val="0"/>
          <c:showPercent val="0"/>
          <c:showBubbleSize val="0"/>
        </c:dLbls>
        <c:marker val="1"/>
        <c:smooth val="0"/>
        <c:axId val="364262224"/>
        <c:axId val="364267320"/>
      </c:lineChart>
      <c:dateAx>
        <c:axId val="364262224"/>
        <c:scaling>
          <c:orientation val="minMax"/>
        </c:scaling>
        <c:delete val="1"/>
        <c:axPos val="b"/>
        <c:numFmt formatCode="&quot;H&quot;yy" sourceLinked="1"/>
        <c:majorTickMark val="none"/>
        <c:minorTickMark val="none"/>
        <c:tickLblPos val="none"/>
        <c:crossAx val="364267320"/>
        <c:crosses val="autoZero"/>
        <c:auto val="1"/>
        <c:lblOffset val="100"/>
        <c:baseTimeUnit val="years"/>
      </c:dateAx>
      <c:valAx>
        <c:axId val="36426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26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99.31</c:v>
                </c:pt>
                <c:pt idx="1">
                  <c:v>115.82</c:v>
                </c:pt>
                <c:pt idx="2">
                  <c:v>114.73</c:v>
                </c:pt>
                <c:pt idx="3">
                  <c:v>114.77</c:v>
                </c:pt>
                <c:pt idx="4">
                  <c:v>108.4</c:v>
                </c:pt>
              </c:numCache>
            </c:numRef>
          </c:val>
          <c:extLst xmlns:c16r2="http://schemas.microsoft.com/office/drawing/2015/06/chart">
            <c:ext xmlns:c16="http://schemas.microsoft.com/office/drawing/2014/chart" uri="{C3380CC4-5D6E-409C-BE32-E72D297353CC}">
              <c16:uniqueId val="{00000000-B4AD-4006-9EAE-4FC45399196D}"/>
            </c:ext>
          </c:extLst>
        </c:ser>
        <c:dLbls>
          <c:showLegendKey val="0"/>
          <c:showVal val="0"/>
          <c:showCatName val="0"/>
          <c:showSerName val="0"/>
          <c:showPercent val="0"/>
          <c:showBubbleSize val="0"/>
        </c:dLbls>
        <c:gapWidth val="150"/>
        <c:axId val="364190096"/>
        <c:axId val="36419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xmlns:c16r2="http://schemas.microsoft.com/office/drawing/2015/06/chart">
            <c:ext xmlns:c16="http://schemas.microsoft.com/office/drawing/2014/chart" uri="{C3380CC4-5D6E-409C-BE32-E72D297353CC}">
              <c16:uniqueId val="{00000001-B4AD-4006-9EAE-4FC45399196D}"/>
            </c:ext>
          </c:extLst>
        </c:ser>
        <c:dLbls>
          <c:showLegendKey val="0"/>
          <c:showVal val="0"/>
          <c:showCatName val="0"/>
          <c:showSerName val="0"/>
          <c:showPercent val="0"/>
          <c:showBubbleSize val="0"/>
        </c:dLbls>
        <c:marker val="1"/>
        <c:smooth val="0"/>
        <c:axId val="364190096"/>
        <c:axId val="364192056"/>
      </c:lineChart>
      <c:dateAx>
        <c:axId val="364190096"/>
        <c:scaling>
          <c:orientation val="minMax"/>
        </c:scaling>
        <c:delete val="1"/>
        <c:axPos val="b"/>
        <c:numFmt formatCode="&quot;H&quot;yy" sourceLinked="1"/>
        <c:majorTickMark val="none"/>
        <c:minorTickMark val="none"/>
        <c:tickLblPos val="none"/>
        <c:crossAx val="364192056"/>
        <c:crosses val="autoZero"/>
        <c:auto val="1"/>
        <c:lblOffset val="100"/>
        <c:baseTimeUnit val="years"/>
      </c:dateAx>
      <c:valAx>
        <c:axId val="364192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19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51.87</c:v>
                </c:pt>
                <c:pt idx="1">
                  <c:v>53.39</c:v>
                </c:pt>
                <c:pt idx="2">
                  <c:v>54.45</c:v>
                </c:pt>
                <c:pt idx="3">
                  <c:v>55.68</c:v>
                </c:pt>
                <c:pt idx="4">
                  <c:v>56.35</c:v>
                </c:pt>
              </c:numCache>
            </c:numRef>
          </c:val>
          <c:extLst xmlns:c16r2="http://schemas.microsoft.com/office/drawing/2015/06/chart">
            <c:ext xmlns:c16="http://schemas.microsoft.com/office/drawing/2014/chart" uri="{C3380CC4-5D6E-409C-BE32-E72D297353CC}">
              <c16:uniqueId val="{00000000-7DF0-40ED-A1AC-84A6A0444F6B}"/>
            </c:ext>
          </c:extLst>
        </c:ser>
        <c:dLbls>
          <c:showLegendKey val="0"/>
          <c:showVal val="0"/>
          <c:showCatName val="0"/>
          <c:showSerName val="0"/>
          <c:showPercent val="0"/>
          <c:showBubbleSize val="0"/>
        </c:dLbls>
        <c:gapWidth val="150"/>
        <c:axId val="364192448"/>
        <c:axId val="36419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xmlns:c16r2="http://schemas.microsoft.com/office/drawing/2015/06/chart">
            <c:ext xmlns:c16="http://schemas.microsoft.com/office/drawing/2014/chart" uri="{C3380CC4-5D6E-409C-BE32-E72D297353CC}">
              <c16:uniqueId val="{00000001-7DF0-40ED-A1AC-84A6A0444F6B}"/>
            </c:ext>
          </c:extLst>
        </c:ser>
        <c:dLbls>
          <c:showLegendKey val="0"/>
          <c:showVal val="0"/>
          <c:showCatName val="0"/>
          <c:showSerName val="0"/>
          <c:showPercent val="0"/>
          <c:showBubbleSize val="0"/>
        </c:dLbls>
        <c:marker val="1"/>
        <c:smooth val="0"/>
        <c:axId val="364192448"/>
        <c:axId val="364193232"/>
      </c:lineChart>
      <c:dateAx>
        <c:axId val="364192448"/>
        <c:scaling>
          <c:orientation val="minMax"/>
        </c:scaling>
        <c:delete val="1"/>
        <c:axPos val="b"/>
        <c:numFmt formatCode="&quot;H&quot;yy" sourceLinked="1"/>
        <c:majorTickMark val="none"/>
        <c:minorTickMark val="none"/>
        <c:tickLblPos val="none"/>
        <c:crossAx val="364193232"/>
        <c:crosses val="autoZero"/>
        <c:auto val="1"/>
        <c:lblOffset val="100"/>
        <c:baseTimeUnit val="years"/>
      </c:dateAx>
      <c:valAx>
        <c:axId val="36419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16.54</c:v>
                </c:pt>
                <c:pt idx="1">
                  <c:v>17.28</c:v>
                </c:pt>
                <c:pt idx="2">
                  <c:v>18.899999999999999</c:v>
                </c:pt>
                <c:pt idx="3">
                  <c:v>19.809999999999999</c:v>
                </c:pt>
                <c:pt idx="4">
                  <c:v>22.43</c:v>
                </c:pt>
              </c:numCache>
            </c:numRef>
          </c:val>
          <c:extLst xmlns:c16r2="http://schemas.microsoft.com/office/drawing/2015/06/chart">
            <c:ext xmlns:c16="http://schemas.microsoft.com/office/drawing/2014/chart" uri="{C3380CC4-5D6E-409C-BE32-E72D297353CC}">
              <c16:uniqueId val="{00000000-979A-40CE-B729-7F9E26649F03}"/>
            </c:ext>
          </c:extLst>
        </c:ser>
        <c:dLbls>
          <c:showLegendKey val="0"/>
          <c:showVal val="0"/>
          <c:showCatName val="0"/>
          <c:showSerName val="0"/>
          <c:showPercent val="0"/>
          <c:showBubbleSize val="0"/>
        </c:dLbls>
        <c:gapWidth val="150"/>
        <c:axId val="363975416"/>
        <c:axId val="36398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xmlns:c16r2="http://schemas.microsoft.com/office/drawing/2015/06/chart">
            <c:ext xmlns:c16="http://schemas.microsoft.com/office/drawing/2014/chart" uri="{C3380CC4-5D6E-409C-BE32-E72D297353CC}">
              <c16:uniqueId val="{00000001-979A-40CE-B729-7F9E26649F03}"/>
            </c:ext>
          </c:extLst>
        </c:ser>
        <c:dLbls>
          <c:showLegendKey val="0"/>
          <c:showVal val="0"/>
          <c:showCatName val="0"/>
          <c:showSerName val="0"/>
          <c:showPercent val="0"/>
          <c:showBubbleSize val="0"/>
        </c:dLbls>
        <c:marker val="1"/>
        <c:smooth val="0"/>
        <c:axId val="363975416"/>
        <c:axId val="363980120"/>
      </c:lineChart>
      <c:dateAx>
        <c:axId val="363975416"/>
        <c:scaling>
          <c:orientation val="minMax"/>
        </c:scaling>
        <c:delete val="1"/>
        <c:axPos val="b"/>
        <c:numFmt formatCode="&quot;H&quot;yy" sourceLinked="1"/>
        <c:majorTickMark val="none"/>
        <c:minorTickMark val="none"/>
        <c:tickLblPos val="none"/>
        <c:crossAx val="363980120"/>
        <c:crosses val="autoZero"/>
        <c:auto val="1"/>
        <c:lblOffset val="100"/>
        <c:baseTimeUnit val="years"/>
      </c:dateAx>
      <c:valAx>
        <c:axId val="36398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7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C5-4E4D-B082-B8B6CF549E4C}"/>
            </c:ext>
          </c:extLst>
        </c:ser>
        <c:dLbls>
          <c:showLegendKey val="0"/>
          <c:showVal val="0"/>
          <c:showCatName val="0"/>
          <c:showSerName val="0"/>
          <c:showPercent val="0"/>
          <c:showBubbleSize val="0"/>
        </c:dLbls>
        <c:gapWidth val="150"/>
        <c:axId val="363976592"/>
        <c:axId val="36397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xmlns:c16r2="http://schemas.microsoft.com/office/drawing/2015/06/chart">
            <c:ext xmlns:c16="http://schemas.microsoft.com/office/drawing/2014/chart" uri="{C3380CC4-5D6E-409C-BE32-E72D297353CC}">
              <c16:uniqueId val="{00000001-E2C5-4E4D-B082-B8B6CF549E4C}"/>
            </c:ext>
          </c:extLst>
        </c:ser>
        <c:dLbls>
          <c:showLegendKey val="0"/>
          <c:showVal val="0"/>
          <c:showCatName val="0"/>
          <c:showSerName val="0"/>
          <c:showPercent val="0"/>
          <c:showBubbleSize val="0"/>
        </c:dLbls>
        <c:marker val="1"/>
        <c:smooth val="0"/>
        <c:axId val="363976592"/>
        <c:axId val="363979728"/>
      </c:lineChart>
      <c:dateAx>
        <c:axId val="363976592"/>
        <c:scaling>
          <c:orientation val="minMax"/>
        </c:scaling>
        <c:delete val="1"/>
        <c:axPos val="b"/>
        <c:numFmt formatCode="&quot;H&quot;yy" sourceLinked="1"/>
        <c:majorTickMark val="none"/>
        <c:minorTickMark val="none"/>
        <c:tickLblPos val="none"/>
        <c:crossAx val="363979728"/>
        <c:crosses val="autoZero"/>
        <c:auto val="1"/>
        <c:lblOffset val="100"/>
        <c:baseTimeUnit val="years"/>
      </c:dateAx>
      <c:valAx>
        <c:axId val="363979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97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240.29</c:v>
                </c:pt>
                <c:pt idx="1">
                  <c:v>275.14</c:v>
                </c:pt>
                <c:pt idx="2">
                  <c:v>268.66000000000003</c:v>
                </c:pt>
                <c:pt idx="3">
                  <c:v>313.64</c:v>
                </c:pt>
                <c:pt idx="4">
                  <c:v>311.31</c:v>
                </c:pt>
              </c:numCache>
            </c:numRef>
          </c:val>
          <c:extLst xmlns:c16r2="http://schemas.microsoft.com/office/drawing/2015/06/chart">
            <c:ext xmlns:c16="http://schemas.microsoft.com/office/drawing/2014/chart" uri="{C3380CC4-5D6E-409C-BE32-E72D297353CC}">
              <c16:uniqueId val="{00000000-BADF-4DC4-AE19-C6E981D323CC}"/>
            </c:ext>
          </c:extLst>
        </c:ser>
        <c:dLbls>
          <c:showLegendKey val="0"/>
          <c:showVal val="0"/>
          <c:showCatName val="0"/>
          <c:showSerName val="0"/>
          <c:showPercent val="0"/>
          <c:showBubbleSize val="0"/>
        </c:dLbls>
        <c:gapWidth val="150"/>
        <c:axId val="363977376"/>
        <c:axId val="36397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xmlns:c16r2="http://schemas.microsoft.com/office/drawing/2015/06/chart">
            <c:ext xmlns:c16="http://schemas.microsoft.com/office/drawing/2014/chart" uri="{C3380CC4-5D6E-409C-BE32-E72D297353CC}">
              <c16:uniqueId val="{00000001-BADF-4DC4-AE19-C6E981D323CC}"/>
            </c:ext>
          </c:extLst>
        </c:ser>
        <c:dLbls>
          <c:showLegendKey val="0"/>
          <c:showVal val="0"/>
          <c:showCatName val="0"/>
          <c:showSerName val="0"/>
          <c:showPercent val="0"/>
          <c:showBubbleSize val="0"/>
        </c:dLbls>
        <c:marker val="1"/>
        <c:smooth val="0"/>
        <c:axId val="363977376"/>
        <c:axId val="363977768"/>
      </c:lineChart>
      <c:dateAx>
        <c:axId val="363977376"/>
        <c:scaling>
          <c:orientation val="minMax"/>
        </c:scaling>
        <c:delete val="1"/>
        <c:axPos val="b"/>
        <c:numFmt formatCode="&quot;H&quot;yy" sourceLinked="1"/>
        <c:majorTickMark val="none"/>
        <c:minorTickMark val="none"/>
        <c:tickLblPos val="none"/>
        <c:crossAx val="363977768"/>
        <c:crosses val="autoZero"/>
        <c:auto val="1"/>
        <c:lblOffset val="100"/>
        <c:baseTimeUnit val="years"/>
      </c:dateAx>
      <c:valAx>
        <c:axId val="363977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9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383.65</c:v>
                </c:pt>
                <c:pt idx="1">
                  <c:v>337</c:v>
                </c:pt>
                <c:pt idx="2">
                  <c:v>328.46</c:v>
                </c:pt>
                <c:pt idx="3">
                  <c:v>316.68</c:v>
                </c:pt>
                <c:pt idx="4">
                  <c:v>317.70999999999998</c:v>
                </c:pt>
              </c:numCache>
            </c:numRef>
          </c:val>
          <c:extLst xmlns:c16r2="http://schemas.microsoft.com/office/drawing/2015/06/chart">
            <c:ext xmlns:c16="http://schemas.microsoft.com/office/drawing/2014/chart" uri="{C3380CC4-5D6E-409C-BE32-E72D297353CC}">
              <c16:uniqueId val="{00000000-1DBA-4ED9-90E7-FFF292D3F806}"/>
            </c:ext>
          </c:extLst>
        </c:ser>
        <c:dLbls>
          <c:showLegendKey val="0"/>
          <c:showVal val="0"/>
          <c:showCatName val="0"/>
          <c:showSerName val="0"/>
          <c:showPercent val="0"/>
          <c:showBubbleSize val="0"/>
        </c:dLbls>
        <c:gapWidth val="150"/>
        <c:axId val="363981688"/>
        <c:axId val="36397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xmlns:c16r2="http://schemas.microsoft.com/office/drawing/2015/06/chart">
            <c:ext xmlns:c16="http://schemas.microsoft.com/office/drawing/2014/chart" uri="{C3380CC4-5D6E-409C-BE32-E72D297353CC}">
              <c16:uniqueId val="{00000001-1DBA-4ED9-90E7-FFF292D3F806}"/>
            </c:ext>
          </c:extLst>
        </c:ser>
        <c:dLbls>
          <c:showLegendKey val="0"/>
          <c:showVal val="0"/>
          <c:showCatName val="0"/>
          <c:showSerName val="0"/>
          <c:showPercent val="0"/>
          <c:showBubbleSize val="0"/>
        </c:dLbls>
        <c:marker val="1"/>
        <c:smooth val="0"/>
        <c:axId val="363981688"/>
        <c:axId val="363974632"/>
      </c:lineChart>
      <c:dateAx>
        <c:axId val="363981688"/>
        <c:scaling>
          <c:orientation val="minMax"/>
        </c:scaling>
        <c:delete val="1"/>
        <c:axPos val="b"/>
        <c:numFmt formatCode="&quot;H&quot;yy" sourceLinked="1"/>
        <c:majorTickMark val="none"/>
        <c:minorTickMark val="none"/>
        <c:tickLblPos val="none"/>
        <c:crossAx val="363974632"/>
        <c:crosses val="autoZero"/>
        <c:auto val="1"/>
        <c:lblOffset val="100"/>
        <c:baseTimeUnit val="years"/>
      </c:dateAx>
      <c:valAx>
        <c:axId val="363974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98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87.9</c:v>
                </c:pt>
                <c:pt idx="1">
                  <c:v>105.03</c:v>
                </c:pt>
                <c:pt idx="2">
                  <c:v>106.34</c:v>
                </c:pt>
                <c:pt idx="3">
                  <c:v>105.08</c:v>
                </c:pt>
                <c:pt idx="4">
                  <c:v>99.26</c:v>
                </c:pt>
              </c:numCache>
            </c:numRef>
          </c:val>
          <c:extLst xmlns:c16r2="http://schemas.microsoft.com/office/drawing/2015/06/chart">
            <c:ext xmlns:c16="http://schemas.microsoft.com/office/drawing/2014/chart" uri="{C3380CC4-5D6E-409C-BE32-E72D297353CC}">
              <c16:uniqueId val="{00000000-FC61-45E4-B3E4-D44E7F4C8C07}"/>
            </c:ext>
          </c:extLst>
        </c:ser>
        <c:dLbls>
          <c:showLegendKey val="0"/>
          <c:showVal val="0"/>
          <c:showCatName val="0"/>
          <c:showSerName val="0"/>
          <c:showPercent val="0"/>
          <c:showBubbleSize val="0"/>
        </c:dLbls>
        <c:gapWidth val="150"/>
        <c:axId val="363978552"/>
        <c:axId val="36397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xmlns:c16r2="http://schemas.microsoft.com/office/drawing/2015/06/chart">
            <c:ext xmlns:c16="http://schemas.microsoft.com/office/drawing/2014/chart" uri="{C3380CC4-5D6E-409C-BE32-E72D297353CC}">
              <c16:uniqueId val="{00000001-FC61-45E4-B3E4-D44E7F4C8C07}"/>
            </c:ext>
          </c:extLst>
        </c:ser>
        <c:dLbls>
          <c:showLegendKey val="0"/>
          <c:showVal val="0"/>
          <c:showCatName val="0"/>
          <c:showSerName val="0"/>
          <c:showPercent val="0"/>
          <c:showBubbleSize val="0"/>
        </c:dLbls>
        <c:marker val="1"/>
        <c:smooth val="0"/>
        <c:axId val="363978552"/>
        <c:axId val="363978944"/>
      </c:lineChart>
      <c:dateAx>
        <c:axId val="363978552"/>
        <c:scaling>
          <c:orientation val="minMax"/>
        </c:scaling>
        <c:delete val="1"/>
        <c:axPos val="b"/>
        <c:numFmt formatCode="&quot;H&quot;yy" sourceLinked="1"/>
        <c:majorTickMark val="none"/>
        <c:minorTickMark val="none"/>
        <c:tickLblPos val="none"/>
        <c:crossAx val="363978944"/>
        <c:crosses val="autoZero"/>
        <c:auto val="1"/>
        <c:lblOffset val="100"/>
        <c:baseTimeUnit val="years"/>
      </c:dateAx>
      <c:valAx>
        <c:axId val="3639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7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118.72</c:v>
                </c:pt>
                <c:pt idx="1">
                  <c:v>112.3</c:v>
                </c:pt>
                <c:pt idx="2">
                  <c:v>112.32</c:v>
                </c:pt>
                <c:pt idx="3">
                  <c:v>114.66</c:v>
                </c:pt>
                <c:pt idx="4">
                  <c:v>121.08</c:v>
                </c:pt>
              </c:numCache>
            </c:numRef>
          </c:val>
          <c:extLst xmlns:c16r2="http://schemas.microsoft.com/office/drawing/2015/06/chart">
            <c:ext xmlns:c16="http://schemas.microsoft.com/office/drawing/2014/chart" uri="{C3380CC4-5D6E-409C-BE32-E72D297353CC}">
              <c16:uniqueId val="{00000000-1671-4FE3-9B30-CBEEAE8C7875}"/>
            </c:ext>
          </c:extLst>
        </c:ser>
        <c:dLbls>
          <c:showLegendKey val="0"/>
          <c:showVal val="0"/>
          <c:showCatName val="0"/>
          <c:showSerName val="0"/>
          <c:showPercent val="0"/>
          <c:showBubbleSize val="0"/>
        </c:dLbls>
        <c:gapWidth val="150"/>
        <c:axId val="364268496"/>
        <c:axId val="3642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xmlns:c16r2="http://schemas.microsoft.com/office/drawing/2015/06/chart">
            <c:ext xmlns:c16="http://schemas.microsoft.com/office/drawing/2014/chart" uri="{C3380CC4-5D6E-409C-BE32-E72D297353CC}">
              <c16:uniqueId val="{00000001-1671-4FE3-9B30-CBEEAE8C7875}"/>
            </c:ext>
          </c:extLst>
        </c:ser>
        <c:dLbls>
          <c:showLegendKey val="0"/>
          <c:showVal val="0"/>
          <c:showCatName val="0"/>
          <c:showSerName val="0"/>
          <c:showPercent val="0"/>
          <c:showBubbleSize val="0"/>
        </c:dLbls>
        <c:marker val="1"/>
        <c:smooth val="0"/>
        <c:axId val="364268496"/>
        <c:axId val="364266144"/>
      </c:lineChart>
      <c:dateAx>
        <c:axId val="364268496"/>
        <c:scaling>
          <c:orientation val="minMax"/>
        </c:scaling>
        <c:delete val="1"/>
        <c:axPos val="b"/>
        <c:numFmt formatCode="&quot;H&quot;yy" sourceLinked="1"/>
        <c:majorTickMark val="none"/>
        <c:minorTickMark val="none"/>
        <c:tickLblPos val="none"/>
        <c:crossAx val="364266144"/>
        <c:crosses val="autoZero"/>
        <c:auto val="1"/>
        <c:lblOffset val="100"/>
        <c:baseTimeUnit val="years"/>
      </c:dateAx>
      <c:valAx>
        <c:axId val="3642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26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神奈川県　秦野市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A2</v>
      </c>
      <c r="X8" s="77"/>
      <c r="Y8" s="77"/>
      <c r="Z8" s="77"/>
      <c r="AA8" s="77"/>
      <c r="AB8" s="77"/>
      <c r="AC8" s="77"/>
      <c r="AD8" s="77" t="str">
        <f>データ!$M$6</f>
        <v>非設置</v>
      </c>
      <c r="AE8" s="77"/>
      <c r="AF8" s="77"/>
      <c r="AG8" s="77"/>
      <c r="AH8" s="77"/>
      <c r="AI8" s="77"/>
      <c r="AJ8" s="77"/>
      <c r="AK8" s="4"/>
      <c r="AL8" s="65">
        <f>データ!$R$6</f>
        <v>161193</v>
      </c>
      <c r="AM8" s="65"/>
      <c r="AN8" s="65"/>
      <c r="AO8" s="65"/>
      <c r="AP8" s="65"/>
      <c r="AQ8" s="65"/>
      <c r="AR8" s="65"/>
      <c r="AS8" s="65"/>
      <c r="AT8" s="61">
        <f>データ!$S$6</f>
        <v>103.76</v>
      </c>
      <c r="AU8" s="62"/>
      <c r="AV8" s="62"/>
      <c r="AW8" s="62"/>
      <c r="AX8" s="62"/>
      <c r="AY8" s="62"/>
      <c r="AZ8" s="62"/>
      <c r="BA8" s="62"/>
      <c r="BB8" s="64">
        <f>データ!$T$6</f>
        <v>1553.52</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2">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2">
      <c r="A10" s="2"/>
      <c r="B10" s="61" t="str">
        <f>データ!$N$6</f>
        <v>-</v>
      </c>
      <c r="C10" s="62"/>
      <c r="D10" s="62"/>
      <c r="E10" s="62"/>
      <c r="F10" s="62"/>
      <c r="G10" s="62"/>
      <c r="H10" s="62"/>
      <c r="I10" s="61">
        <f>データ!$O$6</f>
        <v>67.86</v>
      </c>
      <c r="J10" s="62"/>
      <c r="K10" s="62"/>
      <c r="L10" s="62"/>
      <c r="M10" s="62"/>
      <c r="N10" s="62"/>
      <c r="O10" s="63"/>
      <c r="P10" s="64">
        <f>データ!$P$6</f>
        <v>99.88</v>
      </c>
      <c r="Q10" s="64"/>
      <c r="R10" s="64"/>
      <c r="S10" s="64"/>
      <c r="T10" s="64"/>
      <c r="U10" s="64"/>
      <c r="V10" s="64"/>
      <c r="W10" s="65">
        <f>データ!$Q$6</f>
        <v>1870</v>
      </c>
      <c r="X10" s="65"/>
      <c r="Y10" s="65"/>
      <c r="Z10" s="65"/>
      <c r="AA10" s="65"/>
      <c r="AB10" s="65"/>
      <c r="AC10" s="65"/>
      <c r="AD10" s="2"/>
      <c r="AE10" s="2"/>
      <c r="AF10" s="2"/>
      <c r="AG10" s="2"/>
      <c r="AH10" s="4"/>
      <c r="AI10" s="4"/>
      <c r="AJ10" s="4"/>
      <c r="AK10" s="4"/>
      <c r="AL10" s="65">
        <f>データ!$U$6</f>
        <v>160866</v>
      </c>
      <c r="AM10" s="65"/>
      <c r="AN10" s="65"/>
      <c r="AO10" s="65"/>
      <c r="AP10" s="65"/>
      <c r="AQ10" s="65"/>
      <c r="AR10" s="65"/>
      <c r="AS10" s="65"/>
      <c r="AT10" s="61">
        <f>データ!$V$6</f>
        <v>44.58</v>
      </c>
      <c r="AU10" s="62"/>
      <c r="AV10" s="62"/>
      <c r="AW10" s="62"/>
      <c r="AX10" s="62"/>
      <c r="AY10" s="62"/>
      <c r="AZ10" s="62"/>
      <c r="BA10" s="62"/>
      <c r="BB10" s="64">
        <f>データ!$W$6</f>
        <v>3608.48</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1/3y6r3P8L9ti1j6lsfzeiEglkROHMhBI06+UkmYdqo3tNOcCqZDP6OpyuNfoHmisW+ATIkDBBjxF8tj4Dd1nw==" saltValue="4V+ZGie/brs6sOppiN3Li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142115</v>
      </c>
      <c r="D6" s="34">
        <f t="shared" si="3"/>
        <v>46</v>
      </c>
      <c r="E6" s="34">
        <f t="shared" si="3"/>
        <v>1</v>
      </c>
      <c r="F6" s="34">
        <f t="shared" si="3"/>
        <v>0</v>
      </c>
      <c r="G6" s="34">
        <f t="shared" si="3"/>
        <v>1</v>
      </c>
      <c r="H6" s="34" t="str">
        <f t="shared" si="3"/>
        <v>神奈川県　秦野市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67.86</v>
      </c>
      <c r="P6" s="35">
        <f t="shared" si="3"/>
        <v>99.88</v>
      </c>
      <c r="Q6" s="35">
        <f t="shared" si="3"/>
        <v>1870</v>
      </c>
      <c r="R6" s="35">
        <f t="shared" si="3"/>
        <v>161193</v>
      </c>
      <c r="S6" s="35">
        <f t="shared" si="3"/>
        <v>103.76</v>
      </c>
      <c r="T6" s="35">
        <f t="shared" si="3"/>
        <v>1553.52</v>
      </c>
      <c r="U6" s="35">
        <f t="shared" si="3"/>
        <v>160866</v>
      </c>
      <c r="V6" s="35">
        <f t="shared" si="3"/>
        <v>44.58</v>
      </c>
      <c r="W6" s="35">
        <f t="shared" si="3"/>
        <v>3608.48</v>
      </c>
      <c r="X6" s="36">
        <f>IF(X7="",NA(),X7)</f>
        <v>99.31</v>
      </c>
      <c r="Y6" s="36">
        <f t="shared" ref="Y6:AG6" si="4">IF(Y7="",NA(),Y7)</f>
        <v>115.82</v>
      </c>
      <c r="Z6" s="36">
        <f t="shared" si="4"/>
        <v>114.73</v>
      </c>
      <c r="AA6" s="36">
        <f t="shared" si="4"/>
        <v>114.77</v>
      </c>
      <c r="AB6" s="36">
        <f t="shared" si="4"/>
        <v>108.4</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240.29</v>
      </c>
      <c r="AU6" s="36">
        <f t="shared" ref="AU6:BC6" si="6">IF(AU7="",NA(),AU7)</f>
        <v>275.14</v>
      </c>
      <c r="AV6" s="36">
        <f t="shared" si="6"/>
        <v>268.66000000000003</v>
      </c>
      <c r="AW6" s="36">
        <f t="shared" si="6"/>
        <v>313.64</v>
      </c>
      <c r="AX6" s="36">
        <f t="shared" si="6"/>
        <v>311.31</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383.65</v>
      </c>
      <c r="BF6" s="36">
        <f t="shared" ref="BF6:BN6" si="7">IF(BF7="",NA(),BF7)</f>
        <v>337</v>
      </c>
      <c r="BG6" s="36">
        <f t="shared" si="7"/>
        <v>328.46</v>
      </c>
      <c r="BH6" s="36">
        <f t="shared" si="7"/>
        <v>316.68</v>
      </c>
      <c r="BI6" s="36">
        <f t="shared" si="7"/>
        <v>317.70999999999998</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87.9</v>
      </c>
      <c r="BQ6" s="36">
        <f t="shared" ref="BQ6:BY6" si="8">IF(BQ7="",NA(),BQ7)</f>
        <v>105.03</v>
      </c>
      <c r="BR6" s="36">
        <f t="shared" si="8"/>
        <v>106.34</v>
      </c>
      <c r="BS6" s="36">
        <f t="shared" si="8"/>
        <v>105.08</v>
      </c>
      <c r="BT6" s="36">
        <f t="shared" si="8"/>
        <v>99.26</v>
      </c>
      <c r="BU6" s="36">
        <f t="shared" si="8"/>
        <v>106.4</v>
      </c>
      <c r="BV6" s="36">
        <f t="shared" si="8"/>
        <v>107.61</v>
      </c>
      <c r="BW6" s="36">
        <f t="shared" si="8"/>
        <v>106.02</v>
      </c>
      <c r="BX6" s="36">
        <f t="shared" si="8"/>
        <v>104.84</v>
      </c>
      <c r="BY6" s="36">
        <f t="shared" si="8"/>
        <v>106.11</v>
      </c>
      <c r="BZ6" s="35" t="str">
        <f>IF(BZ7="","",IF(BZ7="-","【-】","【"&amp;SUBSTITUTE(TEXT(BZ7,"#,##0.00"),"-","△")&amp;"】"))</f>
        <v>【103.24】</v>
      </c>
      <c r="CA6" s="36">
        <f>IF(CA7="",NA(),CA7)</f>
        <v>118.72</v>
      </c>
      <c r="CB6" s="36">
        <f t="shared" ref="CB6:CJ6" si="9">IF(CB7="",NA(),CB7)</f>
        <v>112.3</v>
      </c>
      <c r="CC6" s="36">
        <f t="shared" si="9"/>
        <v>112.32</v>
      </c>
      <c r="CD6" s="36">
        <f t="shared" si="9"/>
        <v>114.66</v>
      </c>
      <c r="CE6" s="36">
        <f t="shared" si="9"/>
        <v>121.08</v>
      </c>
      <c r="CF6" s="36">
        <f t="shared" si="9"/>
        <v>156.29</v>
      </c>
      <c r="CG6" s="36">
        <f t="shared" si="9"/>
        <v>155.69</v>
      </c>
      <c r="CH6" s="36">
        <f t="shared" si="9"/>
        <v>158.6</v>
      </c>
      <c r="CI6" s="36">
        <f t="shared" si="9"/>
        <v>161.82</v>
      </c>
      <c r="CJ6" s="36">
        <f t="shared" si="9"/>
        <v>161.03</v>
      </c>
      <c r="CK6" s="35" t="str">
        <f>IF(CK7="","",IF(CK7="-","【-】","【"&amp;SUBSTITUTE(TEXT(CK7,"#,##0.00"),"-","△")&amp;"】"))</f>
        <v>【168.38】</v>
      </c>
      <c r="CL6" s="36">
        <f>IF(CL7="",NA(),CL7)</f>
        <v>56.83</v>
      </c>
      <c r="CM6" s="36">
        <f t="shared" ref="CM6:CU6" si="10">IF(CM7="",NA(),CM7)</f>
        <v>56.5</v>
      </c>
      <c r="CN6" s="36">
        <f t="shared" si="10"/>
        <v>56.46</v>
      </c>
      <c r="CO6" s="36">
        <f t="shared" si="10"/>
        <v>55.75</v>
      </c>
      <c r="CP6" s="36">
        <f t="shared" si="10"/>
        <v>58.38</v>
      </c>
      <c r="CQ6" s="36">
        <f t="shared" si="10"/>
        <v>62.34</v>
      </c>
      <c r="CR6" s="36">
        <f t="shared" si="10"/>
        <v>62.46</v>
      </c>
      <c r="CS6" s="36">
        <f t="shared" si="10"/>
        <v>62.88</v>
      </c>
      <c r="CT6" s="36">
        <f t="shared" si="10"/>
        <v>62.32</v>
      </c>
      <c r="CU6" s="36">
        <f t="shared" si="10"/>
        <v>61.71</v>
      </c>
      <c r="CV6" s="35" t="str">
        <f>IF(CV7="","",IF(CV7="-","【-】","【"&amp;SUBSTITUTE(TEXT(CV7,"#,##0.00"),"-","△")&amp;"】"))</f>
        <v>【60.00】</v>
      </c>
      <c r="CW6" s="36">
        <f>IF(CW7="",NA(),CW7)</f>
        <v>93.65</v>
      </c>
      <c r="CX6" s="36">
        <f t="shared" ref="CX6:DF6" si="11">IF(CX7="",NA(),CX7)</f>
        <v>93.63</v>
      </c>
      <c r="CY6" s="36">
        <f t="shared" si="11"/>
        <v>93.64</v>
      </c>
      <c r="CZ6" s="36">
        <f t="shared" si="11"/>
        <v>93.63</v>
      </c>
      <c r="DA6" s="36">
        <f t="shared" si="11"/>
        <v>93.61</v>
      </c>
      <c r="DB6" s="36">
        <f t="shared" si="11"/>
        <v>90.15</v>
      </c>
      <c r="DC6" s="36">
        <f t="shared" si="11"/>
        <v>90.62</v>
      </c>
      <c r="DD6" s="36">
        <f t="shared" si="11"/>
        <v>90.13</v>
      </c>
      <c r="DE6" s="36">
        <f t="shared" si="11"/>
        <v>90.19</v>
      </c>
      <c r="DF6" s="36">
        <f t="shared" si="11"/>
        <v>90.03</v>
      </c>
      <c r="DG6" s="35" t="str">
        <f>IF(DG7="","",IF(DG7="-","【-】","【"&amp;SUBSTITUTE(TEXT(DG7,"#,##0.00"),"-","△")&amp;"】"))</f>
        <v>【89.80】</v>
      </c>
      <c r="DH6" s="36">
        <f>IF(DH7="",NA(),DH7)</f>
        <v>51.87</v>
      </c>
      <c r="DI6" s="36">
        <f t="shared" ref="DI6:DQ6" si="12">IF(DI7="",NA(),DI7)</f>
        <v>53.39</v>
      </c>
      <c r="DJ6" s="36">
        <f t="shared" si="12"/>
        <v>54.45</v>
      </c>
      <c r="DK6" s="36">
        <f t="shared" si="12"/>
        <v>55.68</v>
      </c>
      <c r="DL6" s="36">
        <f t="shared" si="12"/>
        <v>56.35</v>
      </c>
      <c r="DM6" s="36">
        <f t="shared" si="12"/>
        <v>47.37</v>
      </c>
      <c r="DN6" s="36">
        <f t="shared" si="12"/>
        <v>48.01</v>
      </c>
      <c r="DO6" s="36">
        <f t="shared" si="12"/>
        <v>48.01</v>
      </c>
      <c r="DP6" s="36">
        <f t="shared" si="12"/>
        <v>48.86</v>
      </c>
      <c r="DQ6" s="36">
        <f t="shared" si="12"/>
        <v>49.6</v>
      </c>
      <c r="DR6" s="35" t="str">
        <f>IF(DR7="","",IF(DR7="-","【-】","【"&amp;SUBSTITUTE(TEXT(DR7,"#,##0.00"),"-","△")&amp;"】"))</f>
        <v>【49.59】</v>
      </c>
      <c r="DS6" s="36">
        <f>IF(DS7="",NA(),DS7)</f>
        <v>16.54</v>
      </c>
      <c r="DT6" s="36">
        <f t="shared" ref="DT6:EB6" si="13">IF(DT7="",NA(),DT7)</f>
        <v>17.28</v>
      </c>
      <c r="DU6" s="36">
        <f t="shared" si="13"/>
        <v>18.899999999999999</v>
      </c>
      <c r="DV6" s="36">
        <f t="shared" si="13"/>
        <v>19.809999999999999</v>
      </c>
      <c r="DW6" s="36">
        <f t="shared" si="13"/>
        <v>22.43</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0.39</v>
      </c>
      <c r="EE6" s="36">
        <f t="shared" ref="EE6:EM6" si="14">IF(EE7="",NA(),EE7)</f>
        <v>0.36</v>
      </c>
      <c r="EF6" s="36">
        <f t="shared" si="14"/>
        <v>0.32</v>
      </c>
      <c r="EG6" s="36">
        <f t="shared" si="14"/>
        <v>0.55000000000000004</v>
      </c>
      <c r="EH6" s="36">
        <f t="shared" si="14"/>
        <v>0.56000000000000005</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2">
      <c r="A7" s="29"/>
      <c r="B7" s="38">
        <v>2019</v>
      </c>
      <c r="C7" s="38">
        <v>142115</v>
      </c>
      <c r="D7" s="38">
        <v>46</v>
      </c>
      <c r="E7" s="38">
        <v>1</v>
      </c>
      <c r="F7" s="38">
        <v>0</v>
      </c>
      <c r="G7" s="38">
        <v>1</v>
      </c>
      <c r="H7" s="38" t="s">
        <v>93</v>
      </c>
      <c r="I7" s="38" t="s">
        <v>94</v>
      </c>
      <c r="J7" s="38" t="s">
        <v>95</v>
      </c>
      <c r="K7" s="38" t="s">
        <v>96</v>
      </c>
      <c r="L7" s="38" t="s">
        <v>97</v>
      </c>
      <c r="M7" s="38" t="s">
        <v>98</v>
      </c>
      <c r="N7" s="39" t="s">
        <v>99</v>
      </c>
      <c r="O7" s="39">
        <v>67.86</v>
      </c>
      <c r="P7" s="39">
        <v>99.88</v>
      </c>
      <c r="Q7" s="39">
        <v>1870</v>
      </c>
      <c r="R7" s="39">
        <v>161193</v>
      </c>
      <c r="S7" s="39">
        <v>103.76</v>
      </c>
      <c r="T7" s="39">
        <v>1553.52</v>
      </c>
      <c r="U7" s="39">
        <v>160866</v>
      </c>
      <c r="V7" s="39">
        <v>44.58</v>
      </c>
      <c r="W7" s="39">
        <v>3608.48</v>
      </c>
      <c r="X7" s="39">
        <v>99.31</v>
      </c>
      <c r="Y7" s="39">
        <v>115.82</v>
      </c>
      <c r="Z7" s="39">
        <v>114.73</v>
      </c>
      <c r="AA7" s="39">
        <v>114.77</v>
      </c>
      <c r="AB7" s="39">
        <v>108.4</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240.29</v>
      </c>
      <c r="AU7" s="39">
        <v>275.14</v>
      </c>
      <c r="AV7" s="39">
        <v>268.66000000000003</v>
      </c>
      <c r="AW7" s="39">
        <v>313.64</v>
      </c>
      <c r="AX7" s="39">
        <v>311.31</v>
      </c>
      <c r="AY7" s="39">
        <v>299.44</v>
      </c>
      <c r="AZ7" s="39">
        <v>311.99</v>
      </c>
      <c r="BA7" s="39">
        <v>307.83</v>
      </c>
      <c r="BB7" s="39">
        <v>318.89</v>
      </c>
      <c r="BC7" s="39">
        <v>309.10000000000002</v>
      </c>
      <c r="BD7" s="39">
        <v>264.97000000000003</v>
      </c>
      <c r="BE7" s="39">
        <v>383.65</v>
      </c>
      <c r="BF7" s="39">
        <v>337</v>
      </c>
      <c r="BG7" s="39">
        <v>328.46</v>
      </c>
      <c r="BH7" s="39">
        <v>316.68</v>
      </c>
      <c r="BI7" s="39">
        <v>317.70999999999998</v>
      </c>
      <c r="BJ7" s="39">
        <v>298.08999999999997</v>
      </c>
      <c r="BK7" s="39">
        <v>291.77999999999997</v>
      </c>
      <c r="BL7" s="39">
        <v>295.44</v>
      </c>
      <c r="BM7" s="39">
        <v>290.07</v>
      </c>
      <c r="BN7" s="39">
        <v>290.42</v>
      </c>
      <c r="BO7" s="39">
        <v>266.61</v>
      </c>
      <c r="BP7" s="39">
        <v>87.9</v>
      </c>
      <c r="BQ7" s="39">
        <v>105.03</v>
      </c>
      <c r="BR7" s="39">
        <v>106.34</v>
      </c>
      <c r="BS7" s="39">
        <v>105.08</v>
      </c>
      <c r="BT7" s="39">
        <v>99.26</v>
      </c>
      <c r="BU7" s="39">
        <v>106.4</v>
      </c>
      <c r="BV7" s="39">
        <v>107.61</v>
      </c>
      <c r="BW7" s="39">
        <v>106.02</v>
      </c>
      <c r="BX7" s="39">
        <v>104.84</v>
      </c>
      <c r="BY7" s="39">
        <v>106.11</v>
      </c>
      <c r="BZ7" s="39">
        <v>103.24</v>
      </c>
      <c r="CA7" s="39">
        <v>118.72</v>
      </c>
      <c r="CB7" s="39">
        <v>112.3</v>
      </c>
      <c r="CC7" s="39">
        <v>112.32</v>
      </c>
      <c r="CD7" s="39">
        <v>114.66</v>
      </c>
      <c r="CE7" s="39">
        <v>121.08</v>
      </c>
      <c r="CF7" s="39">
        <v>156.29</v>
      </c>
      <c r="CG7" s="39">
        <v>155.69</v>
      </c>
      <c r="CH7" s="39">
        <v>158.6</v>
      </c>
      <c r="CI7" s="39">
        <v>161.82</v>
      </c>
      <c r="CJ7" s="39">
        <v>161.03</v>
      </c>
      <c r="CK7" s="39">
        <v>168.38</v>
      </c>
      <c r="CL7" s="39">
        <v>56.83</v>
      </c>
      <c r="CM7" s="39">
        <v>56.5</v>
      </c>
      <c r="CN7" s="39">
        <v>56.46</v>
      </c>
      <c r="CO7" s="39">
        <v>55.75</v>
      </c>
      <c r="CP7" s="39">
        <v>58.38</v>
      </c>
      <c r="CQ7" s="39">
        <v>62.34</v>
      </c>
      <c r="CR7" s="39">
        <v>62.46</v>
      </c>
      <c r="CS7" s="39">
        <v>62.88</v>
      </c>
      <c r="CT7" s="39">
        <v>62.32</v>
      </c>
      <c r="CU7" s="39">
        <v>61.71</v>
      </c>
      <c r="CV7" s="39">
        <v>60</v>
      </c>
      <c r="CW7" s="39">
        <v>93.65</v>
      </c>
      <c r="CX7" s="39">
        <v>93.63</v>
      </c>
      <c r="CY7" s="39">
        <v>93.64</v>
      </c>
      <c r="CZ7" s="39">
        <v>93.63</v>
      </c>
      <c r="DA7" s="39">
        <v>93.61</v>
      </c>
      <c r="DB7" s="39">
        <v>90.15</v>
      </c>
      <c r="DC7" s="39">
        <v>90.62</v>
      </c>
      <c r="DD7" s="39">
        <v>90.13</v>
      </c>
      <c r="DE7" s="39">
        <v>90.19</v>
      </c>
      <c r="DF7" s="39">
        <v>90.03</v>
      </c>
      <c r="DG7" s="39">
        <v>89.8</v>
      </c>
      <c r="DH7" s="39">
        <v>51.87</v>
      </c>
      <c r="DI7" s="39">
        <v>53.39</v>
      </c>
      <c r="DJ7" s="39">
        <v>54.45</v>
      </c>
      <c r="DK7" s="39">
        <v>55.68</v>
      </c>
      <c r="DL7" s="39">
        <v>56.35</v>
      </c>
      <c r="DM7" s="39">
        <v>47.37</v>
      </c>
      <c r="DN7" s="39">
        <v>48.01</v>
      </c>
      <c r="DO7" s="39">
        <v>48.01</v>
      </c>
      <c r="DP7" s="39">
        <v>48.86</v>
      </c>
      <c r="DQ7" s="39">
        <v>49.6</v>
      </c>
      <c r="DR7" s="39">
        <v>49.59</v>
      </c>
      <c r="DS7" s="39">
        <v>16.54</v>
      </c>
      <c r="DT7" s="39">
        <v>17.28</v>
      </c>
      <c r="DU7" s="39">
        <v>18.899999999999999</v>
      </c>
      <c r="DV7" s="39">
        <v>19.809999999999999</v>
      </c>
      <c r="DW7" s="39">
        <v>22.43</v>
      </c>
      <c r="DX7" s="39">
        <v>14.27</v>
      </c>
      <c r="DY7" s="39">
        <v>16.170000000000002</v>
      </c>
      <c r="DZ7" s="39">
        <v>16.600000000000001</v>
      </c>
      <c r="EA7" s="39">
        <v>18.510000000000002</v>
      </c>
      <c r="EB7" s="39">
        <v>20.49</v>
      </c>
      <c r="EC7" s="39">
        <v>19.440000000000001</v>
      </c>
      <c r="ED7" s="39">
        <v>0.39</v>
      </c>
      <c r="EE7" s="39">
        <v>0.36</v>
      </c>
      <c r="EF7" s="39">
        <v>0.32</v>
      </c>
      <c r="EG7" s="39">
        <v>0.55000000000000004</v>
      </c>
      <c r="EH7" s="39">
        <v>0.56000000000000005</v>
      </c>
      <c r="EI7" s="39">
        <v>0.67</v>
      </c>
      <c r="EJ7" s="39">
        <v>0.67</v>
      </c>
      <c r="EK7" s="39">
        <v>0.65</v>
      </c>
      <c r="EL7" s="39">
        <v>0.7</v>
      </c>
      <c r="EM7" s="39">
        <v>0.72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2021-02-24T07:56:34Z</cp:lastPrinted>
  <dcterms:created xsi:type="dcterms:W3CDTF">2020-12-04T02:06:57Z</dcterms:created>
  <dcterms:modified xsi:type="dcterms:W3CDTF">2021-02-24T07:56:39Z</dcterms:modified>
  <cp:category/>
</cp:coreProperties>
</file>