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20_葉山町\"/>
    </mc:Choice>
  </mc:AlternateContent>
  <workbookProtection workbookAlgorithmName="SHA-512" workbookHashValue="ejmdGTLt8dw9ZErOASVv0Im8J/Erepwq3aeFgAM2MNsgrFWu0fUoDHcRv27MT6BpkmJ2XqooDZzQe+yN00fTKQ==" workbookSaltValue="GXybr5jW3EI2HxdvUx85dQ==" workbookSpinCount="100000" lockStructure="1"/>
  <bookViews>
    <workbookView xWindow="0" yWindow="0" windowWidth="23040" windowHeight="877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BB10" i="4"/>
  <c r="AT10" i="4"/>
  <c r="P10" i="4"/>
  <c r="I10" i="4"/>
  <c r="B10" i="4"/>
  <c r="AT8" i="4"/>
  <c r="W8" i="4"/>
  <c r="P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<sst xmlns="http://schemas.openxmlformats.org/spreadsheetml/2006/main" count="297" uniqueCount="116">
  <si>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</si>
  <si>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</si>
  <si>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</si>
  <si>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</si>
  <si>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</si>
  <si>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</si>
  <si>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</si>
  <si>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</si>
  <si>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</si>
  <si>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</si>
  <si>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</si>
  <si>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</si>
  <si>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</si>
  <si>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</si>
  <si>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</si>
  <si>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</si>
  <si>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</si>
  <si>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</si>
  <si>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</si>
  <si>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</si>
  <si>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</si>
  <si>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</si>
  <si>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</si>
  <si>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</si>
  <si>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</si>
  <si>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</si>
  <si>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</si>
  <si>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</si>
  <si>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</si>
  <si>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</si>
  <si>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</si>
  <si>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</si>
  <si>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</si>
  <si>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</si>
  <si>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</si>
  <si>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</si>
  <si>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</si>
  <si>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</si>
  <si>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</si>
  <si>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</si>
  <si>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</si>
  <si>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</si>
  <si>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</si>
  <si>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</si>
  <si>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</si>
  <si>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</si>
  <si>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</si>
  <si>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</si>
  <si>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</si>
  <si>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</si>
  <si>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</si>
  <si>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</si>
  <si>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</si>
  <si>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</si>
  <si>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</si>
  <si>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</si>
  <si>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</si>
  <si>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</si>
  <si>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</si>
  <si>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</si>
  <si>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</si>
  <si>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</si>
  <si>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</si>
  <si>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</si>
  <si>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</si>
  <si>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</si>
  <si>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</si>
  <si>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</si>
  <si>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</si>
  <si>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</si>
  <si>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</si>
  <si>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</si>
  <si>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</si>
  <si>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</si>
  <si>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</si>
  <si>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</si>
  <si>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</si>
  <si>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</si>
  <si>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</si>
  <si>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</si>
  <si>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</si>
  <si>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</si>
  <si>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</si>
  <si>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</si>
  <si>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</si>
  <si>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</si>
  <si>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</si>
  <si>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</si>
  <si>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</si>
  <si>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</si>
  <si>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</si>
  <si>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</si>
  <si>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</si>
  <si>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</si>
  <si>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</si>
  <si>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</si>
  <si>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葉山町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</si>
  <si>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</si>
  <si>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</si>
  <si>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</si>
  <si>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</si>
  <si>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</si>
  <si>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</si>
  <si>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</si>
  <si>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</si>
  <si>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</si>
  <si>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</si>
  <si>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</si>
  <si>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</si>
  <si>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</si>
  <si>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</si>
  <si>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</si>
  <si>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</si>
  <si>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①主な施設として管渠・ポンプ場・処理場を有して
　いますが、供用開始が平成10年度であり、法定耐
　用年数を経過した資産は少ない状況ではあります
　が、今後老朽化に伴い、大規模な改築・更新が必
　要となるため、令和２年度に策定する葉山町下水
　道事業ストックマネジメント計画に基づき、計画
　的に改築・更新を進めていきます。
② － ※法定耐用年数を経過した管渠延長はなし
③ － ※改善（更新・改良・修繕）管渠延長はなし
　</t>
    <rPh sb="30" eb="32">
      <t>キョウヨウ</t>
    </rPh>
    <rPh sb="40" eb="41">
      <t>ド</t>
    </rPh>
    <rPh sb="64" eb="66">
      <t>ジョウキョウ</t>
    </rPh>
    <rPh sb="78" eb="81">
      <t>ロウキュウカ</t>
    </rPh>
    <rPh sb="82" eb="83">
      <t>トモナ</t>
    </rPh>
    <rPh sb="105" eb="106">
      <t>レイ</t>
    </rPh>
    <rPh sb="106" eb="107">
      <t>ワ</t>
    </rPh>
    <rPh sb="108" eb="110">
      <t>ネンド</t>
    </rPh>
    <rPh sb="111" eb="113">
      <t>サクテイ</t>
    </rPh>
    <rPh sb="115" eb="118">
      <t>ハヤママチ</t>
    </rPh>
    <rPh sb="123" eb="125">
      <t>ジギョウ</t>
    </rPh>
    <rPh sb="135" eb="137">
      <t>ケイカク</t>
    </rPh>
    <rPh sb="138" eb="139">
      <t>モト</t>
    </rPh>
    <rPh sb="168" eb="170">
      <t>ホウテイ</t>
    </rPh>
    <rPh sb="170" eb="172">
      <t>タイヨウ</t>
    </rPh>
    <rPh sb="172" eb="174">
      <t>ネンスウ</t>
    </rPh>
    <rPh sb="175" eb="177">
      <t>ケイカ</t>
    </rPh>
    <rPh sb="179" eb="180">
      <t>カン</t>
    </rPh>
    <rPh sb="180" eb="181">
      <t>キョ</t>
    </rPh>
    <rPh sb="181" eb="183">
      <t>エンチョウ</t>
    </rPh>
    <rPh sb="192" eb="194">
      <t>カイゼン</t>
    </rPh>
    <rPh sb="195" eb="197">
      <t>コウシン</t>
    </rPh>
    <rPh sb="198" eb="200">
      <t>カイリョウ</t>
    </rPh>
    <rPh sb="201" eb="203">
      <t>シュウゼン</t>
    </rPh>
    <rPh sb="204" eb="205">
      <t>カン</t>
    </rPh>
    <rPh sb="205" eb="206">
      <t>キョ</t>
    </rPh>
    <rPh sb="206" eb="208">
      <t>エンチョウ</t>
    </rPh>
    <phoneticPr fontId="4"/>
  </si>
  <si>
    <t xml:space="preserve">　本町は、平成28年度から令和７年度までの10年間で市街化区域の下水道整備完了を目指し、今後も下水道整備に多額の建設事業費が必要です。そこで、平成30年度より下水道管渠新設整備に対して官民連携事業や新技術の導入を行い、建設事業費の削減等を進めています。
　今後は維持管理事業に対しても官民連携事業の導入検討を行い、維持管理コストの縮減に努めていきます。
　建設開始が近年であるため、老朽化の兆候こそ現れてはいませんが、決して楽観視できる経営状況ではないため、令和２年度に策定する葉山町下水道事業アセットマネジメント計画【経営戦略＋ストックマネジメント計画】に基づき、収入の確保・コスト縮減等を意識して、経営成績や財政状態を明確にし、計画的な事業運営を行っていく必要があります。
</t>
    <rPh sb="1" eb="2">
      <t>ホン</t>
    </rPh>
    <rPh sb="2" eb="3">
      <t>マチ</t>
    </rPh>
    <rPh sb="5" eb="7">
      <t>ヘイセイ</t>
    </rPh>
    <rPh sb="9" eb="11">
      <t>ネンド</t>
    </rPh>
    <rPh sb="16" eb="18">
      <t>ネンド</t>
    </rPh>
    <rPh sb="23" eb="25">
      <t>ネンカン</t>
    </rPh>
    <rPh sb="26" eb="29">
      <t>シガイカ</t>
    </rPh>
    <rPh sb="29" eb="31">
      <t>クイキ</t>
    </rPh>
    <rPh sb="32" eb="35">
      <t>ゲスイドウ</t>
    </rPh>
    <rPh sb="35" eb="37">
      <t>セイビ</t>
    </rPh>
    <rPh sb="37" eb="39">
      <t>カンリョウ</t>
    </rPh>
    <rPh sb="40" eb="42">
      <t>メザ</t>
    </rPh>
    <rPh sb="44" eb="46">
      <t>コンゴ</t>
    </rPh>
    <rPh sb="47" eb="50">
      <t>ゲスイドウ</t>
    </rPh>
    <rPh sb="50" eb="52">
      <t>セイビ</t>
    </rPh>
    <rPh sb="53" eb="55">
      <t>タガク</t>
    </rPh>
    <rPh sb="56" eb="58">
      <t>ケンセツ</t>
    </rPh>
    <rPh sb="58" eb="61">
      <t>ジギョウヒ</t>
    </rPh>
    <rPh sb="62" eb="64">
      <t>ヒツヨウ</t>
    </rPh>
    <rPh sb="71" eb="73">
      <t>ヘイセイ</t>
    </rPh>
    <rPh sb="75" eb="77">
      <t>ネンド</t>
    </rPh>
    <rPh sb="79" eb="82">
      <t>ゲスイドウ</t>
    </rPh>
    <rPh sb="82" eb="83">
      <t>カン</t>
    </rPh>
    <rPh sb="84" eb="86">
      <t>シンセツ</t>
    </rPh>
    <rPh sb="86" eb="88">
      <t>セイビ</t>
    </rPh>
    <rPh sb="89" eb="90">
      <t>タイ</t>
    </rPh>
    <rPh sb="92" eb="94">
      <t>カンミン</t>
    </rPh>
    <rPh sb="94" eb="96">
      <t>レンケイ</t>
    </rPh>
    <rPh sb="96" eb="98">
      <t>ジギョウ</t>
    </rPh>
    <rPh sb="99" eb="102">
      <t>シンギジュツ</t>
    </rPh>
    <rPh sb="103" eb="105">
      <t>ドウニュウ</t>
    </rPh>
    <rPh sb="106" eb="107">
      <t>オコナ</t>
    </rPh>
    <rPh sb="109" eb="111">
      <t>ケンセツ</t>
    </rPh>
    <rPh sb="111" eb="113">
      <t>ジギョウ</t>
    </rPh>
    <rPh sb="113" eb="114">
      <t>ヒ</t>
    </rPh>
    <rPh sb="115" eb="117">
      <t>サクゲン</t>
    </rPh>
    <rPh sb="117" eb="118">
      <t>トウ</t>
    </rPh>
    <rPh sb="119" eb="120">
      <t>スス</t>
    </rPh>
    <rPh sb="128" eb="130">
      <t>コンゴ</t>
    </rPh>
    <rPh sb="131" eb="133">
      <t>イジ</t>
    </rPh>
    <rPh sb="133" eb="135">
      <t>カンリ</t>
    </rPh>
    <rPh sb="135" eb="137">
      <t>ジギョウ</t>
    </rPh>
    <rPh sb="138" eb="139">
      <t>タイ</t>
    </rPh>
    <rPh sb="142" eb="144">
      <t>カンミン</t>
    </rPh>
    <rPh sb="144" eb="146">
      <t>レンケイ</t>
    </rPh>
    <rPh sb="146" eb="148">
      <t>ジギョウ</t>
    </rPh>
    <rPh sb="149" eb="151">
      <t>ドウニュウ</t>
    </rPh>
    <rPh sb="151" eb="153">
      <t>ケントウ</t>
    </rPh>
    <rPh sb="154" eb="155">
      <t>オコナ</t>
    </rPh>
    <rPh sb="157" eb="159">
      <t>イジ</t>
    </rPh>
    <rPh sb="159" eb="161">
      <t>カンリ</t>
    </rPh>
    <rPh sb="165" eb="167">
      <t>シュクゲン</t>
    </rPh>
    <rPh sb="168" eb="169">
      <t>ツト</t>
    </rPh>
    <rPh sb="178" eb="180">
      <t>ケンセツ</t>
    </rPh>
    <rPh sb="180" eb="182">
      <t>カイシ</t>
    </rPh>
    <rPh sb="183" eb="185">
      <t>キンネン</t>
    </rPh>
    <rPh sb="191" eb="194">
      <t>ロウキュウカ</t>
    </rPh>
    <rPh sb="195" eb="197">
      <t>チョウコウ</t>
    </rPh>
    <rPh sb="199" eb="200">
      <t>アラワ</t>
    </rPh>
    <rPh sb="209" eb="210">
      <t>ケッ</t>
    </rPh>
    <rPh sb="218" eb="220">
      <t>ケイエイ</t>
    </rPh>
    <rPh sb="220" eb="222">
      <t>ジョウキョウ</t>
    </rPh>
    <rPh sb="229" eb="230">
      <t>レイ</t>
    </rPh>
    <rPh sb="230" eb="231">
      <t>ワ</t>
    </rPh>
    <rPh sb="232" eb="234">
      <t>ネンド</t>
    </rPh>
    <rPh sb="235" eb="237">
      <t>サクテイ</t>
    </rPh>
    <rPh sb="239" eb="242">
      <t>ハヤママチ</t>
    </rPh>
    <rPh sb="242" eb="245">
      <t>ゲスイドウ</t>
    </rPh>
    <rPh sb="245" eb="247">
      <t>ジギョウ</t>
    </rPh>
    <rPh sb="257" eb="259">
      <t>ケイカク</t>
    </rPh>
    <rPh sb="260" eb="262">
      <t>ケイエイ</t>
    </rPh>
    <rPh sb="262" eb="264">
      <t>センリャク</t>
    </rPh>
    <rPh sb="275" eb="277">
      <t>ケイカク</t>
    </rPh>
    <rPh sb="279" eb="280">
      <t>モト</t>
    </rPh>
    <rPh sb="283" eb="285">
      <t>シュウニュウ</t>
    </rPh>
    <rPh sb="286" eb="288">
      <t>カクホ</t>
    </rPh>
    <rPh sb="292" eb="294">
      <t>シュクゲン</t>
    </rPh>
    <rPh sb="294" eb="295">
      <t>トウ</t>
    </rPh>
    <rPh sb="296" eb="298">
      <t>イシキ</t>
    </rPh>
    <rPh sb="301" eb="303">
      <t>ケイエイ</t>
    </rPh>
    <rPh sb="303" eb="305">
      <t>セイセキ</t>
    </rPh>
    <rPh sb="306" eb="308">
      <t>ザイセイ</t>
    </rPh>
    <rPh sb="308" eb="310">
      <t>ジョウタイ</t>
    </rPh>
    <rPh sb="311" eb="313">
      <t>メイカク</t>
    </rPh>
    <rPh sb="316" eb="319">
      <t>ケイカクテキ</t>
    </rPh>
    <rPh sb="320" eb="322">
      <t>ジギョウ</t>
    </rPh>
    <rPh sb="322" eb="324">
      <t>ウンエイ</t>
    </rPh>
    <rPh sb="325" eb="326">
      <t>オコナ</t>
    </rPh>
    <rPh sb="330" eb="332">
      <t>ヒツヨウ</t>
    </rPh>
    <phoneticPr fontId="4"/>
  </si>
  <si>
    <t>①100％以上であり、単年度収支が黒字になってい
　ます。しかし、使用料以外の収入に依存している
　状況であるため、使用料収入の確保及び経費削減
　に努めていきます。
②累積欠損金は発生していません。今後も累積欠損
　金が発生しないように、中長期的な投資財政計画　
　により適正な事業運営を行っていきます。
③100％を下回っている状況ですが、今後、下水道
　管渠の新設整備等による普及率の向上に伴い、使
　用料収入が増加することにより支払能力を高めて
　いける見込みです。
④企業債残高を減らしていくために、借入額が返済
　額を上回ることのないように計画的な建設投資及　
　び使用料の適正な水準への引き上げを行っていく
　必要があります。
⑤100％以上であり、良好な状態となっています。
　今後も継続していけるように、中長期的な維持管
　理費用を算出し、適正な事業運営を行っていく必
　要があります。
⑥類似団体と比較すると低い数値になっています。
　今後、普及率の向上に伴う有収水量の増加により
　更に低い数値となる見込みではあるが、経営改善
　に向けて有収水量増加分以上の維持管理コストの
　削減に努めていきます。
⑦施設利用率が全国平均値を下回っているのは、普
　及率が100％になっていない状況から処理能力に
　余力を残しているとみることが妥当であり、今後
　の整備に伴い、向上していく見込みです。
⑧水洗化率は類似団体の平均値よりも高い水準です
　が、100％以上を目指し接続率向上に向けた取組
　を進めていきます。</t>
    <rPh sb="5" eb="7">
      <t>イジョウ</t>
    </rPh>
    <rPh sb="11" eb="14">
      <t>タンネンド</t>
    </rPh>
    <rPh sb="14" eb="16">
      <t>シュウシ</t>
    </rPh>
    <rPh sb="17" eb="19">
      <t>クロジ</t>
    </rPh>
    <rPh sb="33" eb="36">
      <t>シヨウリョウ</t>
    </rPh>
    <rPh sb="36" eb="38">
      <t>イガイ</t>
    </rPh>
    <rPh sb="39" eb="41">
      <t>シュウニュウ</t>
    </rPh>
    <rPh sb="42" eb="44">
      <t>イゾン</t>
    </rPh>
    <rPh sb="58" eb="61">
      <t>シヨウリョウ</t>
    </rPh>
    <rPh sb="61" eb="63">
      <t>シュウニュウ</t>
    </rPh>
    <rPh sb="64" eb="66">
      <t>カクホ</t>
    </rPh>
    <rPh sb="66" eb="67">
      <t>オヨ</t>
    </rPh>
    <rPh sb="70" eb="72">
      <t>サクゲン</t>
    </rPh>
    <rPh sb="75" eb="76">
      <t>ツト</t>
    </rPh>
    <rPh sb="85" eb="87">
      <t>ルイセキ</t>
    </rPh>
    <rPh sb="87" eb="89">
      <t>ケッソン</t>
    </rPh>
    <rPh sb="89" eb="90">
      <t>キン</t>
    </rPh>
    <rPh sb="91" eb="93">
      <t>ハッセイ</t>
    </rPh>
    <rPh sb="100" eb="102">
      <t>コンゴ</t>
    </rPh>
    <rPh sb="103" eb="105">
      <t>ルイセキ</t>
    </rPh>
    <rPh sb="105" eb="107">
      <t>ケッソン</t>
    </rPh>
    <rPh sb="109" eb="110">
      <t>キン</t>
    </rPh>
    <rPh sb="111" eb="113">
      <t>ハッセイ</t>
    </rPh>
    <rPh sb="120" eb="124">
      <t>チュウチョウキテキ</t>
    </rPh>
    <rPh sb="125" eb="127">
      <t>トウシ</t>
    </rPh>
    <rPh sb="127" eb="129">
      <t>ザイセイ</t>
    </rPh>
    <rPh sb="129" eb="131">
      <t>ケイカク</t>
    </rPh>
    <rPh sb="137" eb="139">
      <t>テキセイ</t>
    </rPh>
    <rPh sb="140" eb="142">
      <t>ジギョウ</t>
    </rPh>
    <rPh sb="142" eb="144">
      <t>ウンエイ</t>
    </rPh>
    <rPh sb="145" eb="146">
      <t>オコナ</t>
    </rPh>
    <rPh sb="160" eb="162">
      <t>シタマワ</t>
    </rPh>
    <rPh sb="166" eb="168">
      <t>ジョウキョウ</t>
    </rPh>
    <rPh sb="172" eb="174">
      <t>コンゴ</t>
    </rPh>
    <rPh sb="177" eb="178">
      <t>ミチ</t>
    </rPh>
    <rPh sb="180" eb="181">
      <t>カン</t>
    </rPh>
    <rPh sb="181" eb="182">
      <t>キョ</t>
    </rPh>
    <rPh sb="183" eb="185">
      <t>シンセツ</t>
    </rPh>
    <rPh sb="185" eb="187">
      <t>セイビ</t>
    </rPh>
    <rPh sb="187" eb="188">
      <t>トウ</t>
    </rPh>
    <rPh sb="191" eb="193">
      <t>フキュウ</t>
    </rPh>
    <rPh sb="193" eb="194">
      <t>リツ</t>
    </rPh>
    <rPh sb="195" eb="197">
      <t>コウジョウ</t>
    </rPh>
    <rPh sb="198" eb="199">
      <t>トモナ</t>
    </rPh>
    <rPh sb="206" eb="208">
      <t>シュウニュウ</t>
    </rPh>
    <rPh sb="209" eb="211">
      <t>ゾウカ</t>
    </rPh>
    <rPh sb="218" eb="220">
      <t>シハライ</t>
    </rPh>
    <rPh sb="220" eb="222">
      <t>ノウリョク</t>
    </rPh>
    <rPh sb="223" eb="224">
      <t>タカ</t>
    </rPh>
    <rPh sb="231" eb="233">
      <t>ミコ</t>
    </rPh>
    <rPh sb="239" eb="241">
      <t>キギョウ</t>
    </rPh>
    <rPh sb="241" eb="242">
      <t>サイ</t>
    </rPh>
    <rPh sb="242" eb="244">
      <t>ザンダカ</t>
    </rPh>
    <rPh sb="245" eb="246">
      <t>ヘ</t>
    </rPh>
    <rPh sb="255" eb="257">
      <t>カリイレ</t>
    </rPh>
    <rPh sb="257" eb="258">
      <t>ガク</t>
    </rPh>
    <rPh sb="259" eb="261">
      <t>ヘンサイ</t>
    </rPh>
    <rPh sb="263" eb="264">
      <t>ガク</t>
    </rPh>
    <rPh sb="265" eb="267">
      <t>ウワマワ</t>
    </rPh>
    <rPh sb="276" eb="279">
      <t>ケイカクテキ</t>
    </rPh>
    <rPh sb="280" eb="282">
      <t>ケンセツ</t>
    </rPh>
    <rPh sb="282" eb="284">
      <t>トウシ</t>
    </rPh>
    <rPh sb="284" eb="285">
      <t>オヨ</t>
    </rPh>
    <rPh sb="289" eb="292">
      <t>シヨウリョウ</t>
    </rPh>
    <rPh sb="293" eb="295">
      <t>テキセイ</t>
    </rPh>
    <rPh sb="296" eb="298">
      <t>スイジュン</t>
    </rPh>
    <rPh sb="300" eb="301">
      <t>ヒ</t>
    </rPh>
    <rPh sb="302" eb="303">
      <t>ア</t>
    </rPh>
    <rPh sb="305" eb="306">
      <t>オコナ</t>
    </rPh>
    <rPh sb="312" eb="314">
      <t>ヒツヨウ</t>
    </rPh>
    <rPh sb="326" eb="328">
      <t>イジョウ</t>
    </rPh>
    <rPh sb="332" eb="334">
      <t>リョウコウ</t>
    </rPh>
    <rPh sb="335" eb="337">
      <t>ジョウタイ</t>
    </rPh>
    <rPh sb="347" eb="349">
      <t>コンゴ</t>
    </rPh>
    <rPh sb="350" eb="352">
      <t>ケイゾク</t>
    </rPh>
    <rPh sb="404" eb="406">
      <t>ルイジ</t>
    </rPh>
    <rPh sb="406" eb="408">
      <t>ダンタイ</t>
    </rPh>
    <rPh sb="409" eb="411">
      <t>ヒカク</t>
    </rPh>
    <rPh sb="414" eb="415">
      <t>ヒク</t>
    </rPh>
    <rPh sb="416" eb="418">
      <t>スウチ</t>
    </rPh>
    <rPh sb="428" eb="430">
      <t>コンゴ</t>
    </rPh>
    <rPh sb="431" eb="433">
      <t>フキュウ</t>
    </rPh>
    <rPh sb="433" eb="434">
      <t>リツ</t>
    </rPh>
    <rPh sb="435" eb="437">
      <t>コウジョウ</t>
    </rPh>
    <rPh sb="438" eb="439">
      <t>トモナ</t>
    </rPh>
    <rPh sb="440" eb="441">
      <t>ユウ</t>
    </rPh>
    <rPh sb="441" eb="442">
      <t>シュウ</t>
    </rPh>
    <rPh sb="442" eb="444">
      <t>スイリョウ</t>
    </rPh>
    <rPh sb="445" eb="447">
      <t>ゾウカ</t>
    </rPh>
    <rPh sb="454" eb="455">
      <t>ヒク</t>
    </rPh>
    <rPh sb="456" eb="458">
      <t>スウチ</t>
    </rPh>
    <rPh sb="461" eb="463">
      <t>ミコ</t>
    </rPh>
    <rPh sb="470" eb="472">
      <t>ケイエイ</t>
    </rPh>
    <rPh sb="472" eb="474">
      <t>カイゼン</t>
    </rPh>
    <rPh sb="477" eb="478">
      <t>ム</t>
    </rPh>
    <rPh sb="480" eb="484">
      <t>ユウシュウスイリョウ</t>
    </rPh>
    <rPh sb="484" eb="486">
      <t>ゾウカ</t>
    </rPh>
    <rPh sb="486" eb="487">
      <t>ブン</t>
    </rPh>
    <rPh sb="487" eb="489">
      <t>イジョウ</t>
    </rPh>
    <rPh sb="500" eb="502">
      <t>サクゲン</t>
    </rPh>
    <rPh sb="503" eb="504">
      <t>ツト</t>
    </rPh>
    <rPh sb="513" eb="515">
      <t>シセツ</t>
    </rPh>
    <rPh sb="515" eb="518">
      <t>リヨウリツ</t>
    </rPh>
    <rPh sb="519" eb="521">
      <t>ゼンコク</t>
    </rPh>
    <rPh sb="521" eb="524">
      <t>ヘイキンチ</t>
    </rPh>
    <rPh sb="525" eb="527">
      <t>シタマワ</t>
    </rPh>
    <rPh sb="538" eb="539">
      <t>リツ</t>
    </rPh>
    <rPh sb="551" eb="553">
      <t>ジョウキョウ</t>
    </rPh>
    <rPh sb="555" eb="557">
      <t>ショリ</t>
    </rPh>
    <rPh sb="557" eb="559">
      <t>ノウリョク</t>
    </rPh>
    <rPh sb="562" eb="564">
      <t>ヨリョク</t>
    </rPh>
    <rPh sb="565" eb="566">
      <t>ノコ</t>
    </rPh>
    <rPh sb="576" eb="578">
      <t>ダトウ</t>
    </rPh>
    <rPh sb="582" eb="584">
      <t>コンゴ</t>
    </rPh>
    <rPh sb="590" eb="591">
      <t>トモナ</t>
    </rPh>
    <rPh sb="593" eb="595">
      <t>コウジョウ</t>
    </rPh>
    <rPh sb="599" eb="601">
      <t>ミコミ</t>
    </rPh>
    <rPh sb="607" eb="610">
      <t>スイセンカ</t>
    </rPh>
    <rPh sb="610" eb="611">
      <t>リツ</t>
    </rPh>
    <rPh sb="612" eb="614">
      <t>ルイジ</t>
    </rPh>
    <rPh sb="614" eb="616">
      <t>ダンタイ</t>
    </rPh>
    <rPh sb="617" eb="620">
      <t>ヘイキンチ</t>
    </rPh>
    <rPh sb="623" eb="624">
      <t>タカ</t>
    </rPh>
    <rPh sb="625" eb="627">
      <t>スイジュン</t>
    </rPh>
    <rPh sb="637" eb="639">
      <t>イジョウ</t>
    </rPh>
    <rPh sb="640" eb="642">
      <t>メザ</t>
    </rPh>
    <rPh sb="643" eb="645">
      <t>セツゾク</t>
    </rPh>
    <rPh sb="645" eb="646">
      <t>リツ</t>
    </rPh>
    <rPh sb="646" eb="648">
      <t>コウジョウ</t>
    </rPh>
    <rPh sb="649" eb="650">
      <t>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</si>
</sst>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5" fillId="0" borderId="6"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7" xfId="0" applyFont="1" applyBorder="1" applyAlignment="1" applyProtection="1">
      <alignment horizontal="left" vertical="top" wrapText="1" shrinkToFit="1"/>
      <protection locked="0"/>
    </xf>
    <xf numFmtId="0" fontId="15" fillId="0" borderId="8"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66C-4FBC-9478-436F81154A6D}"/>
            </c:ext>
          </c:extLst>
        </c:ser>
        <c:dLbls>
          <c:showLegendKey val="0"/>
          <c:showVal val="0"/>
          <c:showCatName val="0"/>
          <c:showSerName val="0"/>
          <c:showPercent val="0"/>
          <c:showBubbleSize val="0"/>
        </c:dLbls>
        <c:gapWidth val="150"/>
        <c:axId val="242104832"/>
        <c:axId val="24210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c:v>
                </c:pt>
                <c:pt idx="4">
                  <c:v>0.34</c:v>
                </c:pt>
              </c:numCache>
            </c:numRef>
          </c:val>
          <c:smooth val="0"/>
          <c:extLst xmlns:c16r2="http://schemas.microsoft.com/office/drawing/2015/06/chart">
            <c:ext xmlns:c16="http://schemas.microsoft.com/office/drawing/2014/chart" uri="{C3380CC4-5D6E-409C-BE32-E72D297353CC}">
              <c16:uniqueId val="{00000001-466C-4FBC-9478-436F81154A6D}"/>
            </c:ext>
          </c:extLst>
        </c:ser>
        <c:dLbls>
          <c:showLegendKey val="0"/>
          <c:showVal val="0"/>
          <c:showCatName val="0"/>
          <c:showSerName val="0"/>
          <c:showPercent val="0"/>
          <c:showBubbleSize val="0"/>
        </c:dLbls>
        <c:marker val="1"/>
        <c:smooth val="0"/>
        <c:axId val="242104832"/>
        <c:axId val="242105216"/>
      </c:lineChart>
      <c:dateAx>
        <c:axId val="242104832"/>
        <c:scaling>
          <c:orientation val="minMax"/>
        </c:scaling>
        <c:delete val="1"/>
        <c:axPos val="b"/>
        <c:numFmt formatCode="&quot;H&quot;yy" sourceLinked="1"/>
        <c:majorTickMark val="none"/>
        <c:minorTickMark val="none"/>
        <c:tickLblPos val="none"/>
        <c:crossAx val="242105216"/>
        <c:crosses val="autoZero"/>
        <c:auto val="1"/>
        <c:lblOffset val="100"/>
        <c:baseTimeUnit val="years"/>
      </c:dateAx>
      <c:valAx>
        <c:axId val="24210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49</c:v>
                </c:pt>
                <c:pt idx="4">
                  <c:v>51.31</c:v>
                </c:pt>
              </c:numCache>
            </c:numRef>
          </c:val>
          <c:extLst xmlns:c16r2="http://schemas.microsoft.com/office/drawing/2015/06/chart">
            <c:ext xmlns:c16="http://schemas.microsoft.com/office/drawing/2014/chart" uri="{C3380CC4-5D6E-409C-BE32-E72D297353CC}">
              <c16:uniqueId val="{00000000-0E51-443B-B7D7-18DD0040658C}"/>
            </c:ext>
          </c:extLst>
        </c:ser>
        <c:dLbls>
          <c:showLegendKey val="0"/>
          <c:showVal val="0"/>
          <c:showCatName val="0"/>
          <c:showSerName val="0"/>
          <c:showPercent val="0"/>
          <c:showBubbleSize val="0"/>
        </c:dLbls>
        <c:gapWidth val="150"/>
        <c:axId val="242315928"/>
        <c:axId val="24231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49.98</c:v>
                </c:pt>
                <c:pt idx="4">
                  <c:v>50.06</c:v>
                </c:pt>
              </c:numCache>
            </c:numRef>
          </c:val>
          <c:smooth val="0"/>
          <c:extLst xmlns:c16r2="http://schemas.microsoft.com/office/drawing/2015/06/chart">
            <c:ext xmlns:c16="http://schemas.microsoft.com/office/drawing/2014/chart" uri="{C3380CC4-5D6E-409C-BE32-E72D297353CC}">
              <c16:uniqueId val="{00000001-0E51-443B-B7D7-18DD0040658C}"/>
            </c:ext>
          </c:extLst>
        </c:ser>
        <c:dLbls>
          <c:showLegendKey val="0"/>
          <c:showVal val="0"/>
          <c:showCatName val="0"/>
          <c:showSerName val="0"/>
          <c:showPercent val="0"/>
          <c:showBubbleSize val="0"/>
        </c:dLbls>
        <c:marker val="1"/>
        <c:smooth val="0"/>
        <c:axId val="242315928"/>
        <c:axId val="242316320"/>
      </c:lineChart>
      <c:dateAx>
        <c:axId val="242315928"/>
        <c:scaling>
          <c:orientation val="minMax"/>
        </c:scaling>
        <c:delete val="1"/>
        <c:axPos val="b"/>
        <c:numFmt formatCode="&quot;H&quot;yy" sourceLinked="1"/>
        <c:majorTickMark val="none"/>
        <c:minorTickMark val="none"/>
        <c:tickLblPos val="none"/>
        <c:crossAx val="242316320"/>
        <c:crosses val="autoZero"/>
        <c:auto val="1"/>
        <c:lblOffset val="100"/>
        <c:baseTimeUnit val="years"/>
      </c:dateAx>
      <c:valAx>
        <c:axId val="2423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1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89.03</c:v>
                </c:pt>
                <c:pt idx="4">
                  <c:v>91.11</c:v>
                </c:pt>
              </c:numCache>
            </c:numRef>
          </c:val>
          <c:extLst xmlns:c16r2="http://schemas.microsoft.com/office/drawing/2015/06/chart">
            <c:ext xmlns:c16="http://schemas.microsoft.com/office/drawing/2014/chart" uri="{C3380CC4-5D6E-409C-BE32-E72D297353CC}">
              <c16:uniqueId val="{00000000-57B8-4874-A961-4A994648EA7D}"/>
            </c:ext>
          </c:extLst>
        </c:ser>
        <c:dLbls>
          <c:showLegendKey val="0"/>
          <c:showVal val="0"/>
          <c:showCatName val="0"/>
          <c:showSerName val="0"/>
          <c:showPercent val="0"/>
          <c:showBubbleSize val="0"/>
        </c:dLbls>
        <c:gapWidth val="150"/>
        <c:axId val="242316712"/>
        <c:axId val="24231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87.09</c:v>
                </c:pt>
                <c:pt idx="4">
                  <c:v>85.79</c:v>
                </c:pt>
              </c:numCache>
            </c:numRef>
          </c:val>
          <c:smooth val="0"/>
          <c:extLst xmlns:c16r2="http://schemas.microsoft.com/office/drawing/2015/06/chart">
            <c:ext xmlns:c16="http://schemas.microsoft.com/office/drawing/2014/chart" uri="{C3380CC4-5D6E-409C-BE32-E72D297353CC}">
              <c16:uniqueId val="{00000001-57B8-4874-A961-4A994648EA7D}"/>
            </c:ext>
          </c:extLst>
        </c:ser>
        <c:dLbls>
          <c:showLegendKey val="0"/>
          <c:showVal val="0"/>
          <c:showCatName val="0"/>
          <c:showSerName val="0"/>
          <c:showPercent val="0"/>
          <c:showBubbleSize val="0"/>
        </c:dLbls>
        <c:marker val="1"/>
        <c:smooth val="0"/>
        <c:axId val="242316712"/>
        <c:axId val="242317104"/>
      </c:lineChart>
      <c:dateAx>
        <c:axId val="242316712"/>
        <c:scaling>
          <c:orientation val="minMax"/>
        </c:scaling>
        <c:delete val="1"/>
        <c:axPos val="b"/>
        <c:numFmt formatCode="&quot;H&quot;yy" sourceLinked="1"/>
        <c:majorTickMark val="none"/>
        <c:minorTickMark val="none"/>
        <c:tickLblPos val="none"/>
        <c:crossAx val="242317104"/>
        <c:crosses val="autoZero"/>
        <c:auto val="1"/>
        <c:lblOffset val="100"/>
        <c:baseTimeUnit val="years"/>
      </c:dateAx>
      <c:valAx>
        <c:axId val="24231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1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101.46</c:v>
                </c:pt>
                <c:pt idx="4">
                  <c:v>105.47</c:v>
                </c:pt>
              </c:numCache>
            </c:numRef>
          </c:val>
          <c:extLst xmlns:c16r2="http://schemas.microsoft.com/office/drawing/2015/06/chart">
            <c:ext xmlns:c16="http://schemas.microsoft.com/office/drawing/2014/chart" uri="{C3380CC4-5D6E-409C-BE32-E72D297353CC}">
              <c16:uniqueId val="{00000000-E037-46C3-9673-401B85AA3CFE}"/>
            </c:ext>
          </c:extLst>
        </c:ser>
        <c:dLbls>
          <c:showLegendKey val="0"/>
          <c:showVal val="0"/>
          <c:showCatName val="0"/>
          <c:showSerName val="0"/>
          <c:showPercent val="0"/>
          <c:showBubbleSize val="0"/>
        </c:dLbls>
        <c:gapWidth val="150"/>
        <c:axId val="242140400"/>
        <c:axId val="24214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106.92</c:v>
                </c:pt>
                <c:pt idx="4">
                  <c:v>105.14</c:v>
                </c:pt>
              </c:numCache>
            </c:numRef>
          </c:val>
          <c:smooth val="0"/>
          <c:extLst xmlns:c16r2="http://schemas.microsoft.com/office/drawing/2015/06/chart">
            <c:ext xmlns:c16="http://schemas.microsoft.com/office/drawing/2014/chart" uri="{C3380CC4-5D6E-409C-BE32-E72D297353CC}">
              <c16:uniqueId val="{00000001-E037-46C3-9673-401B85AA3CFE}"/>
            </c:ext>
          </c:extLst>
        </c:ser>
        <c:dLbls>
          <c:showLegendKey val="0"/>
          <c:showVal val="0"/>
          <c:showCatName val="0"/>
          <c:showSerName val="0"/>
          <c:showPercent val="0"/>
          <c:showBubbleSize val="0"/>
        </c:dLbls>
        <c:marker val="1"/>
        <c:smooth val="0"/>
        <c:axId val="242140400"/>
        <c:axId val="242140784"/>
      </c:lineChart>
      <c:dateAx>
        <c:axId val="242140400"/>
        <c:scaling>
          <c:orientation val="minMax"/>
        </c:scaling>
        <c:delete val="1"/>
        <c:axPos val="b"/>
        <c:numFmt formatCode="&quot;H&quot;yy" sourceLinked="1"/>
        <c:majorTickMark val="none"/>
        <c:minorTickMark val="none"/>
        <c:tickLblPos val="none"/>
        <c:crossAx val="242140784"/>
        <c:crosses val="autoZero"/>
        <c:auto val="1"/>
        <c:lblOffset val="100"/>
        <c:baseTimeUnit val="years"/>
      </c:dateAx>
      <c:valAx>
        <c:axId val="24214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4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3.78</c:v>
                </c:pt>
                <c:pt idx="4">
                  <c:v>7.39</c:v>
                </c:pt>
              </c:numCache>
            </c:numRef>
          </c:val>
          <c:extLst xmlns:c16r2="http://schemas.microsoft.com/office/drawing/2015/06/chart">
            <c:ext xmlns:c16="http://schemas.microsoft.com/office/drawing/2014/chart" uri="{C3380CC4-5D6E-409C-BE32-E72D297353CC}">
              <c16:uniqueId val="{00000000-DA99-4B0C-B741-0F717234B6FF}"/>
            </c:ext>
          </c:extLst>
        </c:ser>
        <c:dLbls>
          <c:showLegendKey val="0"/>
          <c:showVal val="0"/>
          <c:showCatName val="0"/>
          <c:showSerName val="0"/>
          <c:showPercent val="0"/>
          <c:showBubbleSize val="0"/>
        </c:dLbls>
        <c:gapWidth val="150"/>
        <c:axId val="242428288"/>
        <c:axId val="24244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18.600000000000001</c:v>
                </c:pt>
                <c:pt idx="4">
                  <c:v>18.04</c:v>
                </c:pt>
              </c:numCache>
            </c:numRef>
          </c:val>
          <c:smooth val="0"/>
          <c:extLst xmlns:c16r2="http://schemas.microsoft.com/office/drawing/2015/06/chart">
            <c:ext xmlns:c16="http://schemas.microsoft.com/office/drawing/2014/chart" uri="{C3380CC4-5D6E-409C-BE32-E72D297353CC}">
              <c16:uniqueId val="{00000001-DA99-4B0C-B741-0F717234B6FF}"/>
            </c:ext>
          </c:extLst>
        </c:ser>
        <c:dLbls>
          <c:showLegendKey val="0"/>
          <c:showVal val="0"/>
          <c:showCatName val="0"/>
          <c:showSerName val="0"/>
          <c:showPercent val="0"/>
          <c:showBubbleSize val="0"/>
        </c:dLbls>
        <c:marker val="1"/>
        <c:smooth val="0"/>
        <c:axId val="242428288"/>
        <c:axId val="242440976"/>
      </c:lineChart>
      <c:dateAx>
        <c:axId val="242428288"/>
        <c:scaling>
          <c:orientation val="minMax"/>
        </c:scaling>
        <c:delete val="1"/>
        <c:axPos val="b"/>
        <c:numFmt formatCode="&quot;H&quot;yy" sourceLinked="1"/>
        <c:majorTickMark val="none"/>
        <c:minorTickMark val="none"/>
        <c:tickLblPos val="none"/>
        <c:crossAx val="242440976"/>
        <c:crosses val="autoZero"/>
        <c:auto val="1"/>
        <c:lblOffset val="100"/>
        <c:baseTimeUnit val="years"/>
      </c:dateAx>
      <c:valAx>
        <c:axId val="24244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4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CA9-4F97-9DC7-87B733FBE4FA}"/>
            </c:ext>
          </c:extLst>
        </c:ser>
        <c:dLbls>
          <c:showLegendKey val="0"/>
          <c:showVal val="0"/>
          <c:showCatName val="0"/>
          <c:showSerName val="0"/>
          <c:showPercent val="0"/>
          <c:showBubbleSize val="0"/>
        </c:dLbls>
        <c:gapWidth val="150"/>
        <c:axId val="242546304"/>
        <c:axId val="24254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5CA9-4F97-9DC7-87B733FBE4FA}"/>
            </c:ext>
          </c:extLst>
        </c:ser>
        <c:dLbls>
          <c:showLegendKey val="0"/>
          <c:showVal val="0"/>
          <c:showCatName val="0"/>
          <c:showSerName val="0"/>
          <c:showPercent val="0"/>
          <c:showBubbleSize val="0"/>
        </c:dLbls>
        <c:marker val="1"/>
        <c:smooth val="0"/>
        <c:axId val="242546304"/>
        <c:axId val="242546688"/>
      </c:lineChart>
      <c:dateAx>
        <c:axId val="242546304"/>
        <c:scaling>
          <c:orientation val="minMax"/>
        </c:scaling>
        <c:delete val="1"/>
        <c:axPos val="b"/>
        <c:numFmt formatCode="&quot;H&quot;yy" sourceLinked="1"/>
        <c:majorTickMark val="none"/>
        <c:minorTickMark val="none"/>
        <c:tickLblPos val="none"/>
        <c:crossAx val="242546688"/>
        <c:crosses val="autoZero"/>
        <c:auto val="1"/>
        <c:lblOffset val="100"/>
        <c:baseTimeUnit val="years"/>
      </c:dateAx>
      <c:valAx>
        <c:axId val="2425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3B3-44EF-88B5-D8534E89A68C}"/>
            </c:ext>
          </c:extLst>
        </c:ser>
        <c:dLbls>
          <c:showLegendKey val="0"/>
          <c:showVal val="0"/>
          <c:showCatName val="0"/>
          <c:showSerName val="0"/>
          <c:showPercent val="0"/>
          <c:showBubbleSize val="0"/>
        </c:dLbls>
        <c:gapWidth val="150"/>
        <c:axId val="242566920"/>
        <c:axId val="24256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1.03</c:v>
                </c:pt>
                <c:pt idx="4">
                  <c:v>11.56</c:v>
                </c:pt>
              </c:numCache>
            </c:numRef>
          </c:val>
          <c:smooth val="0"/>
          <c:extLst xmlns:c16r2="http://schemas.microsoft.com/office/drawing/2015/06/chart">
            <c:ext xmlns:c16="http://schemas.microsoft.com/office/drawing/2014/chart" uri="{C3380CC4-5D6E-409C-BE32-E72D297353CC}">
              <c16:uniqueId val="{00000001-F3B3-44EF-88B5-D8534E89A68C}"/>
            </c:ext>
          </c:extLst>
        </c:ser>
        <c:dLbls>
          <c:showLegendKey val="0"/>
          <c:showVal val="0"/>
          <c:showCatName val="0"/>
          <c:showSerName val="0"/>
          <c:showPercent val="0"/>
          <c:showBubbleSize val="0"/>
        </c:dLbls>
        <c:marker val="1"/>
        <c:smooth val="0"/>
        <c:axId val="242566920"/>
        <c:axId val="242568488"/>
      </c:lineChart>
      <c:dateAx>
        <c:axId val="242566920"/>
        <c:scaling>
          <c:orientation val="minMax"/>
        </c:scaling>
        <c:delete val="1"/>
        <c:axPos val="b"/>
        <c:numFmt formatCode="&quot;H&quot;yy" sourceLinked="1"/>
        <c:majorTickMark val="none"/>
        <c:minorTickMark val="none"/>
        <c:tickLblPos val="none"/>
        <c:crossAx val="242568488"/>
        <c:crosses val="autoZero"/>
        <c:auto val="1"/>
        <c:lblOffset val="100"/>
        <c:baseTimeUnit val="years"/>
      </c:dateAx>
      <c:valAx>
        <c:axId val="24256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6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20.57</c:v>
                </c:pt>
                <c:pt idx="4">
                  <c:v>42.94</c:v>
                </c:pt>
              </c:numCache>
            </c:numRef>
          </c:val>
          <c:extLst xmlns:c16r2="http://schemas.microsoft.com/office/drawing/2015/06/chart">
            <c:ext xmlns:c16="http://schemas.microsoft.com/office/drawing/2014/chart" uri="{C3380CC4-5D6E-409C-BE32-E72D297353CC}">
              <c16:uniqueId val="{00000000-F858-4F07-95BA-D8DFCC075797}"/>
            </c:ext>
          </c:extLst>
        </c:ser>
        <c:dLbls>
          <c:showLegendKey val="0"/>
          <c:showVal val="0"/>
          <c:showCatName val="0"/>
          <c:showSerName val="0"/>
          <c:showPercent val="0"/>
          <c:showBubbleSize val="0"/>
        </c:dLbls>
        <c:gapWidth val="150"/>
        <c:axId val="242566136"/>
        <c:axId val="24256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49.02</c:v>
                </c:pt>
                <c:pt idx="4">
                  <c:v>54.41</c:v>
                </c:pt>
              </c:numCache>
            </c:numRef>
          </c:val>
          <c:smooth val="0"/>
          <c:extLst xmlns:c16r2="http://schemas.microsoft.com/office/drawing/2015/06/chart">
            <c:ext xmlns:c16="http://schemas.microsoft.com/office/drawing/2014/chart" uri="{C3380CC4-5D6E-409C-BE32-E72D297353CC}">
              <c16:uniqueId val="{00000001-F858-4F07-95BA-D8DFCC075797}"/>
            </c:ext>
          </c:extLst>
        </c:ser>
        <c:dLbls>
          <c:showLegendKey val="0"/>
          <c:showVal val="0"/>
          <c:showCatName val="0"/>
          <c:showSerName val="0"/>
          <c:showPercent val="0"/>
          <c:showBubbleSize val="0"/>
        </c:dLbls>
        <c:marker val="1"/>
        <c:smooth val="0"/>
        <c:axId val="242566136"/>
        <c:axId val="242565744"/>
      </c:lineChart>
      <c:dateAx>
        <c:axId val="242566136"/>
        <c:scaling>
          <c:orientation val="minMax"/>
        </c:scaling>
        <c:delete val="1"/>
        <c:axPos val="b"/>
        <c:numFmt formatCode="&quot;H&quot;yy" sourceLinked="1"/>
        <c:majorTickMark val="none"/>
        <c:minorTickMark val="none"/>
        <c:tickLblPos val="none"/>
        <c:crossAx val="242565744"/>
        <c:crosses val="autoZero"/>
        <c:auto val="1"/>
        <c:lblOffset val="100"/>
        <c:baseTimeUnit val="years"/>
      </c:dateAx>
      <c:valAx>
        <c:axId val="24256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6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2499.31</c:v>
                </c:pt>
                <c:pt idx="4">
                  <c:v>2486.2800000000002</c:v>
                </c:pt>
              </c:numCache>
            </c:numRef>
          </c:val>
          <c:extLst xmlns:c16r2="http://schemas.microsoft.com/office/drawing/2015/06/chart">
            <c:ext xmlns:c16="http://schemas.microsoft.com/office/drawing/2014/chart" uri="{C3380CC4-5D6E-409C-BE32-E72D297353CC}">
              <c16:uniqueId val="{00000000-0987-40E1-B609-A4F4CC29D371}"/>
            </c:ext>
          </c:extLst>
        </c:ser>
        <c:dLbls>
          <c:showLegendKey val="0"/>
          <c:showVal val="0"/>
          <c:showCatName val="0"/>
          <c:showSerName val="0"/>
          <c:showPercent val="0"/>
          <c:showBubbleSize val="0"/>
        </c:dLbls>
        <c:gapWidth val="150"/>
        <c:axId val="242564960"/>
        <c:axId val="24231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948.07</c:v>
                </c:pt>
                <c:pt idx="4">
                  <c:v>1105.9100000000001</c:v>
                </c:pt>
              </c:numCache>
            </c:numRef>
          </c:val>
          <c:smooth val="0"/>
          <c:extLst xmlns:c16r2="http://schemas.microsoft.com/office/drawing/2015/06/chart">
            <c:ext xmlns:c16="http://schemas.microsoft.com/office/drawing/2014/chart" uri="{C3380CC4-5D6E-409C-BE32-E72D297353CC}">
              <c16:uniqueId val="{00000001-0987-40E1-B609-A4F4CC29D371}"/>
            </c:ext>
          </c:extLst>
        </c:ser>
        <c:dLbls>
          <c:showLegendKey val="0"/>
          <c:showVal val="0"/>
          <c:showCatName val="0"/>
          <c:showSerName val="0"/>
          <c:showPercent val="0"/>
          <c:showBubbleSize val="0"/>
        </c:dLbls>
        <c:marker val="1"/>
        <c:smooth val="0"/>
        <c:axId val="242564960"/>
        <c:axId val="242311616"/>
      </c:lineChart>
      <c:dateAx>
        <c:axId val="242564960"/>
        <c:scaling>
          <c:orientation val="minMax"/>
        </c:scaling>
        <c:delete val="1"/>
        <c:axPos val="b"/>
        <c:numFmt formatCode="&quot;H&quot;yy" sourceLinked="1"/>
        <c:majorTickMark val="none"/>
        <c:minorTickMark val="none"/>
        <c:tickLblPos val="none"/>
        <c:crossAx val="242311616"/>
        <c:crosses val="autoZero"/>
        <c:auto val="1"/>
        <c:lblOffset val="100"/>
        <c:baseTimeUnit val="years"/>
      </c:dateAx>
      <c:valAx>
        <c:axId val="2423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6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101.74</c:v>
                </c:pt>
                <c:pt idx="4">
                  <c:v>105.49</c:v>
                </c:pt>
              </c:numCache>
            </c:numRef>
          </c:val>
          <c:extLst xmlns:c16r2="http://schemas.microsoft.com/office/drawing/2015/06/chart">
            <c:ext xmlns:c16="http://schemas.microsoft.com/office/drawing/2014/chart" uri="{C3380CC4-5D6E-409C-BE32-E72D297353CC}">
              <c16:uniqueId val="{00000000-2E58-41FF-AF31-484C3E874BF7}"/>
            </c:ext>
          </c:extLst>
        </c:ser>
        <c:dLbls>
          <c:showLegendKey val="0"/>
          <c:showVal val="0"/>
          <c:showCatName val="0"/>
          <c:showSerName val="0"/>
          <c:showPercent val="0"/>
          <c:showBubbleSize val="0"/>
        </c:dLbls>
        <c:gapWidth val="150"/>
        <c:axId val="242313184"/>
        <c:axId val="24231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83.31</c:v>
                </c:pt>
                <c:pt idx="4">
                  <c:v>76.319999999999993</c:v>
                </c:pt>
              </c:numCache>
            </c:numRef>
          </c:val>
          <c:smooth val="0"/>
          <c:extLst xmlns:c16r2="http://schemas.microsoft.com/office/drawing/2015/06/chart">
            <c:ext xmlns:c16="http://schemas.microsoft.com/office/drawing/2014/chart" uri="{C3380CC4-5D6E-409C-BE32-E72D297353CC}">
              <c16:uniqueId val="{00000001-2E58-41FF-AF31-484C3E874BF7}"/>
            </c:ext>
          </c:extLst>
        </c:ser>
        <c:dLbls>
          <c:showLegendKey val="0"/>
          <c:showVal val="0"/>
          <c:showCatName val="0"/>
          <c:showSerName val="0"/>
          <c:showPercent val="0"/>
          <c:showBubbleSize val="0"/>
        </c:dLbls>
        <c:marker val="1"/>
        <c:smooth val="0"/>
        <c:axId val="242313184"/>
        <c:axId val="242312008"/>
      </c:lineChart>
      <c:dateAx>
        <c:axId val="242313184"/>
        <c:scaling>
          <c:orientation val="minMax"/>
        </c:scaling>
        <c:delete val="1"/>
        <c:axPos val="b"/>
        <c:numFmt formatCode="&quot;H&quot;yy" sourceLinked="1"/>
        <c:majorTickMark val="none"/>
        <c:minorTickMark val="none"/>
        <c:tickLblPos val="none"/>
        <c:crossAx val="242312008"/>
        <c:crosses val="autoZero"/>
        <c:auto val="1"/>
        <c:lblOffset val="100"/>
        <c:baseTimeUnit val="years"/>
      </c:dateAx>
      <c:valAx>
        <c:axId val="24231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132.56</c:v>
                </c:pt>
                <c:pt idx="4">
                  <c:v>126.42</c:v>
                </c:pt>
              </c:numCache>
            </c:numRef>
          </c:val>
          <c:extLst xmlns:c16r2="http://schemas.microsoft.com/office/drawing/2015/06/chart">
            <c:ext xmlns:c16="http://schemas.microsoft.com/office/drawing/2014/chart" uri="{C3380CC4-5D6E-409C-BE32-E72D297353CC}">
              <c16:uniqueId val="{00000000-86AE-49D5-98B3-D3DD13B1D3B9}"/>
            </c:ext>
          </c:extLst>
        </c:ser>
        <c:dLbls>
          <c:showLegendKey val="0"/>
          <c:showVal val="0"/>
          <c:showCatName val="0"/>
          <c:showSerName val="0"/>
          <c:showPercent val="0"/>
          <c:showBubbleSize val="0"/>
        </c:dLbls>
        <c:gapWidth val="150"/>
        <c:axId val="242313968"/>
        <c:axId val="24231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160.62</c:v>
                </c:pt>
                <c:pt idx="4">
                  <c:v>171.08</c:v>
                </c:pt>
              </c:numCache>
            </c:numRef>
          </c:val>
          <c:smooth val="0"/>
          <c:extLst xmlns:c16r2="http://schemas.microsoft.com/office/drawing/2015/06/chart">
            <c:ext xmlns:c16="http://schemas.microsoft.com/office/drawing/2014/chart" uri="{C3380CC4-5D6E-409C-BE32-E72D297353CC}">
              <c16:uniqueId val="{00000001-86AE-49D5-98B3-D3DD13B1D3B9}"/>
            </c:ext>
          </c:extLst>
        </c:ser>
        <c:dLbls>
          <c:showLegendKey val="0"/>
          <c:showVal val="0"/>
          <c:showCatName val="0"/>
          <c:showSerName val="0"/>
          <c:showPercent val="0"/>
          <c:showBubbleSize val="0"/>
        </c:dLbls>
        <c:marker val="1"/>
        <c:smooth val="0"/>
        <c:axId val="242313968"/>
        <c:axId val="242313576"/>
      </c:lineChart>
      <c:dateAx>
        <c:axId val="242313968"/>
        <c:scaling>
          <c:orientation val="minMax"/>
        </c:scaling>
        <c:delete val="1"/>
        <c:axPos val="b"/>
        <c:numFmt formatCode="&quot;H&quot;yy" sourceLinked="1"/>
        <c:majorTickMark val="none"/>
        <c:minorTickMark val="none"/>
        <c:tickLblPos val="none"/>
        <c:crossAx val="242313576"/>
        <c:crosses val="autoZero"/>
        <c:auto val="1"/>
        <c:lblOffset val="100"/>
        <c:baseTimeUnit val="years"/>
      </c:dateAx>
      <c:valAx>
        <c:axId val="24231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1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神奈川県　葉山町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Cb2</v>
      </c>
      <c r="X8" s="72"/>
      <c r="Y8" s="72"/>
      <c r="Z8" s="72"/>
      <c r="AA8" s="72"/>
      <c r="AB8" s="72"/>
      <c r="AC8" s="72"/>
      <c r="AD8" s="73" t="str">
        <f>データ!$M$6</f>
        <v>非設置</v>
      </c>
      <c r="AE8" s="73"/>
      <c r="AF8" s="73"/>
      <c r="AG8" s="73"/>
      <c r="AH8" s="73"/>
      <c r="AI8" s="73"/>
      <c r="AJ8" s="73"/>
      <c r="AK8" s="3"/>
      <c r="AL8" s="69">
        <f>データ!S6</f>
        <v>32994</v>
      </c>
      <c r="AM8" s="69"/>
      <c r="AN8" s="69"/>
      <c r="AO8" s="69"/>
      <c r="AP8" s="69"/>
      <c r="AQ8" s="69"/>
      <c r="AR8" s="69"/>
      <c r="AS8" s="69"/>
      <c r="AT8" s="68">
        <f>データ!T6</f>
        <v>17.04</v>
      </c>
      <c r="AU8" s="68"/>
      <c r="AV8" s="68"/>
      <c r="AW8" s="68"/>
      <c r="AX8" s="68"/>
      <c r="AY8" s="68"/>
      <c r="AZ8" s="68"/>
      <c r="BA8" s="68"/>
      <c r="BB8" s="68">
        <f>データ!U6</f>
        <v>1936.27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67.599999999999994</v>
      </c>
      <c r="J10" s="68"/>
      <c r="K10" s="68"/>
      <c r="L10" s="68"/>
      <c r="M10" s="68"/>
      <c r="N10" s="68"/>
      <c r="O10" s="68"/>
      <c r="P10" s="68">
        <f>データ!P6</f>
        <v>69.709999999999994</v>
      </c>
      <c r="Q10" s="68"/>
      <c r="R10" s="68"/>
      <c r="S10" s="68"/>
      <c r="T10" s="68"/>
      <c r="U10" s="68"/>
      <c r="V10" s="68"/>
      <c r="W10" s="68">
        <f>データ!Q6</f>
        <v>88.24</v>
      </c>
      <c r="X10" s="68"/>
      <c r="Y10" s="68"/>
      <c r="Z10" s="68"/>
      <c r="AA10" s="68"/>
      <c r="AB10" s="68"/>
      <c r="AC10" s="68"/>
      <c r="AD10" s="69">
        <f>データ!R6</f>
        <v>2244</v>
      </c>
      <c r="AE10" s="69"/>
      <c r="AF10" s="69"/>
      <c r="AG10" s="69"/>
      <c r="AH10" s="69"/>
      <c r="AI10" s="69"/>
      <c r="AJ10" s="69"/>
      <c r="AK10" s="2"/>
      <c r="AL10" s="69">
        <f>データ!V6</f>
        <v>22947</v>
      </c>
      <c r="AM10" s="69"/>
      <c r="AN10" s="69"/>
      <c r="AO10" s="69"/>
      <c r="AP10" s="69"/>
      <c r="AQ10" s="69"/>
      <c r="AR10" s="69"/>
      <c r="AS10" s="69"/>
      <c r="AT10" s="68">
        <f>データ!W6</f>
        <v>3.73</v>
      </c>
      <c r="AU10" s="68"/>
      <c r="AV10" s="68"/>
      <c r="AW10" s="68"/>
      <c r="AX10" s="68"/>
      <c r="AY10" s="68"/>
      <c r="AZ10" s="68"/>
      <c r="BA10" s="68"/>
      <c r="BB10" s="68">
        <f>データ!X6</f>
        <v>6152.01</v>
      </c>
      <c r="BC10" s="68"/>
      <c r="BD10" s="68"/>
      <c r="BE10" s="68"/>
      <c r="BF10" s="68"/>
      <c r="BG10" s="68"/>
      <c r="BH10" s="68"/>
      <c r="BI10" s="68"/>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9" t="s">
        <v>115</v>
      </c>
      <c r="BM16" s="60"/>
      <c r="BN16" s="60"/>
      <c r="BO16" s="60"/>
      <c r="BP16" s="60"/>
      <c r="BQ16" s="60"/>
      <c r="BR16" s="60"/>
      <c r="BS16" s="60"/>
      <c r="BT16" s="60"/>
      <c r="BU16" s="60"/>
      <c r="BV16" s="60"/>
      <c r="BW16" s="60"/>
      <c r="BX16" s="60"/>
      <c r="BY16" s="60"/>
      <c r="BZ16" s="61"/>
    </row>
    <row r="17" spans="1:78" ht="1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9"/>
      <c r="BM17" s="60"/>
      <c r="BN17" s="60"/>
      <c r="BO17" s="60"/>
      <c r="BP17" s="60"/>
      <c r="BQ17" s="60"/>
      <c r="BR17" s="60"/>
      <c r="BS17" s="60"/>
      <c r="BT17" s="60"/>
      <c r="BU17" s="60"/>
      <c r="BV17" s="60"/>
      <c r="BW17" s="60"/>
      <c r="BX17" s="60"/>
      <c r="BY17" s="60"/>
      <c r="BZ17" s="61"/>
    </row>
    <row r="18" spans="1:78" ht="1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9"/>
      <c r="BM18" s="60"/>
      <c r="BN18" s="60"/>
      <c r="BO18" s="60"/>
      <c r="BP18" s="60"/>
      <c r="BQ18" s="60"/>
      <c r="BR18" s="60"/>
      <c r="BS18" s="60"/>
      <c r="BT18" s="60"/>
      <c r="BU18" s="60"/>
      <c r="BV18" s="60"/>
      <c r="BW18" s="60"/>
      <c r="BX18" s="60"/>
      <c r="BY18" s="60"/>
      <c r="BZ18" s="61"/>
    </row>
    <row r="19" spans="1:78" ht="1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9"/>
      <c r="BM19" s="60"/>
      <c r="BN19" s="60"/>
      <c r="BO19" s="60"/>
      <c r="BP19" s="60"/>
      <c r="BQ19" s="60"/>
      <c r="BR19" s="60"/>
      <c r="BS19" s="60"/>
      <c r="BT19" s="60"/>
      <c r="BU19" s="60"/>
      <c r="BV19" s="60"/>
      <c r="BW19" s="60"/>
      <c r="BX19" s="60"/>
      <c r="BY19" s="60"/>
      <c r="BZ19" s="61"/>
    </row>
    <row r="20" spans="1:78" ht="1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9"/>
      <c r="BM20" s="60"/>
      <c r="BN20" s="60"/>
      <c r="BO20" s="60"/>
      <c r="BP20" s="60"/>
      <c r="BQ20" s="60"/>
      <c r="BR20" s="60"/>
      <c r="BS20" s="60"/>
      <c r="BT20" s="60"/>
      <c r="BU20" s="60"/>
      <c r="BV20" s="60"/>
      <c r="BW20" s="60"/>
      <c r="BX20" s="60"/>
      <c r="BY20" s="60"/>
      <c r="BZ20" s="61"/>
    </row>
    <row r="21" spans="1:78" ht="1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9"/>
      <c r="BM21" s="60"/>
      <c r="BN21" s="60"/>
      <c r="BO21" s="60"/>
      <c r="BP21" s="60"/>
      <c r="BQ21" s="60"/>
      <c r="BR21" s="60"/>
      <c r="BS21" s="60"/>
      <c r="BT21" s="60"/>
      <c r="BU21" s="60"/>
      <c r="BV21" s="60"/>
      <c r="BW21" s="60"/>
      <c r="BX21" s="60"/>
      <c r="BY21" s="60"/>
      <c r="BZ21" s="61"/>
    </row>
    <row r="22" spans="1:78" ht="1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9"/>
      <c r="BM22" s="60"/>
      <c r="BN22" s="60"/>
      <c r="BO22" s="60"/>
      <c r="BP22" s="60"/>
      <c r="BQ22" s="60"/>
      <c r="BR22" s="60"/>
      <c r="BS22" s="60"/>
      <c r="BT22" s="60"/>
      <c r="BU22" s="60"/>
      <c r="BV22" s="60"/>
      <c r="BW22" s="60"/>
      <c r="BX22" s="60"/>
      <c r="BY22" s="60"/>
      <c r="BZ22" s="61"/>
    </row>
    <row r="23" spans="1:78" ht="1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9"/>
      <c r="BM23" s="60"/>
      <c r="BN23" s="60"/>
      <c r="BO23" s="60"/>
      <c r="BP23" s="60"/>
      <c r="BQ23" s="60"/>
      <c r="BR23" s="60"/>
      <c r="BS23" s="60"/>
      <c r="BT23" s="60"/>
      <c r="BU23" s="60"/>
      <c r="BV23" s="60"/>
      <c r="BW23" s="60"/>
      <c r="BX23" s="60"/>
      <c r="BY23" s="60"/>
      <c r="BZ23" s="61"/>
    </row>
    <row r="24" spans="1:78" ht="1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9"/>
      <c r="BM24" s="60"/>
      <c r="BN24" s="60"/>
      <c r="BO24" s="60"/>
      <c r="BP24" s="60"/>
      <c r="BQ24" s="60"/>
      <c r="BR24" s="60"/>
      <c r="BS24" s="60"/>
      <c r="BT24" s="60"/>
      <c r="BU24" s="60"/>
      <c r="BV24" s="60"/>
      <c r="BW24" s="60"/>
      <c r="BX24" s="60"/>
      <c r="BY24" s="60"/>
      <c r="BZ24" s="61"/>
    </row>
    <row r="25" spans="1:78" ht="1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9"/>
      <c r="BM25" s="60"/>
      <c r="BN25" s="60"/>
      <c r="BO25" s="60"/>
      <c r="BP25" s="60"/>
      <c r="BQ25" s="60"/>
      <c r="BR25" s="60"/>
      <c r="BS25" s="60"/>
      <c r="BT25" s="60"/>
      <c r="BU25" s="60"/>
      <c r="BV25" s="60"/>
      <c r="BW25" s="60"/>
      <c r="BX25" s="60"/>
      <c r="BY25" s="60"/>
      <c r="BZ25" s="61"/>
    </row>
    <row r="26" spans="1:78" ht="1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9"/>
      <c r="BM26" s="60"/>
      <c r="BN26" s="60"/>
      <c r="BO26" s="60"/>
      <c r="BP26" s="60"/>
      <c r="BQ26" s="60"/>
      <c r="BR26" s="60"/>
      <c r="BS26" s="60"/>
      <c r="BT26" s="60"/>
      <c r="BU26" s="60"/>
      <c r="BV26" s="60"/>
      <c r="BW26" s="60"/>
      <c r="BX26" s="60"/>
      <c r="BY26" s="60"/>
      <c r="BZ26" s="61"/>
    </row>
    <row r="27" spans="1:78" ht="1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9"/>
      <c r="BM27" s="60"/>
      <c r="BN27" s="60"/>
      <c r="BO27" s="60"/>
      <c r="BP27" s="60"/>
      <c r="BQ27" s="60"/>
      <c r="BR27" s="60"/>
      <c r="BS27" s="60"/>
      <c r="BT27" s="60"/>
      <c r="BU27" s="60"/>
      <c r="BV27" s="60"/>
      <c r="BW27" s="60"/>
      <c r="BX27" s="60"/>
      <c r="BY27" s="60"/>
      <c r="BZ27" s="61"/>
    </row>
    <row r="28" spans="1:78" ht="1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9"/>
      <c r="BM28" s="60"/>
      <c r="BN28" s="60"/>
      <c r="BO28" s="60"/>
      <c r="BP28" s="60"/>
      <c r="BQ28" s="60"/>
      <c r="BR28" s="60"/>
      <c r="BS28" s="60"/>
      <c r="BT28" s="60"/>
      <c r="BU28" s="60"/>
      <c r="BV28" s="60"/>
      <c r="BW28" s="60"/>
      <c r="BX28" s="60"/>
      <c r="BY28" s="60"/>
      <c r="BZ28" s="61"/>
    </row>
    <row r="29" spans="1:78" ht="1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9"/>
      <c r="BM29" s="60"/>
      <c r="BN29" s="60"/>
      <c r="BO29" s="60"/>
      <c r="BP29" s="60"/>
      <c r="BQ29" s="60"/>
      <c r="BR29" s="60"/>
      <c r="BS29" s="60"/>
      <c r="BT29" s="60"/>
      <c r="BU29" s="60"/>
      <c r="BV29" s="60"/>
      <c r="BW29" s="60"/>
      <c r="BX29" s="60"/>
      <c r="BY29" s="60"/>
      <c r="BZ29" s="61"/>
    </row>
    <row r="30" spans="1:78" ht="1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9"/>
      <c r="BM30" s="60"/>
      <c r="BN30" s="60"/>
      <c r="BO30" s="60"/>
      <c r="BP30" s="60"/>
      <c r="BQ30" s="60"/>
      <c r="BR30" s="60"/>
      <c r="BS30" s="60"/>
      <c r="BT30" s="60"/>
      <c r="BU30" s="60"/>
      <c r="BV30" s="60"/>
      <c r="BW30" s="60"/>
      <c r="BX30" s="60"/>
      <c r="BY30" s="60"/>
      <c r="BZ30" s="61"/>
    </row>
    <row r="31" spans="1:78" ht="1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9"/>
      <c r="BM31" s="60"/>
      <c r="BN31" s="60"/>
      <c r="BO31" s="60"/>
      <c r="BP31" s="60"/>
      <c r="BQ31" s="60"/>
      <c r="BR31" s="60"/>
      <c r="BS31" s="60"/>
      <c r="BT31" s="60"/>
      <c r="BU31" s="60"/>
      <c r="BV31" s="60"/>
      <c r="BW31" s="60"/>
      <c r="BX31" s="60"/>
      <c r="BY31" s="60"/>
      <c r="BZ31" s="61"/>
    </row>
    <row r="32" spans="1:78" ht="1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9"/>
      <c r="BM32" s="60"/>
      <c r="BN32" s="60"/>
      <c r="BO32" s="60"/>
      <c r="BP32" s="60"/>
      <c r="BQ32" s="60"/>
      <c r="BR32" s="60"/>
      <c r="BS32" s="60"/>
      <c r="BT32" s="60"/>
      <c r="BU32" s="60"/>
      <c r="BV32" s="60"/>
      <c r="BW32" s="60"/>
      <c r="BX32" s="60"/>
      <c r="BY32" s="60"/>
      <c r="BZ32" s="61"/>
    </row>
    <row r="33" spans="1:78" ht="1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9"/>
      <c r="BM33" s="60"/>
      <c r="BN33" s="60"/>
      <c r="BO33" s="60"/>
      <c r="BP33" s="60"/>
      <c r="BQ33" s="60"/>
      <c r="BR33" s="60"/>
      <c r="BS33" s="60"/>
      <c r="BT33" s="60"/>
      <c r="BU33" s="60"/>
      <c r="BV33" s="60"/>
      <c r="BW33" s="60"/>
      <c r="BX33" s="60"/>
      <c r="BY33" s="60"/>
      <c r="BZ33" s="61"/>
    </row>
    <row r="34" spans="1:78" ht="1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9"/>
      <c r="BM34" s="60"/>
      <c r="BN34" s="60"/>
      <c r="BO34" s="60"/>
      <c r="BP34" s="60"/>
      <c r="BQ34" s="60"/>
      <c r="BR34" s="60"/>
      <c r="BS34" s="60"/>
      <c r="BT34" s="60"/>
      <c r="BU34" s="60"/>
      <c r="BV34" s="60"/>
      <c r="BW34" s="60"/>
      <c r="BX34" s="60"/>
      <c r="BY34" s="60"/>
      <c r="BZ34" s="61"/>
    </row>
    <row r="35" spans="1:78" ht="1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9"/>
      <c r="BM35" s="60"/>
      <c r="BN35" s="60"/>
      <c r="BO35" s="60"/>
      <c r="BP35" s="60"/>
      <c r="BQ35" s="60"/>
      <c r="BR35" s="60"/>
      <c r="BS35" s="60"/>
      <c r="BT35" s="60"/>
      <c r="BU35" s="60"/>
      <c r="BV35" s="60"/>
      <c r="BW35" s="60"/>
      <c r="BX35" s="60"/>
      <c r="BY35" s="60"/>
      <c r="BZ35" s="61"/>
    </row>
    <row r="36" spans="1:78" ht="1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9"/>
      <c r="BM36" s="60"/>
      <c r="BN36" s="60"/>
      <c r="BO36" s="60"/>
      <c r="BP36" s="60"/>
      <c r="BQ36" s="60"/>
      <c r="BR36" s="60"/>
      <c r="BS36" s="60"/>
      <c r="BT36" s="60"/>
      <c r="BU36" s="60"/>
      <c r="BV36" s="60"/>
      <c r="BW36" s="60"/>
      <c r="BX36" s="60"/>
      <c r="BY36" s="60"/>
      <c r="BZ36" s="61"/>
    </row>
    <row r="37" spans="1:78" ht="1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9"/>
      <c r="BM37" s="60"/>
      <c r="BN37" s="60"/>
      <c r="BO37" s="60"/>
      <c r="BP37" s="60"/>
      <c r="BQ37" s="60"/>
      <c r="BR37" s="60"/>
      <c r="BS37" s="60"/>
      <c r="BT37" s="60"/>
      <c r="BU37" s="60"/>
      <c r="BV37" s="60"/>
      <c r="BW37" s="60"/>
      <c r="BX37" s="60"/>
      <c r="BY37" s="60"/>
      <c r="BZ37" s="61"/>
    </row>
    <row r="38" spans="1:78" ht="1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9"/>
      <c r="BM38" s="60"/>
      <c r="BN38" s="60"/>
      <c r="BO38" s="60"/>
      <c r="BP38" s="60"/>
      <c r="BQ38" s="60"/>
      <c r="BR38" s="60"/>
      <c r="BS38" s="60"/>
      <c r="BT38" s="60"/>
      <c r="BU38" s="60"/>
      <c r="BV38" s="60"/>
      <c r="BW38" s="60"/>
      <c r="BX38" s="60"/>
      <c r="BY38" s="60"/>
      <c r="BZ38" s="61"/>
    </row>
    <row r="39" spans="1:78" ht="1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9"/>
      <c r="BM39" s="60"/>
      <c r="BN39" s="60"/>
      <c r="BO39" s="60"/>
      <c r="BP39" s="60"/>
      <c r="BQ39" s="60"/>
      <c r="BR39" s="60"/>
      <c r="BS39" s="60"/>
      <c r="BT39" s="60"/>
      <c r="BU39" s="60"/>
      <c r="BV39" s="60"/>
      <c r="BW39" s="60"/>
      <c r="BX39" s="60"/>
      <c r="BY39" s="60"/>
      <c r="BZ39" s="61"/>
    </row>
    <row r="40" spans="1:78" ht="1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9"/>
      <c r="BM40" s="60"/>
      <c r="BN40" s="60"/>
      <c r="BO40" s="60"/>
      <c r="BP40" s="60"/>
      <c r="BQ40" s="60"/>
      <c r="BR40" s="60"/>
      <c r="BS40" s="60"/>
      <c r="BT40" s="60"/>
      <c r="BU40" s="60"/>
      <c r="BV40" s="60"/>
      <c r="BW40" s="60"/>
      <c r="BX40" s="60"/>
      <c r="BY40" s="60"/>
      <c r="BZ40" s="61"/>
    </row>
    <row r="41" spans="1:78" ht="1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9"/>
      <c r="BM41" s="60"/>
      <c r="BN41" s="60"/>
      <c r="BO41" s="60"/>
      <c r="BP41" s="60"/>
      <c r="BQ41" s="60"/>
      <c r="BR41" s="60"/>
      <c r="BS41" s="60"/>
      <c r="BT41" s="60"/>
      <c r="BU41" s="60"/>
      <c r="BV41" s="60"/>
      <c r="BW41" s="60"/>
      <c r="BX41" s="60"/>
      <c r="BY41" s="60"/>
      <c r="BZ41" s="61"/>
    </row>
    <row r="42" spans="1:78" ht="1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9"/>
      <c r="BM42" s="60"/>
      <c r="BN42" s="60"/>
      <c r="BO42" s="60"/>
      <c r="BP42" s="60"/>
      <c r="BQ42" s="60"/>
      <c r="BR42" s="60"/>
      <c r="BS42" s="60"/>
      <c r="BT42" s="60"/>
      <c r="BU42" s="60"/>
      <c r="BV42" s="60"/>
      <c r="BW42" s="60"/>
      <c r="BX42" s="60"/>
      <c r="BY42" s="60"/>
      <c r="BZ42" s="61"/>
    </row>
    <row r="43" spans="1:78" ht="1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9"/>
      <c r="BM43" s="60"/>
      <c r="BN43" s="60"/>
      <c r="BO43" s="60"/>
      <c r="BP43" s="60"/>
      <c r="BQ43" s="60"/>
      <c r="BR43" s="60"/>
      <c r="BS43" s="60"/>
      <c r="BT43" s="60"/>
      <c r="BU43" s="60"/>
      <c r="BV43" s="60"/>
      <c r="BW43" s="60"/>
      <c r="BX43" s="60"/>
      <c r="BY43" s="60"/>
      <c r="BZ43" s="61"/>
    </row>
    <row r="44" spans="1:78" ht="1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2"/>
      <c r="BM44" s="63"/>
      <c r="BN44" s="63"/>
      <c r="BO44" s="63"/>
      <c r="BP44" s="63"/>
      <c r="BQ44" s="63"/>
      <c r="BR44" s="63"/>
      <c r="BS44" s="63"/>
      <c r="BT44" s="63"/>
      <c r="BU44" s="63"/>
      <c r="BV44" s="63"/>
      <c r="BW44" s="63"/>
      <c r="BX44" s="63"/>
      <c r="BY44" s="63"/>
      <c r="BZ44" s="6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90" t="s">
        <v>113</v>
      </c>
      <c r="BM47" s="91"/>
      <c r="BN47" s="91"/>
      <c r="BO47" s="91"/>
      <c r="BP47" s="91"/>
      <c r="BQ47" s="91"/>
      <c r="BR47" s="91"/>
      <c r="BS47" s="91"/>
      <c r="BT47" s="91"/>
      <c r="BU47" s="91"/>
      <c r="BV47" s="91"/>
      <c r="BW47" s="91"/>
      <c r="BX47" s="91"/>
      <c r="BY47" s="91"/>
      <c r="BZ47" s="9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90"/>
      <c r="BM48" s="91"/>
      <c r="BN48" s="91"/>
      <c r="BO48" s="91"/>
      <c r="BP48" s="91"/>
      <c r="BQ48" s="91"/>
      <c r="BR48" s="91"/>
      <c r="BS48" s="91"/>
      <c r="BT48" s="91"/>
      <c r="BU48" s="91"/>
      <c r="BV48" s="91"/>
      <c r="BW48" s="91"/>
      <c r="BX48" s="91"/>
      <c r="BY48" s="91"/>
      <c r="BZ48" s="9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90"/>
      <c r="BM49" s="91"/>
      <c r="BN49" s="91"/>
      <c r="BO49" s="91"/>
      <c r="BP49" s="91"/>
      <c r="BQ49" s="91"/>
      <c r="BR49" s="91"/>
      <c r="BS49" s="91"/>
      <c r="BT49" s="91"/>
      <c r="BU49" s="91"/>
      <c r="BV49" s="91"/>
      <c r="BW49" s="91"/>
      <c r="BX49" s="91"/>
      <c r="BY49" s="91"/>
      <c r="BZ49" s="9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90"/>
      <c r="BM50" s="91"/>
      <c r="BN50" s="91"/>
      <c r="BO50" s="91"/>
      <c r="BP50" s="91"/>
      <c r="BQ50" s="91"/>
      <c r="BR50" s="91"/>
      <c r="BS50" s="91"/>
      <c r="BT50" s="91"/>
      <c r="BU50" s="91"/>
      <c r="BV50" s="91"/>
      <c r="BW50" s="91"/>
      <c r="BX50" s="91"/>
      <c r="BY50" s="91"/>
      <c r="BZ50" s="9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90"/>
      <c r="BM51" s="91"/>
      <c r="BN51" s="91"/>
      <c r="BO51" s="91"/>
      <c r="BP51" s="91"/>
      <c r="BQ51" s="91"/>
      <c r="BR51" s="91"/>
      <c r="BS51" s="91"/>
      <c r="BT51" s="91"/>
      <c r="BU51" s="91"/>
      <c r="BV51" s="91"/>
      <c r="BW51" s="91"/>
      <c r="BX51" s="91"/>
      <c r="BY51" s="91"/>
      <c r="BZ51" s="9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90"/>
      <c r="BM52" s="91"/>
      <c r="BN52" s="91"/>
      <c r="BO52" s="91"/>
      <c r="BP52" s="91"/>
      <c r="BQ52" s="91"/>
      <c r="BR52" s="91"/>
      <c r="BS52" s="91"/>
      <c r="BT52" s="91"/>
      <c r="BU52" s="91"/>
      <c r="BV52" s="91"/>
      <c r="BW52" s="91"/>
      <c r="BX52" s="91"/>
      <c r="BY52" s="91"/>
      <c r="BZ52" s="9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90"/>
      <c r="BM53" s="91"/>
      <c r="BN53" s="91"/>
      <c r="BO53" s="91"/>
      <c r="BP53" s="91"/>
      <c r="BQ53" s="91"/>
      <c r="BR53" s="91"/>
      <c r="BS53" s="91"/>
      <c r="BT53" s="91"/>
      <c r="BU53" s="91"/>
      <c r="BV53" s="91"/>
      <c r="BW53" s="91"/>
      <c r="BX53" s="91"/>
      <c r="BY53" s="91"/>
      <c r="BZ53" s="9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90"/>
      <c r="BM54" s="91"/>
      <c r="BN54" s="91"/>
      <c r="BO54" s="91"/>
      <c r="BP54" s="91"/>
      <c r="BQ54" s="91"/>
      <c r="BR54" s="91"/>
      <c r="BS54" s="91"/>
      <c r="BT54" s="91"/>
      <c r="BU54" s="91"/>
      <c r="BV54" s="91"/>
      <c r="BW54" s="91"/>
      <c r="BX54" s="91"/>
      <c r="BY54" s="91"/>
      <c r="BZ54" s="9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90"/>
      <c r="BM55" s="91"/>
      <c r="BN55" s="91"/>
      <c r="BO55" s="91"/>
      <c r="BP55" s="91"/>
      <c r="BQ55" s="91"/>
      <c r="BR55" s="91"/>
      <c r="BS55" s="91"/>
      <c r="BT55" s="91"/>
      <c r="BU55" s="91"/>
      <c r="BV55" s="91"/>
      <c r="BW55" s="91"/>
      <c r="BX55" s="91"/>
      <c r="BY55" s="91"/>
      <c r="BZ55" s="9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2">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90"/>
      <c r="BM60" s="91"/>
      <c r="BN60" s="91"/>
      <c r="BO60" s="91"/>
      <c r="BP60" s="91"/>
      <c r="BQ60" s="91"/>
      <c r="BR60" s="91"/>
      <c r="BS60" s="91"/>
      <c r="BT60" s="91"/>
      <c r="BU60" s="91"/>
      <c r="BV60" s="91"/>
      <c r="BW60" s="91"/>
      <c r="BX60" s="91"/>
      <c r="BY60" s="91"/>
      <c r="BZ60" s="92"/>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90"/>
      <c r="BM61" s="91"/>
      <c r="BN61" s="91"/>
      <c r="BO61" s="91"/>
      <c r="BP61" s="91"/>
      <c r="BQ61" s="91"/>
      <c r="BR61" s="91"/>
      <c r="BS61" s="91"/>
      <c r="BT61" s="91"/>
      <c r="BU61" s="91"/>
      <c r="BV61" s="91"/>
      <c r="BW61" s="91"/>
      <c r="BX61" s="91"/>
      <c r="BY61" s="91"/>
      <c r="BZ61" s="9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90"/>
      <c r="BM62" s="91"/>
      <c r="BN62" s="91"/>
      <c r="BO62" s="91"/>
      <c r="BP62" s="91"/>
      <c r="BQ62" s="91"/>
      <c r="BR62" s="91"/>
      <c r="BS62" s="91"/>
      <c r="BT62" s="91"/>
      <c r="BU62" s="91"/>
      <c r="BV62" s="91"/>
      <c r="BW62" s="91"/>
      <c r="BX62" s="91"/>
      <c r="BY62" s="91"/>
      <c r="BZ62" s="9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3"/>
      <c r="BM63" s="94"/>
      <c r="BN63" s="94"/>
      <c r="BO63" s="94"/>
      <c r="BP63" s="94"/>
      <c r="BQ63" s="94"/>
      <c r="BR63" s="94"/>
      <c r="BS63" s="94"/>
      <c r="BT63" s="94"/>
      <c r="BU63" s="94"/>
      <c r="BV63" s="94"/>
      <c r="BW63" s="94"/>
      <c r="BX63" s="94"/>
      <c r="BY63" s="94"/>
      <c r="BZ63" s="9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9" t="s">
        <v>114</v>
      </c>
      <c r="BM66" s="60"/>
      <c r="BN66" s="60"/>
      <c r="BO66" s="60"/>
      <c r="BP66" s="60"/>
      <c r="BQ66" s="60"/>
      <c r="BR66" s="60"/>
      <c r="BS66" s="60"/>
      <c r="BT66" s="60"/>
      <c r="BU66" s="60"/>
      <c r="BV66" s="60"/>
      <c r="BW66" s="60"/>
      <c r="BX66" s="60"/>
      <c r="BY66" s="60"/>
      <c r="BZ66" s="6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9"/>
      <c r="BM67" s="60"/>
      <c r="BN67" s="60"/>
      <c r="BO67" s="60"/>
      <c r="BP67" s="60"/>
      <c r="BQ67" s="60"/>
      <c r="BR67" s="60"/>
      <c r="BS67" s="60"/>
      <c r="BT67" s="60"/>
      <c r="BU67" s="60"/>
      <c r="BV67" s="60"/>
      <c r="BW67" s="60"/>
      <c r="BX67" s="60"/>
      <c r="BY67" s="60"/>
      <c r="BZ67" s="6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9"/>
      <c r="BM68" s="60"/>
      <c r="BN68" s="60"/>
      <c r="BO68" s="60"/>
      <c r="BP68" s="60"/>
      <c r="BQ68" s="60"/>
      <c r="BR68" s="60"/>
      <c r="BS68" s="60"/>
      <c r="BT68" s="60"/>
      <c r="BU68" s="60"/>
      <c r="BV68" s="60"/>
      <c r="BW68" s="60"/>
      <c r="BX68" s="60"/>
      <c r="BY68" s="60"/>
      <c r="BZ68" s="6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9"/>
      <c r="BM69" s="60"/>
      <c r="BN69" s="60"/>
      <c r="BO69" s="60"/>
      <c r="BP69" s="60"/>
      <c r="BQ69" s="60"/>
      <c r="BR69" s="60"/>
      <c r="BS69" s="60"/>
      <c r="BT69" s="60"/>
      <c r="BU69" s="60"/>
      <c r="BV69" s="60"/>
      <c r="BW69" s="60"/>
      <c r="BX69" s="60"/>
      <c r="BY69" s="60"/>
      <c r="BZ69" s="6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9"/>
      <c r="BM70" s="60"/>
      <c r="BN70" s="60"/>
      <c r="BO70" s="60"/>
      <c r="BP70" s="60"/>
      <c r="BQ70" s="60"/>
      <c r="BR70" s="60"/>
      <c r="BS70" s="60"/>
      <c r="BT70" s="60"/>
      <c r="BU70" s="60"/>
      <c r="BV70" s="60"/>
      <c r="BW70" s="60"/>
      <c r="BX70" s="60"/>
      <c r="BY70" s="60"/>
      <c r="BZ70" s="6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9"/>
      <c r="BM71" s="60"/>
      <c r="BN71" s="60"/>
      <c r="BO71" s="60"/>
      <c r="BP71" s="60"/>
      <c r="BQ71" s="60"/>
      <c r="BR71" s="60"/>
      <c r="BS71" s="60"/>
      <c r="BT71" s="60"/>
      <c r="BU71" s="60"/>
      <c r="BV71" s="60"/>
      <c r="BW71" s="60"/>
      <c r="BX71" s="60"/>
      <c r="BY71" s="60"/>
      <c r="BZ71" s="6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9"/>
      <c r="BM72" s="60"/>
      <c r="BN72" s="60"/>
      <c r="BO72" s="60"/>
      <c r="BP72" s="60"/>
      <c r="BQ72" s="60"/>
      <c r="BR72" s="60"/>
      <c r="BS72" s="60"/>
      <c r="BT72" s="60"/>
      <c r="BU72" s="60"/>
      <c r="BV72" s="60"/>
      <c r="BW72" s="60"/>
      <c r="BX72" s="60"/>
      <c r="BY72" s="60"/>
      <c r="BZ72" s="6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9"/>
      <c r="BM73" s="60"/>
      <c r="BN73" s="60"/>
      <c r="BO73" s="60"/>
      <c r="BP73" s="60"/>
      <c r="BQ73" s="60"/>
      <c r="BR73" s="60"/>
      <c r="BS73" s="60"/>
      <c r="BT73" s="60"/>
      <c r="BU73" s="60"/>
      <c r="BV73" s="60"/>
      <c r="BW73" s="60"/>
      <c r="BX73" s="60"/>
      <c r="BY73" s="60"/>
      <c r="BZ73" s="6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9"/>
      <c r="BM74" s="60"/>
      <c r="BN74" s="60"/>
      <c r="BO74" s="60"/>
      <c r="BP74" s="60"/>
      <c r="BQ74" s="60"/>
      <c r="BR74" s="60"/>
      <c r="BS74" s="60"/>
      <c r="BT74" s="60"/>
      <c r="BU74" s="60"/>
      <c r="BV74" s="60"/>
      <c r="BW74" s="60"/>
      <c r="BX74" s="60"/>
      <c r="BY74" s="60"/>
      <c r="BZ74" s="6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9"/>
      <c r="BM75" s="60"/>
      <c r="BN75" s="60"/>
      <c r="BO75" s="60"/>
      <c r="BP75" s="60"/>
      <c r="BQ75" s="60"/>
      <c r="BR75" s="60"/>
      <c r="BS75" s="60"/>
      <c r="BT75" s="60"/>
      <c r="BU75" s="60"/>
      <c r="BV75" s="60"/>
      <c r="BW75" s="60"/>
      <c r="BX75" s="60"/>
      <c r="BY75" s="60"/>
      <c r="BZ75" s="6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9"/>
      <c r="BM76" s="60"/>
      <c r="BN76" s="60"/>
      <c r="BO76" s="60"/>
      <c r="BP76" s="60"/>
      <c r="BQ76" s="60"/>
      <c r="BR76" s="60"/>
      <c r="BS76" s="60"/>
      <c r="BT76" s="60"/>
      <c r="BU76" s="60"/>
      <c r="BV76" s="60"/>
      <c r="BW76" s="60"/>
      <c r="BX76" s="60"/>
      <c r="BY76" s="60"/>
      <c r="BZ76" s="6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9"/>
      <c r="BM77" s="60"/>
      <c r="BN77" s="60"/>
      <c r="BO77" s="60"/>
      <c r="BP77" s="60"/>
      <c r="BQ77" s="60"/>
      <c r="BR77" s="60"/>
      <c r="BS77" s="60"/>
      <c r="BT77" s="60"/>
      <c r="BU77" s="60"/>
      <c r="BV77" s="60"/>
      <c r="BW77" s="60"/>
      <c r="BX77" s="60"/>
      <c r="BY77" s="60"/>
      <c r="BZ77" s="6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9"/>
      <c r="BM78" s="60"/>
      <c r="BN78" s="60"/>
      <c r="BO78" s="60"/>
      <c r="BP78" s="60"/>
      <c r="BQ78" s="60"/>
      <c r="BR78" s="60"/>
      <c r="BS78" s="60"/>
      <c r="BT78" s="60"/>
      <c r="BU78" s="60"/>
      <c r="BV78" s="60"/>
      <c r="BW78" s="60"/>
      <c r="BX78" s="60"/>
      <c r="BY78" s="60"/>
      <c r="BZ78" s="6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9"/>
      <c r="BM79" s="60"/>
      <c r="BN79" s="60"/>
      <c r="BO79" s="60"/>
      <c r="BP79" s="60"/>
      <c r="BQ79" s="60"/>
      <c r="BR79" s="60"/>
      <c r="BS79" s="60"/>
      <c r="BT79" s="60"/>
      <c r="BU79" s="60"/>
      <c r="BV79" s="60"/>
      <c r="BW79" s="60"/>
      <c r="BX79" s="60"/>
      <c r="BY79" s="60"/>
      <c r="BZ79" s="6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9"/>
      <c r="BM80" s="60"/>
      <c r="BN80" s="60"/>
      <c r="BO80" s="60"/>
      <c r="BP80" s="60"/>
      <c r="BQ80" s="60"/>
      <c r="BR80" s="60"/>
      <c r="BS80" s="60"/>
      <c r="BT80" s="60"/>
      <c r="BU80" s="60"/>
      <c r="BV80" s="60"/>
      <c r="BW80" s="60"/>
      <c r="BX80" s="60"/>
      <c r="BY80" s="60"/>
      <c r="BZ80" s="6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9"/>
      <c r="BM81" s="60"/>
      <c r="BN81" s="60"/>
      <c r="BO81" s="60"/>
      <c r="BP81" s="60"/>
      <c r="BQ81" s="60"/>
      <c r="BR81" s="60"/>
      <c r="BS81" s="60"/>
      <c r="BT81" s="60"/>
      <c r="BU81" s="60"/>
      <c r="BV81" s="60"/>
      <c r="BW81" s="60"/>
      <c r="BX81" s="60"/>
      <c r="BY81" s="60"/>
      <c r="BZ81" s="6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2"/>
      <c r="BM82" s="63"/>
      <c r="BN82" s="63"/>
      <c r="BO82" s="63"/>
      <c r="BP82" s="63"/>
      <c r="BQ82" s="63"/>
      <c r="BR82" s="63"/>
      <c r="BS82" s="63"/>
      <c r="BT82" s="63"/>
      <c r="BU82" s="63"/>
      <c r="BV82" s="63"/>
      <c r="BW82" s="63"/>
      <c r="BX82" s="63"/>
      <c r="BY82" s="63"/>
      <c r="BZ82" s="64"/>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O6bsaa6NNDiftY066+ls5EOmYX7GaNZD1ENUEfpclWtiBjqEwupONAp17Qra5uGqXbANdeyNmmWnOLriOkhtdQ==" saltValue="zHHGVugA8+tQTAJhQCmr7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143014</v>
      </c>
      <c r="D6" s="33">
        <f t="shared" si="3"/>
        <v>46</v>
      </c>
      <c r="E6" s="33">
        <f t="shared" si="3"/>
        <v>17</v>
      </c>
      <c r="F6" s="33">
        <f t="shared" si="3"/>
        <v>1</v>
      </c>
      <c r="G6" s="33">
        <f t="shared" si="3"/>
        <v>0</v>
      </c>
      <c r="H6" s="33" t="str">
        <f t="shared" si="3"/>
        <v>神奈川県　葉山町</v>
      </c>
      <c r="I6" s="33" t="str">
        <f t="shared" si="3"/>
        <v>法適用</v>
      </c>
      <c r="J6" s="33" t="str">
        <f t="shared" si="3"/>
        <v>下水道事業</v>
      </c>
      <c r="K6" s="33" t="str">
        <f t="shared" si="3"/>
        <v>公共下水道</v>
      </c>
      <c r="L6" s="33" t="str">
        <f t="shared" si="3"/>
        <v>Cb2</v>
      </c>
      <c r="M6" s="33" t="str">
        <f t="shared" si="3"/>
        <v>非設置</v>
      </c>
      <c r="N6" s="34" t="str">
        <f t="shared" si="3"/>
        <v>-</v>
      </c>
      <c r="O6" s="34">
        <f t="shared" si="3"/>
        <v>67.599999999999994</v>
      </c>
      <c r="P6" s="34">
        <f t="shared" si="3"/>
        <v>69.709999999999994</v>
      </c>
      <c r="Q6" s="34">
        <f t="shared" si="3"/>
        <v>88.24</v>
      </c>
      <c r="R6" s="34">
        <f t="shared" si="3"/>
        <v>2244</v>
      </c>
      <c r="S6" s="34">
        <f t="shared" si="3"/>
        <v>32994</v>
      </c>
      <c r="T6" s="34">
        <f t="shared" si="3"/>
        <v>17.04</v>
      </c>
      <c r="U6" s="34">
        <f t="shared" si="3"/>
        <v>1936.27</v>
      </c>
      <c r="V6" s="34">
        <f t="shared" si="3"/>
        <v>22947</v>
      </c>
      <c r="W6" s="34">
        <f t="shared" si="3"/>
        <v>3.73</v>
      </c>
      <c r="X6" s="34">
        <f t="shared" si="3"/>
        <v>6152.01</v>
      </c>
      <c r="Y6" s="35" t="str">
        <f>IF(Y7="",NA(),Y7)</f>
        <v>-</v>
      </c>
      <c r="Z6" s="35" t="str">
        <f t="shared" ref="Z6:AH6" si="4">IF(Z7="",NA(),Z7)</f>
        <v>-</v>
      </c>
      <c r="AA6" s="35" t="str">
        <f t="shared" si="4"/>
        <v>-</v>
      </c>
      <c r="AB6" s="35">
        <f t="shared" si="4"/>
        <v>101.46</v>
      </c>
      <c r="AC6" s="35">
        <f t="shared" si="4"/>
        <v>105.47</v>
      </c>
      <c r="AD6" s="35" t="str">
        <f t="shared" si="4"/>
        <v>-</v>
      </c>
      <c r="AE6" s="35" t="str">
        <f t="shared" si="4"/>
        <v>-</v>
      </c>
      <c r="AF6" s="35" t="str">
        <f t="shared" si="4"/>
        <v>-</v>
      </c>
      <c r="AG6" s="35">
        <f t="shared" si="4"/>
        <v>106.92</v>
      </c>
      <c r="AH6" s="35">
        <f t="shared" si="4"/>
        <v>105.14</v>
      </c>
      <c r="AI6" s="34" t="str">
        <f>IF(AI7="","",IF(AI7="-","【-】","【"&amp;SUBSTITUTE(TEXT(AI7,"#,##0.00"),"-","△")&amp;"】"))</f>
        <v>【108.07】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1.03</v>
      </c>
      <c r="AS6" s="35">
        <f t="shared" si="5"/>
        <v>11.56</v>
      </c>
      <c r="AT6" s="34" t="str">
        <f>IF(AT7="","",IF(AT7="-","【-】","【"&amp;SUBSTITUTE(TEXT(AT7,"#,##0.00"),"-","△")&amp;"】"))</f>
        <v>【3.09】</v>
      </c>
      <c r="AU6" s="35" t="str">
        <f>IF(AU7="",NA(),AU7)</f>
        <v>-</v>
      </c>
      <c r="AV6" s="35" t="str">
        <f t="shared" ref="AV6:BD6" si="6">IF(AV7="",NA(),AV7)</f>
        <v>-</v>
      </c>
      <c r="AW6" s="35" t="str">
        <f t="shared" si="6"/>
        <v>-</v>
      </c>
      <c r="AX6" s="35">
        <f t="shared" si="6"/>
        <v>20.57</v>
      </c>
      <c r="AY6" s="35">
        <f t="shared" si="6"/>
        <v>42.94</v>
      </c>
      <c r="AZ6" s="35" t="str">
        <f t="shared" si="6"/>
        <v>-</v>
      </c>
      <c r="BA6" s="35" t="str">
        <f t="shared" si="6"/>
        <v>-</v>
      </c>
      <c r="BB6" s="35" t="str">
        <f t="shared" si="6"/>
        <v>-</v>
      </c>
      <c r="BC6" s="35">
        <f t="shared" si="6"/>
        <v>49.02</v>
      </c>
      <c r="BD6" s="35">
        <f t="shared" si="6"/>
        <v>54.41</v>
      </c>
      <c r="BE6" s="34" t="str">
        <f>IF(BE7="","",IF(BE7="-","【-】","【"&amp;SUBSTITUTE(TEXT(BE7,"#,##0.00"),"-","△")&amp;"】"))</f>
        <v>【69.54】</v>
      </c>
      <c r="BF6" s="35" t="str">
        <f>IF(BF7="",NA(),BF7)</f>
        <v>-</v>
      </c>
      <c r="BG6" s="35" t="str">
        <f t="shared" ref="BG6:BO6" si="7">IF(BG7="",NA(),BG7)</f>
        <v>-</v>
      </c>
      <c r="BH6" s="35" t="str">
        <f t="shared" si="7"/>
        <v>-</v>
      </c>
      <c r="BI6" s="35">
        <f t="shared" si="7"/>
        <v>2499.31</v>
      </c>
      <c r="BJ6" s="35">
        <f t="shared" si="7"/>
        <v>2486.2800000000002</v>
      </c>
      <c r="BK6" s="35" t="str">
        <f t="shared" si="7"/>
        <v>-</v>
      </c>
      <c r="BL6" s="35" t="str">
        <f t="shared" si="7"/>
        <v>-</v>
      </c>
      <c r="BM6" s="35" t="str">
        <f t="shared" si="7"/>
        <v>-</v>
      </c>
      <c r="BN6" s="35">
        <f t="shared" si="7"/>
        <v>948.07</v>
      </c>
      <c r="BO6" s="35">
        <f t="shared" si="7"/>
        <v>1105.9100000000001</v>
      </c>
      <c r="BP6" s="34" t="str">
        <f>IF(BP7="","",IF(BP7="-","【-】","【"&amp;SUBSTITUTE(TEXT(BP7,"#,##0.00"),"-","△")&amp;"】"))</f>
        <v>【682.51】</v>
      </c>
      <c r="BQ6" s="35" t="str">
        <f>IF(BQ7="",NA(),BQ7)</f>
        <v>-</v>
      </c>
      <c r="BR6" s="35" t="str">
        <f t="shared" ref="BR6:BZ6" si="8">IF(BR7="",NA(),BR7)</f>
        <v>-</v>
      </c>
      <c r="BS6" s="35" t="str">
        <f t="shared" si="8"/>
        <v>-</v>
      </c>
      <c r="BT6" s="35">
        <f t="shared" si="8"/>
        <v>101.74</v>
      </c>
      <c r="BU6" s="35">
        <f t="shared" si="8"/>
        <v>105.49</v>
      </c>
      <c r="BV6" s="35" t="str">
        <f t="shared" si="8"/>
        <v>-</v>
      </c>
      <c r="BW6" s="35" t="str">
        <f t="shared" si="8"/>
        <v>-</v>
      </c>
      <c r="BX6" s="35" t="str">
        <f t="shared" si="8"/>
        <v>-</v>
      </c>
      <c r="BY6" s="35">
        <f t="shared" si="8"/>
        <v>83.31</v>
      </c>
      <c r="BZ6" s="35">
        <f t="shared" si="8"/>
        <v>76.319999999999993</v>
      </c>
      <c r="CA6" s="34" t="str">
        <f>IF(CA7="","",IF(CA7="-","【-】","【"&amp;SUBSTITUTE(TEXT(CA7,"#,##0.00"),"-","△")&amp;"】"))</f>
        <v>【100.34】</v>
      </c>
      <c r="CB6" s="35" t="str">
        <f>IF(CB7="",NA(),CB7)</f>
        <v>-</v>
      </c>
      <c r="CC6" s="35" t="str">
        <f t="shared" ref="CC6:CK6" si="9">IF(CC7="",NA(),CC7)</f>
        <v>-</v>
      </c>
      <c r="CD6" s="35" t="str">
        <f t="shared" si="9"/>
        <v>-</v>
      </c>
      <c r="CE6" s="35">
        <f t="shared" si="9"/>
        <v>132.56</v>
      </c>
      <c r="CF6" s="35">
        <f t="shared" si="9"/>
        <v>126.42</v>
      </c>
      <c r="CG6" s="35" t="str">
        <f t="shared" si="9"/>
        <v>-</v>
      </c>
      <c r="CH6" s="35" t="str">
        <f t="shared" si="9"/>
        <v>-</v>
      </c>
      <c r="CI6" s="35" t="str">
        <f t="shared" si="9"/>
        <v>-</v>
      </c>
      <c r="CJ6" s="35">
        <f t="shared" si="9"/>
        <v>160.62</v>
      </c>
      <c r="CK6" s="35">
        <f t="shared" si="9"/>
        <v>171.08</v>
      </c>
      <c r="CL6" s="34" t="str">
        <f>IF(CL7="","",IF(CL7="-","【-】","【"&amp;SUBSTITUTE(TEXT(CL7,"#,##0.00"),"-","△")&amp;"】"))</f>
        <v>【136.15】</v>
      </c>
      <c r="CM6" s="35" t="str">
        <f>IF(CM7="",NA(),CM7)</f>
        <v>-</v>
      </c>
      <c r="CN6" s="35" t="str">
        <f t="shared" ref="CN6:CV6" si="10">IF(CN7="",NA(),CN7)</f>
        <v>-</v>
      </c>
      <c r="CO6" s="35" t="str">
        <f t="shared" si="10"/>
        <v>-</v>
      </c>
      <c r="CP6" s="35">
        <f t="shared" si="10"/>
        <v>49</v>
      </c>
      <c r="CQ6" s="35">
        <f t="shared" si="10"/>
        <v>51.31</v>
      </c>
      <c r="CR6" s="35" t="str">
        <f t="shared" si="10"/>
        <v>-</v>
      </c>
      <c r="CS6" s="35" t="str">
        <f t="shared" si="10"/>
        <v>-</v>
      </c>
      <c r="CT6" s="35" t="str">
        <f t="shared" si="10"/>
        <v>-</v>
      </c>
      <c r="CU6" s="35">
        <f t="shared" si="10"/>
        <v>49.98</v>
      </c>
      <c r="CV6" s="35">
        <f t="shared" si="10"/>
        <v>50.06</v>
      </c>
      <c r="CW6" s="34" t="str">
        <f>IF(CW7="","",IF(CW7="-","【-】","【"&amp;SUBSTITUTE(TEXT(CW7,"#,##0.00"),"-","△")&amp;"】"))</f>
        <v>【59.64】</v>
      </c>
      <c r="CX6" s="35" t="str">
        <f>IF(CX7="",NA(),CX7)</f>
        <v>-</v>
      </c>
      <c r="CY6" s="35" t="str">
        <f t="shared" ref="CY6:DG6" si="11">IF(CY7="",NA(),CY7)</f>
        <v>-</v>
      </c>
      <c r="CZ6" s="35" t="str">
        <f t="shared" si="11"/>
        <v>-</v>
      </c>
      <c r="DA6" s="35">
        <f t="shared" si="11"/>
        <v>89.03</v>
      </c>
      <c r="DB6" s="35">
        <f t="shared" si="11"/>
        <v>91.11</v>
      </c>
      <c r="DC6" s="35" t="str">
        <f t="shared" si="11"/>
        <v>-</v>
      </c>
      <c r="DD6" s="35" t="str">
        <f t="shared" si="11"/>
        <v>-</v>
      </c>
      <c r="DE6" s="35" t="str">
        <f t="shared" si="11"/>
        <v>-</v>
      </c>
      <c r="DF6" s="35">
        <f t="shared" si="11"/>
        <v>87.09</v>
      </c>
      <c r="DG6" s="35">
        <f t="shared" si="11"/>
        <v>85.79</v>
      </c>
      <c r="DH6" s="34" t="str">
        <f>IF(DH7="","",IF(DH7="-","【-】","【"&amp;SUBSTITUTE(TEXT(DH7,"#,##0.00"),"-","△")&amp;"】"))</f>
        <v>【95.35】</v>
      </c>
      <c r="DI6" s="35" t="str">
        <f>IF(DI7="",NA(),DI7)</f>
        <v>-</v>
      </c>
      <c r="DJ6" s="35" t="str">
        <f t="shared" ref="DJ6:DR6" si="12">IF(DJ7="",NA(),DJ7)</f>
        <v>-</v>
      </c>
      <c r="DK6" s="35" t="str">
        <f t="shared" si="12"/>
        <v>-</v>
      </c>
      <c r="DL6" s="35">
        <f t="shared" si="12"/>
        <v>3.78</v>
      </c>
      <c r="DM6" s="35">
        <f t="shared" si="12"/>
        <v>7.39</v>
      </c>
      <c r="DN6" s="35" t="str">
        <f t="shared" si="12"/>
        <v>-</v>
      </c>
      <c r="DO6" s="35" t="str">
        <f t="shared" si="12"/>
        <v>-</v>
      </c>
      <c r="DP6" s="35" t="str">
        <f t="shared" si="12"/>
        <v>-</v>
      </c>
      <c r="DQ6" s="35">
        <f t="shared" si="12"/>
        <v>18.600000000000001</v>
      </c>
      <c r="DR6" s="35">
        <f t="shared" si="12"/>
        <v>18.04</v>
      </c>
      <c r="DS6" s="34" t="str">
        <f>IF(DS7="","",IF(DS7="-","【-】","【"&amp;SUBSTITUTE(TEXT(DS7,"#,##0.00"),"-","△")&amp;"】"))</f>
        <v>【38.57】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【5.90】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0.2</v>
      </c>
      <c r="EN6" s="35">
        <f t="shared" si="14"/>
        <v>0.34</v>
      </c>
      <c r="EO6" s="34" t="str">
        <f>IF(EO7="","",IF(EO7="-","【-】","【"&amp;SUBSTITUTE(TEXT(EO7,"#,##0.00"),"-","△")&amp;"】"))</f>
        <v>【0.22】</v>
      </c>
    </row>
    <row r="7" spans="1:148" s="36" customFormat="1" x14ac:dyDescent="0.2">
      <c r="A7" s="28"/>
      <c r="B7" s="37">
        <v>2019</v>
      </c>
      <c r="C7" s="37">
        <v>143014</v>
      </c>
      <c r="D7" s="37">
        <v>46</v>
      </c>
      <c r="E7" s="37">
        <v>17</v>
      </c>
      <c r="F7" s="37">
        <v>1</v>
      </c>
      <c r="G7" s="37">
        <v>0</v>
      </c>
      <c r="H7" s="37" t="s">
        <v>96</v>
      </c>
      <c r="I7" s="37" t="s">
        <v>97</v>
      </c>
      <c r="J7" s="37" t="s">
        <v>98</v>
      </c>
      <c r="K7" s="37" t="s">
        <v>99</v>
      </c>
      <c r="L7" s="37" t="s">
        <v>100</v>
      </c>
      <c r="M7" s="37" t="s">
        <v>101</v>
      </c>
      <c r="N7" s="38" t="s">
        <v>102</v>
      </c>
      <c r="O7" s="38">
        <v>67.599999999999994</v>
      </c>
      <c r="P7" s="38">
        <v>69.709999999999994</v>
      </c>
      <c r="Q7" s="38">
        <v>88.24</v>
      </c>
      <c r="R7" s="38">
        <v>2244</v>
      </c>
      <c r="S7" s="38">
        <v>32994</v>
      </c>
      <c r="T7" s="38">
        <v>17.04</v>
      </c>
      <c r="U7" s="38">
        <v>1936.27</v>
      </c>
      <c r="V7" s="38">
        <v>22947</v>
      </c>
      <c r="W7" s="38">
        <v>3.73</v>
      </c>
      <c r="X7" s="38">
        <v>6152.01</v>
      </c>
      <c r="Y7" s="38" t="s">
        <v>102</v>
      </c>
      <c r="Z7" s="38" t="s">
        <v>102</v>
      </c>
      <c r="AA7" s="38" t="s">
        <v>102</v>
      </c>
      <c r="AB7" s="38">
        <v>101.46</v>
      </c>
      <c r="AC7" s="38">
        <v>105.47</v>
      </c>
      <c r="AD7" s="38" t="s">
        <v>102</v>
      </c>
      <c r="AE7" s="38" t="s">
        <v>102</v>
      </c>
      <c r="AF7" s="38" t="s">
        <v>102</v>
      </c>
      <c r="AG7" s="38">
        <v>106.92</v>
      </c>
      <c r="AH7" s="38">
        <v>105.14</v>
      </c>
      <c r="AI7" s="38">
        <v>108.07</v>
      </c>
      <c r="AJ7" s="38" t="s">
        <v>102</v>
      </c>
      <c r="AK7" s="38" t="s">
        <v>102</v>
      </c>
      <c r="AL7" s="38" t="s">
        <v>102</v>
      </c>
      <c r="AM7" s="38">
        <v>0</v>
      </c>
      <c r="AN7" s="38">
        <v>0</v>
      </c>
      <c r="AO7" s="38" t="s">
        <v>102</v>
      </c>
      <c r="AP7" s="38" t="s">
        <v>102</v>
      </c>
      <c r="AQ7" s="38" t="s">
        <v>102</v>
      </c>
      <c r="AR7" s="38">
        <v>1.03</v>
      </c>
      <c r="AS7" s="38">
        <v>11.56</v>
      </c>
      <c r="AT7" s="38">
        <v>3.09</v>
      </c>
      <c r="AU7" s="38" t="s">
        <v>102</v>
      </c>
      <c r="AV7" s="38" t="s">
        <v>102</v>
      </c>
      <c r="AW7" s="38" t="s">
        <v>102</v>
      </c>
      <c r="AX7" s="38">
        <v>20.57</v>
      </c>
      <c r="AY7" s="38">
        <v>42.94</v>
      </c>
      <c r="AZ7" s="38" t="s">
        <v>102</v>
      </c>
      <c r="BA7" s="38" t="s">
        <v>102</v>
      </c>
      <c r="BB7" s="38" t="s">
        <v>102</v>
      </c>
      <c r="BC7" s="38">
        <v>49.02</v>
      </c>
      <c r="BD7" s="38">
        <v>54.41</v>
      </c>
      <c r="BE7" s="38">
        <v>69.540000000000006</v>
      </c>
      <c r="BF7" s="38" t="s">
        <v>102</v>
      </c>
      <c r="BG7" s="38" t="s">
        <v>102</v>
      </c>
      <c r="BH7" s="38" t="s">
        <v>102</v>
      </c>
      <c r="BI7" s="38">
        <v>2499.31</v>
      </c>
      <c r="BJ7" s="38">
        <v>2486.2800000000002</v>
      </c>
      <c r="BK7" s="38" t="s">
        <v>102</v>
      </c>
      <c r="BL7" s="38" t="s">
        <v>102</v>
      </c>
      <c r="BM7" s="38" t="s">
        <v>102</v>
      </c>
      <c r="BN7" s="38">
        <v>948.07</v>
      </c>
      <c r="BO7" s="38">
        <v>1105.9100000000001</v>
      </c>
      <c r="BP7" s="38">
        <v>682.51</v>
      </c>
      <c r="BQ7" s="38" t="s">
        <v>102</v>
      </c>
      <c r="BR7" s="38" t="s">
        <v>102</v>
      </c>
      <c r="BS7" s="38" t="s">
        <v>102</v>
      </c>
      <c r="BT7" s="38">
        <v>101.74</v>
      </c>
      <c r="BU7" s="38">
        <v>105.49</v>
      </c>
      <c r="BV7" s="38" t="s">
        <v>102</v>
      </c>
      <c r="BW7" s="38" t="s">
        <v>102</v>
      </c>
      <c r="BX7" s="38" t="s">
        <v>102</v>
      </c>
      <c r="BY7" s="38">
        <v>83.31</v>
      </c>
      <c r="BZ7" s="38">
        <v>76.319999999999993</v>
      </c>
      <c r="CA7" s="38">
        <v>100.34</v>
      </c>
      <c r="CB7" s="38" t="s">
        <v>102</v>
      </c>
      <c r="CC7" s="38" t="s">
        <v>102</v>
      </c>
      <c r="CD7" s="38" t="s">
        <v>102</v>
      </c>
      <c r="CE7" s="38">
        <v>132.56</v>
      </c>
      <c r="CF7" s="38">
        <v>126.42</v>
      </c>
      <c r="CG7" s="38" t="s">
        <v>102</v>
      </c>
      <c r="CH7" s="38" t="s">
        <v>102</v>
      </c>
      <c r="CI7" s="38" t="s">
        <v>102</v>
      </c>
      <c r="CJ7" s="38">
        <v>160.62</v>
      </c>
      <c r="CK7" s="38">
        <v>171.08</v>
      </c>
      <c r="CL7" s="38">
        <v>136.15</v>
      </c>
      <c r="CM7" s="38" t="s">
        <v>102</v>
      </c>
      <c r="CN7" s="38" t="s">
        <v>102</v>
      </c>
      <c r="CO7" s="38" t="s">
        <v>102</v>
      </c>
      <c r="CP7" s="38">
        <v>49</v>
      </c>
      <c r="CQ7" s="38">
        <v>51.31</v>
      </c>
      <c r="CR7" s="38" t="s">
        <v>102</v>
      </c>
      <c r="CS7" s="38" t="s">
        <v>102</v>
      </c>
      <c r="CT7" s="38" t="s">
        <v>102</v>
      </c>
      <c r="CU7" s="38">
        <v>49.98</v>
      </c>
      <c r="CV7" s="38">
        <v>50.06</v>
      </c>
      <c r="CW7" s="38">
        <v>59.64</v>
      </c>
      <c r="CX7" s="38" t="s">
        <v>102</v>
      </c>
      <c r="CY7" s="38" t="s">
        <v>102</v>
      </c>
      <c r="CZ7" s="38" t="s">
        <v>102</v>
      </c>
      <c r="DA7" s="38">
        <v>89.03</v>
      </c>
      <c r="DB7" s="38">
        <v>91.11</v>
      </c>
      <c r="DC7" s="38" t="s">
        <v>102</v>
      </c>
      <c r="DD7" s="38" t="s">
        <v>102</v>
      </c>
      <c r="DE7" s="38" t="s">
        <v>102</v>
      </c>
      <c r="DF7" s="38">
        <v>87.09</v>
      </c>
      <c r="DG7" s="38">
        <v>85.79</v>
      </c>
      <c r="DH7" s="38">
        <v>95.35</v>
      </c>
      <c r="DI7" s="38" t="s">
        <v>102</v>
      </c>
      <c r="DJ7" s="38" t="s">
        <v>102</v>
      </c>
      <c r="DK7" s="38" t="s">
        <v>102</v>
      </c>
      <c r="DL7" s="38">
        <v>3.78</v>
      </c>
      <c r="DM7" s="38">
        <v>7.39</v>
      </c>
      <c r="DN7" s="38" t="s">
        <v>102</v>
      </c>
      <c r="DO7" s="38" t="s">
        <v>102</v>
      </c>
      <c r="DP7" s="38" t="s">
        <v>102</v>
      </c>
      <c r="DQ7" s="38">
        <v>18.600000000000001</v>
      </c>
      <c r="DR7" s="38">
        <v>18.04</v>
      </c>
      <c r="DS7" s="38">
        <v>38.57</v>
      </c>
      <c r="DT7" s="38" t="s">
        <v>102</v>
      </c>
      <c r="DU7" s="38" t="s">
        <v>102</v>
      </c>
      <c r="DV7" s="38" t="s">
        <v>102</v>
      </c>
      <c r="DW7" s="38">
        <v>0</v>
      </c>
      <c r="DX7" s="38">
        <v>0</v>
      </c>
      <c r="DY7" s="38" t="s">
        <v>102</v>
      </c>
      <c r="DZ7" s="38" t="s">
        <v>102</v>
      </c>
      <c r="EA7" s="38" t="s">
        <v>102</v>
      </c>
      <c r="EB7" s="38">
        <v>0</v>
      </c>
      <c r="EC7" s="38">
        <v>0</v>
      </c>
      <c r="ED7" s="38">
        <v>5.9</v>
      </c>
      <c r="EE7" s="38" t="s">
        <v>102</v>
      </c>
      <c r="EF7" s="38" t="s">
        <v>102</v>
      </c>
      <c r="EG7" s="38" t="s">
        <v>102</v>
      </c>
      <c r="EH7" s="38">
        <v>0</v>
      </c>
      <c r="EI7" s="38">
        <v>0</v>
      </c>
      <c r="EJ7" s="38" t="s">
        <v>102</v>
      </c>
      <c r="EK7" s="38" t="s">
        <v>102</v>
      </c>
      <c r="EL7" s="38" t="s">
        <v>102</v>
      </c>
      <c r="EM7" s="38">
        <v>0.2</v>
      </c>
      <c r="EN7" s="38">
        <v>0.34</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2021-02-25T07:55:52Z</cp:lastPrinted>
  <dcterms:created xsi:type="dcterms:W3CDTF">2020-12-04T02:25:58Z</dcterms:created>
  <dcterms:modified xsi:type="dcterms:W3CDTF">2021-02-25T07:55:57Z</dcterms:modified>
  <cp:category/>
</cp:coreProperties>
</file>