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30_真鶴町\"/>
    </mc:Choice>
  </mc:AlternateContent>
  <workbookProtection workbookAlgorithmName="SHA-512" workbookHashValue="gYittt9KEvkA+x1nvihkuDLEfVE0mgu0A1ZiV7UB6BxK+m9Oie8Hizz9LdaZfTcnqYKmuN2YE4WiJjevE424Og==" workbookSaltValue="ZaPbD0ju5Yw9eQjN+YvnKQ=="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<sst xmlns="http://schemas.openxmlformats.org/spreadsheetml/2006/main" count="228" uniqueCount="113">
  <si>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</si>
  <si>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</si>
  <si>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</si>
  <si>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</si>
  <si>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</si>
  <si>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</si>
  <si>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</si>
  <si>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</si>
  <si>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</si>
  <si>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</si>
  <si>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</si>
  <si>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</si>
  <si>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</si>
  <si>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</si>
  <si>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</si>
  <si>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</si>
  <si>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</si>
  <si>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</si>
  <si>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</si>
  <si>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</si>
  <si>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</si>
  <si>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</si>
  <si>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</si>
  <si>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</si>
  <si>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</si>
  <si>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</si>
  <si>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</si>
  <si>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</si>
  <si>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</si>
  <si>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</si>
  <si>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</si>
  <si>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</si>
  <si>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</si>
  <si>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</si>
  <si>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</si>
  <si>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</si>
  <si>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</si>
  <si>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</si>
  <si>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</si>
  <si>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</si>
  <si>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</si>
  <si>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</si>
  <si>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</si>
  <si>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</si>
  <si>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</si>
  <si>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</si>
  <si>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</si>
  <si>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</si>
  <si>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</si>
  <si>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</si>
  <si>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</si>
  <si>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</si>
  <si>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</si>
  <si>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</si>
  <si>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</si>
  <si>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</si>
  <si>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</si>
  <si>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</si>
  <si>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</si>
  <si>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</si>
  <si>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</si>
  <si>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</si>
  <si>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</si>
  <si>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</si>
  <si>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</si>
  <si>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</si>
  <si>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</si>
  <si>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</si>
  <si>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</si>
  <si>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</si>
  <si>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</si>
  <si>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</si>
  <si>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</si>
  <si>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</si>
  <si>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</si>
  <si>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</si>
  <si>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</si>
  <si>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</si>
  <si>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</si>
  <si>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</si>
  <si>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</si>
  <si>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</si>
  <si>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</si>
  <si>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</si>
  <si>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</si>
  <si>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</si>
  <si>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</si>
  <si>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</si>
  <si>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</si>
  <si>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</si>
  <si>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</si>
  <si>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</si>
  <si>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</si>
  <si>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真鶴町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</si>
  <si>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</si>
  <si>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</si>
  <si>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</si>
  <si>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</si>
  <si>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</si>
  <si>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</si>
  <si>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</si>
  <si>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</si>
  <si>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</si>
  <si>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</si>
  <si>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</si>
  <si>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</si>
  <si>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</si>
  <si>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</si>
  <si>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</si>
  <si>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</si>
  <si>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経常収支比率は100％を超える水準となっていますが、流動比率は低い水準となっており、今後更なる費用削減や必要に応じた管路や施設等の更新の見直しにより、経営の健全化を目指してまいります。
　決算状況を経年比較すると、給水人口の減少・使用料の減少による給水収益の減少、緊急漏水工事の増加等に伴う現金の減少傾向が見られることから、今後も厳しい経営状況に推移していくことが予想されます。
　給水原価は昨年度は類似団体と近い数値となりましたが、今年度は再び上回っている状況です。
　施設利用率の低さは、利用状況や施設規模を把握し、施設維持管理費等費用の更なる削減、施設の統廃合・ダウンサイジング等の検討を図る必要があります。</t>
    <rPh sb="1" eb="3">
      <t>ケイジョウ</t>
    </rPh>
    <rPh sb="3" eb="5">
      <t>シュウシ</t>
    </rPh>
    <rPh sb="5" eb="7">
      <t>ヒリツ</t>
    </rPh>
    <rPh sb="13" eb="14">
      <t>コ</t>
    </rPh>
    <rPh sb="16" eb="18">
      <t>スイジュン</t>
    </rPh>
    <rPh sb="27" eb="29">
      <t>リュウドウ</t>
    </rPh>
    <rPh sb="29" eb="31">
      <t>ヒリツ</t>
    </rPh>
    <rPh sb="32" eb="33">
      <t>ヒク</t>
    </rPh>
    <rPh sb="34" eb="36">
      <t>スイジュン</t>
    </rPh>
    <rPh sb="43" eb="45">
      <t>コンゴ</t>
    </rPh>
    <rPh sb="45" eb="46">
      <t>サラ</t>
    </rPh>
    <rPh sb="48" eb="50">
      <t>ヒヨウ</t>
    </rPh>
    <rPh sb="50" eb="52">
      <t>サクゲン</t>
    </rPh>
    <rPh sb="53" eb="55">
      <t>ヒツヨウ</t>
    </rPh>
    <rPh sb="56" eb="57">
      <t>オウ</t>
    </rPh>
    <rPh sb="59" eb="61">
      <t>カンロ</t>
    </rPh>
    <rPh sb="62" eb="64">
      <t>シセツ</t>
    </rPh>
    <rPh sb="64" eb="65">
      <t>トウ</t>
    </rPh>
    <rPh sb="66" eb="68">
      <t>コウシン</t>
    </rPh>
    <rPh sb="69" eb="71">
      <t>ミナオ</t>
    </rPh>
    <rPh sb="76" eb="78">
      <t>ケイエイ</t>
    </rPh>
    <rPh sb="79" eb="82">
      <t>ケンゼンカ</t>
    </rPh>
    <rPh sb="83" eb="85">
      <t>メザ</t>
    </rPh>
    <rPh sb="95" eb="97">
      <t>ケッサン</t>
    </rPh>
    <rPh sb="97" eb="99">
      <t>ジョウキョウ</t>
    </rPh>
    <rPh sb="100" eb="102">
      <t>ケイネン</t>
    </rPh>
    <rPh sb="102" eb="104">
      <t>ヒカク</t>
    </rPh>
    <rPh sb="108" eb="110">
      <t>キュウスイ</t>
    </rPh>
    <rPh sb="110" eb="112">
      <t>ジンコウ</t>
    </rPh>
    <rPh sb="113" eb="115">
      <t>ゲンショウ</t>
    </rPh>
    <rPh sb="116" eb="119">
      <t>シヨウリョウ</t>
    </rPh>
    <rPh sb="120" eb="122">
      <t>ゲンショウ</t>
    </rPh>
    <rPh sb="125" eb="127">
      <t>キュウスイ</t>
    </rPh>
    <rPh sb="127" eb="129">
      <t>シュウエキ</t>
    </rPh>
    <rPh sb="130" eb="132">
      <t>ゲンショウ</t>
    </rPh>
    <rPh sb="133" eb="135">
      <t>キンキュウ</t>
    </rPh>
    <rPh sb="135" eb="137">
      <t>ロウスイ</t>
    </rPh>
    <rPh sb="137" eb="139">
      <t>コウジ</t>
    </rPh>
    <rPh sb="140" eb="142">
      <t>ゾウカ</t>
    </rPh>
    <rPh sb="142" eb="143">
      <t>トウ</t>
    </rPh>
    <rPh sb="144" eb="145">
      <t>トモナ</t>
    </rPh>
    <rPh sb="146" eb="148">
      <t>ゲンキン</t>
    </rPh>
    <rPh sb="149" eb="151">
      <t>ゲンショウ</t>
    </rPh>
    <rPh sb="151" eb="153">
      <t>ケイコウ</t>
    </rPh>
    <rPh sb="154" eb="155">
      <t>ミ</t>
    </rPh>
    <rPh sb="163" eb="165">
      <t>コンゴ</t>
    </rPh>
    <rPh sb="166" eb="167">
      <t>キビ</t>
    </rPh>
    <rPh sb="169" eb="171">
      <t>ケイエイ</t>
    </rPh>
    <rPh sb="171" eb="173">
      <t>ジョウキョウ</t>
    </rPh>
    <rPh sb="174" eb="176">
      <t>スイイ</t>
    </rPh>
    <rPh sb="183" eb="185">
      <t>ヨソウ</t>
    </rPh>
    <rPh sb="192" eb="194">
      <t>キュウスイ</t>
    </rPh>
    <rPh sb="194" eb="196">
      <t>ゲンカ</t>
    </rPh>
    <rPh sb="197" eb="200">
      <t>サクネンド</t>
    </rPh>
    <rPh sb="201" eb="203">
      <t>ルイジ</t>
    </rPh>
    <rPh sb="203" eb="205">
      <t>ダンタイ</t>
    </rPh>
    <rPh sb="206" eb="207">
      <t>チカ</t>
    </rPh>
    <rPh sb="208" eb="210">
      <t>スウチ</t>
    </rPh>
    <rPh sb="218" eb="221">
      <t>コンネンド</t>
    </rPh>
    <rPh sb="222" eb="223">
      <t>フタタ</t>
    </rPh>
    <rPh sb="224" eb="226">
      <t>ウワマワ</t>
    </rPh>
    <rPh sb="230" eb="232">
      <t>ジョウキョウ</t>
    </rPh>
    <rPh sb="237" eb="239">
      <t>シセツ</t>
    </rPh>
    <rPh sb="239" eb="241">
      <t>リヨウ</t>
    </rPh>
    <rPh sb="241" eb="242">
      <t>リツ</t>
    </rPh>
    <rPh sb="243" eb="244">
      <t>ヒク</t>
    </rPh>
    <rPh sb="247" eb="249">
      <t>リヨウ</t>
    </rPh>
    <rPh sb="249" eb="251">
      <t>ジョウキョウ</t>
    </rPh>
    <rPh sb="252" eb="254">
      <t>シセツ</t>
    </rPh>
    <rPh sb="254" eb="256">
      <t>キボ</t>
    </rPh>
    <rPh sb="257" eb="259">
      <t>ハアク</t>
    </rPh>
    <rPh sb="261" eb="263">
      <t>シセツ</t>
    </rPh>
    <rPh sb="263" eb="265">
      <t>イジ</t>
    </rPh>
    <rPh sb="265" eb="268">
      <t>カンリヒ</t>
    </rPh>
    <rPh sb="268" eb="269">
      <t>トウ</t>
    </rPh>
    <rPh sb="269" eb="271">
      <t>ヒヨウ</t>
    </rPh>
    <rPh sb="272" eb="273">
      <t>サラ</t>
    </rPh>
    <rPh sb="275" eb="277">
      <t>サクゲン</t>
    </rPh>
    <rPh sb="278" eb="280">
      <t>シセツ</t>
    </rPh>
    <rPh sb="281" eb="284">
      <t>トウハイゴウ</t>
    </rPh>
    <rPh sb="293" eb="294">
      <t>トウ</t>
    </rPh>
    <rPh sb="295" eb="297">
      <t>ケントウ</t>
    </rPh>
    <rPh sb="298" eb="299">
      <t>ハカ</t>
    </rPh>
    <rPh sb="300" eb="302">
      <t>ヒツヨウ</t>
    </rPh>
    <phoneticPr fontId="4"/>
  </si>
  <si>
    <t>　厳しい経営状況への推移がより進んでおり、整備計画の見直しや費用削減を進める必要があります。
　収入の基盤である給水収益の増加には、料金改定が不可欠であり、その必要性について検討を進めておりますが、近隣自治体や、全国平均と比べても水道料金が高い状況であり、適正な料金体系について多角的な視点から見直しを図り、慎重に検討していきます。</t>
    <rPh sb="1" eb="2">
      <t>キビ</t>
    </rPh>
    <rPh sb="4" eb="6">
      <t>ケイエイ</t>
    </rPh>
    <rPh sb="6" eb="8">
      <t>ジョウキョウ</t>
    </rPh>
    <rPh sb="10" eb="12">
      <t>スイイ</t>
    </rPh>
    <rPh sb="15" eb="16">
      <t>スス</t>
    </rPh>
    <rPh sb="21" eb="23">
      <t>セイビ</t>
    </rPh>
    <rPh sb="23" eb="25">
      <t>ケイカク</t>
    </rPh>
    <rPh sb="26" eb="28">
      <t>ミナオ</t>
    </rPh>
    <rPh sb="30" eb="32">
      <t>ヒヨウ</t>
    </rPh>
    <rPh sb="32" eb="34">
      <t>サクゲン</t>
    </rPh>
    <rPh sb="35" eb="36">
      <t>スス</t>
    </rPh>
    <rPh sb="38" eb="40">
      <t>ヒツヨウ</t>
    </rPh>
    <rPh sb="48" eb="50">
      <t>シュウニュウ</t>
    </rPh>
    <rPh sb="51" eb="53">
      <t>キバン</t>
    </rPh>
    <rPh sb="56" eb="58">
      <t>キュウスイ</t>
    </rPh>
    <rPh sb="58" eb="60">
      <t>シュウエキ</t>
    </rPh>
    <rPh sb="61" eb="63">
      <t>ゾウカ</t>
    </rPh>
    <rPh sb="66" eb="68">
      <t>リョウキン</t>
    </rPh>
    <rPh sb="68" eb="70">
      <t>カイテイ</t>
    </rPh>
    <rPh sb="71" eb="74">
      <t>フカケツ</t>
    </rPh>
    <rPh sb="80" eb="83">
      <t>ヒツヨウセイ</t>
    </rPh>
    <rPh sb="87" eb="89">
      <t>ケントウ</t>
    </rPh>
    <rPh sb="90" eb="91">
      <t>スス</t>
    </rPh>
    <rPh sb="99" eb="101">
      <t>キンリン</t>
    </rPh>
    <rPh sb="101" eb="104">
      <t>ジチタイ</t>
    </rPh>
    <rPh sb="106" eb="108">
      <t>ゼンコク</t>
    </rPh>
    <rPh sb="108" eb="110">
      <t>ヘイキン</t>
    </rPh>
    <rPh sb="111" eb="112">
      <t>クラ</t>
    </rPh>
    <rPh sb="115" eb="117">
      <t>スイドウ</t>
    </rPh>
    <rPh sb="117" eb="119">
      <t>リョウキン</t>
    </rPh>
    <rPh sb="120" eb="121">
      <t>タカ</t>
    </rPh>
    <rPh sb="122" eb="124">
      <t>ジョウキョウ</t>
    </rPh>
    <rPh sb="128" eb="130">
      <t>テキセイ</t>
    </rPh>
    <rPh sb="131" eb="133">
      <t>リョウキン</t>
    </rPh>
    <rPh sb="133" eb="135">
      <t>タイケイ</t>
    </rPh>
    <rPh sb="139" eb="142">
      <t>タカクテキ</t>
    </rPh>
    <rPh sb="143" eb="145">
      <t>シテン</t>
    </rPh>
    <rPh sb="147" eb="149">
      <t>ミナオ</t>
    </rPh>
    <rPh sb="151" eb="152">
      <t>ハカ</t>
    </rPh>
    <rPh sb="154" eb="156">
      <t>シンチョウ</t>
    </rPh>
    <rPh sb="157" eb="159">
      <t>ケントウ</t>
    </rPh>
    <phoneticPr fontId="4"/>
  </si>
  <si>
    <t>　有形固定資産減価償却率は類似団体内で高い水準が続いています。
　管路経年化率は類似団体内の水準よりも低くなっております。
　管路更新率を上げることのできない状況が続いております。今後の更新投資の見通しを見極め、経営改善の実施見直しを行う必要があります。</t>
    <rPh sb="1" eb="3">
      <t>ユウケイ</t>
    </rPh>
    <rPh sb="3" eb="5">
      <t>コテイ</t>
    </rPh>
    <rPh sb="5" eb="7">
      <t>シサン</t>
    </rPh>
    <rPh sb="7" eb="9">
      <t>ゲンカ</t>
    </rPh>
    <rPh sb="9" eb="11">
      <t>ショウキャク</t>
    </rPh>
    <rPh sb="11" eb="12">
      <t>リツ</t>
    </rPh>
    <rPh sb="13" eb="15">
      <t>ルイジ</t>
    </rPh>
    <rPh sb="15" eb="17">
      <t>ダンタイ</t>
    </rPh>
    <rPh sb="17" eb="18">
      <t>ナイ</t>
    </rPh>
    <rPh sb="19" eb="20">
      <t>タカ</t>
    </rPh>
    <rPh sb="21" eb="23">
      <t>スイジュン</t>
    </rPh>
    <rPh sb="24" eb="25">
      <t>ツヅ</t>
    </rPh>
    <rPh sb="33" eb="35">
      <t>カンロ</t>
    </rPh>
    <rPh sb="35" eb="38">
      <t>ケイネンカ</t>
    </rPh>
    <rPh sb="40" eb="42">
      <t>ルイジ</t>
    </rPh>
    <rPh sb="42" eb="44">
      <t>ダンタイ</t>
    </rPh>
    <rPh sb="44" eb="45">
      <t>ナイ</t>
    </rPh>
    <rPh sb="46" eb="48">
      <t>スイジュン</t>
    </rPh>
    <rPh sb="51" eb="52">
      <t>ヒク</t>
    </rPh>
    <rPh sb="63" eb="65">
      <t>カンロ</t>
    </rPh>
    <rPh sb="65" eb="67">
      <t>コウシン</t>
    </rPh>
    <rPh sb="67" eb="68">
      <t>リツ</t>
    </rPh>
    <rPh sb="69" eb="70">
      <t>ア</t>
    </rPh>
    <rPh sb="79" eb="81">
      <t>ジョウキョウ</t>
    </rPh>
    <rPh sb="82" eb="83">
      <t>ツヅ</t>
    </rPh>
    <rPh sb="90" eb="92">
      <t>コンゴ</t>
    </rPh>
    <rPh sb="93" eb="95">
      <t>コウシン</t>
    </rPh>
    <rPh sb="95" eb="97">
      <t>トウシ</t>
    </rPh>
    <rPh sb="98" eb="100">
      <t>ミトオ</t>
    </rPh>
    <rPh sb="102" eb="104">
      <t>ミキワ</t>
    </rPh>
    <rPh sb="106" eb="108">
      <t>ケイエイ</t>
    </rPh>
    <rPh sb="108" eb="110">
      <t>カイゼン</t>
    </rPh>
    <rPh sb="111" eb="113">
      <t>ジッシ</t>
    </rPh>
    <rPh sb="113" eb="115">
      <t>ミナオ</t>
    </rPh>
    <rPh sb="117" eb="118">
      <t>オコナ</t>
    </rPh>
    <rPh sb="119" eb="1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</si>
</sst>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D2-45EB-8ED0-C334CDEE47BC}"/>
            </c:ext>
          </c:extLst>
        </c:ser>
        <c:dLbls>
          <c:showLegendKey val="0"/>
          <c:showVal val="0"/>
          <c:showCatName val="0"/>
          <c:showSerName val="0"/>
          <c:showPercent val="0"/>
          <c:showBubbleSize val="0"/>
        </c:dLbls>
        <c:gapWidth val="150"/>
        <c:axId val="343329160"/>
        <c:axId val="34334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xmlns:c16r2="http://schemas.microsoft.com/office/drawing/2015/06/chart">
            <c:ext xmlns:c16="http://schemas.microsoft.com/office/drawing/2014/chart" uri="{C3380CC4-5D6E-409C-BE32-E72D297353CC}">
              <c16:uniqueId val="{00000001-E3D2-45EB-8ED0-C334CDEE47BC}"/>
            </c:ext>
          </c:extLst>
        </c:ser>
        <c:dLbls>
          <c:showLegendKey val="0"/>
          <c:showVal val="0"/>
          <c:showCatName val="0"/>
          <c:showSerName val="0"/>
          <c:showPercent val="0"/>
          <c:showBubbleSize val="0"/>
        </c:dLbls>
        <c:marker val="1"/>
        <c:smooth val="0"/>
        <c:axId val="343329160"/>
        <c:axId val="343343728"/>
      </c:lineChart>
      <c:dateAx>
        <c:axId val="343329160"/>
        <c:scaling>
          <c:orientation val="minMax"/>
        </c:scaling>
        <c:delete val="1"/>
        <c:axPos val="b"/>
        <c:numFmt formatCode="&quot;H&quot;yy" sourceLinked="1"/>
        <c:majorTickMark val="none"/>
        <c:minorTickMark val="none"/>
        <c:tickLblPos val="none"/>
        <c:crossAx val="343343728"/>
        <c:crosses val="autoZero"/>
        <c:auto val="1"/>
        <c:lblOffset val="100"/>
        <c:baseTimeUnit val="years"/>
      </c:dateAx>
      <c:valAx>
        <c:axId val="34334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2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32.4</c:v>
                </c:pt>
                <c:pt idx="1">
                  <c:v>31.6</c:v>
                </c:pt>
                <c:pt idx="2">
                  <c:v>30.87</c:v>
                </c:pt>
                <c:pt idx="3">
                  <c:v>30.74</c:v>
                </c:pt>
                <c:pt idx="4">
                  <c:v>29.93</c:v>
                </c:pt>
              </c:numCache>
            </c:numRef>
          </c:val>
          <c:extLst xmlns:c16r2="http://schemas.microsoft.com/office/drawing/2015/06/chart">
            <c:ext xmlns:c16="http://schemas.microsoft.com/office/drawing/2014/chart" uri="{C3380CC4-5D6E-409C-BE32-E72D297353CC}">
              <c16:uniqueId val="{00000000-DCFD-4FCC-B6E9-F2EDA54ACF75}"/>
            </c:ext>
          </c:extLst>
        </c:ser>
        <c:dLbls>
          <c:showLegendKey val="0"/>
          <c:showVal val="0"/>
          <c:showCatName val="0"/>
          <c:showSerName val="0"/>
          <c:showPercent val="0"/>
          <c:showBubbleSize val="0"/>
        </c:dLbls>
        <c:gapWidth val="150"/>
        <c:axId val="343602344"/>
        <c:axId val="34360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xmlns:c16r2="http://schemas.microsoft.com/office/drawing/2015/06/chart">
            <c:ext xmlns:c16="http://schemas.microsoft.com/office/drawing/2014/chart" uri="{C3380CC4-5D6E-409C-BE32-E72D297353CC}">
              <c16:uniqueId val="{00000001-DCFD-4FCC-B6E9-F2EDA54ACF75}"/>
            </c:ext>
          </c:extLst>
        </c:ser>
        <c:dLbls>
          <c:showLegendKey val="0"/>
          <c:showVal val="0"/>
          <c:showCatName val="0"/>
          <c:showSerName val="0"/>
          <c:showPercent val="0"/>
          <c:showBubbleSize val="0"/>
        </c:dLbls>
        <c:marker val="1"/>
        <c:smooth val="0"/>
        <c:axId val="343602344"/>
        <c:axId val="343600776"/>
      </c:lineChart>
      <c:dateAx>
        <c:axId val="343602344"/>
        <c:scaling>
          <c:orientation val="minMax"/>
        </c:scaling>
        <c:delete val="1"/>
        <c:axPos val="b"/>
        <c:numFmt formatCode="&quot;H&quot;yy" sourceLinked="1"/>
        <c:majorTickMark val="none"/>
        <c:minorTickMark val="none"/>
        <c:tickLblPos val="none"/>
        <c:crossAx val="343600776"/>
        <c:crosses val="autoZero"/>
        <c:auto val="1"/>
        <c:lblOffset val="100"/>
        <c:baseTimeUnit val="years"/>
      </c:dateAx>
      <c:valAx>
        <c:axId val="34360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60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83.01</c:v>
                </c:pt>
                <c:pt idx="1">
                  <c:v>83.02</c:v>
                </c:pt>
                <c:pt idx="2">
                  <c:v>82.74</c:v>
                </c:pt>
                <c:pt idx="3">
                  <c:v>81.38</c:v>
                </c:pt>
                <c:pt idx="4">
                  <c:v>81.44</c:v>
                </c:pt>
              </c:numCache>
            </c:numRef>
          </c:val>
          <c:extLst xmlns:c16r2="http://schemas.microsoft.com/office/drawing/2015/06/chart">
            <c:ext xmlns:c16="http://schemas.microsoft.com/office/drawing/2014/chart" uri="{C3380CC4-5D6E-409C-BE32-E72D297353CC}">
              <c16:uniqueId val="{00000000-F02D-44E6-B06C-F66C84C21EA4}"/>
            </c:ext>
          </c:extLst>
        </c:ser>
        <c:dLbls>
          <c:showLegendKey val="0"/>
          <c:showVal val="0"/>
          <c:showCatName val="0"/>
          <c:showSerName val="0"/>
          <c:showPercent val="0"/>
          <c:showBubbleSize val="0"/>
        </c:dLbls>
        <c:gapWidth val="150"/>
        <c:axId val="343597248"/>
        <c:axId val="34359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xmlns:c16r2="http://schemas.microsoft.com/office/drawing/2015/06/chart">
            <c:ext xmlns:c16="http://schemas.microsoft.com/office/drawing/2014/chart" uri="{C3380CC4-5D6E-409C-BE32-E72D297353CC}">
              <c16:uniqueId val="{00000001-F02D-44E6-B06C-F66C84C21EA4}"/>
            </c:ext>
          </c:extLst>
        </c:ser>
        <c:dLbls>
          <c:showLegendKey val="0"/>
          <c:showVal val="0"/>
          <c:showCatName val="0"/>
          <c:showSerName val="0"/>
          <c:showPercent val="0"/>
          <c:showBubbleSize val="0"/>
        </c:dLbls>
        <c:marker val="1"/>
        <c:smooth val="0"/>
        <c:axId val="343597248"/>
        <c:axId val="343596072"/>
      </c:lineChart>
      <c:dateAx>
        <c:axId val="343597248"/>
        <c:scaling>
          <c:orientation val="minMax"/>
        </c:scaling>
        <c:delete val="1"/>
        <c:axPos val="b"/>
        <c:numFmt formatCode="&quot;H&quot;yy" sourceLinked="1"/>
        <c:majorTickMark val="none"/>
        <c:minorTickMark val="none"/>
        <c:tickLblPos val="none"/>
        <c:crossAx val="343596072"/>
        <c:crosses val="autoZero"/>
        <c:auto val="1"/>
        <c:lblOffset val="100"/>
        <c:baseTimeUnit val="years"/>
      </c:dateAx>
      <c:valAx>
        <c:axId val="34359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5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109.84</c:v>
                </c:pt>
                <c:pt idx="1">
                  <c:v>108.57</c:v>
                </c:pt>
                <c:pt idx="2">
                  <c:v>112.01</c:v>
                </c:pt>
                <c:pt idx="3">
                  <c:v>108.02</c:v>
                </c:pt>
                <c:pt idx="4">
                  <c:v>107.74</c:v>
                </c:pt>
              </c:numCache>
            </c:numRef>
          </c:val>
          <c:extLst xmlns:c16r2="http://schemas.microsoft.com/office/drawing/2015/06/chart">
            <c:ext xmlns:c16="http://schemas.microsoft.com/office/drawing/2014/chart" uri="{C3380CC4-5D6E-409C-BE32-E72D297353CC}">
              <c16:uniqueId val="{00000000-31CB-4FF5-834A-0AF4F1205050}"/>
            </c:ext>
          </c:extLst>
        </c:ser>
        <c:dLbls>
          <c:showLegendKey val="0"/>
          <c:showVal val="0"/>
          <c:showCatName val="0"/>
          <c:showSerName val="0"/>
          <c:showPercent val="0"/>
          <c:showBubbleSize val="0"/>
        </c:dLbls>
        <c:gapWidth val="150"/>
        <c:axId val="343344904"/>
        <c:axId val="34334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xmlns:c16r2="http://schemas.microsoft.com/office/drawing/2015/06/chart">
            <c:ext xmlns:c16="http://schemas.microsoft.com/office/drawing/2014/chart" uri="{C3380CC4-5D6E-409C-BE32-E72D297353CC}">
              <c16:uniqueId val="{00000001-31CB-4FF5-834A-0AF4F1205050}"/>
            </c:ext>
          </c:extLst>
        </c:ser>
        <c:dLbls>
          <c:showLegendKey val="0"/>
          <c:showVal val="0"/>
          <c:showCatName val="0"/>
          <c:showSerName val="0"/>
          <c:showPercent val="0"/>
          <c:showBubbleSize val="0"/>
        </c:dLbls>
        <c:marker val="1"/>
        <c:smooth val="0"/>
        <c:axId val="343344904"/>
        <c:axId val="343341376"/>
      </c:lineChart>
      <c:dateAx>
        <c:axId val="343344904"/>
        <c:scaling>
          <c:orientation val="minMax"/>
        </c:scaling>
        <c:delete val="1"/>
        <c:axPos val="b"/>
        <c:numFmt formatCode="&quot;H&quot;yy" sourceLinked="1"/>
        <c:majorTickMark val="none"/>
        <c:minorTickMark val="none"/>
        <c:tickLblPos val="none"/>
        <c:crossAx val="343341376"/>
        <c:crosses val="autoZero"/>
        <c:auto val="1"/>
        <c:lblOffset val="100"/>
        <c:baseTimeUnit val="years"/>
      </c:dateAx>
      <c:valAx>
        <c:axId val="343341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34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52.44</c:v>
                </c:pt>
                <c:pt idx="1">
                  <c:v>53.76</c:v>
                </c:pt>
                <c:pt idx="2">
                  <c:v>55.07</c:v>
                </c:pt>
                <c:pt idx="3">
                  <c:v>56.08</c:v>
                </c:pt>
                <c:pt idx="4">
                  <c:v>57.54</c:v>
                </c:pt>
              </c:numCache>
            </c:numRef>
          </c:val>
          <c:extLst xmlns:c16r2="http://schemas.microsoft.com/office/drawing/2015/06/chart">
            <c:ext xmlns:c16="http://schemas.microsoft.com/office/drawing/2014/chart" uri="{C3380CC4-5D6E-409C-BE32-E72D297353CC}">
              <c16:uniqueId val="{00000000-85E0-455A-A830-A01381D35EFF}"/>
            </c:ext>
          </c:extLst>
        </c:ser>
        <c:dLbls>
          <c:showLegendKey val="0"/>
          <c:showVal val="0"/>
          <c:showCatName val="0"/>
          <c:showSerName val="0"/>
          <c:showPercent val="0"/>
          <c:showBubbleSize val="0"/>
        </c:dLbls>
        <c:gapWidth val="150"/>
        <c:axId val="343342552"/>
        <c:axId val="34334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xmlns:c16r2="http://schemas.microsoft.com/office/drawing/2015/06/chart">
            <c:ext xmlns:c16="http://schemas.microsoft.com/office/drawing/2014/chart" uri="{C3380CC4-5D6E-409C-BE32-E72D297353CC}">
              <c16:uniqueId val="{00000001-85E0-455A-A830-A01381D35EFF}"/>
            </c:ext>
          </c:extLst>
        </c:ser>
        <c:dLbls>
          <c:showLegendKey val="0"/>
          <c:showVal val="0"/>
          <c:showCatName val="0"/>
          <c:showSerName val="0"/>
          <c:showPercent val="0"/>
          <c:showBubbleSize val="0"/>
        </c:dLbls>
        <c:marker val="1"/>
        <c:smooth val="0"/>
        <c:axId val="343342552"/>
        <c:axId val="343342944"/>
      </c:lineChart>
      <c:dateAx>
        <c:axId val="343342552"/>
        <c:scaling>
          <c:orientation val="minMax"/>
        </c:scaling>
        <c:delete val="1"/>
        <c:axPos val="b"/>
        <c:numFmt formatCode="&quot;H&quot;yy" sourceLinked="1"/>
        <c:majorTickMark val="none"/>
        <c:minorTickMark val="none"/>
        <c:tickLblPos val="none"/>
        <c:crossAx val="343342944"/>
        <c:crosses val="autoZero"/>
        <c:auto val="1"/>
        <c:lblOffset val="100"/>
        <c:baseTimeUnit val="years"/>
      </c:dateAx>
      <c:valAx>
        <c:axId val="3433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4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13.25</c:v>
                </c:pt>
                <c:pt idx="1">
                  <c:v>13.25</c:v>
                </c:pt>
                <c:pt idx="2">
                  <c:v>13.25</c:v>
                </c:pt>
                <c:pt idx="3">
                  <c:v>13.25</c:v>
                </c:pt>
                <c:pt idx="4">
                  <c:v>13.25</c:v>
                </c:pt>
              </c:numCache>
            </c:numRef>
          </c:val>
          <c:extLst xmlns:c16r2="http://schemas.microsoft.com/office/drawing/2015/06/chart">
            <c:ext xmlns:c16="http://schemas.microsoft.com/office/drawing/2014/chart" uri="{C3380CC4-5D6E-409C-BE32-E72D297353CC}">
              <c16:uniqueId val="{00000000-A0CE-485D-BACF-27C6BBFA96A5}"/>
            </c:ext>
          </c:extLst>
        </c:ser>
        <c:dLbls>
          <c:showLegendKey val="0"/>
          <c:showVal val="0"/>
          <c:showCatName val="0"/>
          <c:showSerName val="0"/>
          <c:showPercent val="0"/>
          <c:showBubbleSize val="0"/>
        </c:dLbls>
        <c:gapWidth val="150"/>
        <c:axId val="342846152"/>
        <c:axId val="34284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xmlns:c16r2="http://schemas.microsoft.com/office/drawing/2015/06/chart">
            <c:ext xmlns:c16="http://schemas.microsoft.com/office/drawing/2014/chart" uri="{C3380CC4-5D6E-409C-BE32-E72D297353CC}">
              <c16:uniqueId val="{00000001-A0CE-485D-BACF-27C6BBFA96A5}"/>
            </c:ext>
          </c:extLst>
        </c:ser>
        <c:dLbls>
          <c:showLegendKey val="0"/>
          <c:showVal val="0"/>
          <c:showCatName val="0"/>
          <c:showSerName val="0"/>
          <c:showPercent val="0"/>
          <c:showBubbleSize val="0"/>
        </c:dLbls>
        <c:marker val="1"/>
        <c:smooth val="0"/>
        <c:axId val="342846152"/>
        <c:axId val="342846544"/>
      </c:lineChart>
      <c:dateAx>
        <c:axId val="342846152"/>
        <c:scaling>
          <c:orientation val="minMax"/>
        </c:scaling>
        <c:delete val="1"/>
        <c:axPos val="b"/>
        <c:numFmt formatCode="&quot;H&quot;yy" sourceLinked="1"/>
        <c:majorTickMark val="none"/>
        <c:minorTickMark val="none"/>
        <c:tickLblPos val="none"/>
        <c:crossAx val="342846544"/>
        <c:crosses val="autoZero"/>
        <c:auto val="1"/>
        <c:lblOffset val="100"/>
        <c:baseTimeUnit val="years"/>
      </c:dateAx>
      <c:valAx>
        <c:axId val="34284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84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110.03</c:v>
                </c:pt>
                <c:pt idx="1">
                  <c:v>104.43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5FC-4B90-9FDF-0DE5CFE4518E}"/>
            </c:ext>
          </c:extLst>
        </c:ser>
        <c:dLbls>
          <c:showLegendKey val="0"/>
          <c:showVal val="0"/>
          <c:showCatName val="0"/>
          <c:showSerName val="0"/>
          <c:showPercent val="0"/>
          <c:showBubbleSize val="0"/>
        </c:dLbls>
        <c:gapWidth val="150"/>
        <c:axId val="342846936"/>
        <c:axId val="34284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xmlns:c16r2="http://schemas.microsoft.com/office/drawing/2015/06/chart">
            <c:ext xmlns:c16="http://schemas.microsoft.com/office/drawing/2014/chart" uri="{C3380CC4-5D6E-409C-BE32-E72D297353CC}">
              <c16:uniqueId val="{00000001-35FC-4B90-9FDF-0DE5CFE4518E}"/>
            </c:ext>
          </c:extLst>
        </c:ser>
        <c:dLbls>
          <c:showLegendKey val="0"/>
          <c:showVal val="0"/>
          <c:showCatName val="0"/>
          <c:showSerName val="0"/>
          <c:showPercent val="0"/>
          <c:showBubbleSize val="0"/>
        </c:dLbls>
        <c:marker val="1"/>
        <c:smooth val="0"/>
        <c:axId val="342846936"/>
        <c:axId val="342842232"/>
      </c:lineChart>
      <c:dateAx>
        <c:axId val="342846936"/>
        <c:scaling>
          <c:orientation val="minMax"/>
        </c:scaling>
        <c:delete val="1"/>
        <c:axPos val="b"/>
        <c:numFmt formatCode="&quot;H&quot;yy" sourceLinked="1"/>
        <c:majorTickMark val="none"/>
        <c:minorTickMark val="none"/>
        <c:tickLblPos val="none"/>
        <c:crossAx val="342842232"/>
        <c:crosses val="autoZero"/>
        <c:auto val="1"/>
        <c:lblOffset val="100"/>
        <c:baseTimeUnit val="years"/>
      </c:dateAx>
      <c:valAx>
        <c:axId val="342842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84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50.92</c:v>
                </c:pt>
                <c:pt idx="1">
                  <c:v>48.49</c:v>
                </c:pt>
                <c:pt idx="2">
                  <c:v>43.21</c:v>
                </c:pt>
                <c:pt idx="3">
                  <c:v>45.16</c:v>
                </c:pt>
                <c:pt idx="4">
                  <c:v>36.630000000000003</c:v>
                </c:pt>
              </c:numCache>
            </c:numRef>
          </c:val>
          <c:extLst xmlns:c16r2="http://schemas.microsoft.com/office/drawing/2015/06/chart">
            <c:ext xmlns:c16="http://schemas.microsoft.com/office/drawing/2014/chart" uri="{C3380CC4-5D6E-409C-BE32-E72D297353CC}">
              <c16:uniqueId val="{00000000-F248-4DCC-9167-90DC2A0A5449}"/>
            </c:ext>
          </c:extLst>
        </c:ser>
        <c:dLbls>
          <c:showLegendKey val="0"/>
          <c:showVal val="0"/>
          <c:showCatName val="0"/>
          <c:showSerName val="0"/>
          <c:showPercent val="0"/>
          <c:showBubbleSize val="0"/>
        </c:dLbls>
        <c:gapWidth val="150"/>
        <c:axId val="342842624"/>
        <c:axId val="34284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xmlns:c16r2="http://schemas.microsoft.com/office/drawing/2015/06/chart">
            <c:ext xmlns:c16="http://schemas.microsoft.com/office/drawing/2014/chart" uri="{C3380CC4-5D6E-409C-BE32-E72D297353CC}">
              <c16:uniqueId val="{00000001-F248-4DCC-9167-90DC2A0A5449}"/>
            </c:ext>
          </c:extLst>
        </c:ser>
        <c:dLbls>
          <c:showLegendKey val="0"/>
          <c:showVal val="0"/>
          <c:showCatName val="0"/>
          <c:showSerName val="0"/>
          <c:showPercent val="0"/>
          <c:showBubbleSize val="0"/>
        </c:dLbls>
        <c:marker val="1"/>
        <c:smooth val="0"/>
        <c:axId val="342842624"/>
        <c:axId val="342843016"/>
      </c:lineChart>
      <c:dateAx>
        <c:axId val="342842624"/>
        <c:scaling>
          <c:orientation val="minMax"/>
        </c:scaling>
        <c:delete val="1"/>
        <c:axPos val="b"/>
        <c:numFmt formatCode="&quot;H&quot;yy" sourceLinked="1"/>
        <c:majorTickMark val="none"/>
        <c:minorTickMark val="none"/>
        <c:tickLblPos val="none"/>
        <c:crossAx val="342843016"/>
        <c:crosses val="autoZero"/>
        <c:auto val="1"/>
        <c:lblOffset val="100"/>
        <c:baseTimeUnit val="years"/>
      </c:dateAx>
      <c:valAx>
        <c:axId val="342843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8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400.1</c:v>
                </c:pt>
                <c:pt idx="1">
                  <c:v>397.01</c:v>
                </c:pt>
                <c:pt idx="2">
                  <c:v>393.83</c:v>
                </c:pt>
                <c:pt idx="3">
                  <c:v>397.35</c:v>
                </c:pt>
                <c:pt idx="4">
                  <c:v>381.48</c:v>
                </c:pt>
              </c:numCache>
            </c:numRef>
          </c:val>
          <c:extLst xmlns:c16r2="http://schemas.microsoft.com/office/drawing/2015/06/chart">
            <c:ext xmlns:c16="http://schemas.microsoft.com/office/drawing/2014/chart" uri="{C3380CC4-5D6E-409C-BE32-E72D297353CC}">
              <c16:uniqueId val="{00000000-2EF8-48B1-AE0E-6E935747A36A}"/>
            </c:ext>
          </c:extLst>
        </c:ser>
        <c:dLbls>
          <c:showLegendKey val="0"/>
          <c:showVal val="0"/>
          <c:showCatName val="0"/>
          <c:showSerName val="0"/>
          <c:showPercent val="0"/>
          <c:showBubbleSize val="0"/>
        </c:dLbls>
        <c:gapWidth val="150"/>
        <c:axId val="342844192"/>
        <c:axId val="34284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xmlns:c16r2="http://schemas.microsoft.com/office/drawing/2015/06/chart">
            <c:ext xmlns:c16="http://schemas.microsoft.com/office/drawing/2014/chart" uri="{C3380CC4-5D6E-409C-BE32-E72D297353CC}">
              <c16:uniqueId val="{00000001-2EF8-48B1-AE0E-6E935747A36A}"/>
            </c:ext>
          </c:extLst>
        </c:ser>
        <c:dLbls>
          <c:showLegendKey val="0"/>
          <c:showVal val="0"/>
          <c:showCatName val="0"/>
          <c:showSerName val="0"/>
          <c:showPercent val="0"/>
          <c:showBubbleSize val="0"/>
        </c:dLbls>
        <c:marker val="1"/>
        <c:smooth val="0"/>
        <c:axId val="342844192"/>
        <c:axId val="342848504"/>
      </c:lineChart>
      <c:dateAx>
        <c:axId val="342844192"/>
        <c:scaling>
          <c:orientation val="minMax"/>
        </c:scaling>
        <c:delete val="1"/>
        <c:axPos val="b"/>
        <c:numFmt formatCode="&quot;H&quot;yy" sourceLinked="1"/>
        <c:majorTickMark val="none"/>
        <c:minorTickMark val="none"/>
        <c:tickLblPos val="none"/>
        <c:crossAx val="342848504"/>
        <c:crosses val="autoZero"/>
        <c:auto val="1"/>
        <c:lblOffset val="100"/>
        <c:baseTimeUnit val="years"/>
      </c:dateAx>
      <c:valAx>
        <c:axId val="342848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8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102.96</c:v>
                </c:pt>
                <c:pt idx="1">
                  <c:v>107.8</c:v>
                </c:pt>
                <c:pt idx="2">
                  <c:v>111.14</c:v>
                </c:pt>
                <c:pt idx="3">
                  <c:v>107.22</c:v>
                </c:pt>
                <c:pt idx="4">
                  <c:v>107.2</c:v>
                </c:pt>
              </c:numCache>
            </c:numRef>
          </c:val>
          <c:extLst xmlns:c16r2="http://schemas.microsoft.com/office/drawing/2015/06/chart">
            <c:ext xmlns:c16="http://schemas.microsoft.com/office/drawing/2014/chart" uri="{C3380CC4-5D6E-409C-BE32-E72D297353CC}">
              <c16:uniqueId val="{00000000-8DB4-40C3-91D0-D2F052852EEF}"/>
            </c:ext>
          </c:extLst>
        </c:ser>
        <c:dLbls>
          <c:showLegendKey val="0"/>
          <c:showVal val="0"/>
          <c:showCatName val="0"/>
          <c:showSerName val="0"/>
          <c:showPercent val="0"/>
          <c:showBubbleSize val="0"/>
        </c:dLbls>
        <c:gapWidth val="150"/>
        <c:axId val="342845760"/>
        <c:axId val="34284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xmlns:c16r2="http://schemas.microsoft.com/office/drawing/2015/06/chart">
            <c:ext xmlns:c16="http://schemas.microsoft.com/office/drawing/2014/chart" uri="{C3380CC4-5D6E-409C-BE32-E72D297353CC}">
              <c16:uniqueId val="{00000001-8DB4-40C3-91D0-D2F052852EEF}"/>
            </c:ext>
          </c:extLst>
        </c:ser>
        <c:dLbls>
          <c:showLegendKey val="0"/>
          <c:showVal val="0"/>
          <c:showCatName val="0"/>
          <c:showSerName val="0"/>
          <c:showPercent val="0"/>
          <c:showBubbleSize val="0"/>
        </c:dLbls>
        <c:marker val="1"/>
        <c:smooth val="0"/>
        <c:axId val="342845760"/>
        <c:axId val="342844584"/>
      </c:lineChart>
      <c:dateAx>
        <c:axId val="342845760"/>
        <c:scaling>
          <c:orientation val="minMax"/>
        </c:scaling>
        <c:delete val="1"/>
        <c:axPos val="b"/>
        <c:numFmt formatCode="&quot;H&quot;yy" sourceLinked="1"/>
        <c:majorTickMark val="none"/>
        <c:minorTickMark val="none"/>
        <c:tickLblPos val="none"/>
        <c:crossAx val="342844584"/>
        <c:crosses val="autoZero"/>
        <c:auto val="1"/>
        <c:lblOffset val="100"/>
        <c:baseTimeUnit val="years"/>
      </c:dateAx>
      <c:valAx>
        <c:axId val="34284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8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237.41</c:v>
                </c:pt>
                <c:pt idx="1">
                  <c:v>227.27</c:v>
                </c:pt>
                <c:pt idx="2">
                  <c:v>220.25</c:v>
                </c:pt>
                <c:pt idx="3">
                  <c:v>227.9</c:v>
                </c:pt>
                <c:pt idx="4">
                  <c:v>228.7</c:v>
                </c:pt>
              </c:numCache>
            </c:numRef>
          </c:val>
          <c:extLst xmlns:c16r2="http://schemas.microsoft.com/office/drawing/2015/06/chart">
            <c:ext xmlns:c16="http://schemas.microsoft.com/office/drawing/2014/chart" uri="{C3380CC4-5D6E-409C-BE32-E72D297353CC}">
              <c16:uniqueId val="{00000000-502F-4EA3-9AA2-59A1900DB515}"/>
            </c:ext>
          </c:extLst>
        </c:ser>
        <c:dLbls>
          <c:showLegendKey val="0"/>
          <c:showVal val="0"/>
          <c:showCatName val="0"/>
          <c:showSerName val="0"/>
          <c:showPercent val="0"/>
          <c:showBubbleSize val="0"/>
        </c:dLbls>
        <c:gapWidth val="150"/>
        <c:axId val="343601560"/>
        <c:axId val="34359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xmlns:c16r2="http://schemas.microsoft.com/office/drawing/2015/06/chart">
            <c:ext xmlns:c16="http://schemas.microsoft.com/office/drawing/2014/chart" uri="{C3380CC4-5D6E-409C-BE32-E72D297353CC}">
              <c16:uniqueId val="{00000001-502F-4EA3-9AA2-59A1900DB515}"/>
            </c:ext>
          </c:extLst>
        </c:ser>
        <c:dLbls>
          <c:showLegendKey val="0"/>
          <c:showVal val="0"/>
          <c:showCatName val="0"/>
          <c:showSerName val="0"/>
          <c:showPercent val="0"/>
          <c:showBubbleSize val="0"/>
        </c:dLbls>
        <c:marker val="1"/>
        <c:smooth val="0"/>
        <c:axId val="343601560"/>
        <c:axId val="343599992"/>
      </c:lineChart>
      <c:dateAx>
        <c:axId val="343601560"/>
        <c:scaling>
          <c:orientation val="minMax"/>
        </c:scaling>
        <c:delete val="1"/>
        <c:axPos val="b"/>
        <c:numFmt formatCode="&quot;H&quot;yy" sourceLinked="1"/>
        <c:majorTickMark val="none"/>
        <c:minorTickMark val="none"/>
        <c:tickLblPos val="none"/>
        <c:crossAx val="343599992"/>
        <c:crosses val="autoZero"/>
        <c:auto val="1"/>
        <c:lblOffset val="100"/>
        <c:baseTimeUnit val="years"/>
      </c:dateAx>
      <c:valAx>
        <c:axId val="34359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60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神奈川県　真鶴町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7204</v>
      </c>
      <c r="AM8" s="61"/>
      <c r="AN8" s="61"/>
      <c r="AO8" s="61"/>
      <c r="AP8" s="61"/>
      <c r="AQ8" s="61"/>
      <c r="AR8" s="61"/>
      <c r="AS8" s="61"/>
      <c r="AT8" s="52">
        <f>データ!$S$6</f>
        <v>7.05</v>
      </c>
      <c r="AU8" s="53"/>
      <c r="AV8" s="53"/>
      <c r="AW8" s="53"/>
      <c r="AX8" s="53"/>
      <c r="AY8" s="53"/>
      <c r="AZ8" s="53"/>
      <c r="BA8" s="53"/>
      <c r="BB8" s="54">
        <f>データ!$T$6</f>
        <v>1021.84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50.76</v>
      </c>
      <c r="J10" s="53"/>
      <c r="K10" s="53"/>
      <c r="L10" s="53"/>
      <c r="M10" s="53"/>
      <c r="N10" s="53"/>
      <c r="O10" s="64"/>
      <c r="P10" s="54">
        <f>データ!$P$6</f>
        <v>100</v>
      </c>
      <c r="Q10" s="54"/>
      <c r="R10" s="54"/>
      <c r="S10" s="54"/>
      <c r="T10" s="54"/>
      <c r="U10" s="54"/>
      <c r="V10" s="54"/>
      <c r="W10" s="61">
        <f>データ!$Q$6</f>
        <v>3747</v>
      </c>
      <c r="X10" s="61"/>
      <c r="Y10" s="61"/>
      <c r="Z10" s="61"/>
      <c r="AA10" s="61"/>
      <c r="AB10" s="61"/>
      <c r="AC10" s="61"/>
      <c r="AD10" s="2"/>
      <c r="AE10" s="2"/>
      <c r="AF10" s="2"/>
      <c r="AG10" s="2"/>
      <c r="AH10" s="4"/>
      <c r="AI10" s="4"/>
      <c r="AJ10" s="4"/>
      <c r="AK10" s="4"/>
      <c r="AL10" s="61">
        <f>データ!$U$6</f>
        <v>7161</v>
      </c>
      <c r="AM10" s="61"/>
      <c r="AN10" s="61"/>
      <c r="AO10" s="61"/>
      <c r="AP10" s="61"/>
      <c r="AQ10" s="61"/>
      <c r="AR10" s="61"/>
      <c r="AS10" s="61"/>
      <c r="AT10" s="52">
        <f>データ!$V$6</f>
        <v>7.02</v>
      </c>
      <c r="AU10" s="53"/>
      <c r="AV10" s="53"/>
      <c r="AW10" s="53"/>
      <c r="AX10" s="53"/>
      <c r="AY10" s="53"/>
      <c r="AZ10" s="53"/>
      <c r="BA10" s="53"/>
      <c r="BB10" s="54">
        <f>データ!$W$6</f>
        <v>1020.09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2">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2">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110</v>
      </c>
      <c r="BM16" s="90"/>
      <c r="BN16" s="90"/>
      <c r="BO16" s="90"/>
      <c r="BP16" s="90"/>
      <c r="BQ16" s="90"/>
      <c r="BR16" s="90"/>
      <c r="BS16" s="90"/>
      <c r="BT16" s="90"/>
      <c r="BU16" s="90"/>
      <c r="BV16" s="90"/>
      <c r="BW16" s="90"/>
      <c r="BX16" s="90"/>
      <c r="BY16" s="90"/>
      <c r="BZ16" s="9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112</v>
      </c>
      <c r="BM47" s="90"/>
      <c r="BN47" s="90"/>
      <c r="BO47" s="90"/>
      <c r="BP47" s="90"/>
      <c r="BQ47" s="90"/>
      <c r="BR47" s="90"/>
      <c r="BS47" s="90"/>
      <c r="BT47" s="90"/>
      <c r="BU47" s="90"/>
      <c r="BV47" s="90"/>
      <c r="BW47" s="90"/>
      <c r="BX47" s="90"/>
      <c r="BY47" s="90"/>
      <c r="BZ47" s="9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2">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9"/>
      <c r="BM60" s="90"/>
      <c r="BN60" s="90"/>
      <c r="BO60" s="90"/>
      <c r="BP60" s="90"/>
      <c r="BQ60" s="90"/>
      <c r="BR60" s="90"/>
      <c r="BS60" s="90"/>
      <c r="BT60" s="90"/>
      <c r="BU60" s="90"/>
      <c r="BV60" s="90"/>
      <c r="BW60" s="90"/>
      <c r="BX60" s="90"/>
      <c r="BY60" s="90"/>
      <c r="BZ60" s="91"/>
    </row>
    <row r="61" spans="1:78" ht="13.5" customHeight="1" x14ac:dyDescent="0.2">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9"/>
      <c r="BM61" s="90"/>
      <c r="BN61" s="90"/>
      <c r="BO61" s="90"/>
      <c r="BP61" s="90"/>
      <c r="BQ61" s="90"/>
      <c r="BR61" s="90"/>
      <c r="BS61" s="90"/>
      <c r="BT61" s="90"/>
      <c r="BU61" s="90"/>
      <c r="BV61" s="90"/>
      <c r="BW61" s="90"/>
      <c r="BX61" s="90"/>
      <c r="BY61" s="90"/>
      <c r="BZ61" s="9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111</v>
      </c>
      <c r="BM66" s="90"/>
      <c r="BN66" s="90"/>
      <c r="BO66" s="90"/>
      <c r="BP66" s="90"/>
      <c r="BQ66" s="90"/>
      <c r="BR66" s="90"/>
      <c r="BS66" s="90"/>
      <c r="BT66" s="90"/>
      <c r="BU66" s="90"/>
      <c r="BV66" s="90"/>
      <c r="BW66" s="90"/>
      <c r="BX66" s="90"/>
      <c r="BY66" s="90"/>
      <c r="BZ66" s="9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zwzpk/930/rE+j0Iz6b2BlVE0EN/M7Q/UPJoOAAWPPOiD6LL1jwCcrVJCdopfZmHnndkQyhO3s+NDWI30VMwA==" saltValue="3raaCKYgHytGlygiuLVy/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143839</v>
      </c>
      <c r="D6" s="34">
        <f t="shared" si="3"/>
        <v>46</v>
      </c>
      <c r="E6" s="34">
        <f t="shared" si="3"/>
        <v>1</v>
      </c>
      <c r="F6" s="34">
        <f t="shared" si="3"/>
        <v>0</v>
      </c>
      <c r="G6" s="34">
        <f t="shared" si="3"/>
        <v>1</v>
      </c>
      <c r="H6" s="34" t="str">
        <f t="shared" si="3"/>
        <v>神奈川県　真鶴町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50.76</v>
      </c>
      <c r="P6" s="35">
        <f t="shared" si="3"/>
        <v>100</v>
      </c>
      <c r="Q6" s="35">
        <f t="shared" si="3"/>
        <v>3747</v>
      </c>
      <c r="R6" s="35">
        <f t="shared" si="3"/>
        <v>7204</v>
      </c>
      <c r="S6" s="35">
        <f t="shared" si="3"/>
        <v>7.05</v>
      </c>
      <c r="T6" s="35">
        <f t="shared" si="3"/>
        <v>1021.84</v>
      </c>
      <c r="U6" s="35">
        <f t="shared" si="3"/>
        <v>7161</v>
      </c>
      <c r="V6" s="35">
        <f t="shared" si="3"/>
        <v>7.02</v>
      </c>
      <c r="W6" s="35">
        <f t="shared" si="3"/>
        <v>1020.09</v>
      </c>
      <c r="X6" s="36">
        <f>IF(X7="",NA(),X7)</f>
        <v>109.84</v>
      </c>
      <c r="Y6" s="36">
        <f t="shared" ref="Y6:AG6" si="4">IF(Y7="",NA(),Y7)</f>
        <v>108.57</v>
      </c>
      <c r="Z6" s="36">
        <f t="shared" si="4"/>
        <v>112.01</v>
      </c>
      <c r="AA6" s="36">
        <f t="shared" si="4"/>
        <v>108.02</v>
      </c>
      <c r="AB6" s="36">
        <f t="shared" si="4"/>
        <v>107.74</v>
      </c>
      <c r="AC6" s="36">
        <f t="shared" si="4"/>
        <v>106.62</v>
      </c>
      <c r="AD6" s="36">
        <f t="shared" si="4"/>
        <v>107.95</v>
      </c>
      <c r="AE6" s="36">
        <f t="shared" si="4"/>
        <v>104.47</v>
      </c>
      <c r="AF6" s="36">
        <f t="shared" si="4"/>
        <v>103.81</v>
      </c>
      <c r="AG6" s="36">
        <f t="shared" si="4"/>
        <v>104.35</v>
      </c>
      <c r="AH6" s="35" t="str">
        <f>IF(AH7="","",IF(AH7="-","【-】","【"&amp;SUBSTITUTE(TEXT(AH7,"#,##0.00"),"-","△")&amp;"】"))</f>
        <v>【112.01】</v>
      </c>
      <c r="AI6" s="36">
        <f>IF(AI7="",NA(),AI7)</f>
        <v>110.03</v>
      </c>
      <c r="AJ6" s="36">
        <f t="shared" ref="AJ6:AR6" si="5">IF(AJ7="",NA(),AJ7)</f>
        <v>104.43</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50.92</v>
      </c>
      <c r="AU6" s="36">
        <f t="shared" ref="AU6:BC6" si="6">IF(AU7="",NA(),AU7)</f>
        <v>48.49</v>
      </c>
      <c r="AV6" s="36">
        <f t="shared" si="6"/>
        <v>43.21</v>
      </c>
      <c r="AW6" s="36">
        <f t="shared" si="6"/>
        <v>45.16</v>
      </c>
      <c r="AX6" s="36">
        <f t="shared" si="6"/>
        <v>36.630000000000003</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400.1</v>
      </c>
      <c r="BF6" s="36">
        <f t="shared" ref="BF6:BN6" si="7">IF(BF7="",NA(),BF7)</f>
        <v>397.01</v>
      </c>
      <c r="BG6" s="36">
        <f t="shared" si="7"/>
        <v>393.83</v>
      </c>
      <c r="BH6" s="36">
        <f t="shared" si="7"/>
        <v>397.35</v>
      </c>
      <c r="BI6" s="36">
        <f t="shared" si="7"/>
        <v>381.48</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102.96</v>
      </c>
      <c r="BQ6" s="36">
        <f t="shared" ref="BQ6:BY6" si="8">IF(BQ7="",NA(),BQ7)</f>
        <v>107.8</v>
      </c>
      <c r="BR6" s="36">
        <f t="shared" si="8"/>
        <v>111.14</v>
      </c>
      <c r="BS6" s="36">
        <f t="shared" si="8"/>
        <v>107.22</v>
      </c>
      <c r="BT6" s="36">
        <f t="shared" si="8"/>
        <v>107.2</v>
      </c>
      <c r="BU6" s="36">
        <f t="shared" si="8"/>
        <v>92.76</v>
      </c>
      <c r="BV6" s="36">
        <f t="shared" si="8"/>
        <v>93.28</v>
      </c>
      <c r="BW6" s="36">
        <f t="shared" si="8"/>
        <v>87.51</v>
      </c>
      <c r="BX6" s="36">
        <f t="shared" si="8"/>
        <v>84.77</v>
      </c>
      <c r="BY6" s="36">
        <f t="shared" si="8"/>
        <v>87.11</v>
      </c>
      <c r="BZ6" s="35" t="str">
        <f>IF(BZ7="","",IF(BZ7="-","【-】","【"&amp;SUBSTITUTE(TEXT(BZ7,"#,##0.00"),"-","△")&amp;"】"))</f>
        <v>【103.24】</v>
      </c>
      <c r="CA6" s="36">
        <f>IF(CA7="",NA(),CA7)</f>
        <v>237.41</v>
      </c>
      <c r="CB6" s="36">
        <f t="shared" ref="CB6:CJ6" si="9">IF(CB7="",NA(),CB7)</f>
        <v>227.27</v>
      </c>
      <c r="CC6" s="36">
        <f t="shared" si="9"/>
        <v>220.25</v>
      </c>
      <c r="CD6" s="36">
        <f t="shared" si="9"/>
        <v>227.9</v>
      </c>
      <c r="CE6" s="36">
        <f t="shared" si="9"/>
        <v>228.7</v>
      </c>
      <c r="CF6" s="36">
        <f t="shared" si="9"/>
        <v>208.67</v>
      </c>
      <c r="CG6" s="36">
        <f t="shared" si="9"/>
        <v>208.29</v>
      </c>
      <c r="CH6" s="36">
        <f t="shared" si="9"/>
        <v>218.42</v>
      </c>
      <c r="CI6" s="36">
        <f t="shared" si="9"/>
        <v>227.27</v>
      </c>
      <c r="CJ6" s="36">
        <f t="shared" si="9"/>
        <v>223.98</v>
      </c>
      <c r="CK6" s="35" t="str">
        <f>IF(CK7="","",IF(CK7="-","【-】","【"&amp;SUBSTITUTE(TEXT(CK7,"#,##0.00"),"-","△")&amp;"】"))</f>
        <v>【168.38】</v>
      </c>
      <c r="CL6" s="36">
        <f>IF(CL7="",NA(),CL7)</f>
        <v>32.4</v>
      </c>
      <c r="CM6" s="36">
        <f t="shared" ref="CM6:CU6" si="10">IF(CM7="",NA(),CM7)</f>
        <v>31.6</v>
      </c>
      <c r="CN6" s="36">
        <f t="shared" si="10"/>
        <v>30.87</v>
      </c>
      <c r="CO6" s="36">
        <f t="shared" si="10"/>
        <v>30.74</v>
      </c>
      <c r="CP6" s="36">
        <f t="shared" si="10"/>
        <v>29.93</v>
      </c>
      <c r="CQ6" s="36">
        <f t="shared" si="10"/>
        <v>49.08</v>
      </c>
      <c r="CR6" s="36">
        <f t="shared" si="10"/>
        <v>49.32</v>
      </c>
      <c r="CS6" s="36">
        <f t="shared" si="10"/>
        <v>50.24</v>
      </c>
      <c r="CT6" s="36">
        <f t="shared" si="10"/>
        <v>50.29</v>
      </c>
      <c r="CU6" s="36">
        <f t="shared" si="10"/>
        <v>49.64</v>
      </c>
      <c r="CV6" s="35" t="str">
        <f>IF(CV7="","",IF(CV7="-","【-】","【"&amp;SUBSTITUTE(TEXT(CV7,"#,##0.00"),"-","△")&amp;"】"))</f>
        <v>【60.00】</v>
      </c>
      <c r="CW6" s="36">
        <f>IF(CW7="",NA(),CW7)</f>
        <v>83.01</v>
      </c>
      <c r="CX6" s="36">
        <f t="shared" ref="CX6:DF6" si="11">IF(CX7="",NA(),CX7)</f>
        <v>83.02</v>
      </c>
      <c r="CY6" s="36">
        <f t="shared" si="11"/>
        <v>82.74</v>
      </c>
      <c r="CZ6" s="36">
        <f t="shared" si="11"/>
        <v>81.38</v>
      </c>
      <c r="DA6" s="36">
        <f t="shared" si="11"/>
        <v>81.44</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52.44</v>
      </c>
      <c r="DI6" s="36">
        <f t="shared" ref="DI6:DQ6" si="12">IF(DI7="",NA(),DI7)</f>
        <v>53.76</v>
      </c>
      <c r="DJ6" s="36">
        <f t="shared" si="12"/>
        <v>55.07</v>
      </c>
      <c r="DK6" s="36">
        <f t="shared" si="12"/>
        <v>56.08</v>
      </c>
      <c r="DL6" s="36">
        <f t="shared" si="12"/>
        <v>57.54</v>
      </c>
      <c r="DM6" s="36">
        <f t="shared" si="12"/>
        <v>47.44</v>
      </c>
      <c r="DN6" s="36">
        <f t="shared" si="12"/>
        <v>48.3</v>
      </c>
      <c r="DO6" s="36">
        <f t="shared" si="12"/>
        <v>45.14</v>
      </c>
      <c r="DP6" s="36">
        <f t="shared" si="12"/>
        <v>45.85</v>
      </c>
      <c r="DQ6" s="36">
        <f t="shared" si="12"/>
        <v>47.31</v>
      </c>
      <c r="DR6" s="35" t="str">
        <f>IF(DR7="","",IF(DR7="-","【-】","【"&amp;SUBSTITUTE(TEXT(DR7,"#,##0.00"),"-","△")&amp;"】"))</f>
        <v>【49.59】</v>
      </c>
      <c r="DS6" s="36">
        <f>IF(DS7="",NA(),DS7)</f>
        <v>13.25</v>
      </c>
      <c r="DT6" s="36">
        <f t="shared" ref="DT6:EB6" si="13">IF(DT7="",NA(),DT7)</f>
        <v>13.25</v>
      </c>
      <c r="DU6" s="36">
        <f t="shared" si="13"/>
        <v>13.25</v>
      </c>
      <c r="DV6" s="36">
        <f t="shared" si="13"/>
        <v>13.25</v>
      </c>
      <c r="DW6" s="36">
        <f t="shared" si="13"/>
        <v>13.25</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5">
        <f t="shared" si="14"/>
        <v>0</v>
      </c>
      <c r="EG6" s="35">
        <f t="shared" si="14"/>
        <v>0</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2">
      <c r="A7" s="29"/>
      <c r="B7" s="38">
        <v>2019</v>
      </c>
      <c r="C7" s="38">
        <v>143839</v>
      </c>
      <c r="D7" s="38">
        <v>46</v>
      </c>
      <c r="E7" s="38">
        <v>1</v>
      </c>
      <c r="F7" s="38">
        <v>0</v>
      </c>
      <c r="G7" s="38">
        <v>1</v>
      </c>
      <c r="H7" s="38" t="s">
        <v>93</v>
      </c>
      <c r="I7" s="38" t="s">
        <v>94</v>
      </c>
      <c r="J7" s="38" t="s">
        <v>95</v>
      </c>
      <c r="K7" s="38" t="s">
        <v>96</v>
      </c>
      <c r="L7" s="38" t="s">
        <v>97</v>
      </c>
      <c r="M7" s="38" t="s">
        <v>98</v>
      </c>
      <c r="N7" s="39" t="s">
        <v>99</v>
      </c>
      <c r="O7" s="39">
        <v>50.76</v>
      </c>
      <c r="P7" s="39">
        <v>100</v>
      </c>
      <c r="Q7" s="39">
        <v>3747</v>
      </c>
      <c r="R7" s="39">
        <v>7204</v>
      </c>
      <c r="S7" s="39">
        <v>7.05</v>
      </c>
      <c r="T7" s="39">
        <v>1021.84</v>
      </c>
      <c r="U7" s="39">
        <v>7161</v>
      </c>
      <c r="V7" s="39">
        <v>7.02</v>
      </c>
      <c r="W7" s="39">
        <v>1020.09</v>
      </c>
      <c r="X7" s="39">
        <v>109.84</v>
      </c>
      <c r="Y7" s="39">
        <v>108.57</v>
      </c>
      <c r="Z7" s="39">
        <v>112.01</v>
      </c>
      <c r="AA7" s="39">
        <v>108.02</v>
      </c>
      <c r="AB7" s="39">
        <v>107.74</v>
      </c>
      <c r="AC7" s="39">
        <v>106.62</v>
      </c>
      <c r="AD7" s="39">
        <v>107.95</v>
      </c>
      <c r="AE7" s="39">
        <v>104.47</v>
      </c>
      <c r="AF7" s="39">
        <v>103.81</v>
      </c>
      <c r="AG7" s="39">
        <v>104.35</v>
      </c>
      <c r="AH7" s="39">
        <v>112.01</v>
      </c>
      <c r="AI7" s="39">
        <v>110.03</v>
      </c>
      <c r="AJ7" s="39">
        <v>104.43</v>
      </c>
      <c r="AK7" s="39">
        <v>0</v>
      </c>
      <c r="AL7" s="39">
        <v>0</v>
      </c>
      <c r="AM7" s="39">
        <v>0</v>
      </c>
      <c r="AN7" s="39">
        <v>12.59</v>
      </c>
      <c r="AO7" s="39">
        <v>12.44</v>
      </c>
      <c r="AP7" s="39">
        <v>16.399999999999999</v>
      </c>
      <c r="AQ7" s="39">
        <v>25.66</v>
      </c>
      <c r="AR7" s="39">
        <v>21.69</v>
      </c>
      <c r="AS7" s="39">
        <v>1.08</v>
      </c>
      <c r="AT7" s="39">
        <v>50.92</v>
      </c>
      <c r="AU7" s="39">
        <v>48.49</v>
      </c>
      <c r="AV7" s="39">
        <v>43.21</v>
      </c>
      <c r="AW7" s="39">
        <v>45.16</v>
      </c>
      <c r="AX7" s="39">
        <v>36.630000000000003</v>
      </c>
      <c r="AY7" s="39">
        <v>416.14</v>
      </c>
      <c r="AZ7" s="39">
        <v>371.89</v>
      </c>
      <c r="BA7" s="39">
        <v>293.23</v>
      </c>
      <c r="BB7" s="39">
        <v>300.14</v>
      </c>
      <c r="BC7" s="39">
        <v>301.04000000000002</v>
      </c>
      <c r="BD7" s="39">
        <v>264.97000000000003</v>
      </c>
      <c r="BE7" s="39">
        <v>400.1</v>
      </c>
      <c r="BF7" s="39">
        <v>397.01</v>
      </c>
      <c r="BG7" s="39">
        <v>393.83</v>
      </c>
      <c r="BH7" s="39">
        <v>397.35</v>
      </c>
      <c r="BI7" s="39">
        <v>381.48</v>
      </c>
      <c r="BJ7" s="39">
        <v>487.22</v>
      </c>
      <c r="BK7" s="39">
        <v>483.11</v>
      </c>
      <c r="BL7" s="39">
        <v>542.29999999999995</v>
      </c>
      <c r="BM7" s="39">
        <v>566.65</v>
      </c>
      <c r="BN7" s="39">
        <v>551.62</v>
      </c>
      <c r="BO7" s="39">
        <v>266.61</v>
      </c>
      <c r="BP7" s="39">
        <v>102.96</v>
      </c>
      <c r="BQ7" s="39">
        <v>107.8</v>
      </c>
      <c r="BR7" s="39">
        <v>111.14</v>
      </c>
      <c r="BS7" s="39">
        <v>107.22</v>
      </c>
      <c r="BT7" s="39">
        <v>107.2</v>
      </c>
      <c r="BU7" s="39">
        <v>92.76</v>
      </c>
      <c r="BV7" s="39">
        <v>93.28</v>
      </c>
      <c r="BW7" s="39">
        <v>87.51</v>
      </c>
      <c r="BX7" s="39">
        <v>84.77</v>
      </c>
      <c r="BY7" s="39">
        <v>87.11</v>
      </c>
      <c r="BZ7" s="39">
        <v>103.24</v>
      </c>
      <c r="CA7" s="39">
        <v>237.41</v>
      </c>
      <c r="CB7" s="39">
        <v>227.27</v>
      </c>
      <c r="CC7" s="39">
        <v>220.25</v>
      </c>
      <c r="CD7" s="39">
        <v>227.9</v>
      </c>
      <c r="CE7" s="39">
        <v>228.7</v>
      </c>
      <c r="CF7" s="39">
        <v>208.67</v>
      </c>
      <c r="CG7" s="39">
        <v>208.29</v>
      </c>
      <c r="CH7" s="39">
        <v>218.42</v>
      </c>
      <c r="CI7" s="39">
        <v>227.27</v>
      </c>
      <c r="CJ7" s="39">
        <v>223.98</v>
      </c>
      <c r="CK7" s="39">
        <v>168.38</v>
      </c>
      <c r="CL7" s="39">
        <v>32.4</v>
      </c>
      <c r="CM7" s="39">
        <v>31.6</v>
      </c>
      <c r="CN7" s="39">
        <v>30.87</v>
      </c>
      <c r="CO7" s="39">
        <v>30.74</v>
      </c>
      <c r="CP7" s="39">
        <v>29.93</v>
      </c>
      <c r="CQ7" s="39">
        <v>49.08</v>
      </c>
      <c r="CR7" s="39">
        <v>49.32</v>
      </c>
      <c r="CS7" s="39">
        <v>50.24</v>
      </c>
      <c r="CT7" s="39">
        <v>50.29</v>
      </c>
      <c r="CU7" s="39">
        <v>49.64</v>
      </c>
      <c r="CV7" s="39">
        <v>60</v>
      </c>
      <c r="CW7" s="39">
        <v>83.01</v>
      </c>
      <c r="CX7" s="39">
        <v>83.02</v>
      </c>
      <c r="CY7" s="39">
        <v>82.74</v>
      </c>
      <c r="CZ7" s="39">
        <v>81.38</v>
      </c>
      <c r="DA7" s="39">
        <v>81.44</v>
      </c>
      <c r="DB7" s="39">
        <v>79.3</v>
      </c>
      <c r="DC7" s="39">
        <v>79.34</v>
      </c>
      <c r="DD7" s="39">
        <v>78.650000000000006</v>
      </c>
      <c r="DE7" s="39">
        <v>77.73</v>
      </c>
      <c r="DF7" s="39">
        <v>78.09</v>
      </c>
      <c r="DG7" s="39">
        <v>89.8</v>
      </c>
      <c r="DH7" s="39">
        <v>52.44</v>
      </c>
      <c r="DI7" s="39">
        <v>53.76</v>
      </c>
      <c r="DJ7" s="39">
        <v>55.07</v>
      </c>
      <c r="DK7" s="39">
        <v>56.08</v>
      </c>
      <c r="DL7" s="39">
        <v>57.54</v>
      </c>
      <c r="DM7" s="39">
        <v>47.44</v>
      </c>
      <c r="DN7" s="39">
        <v>48.3</v>
      </c>
      <c r="DO7" s="39">
        <v>45.14</v>
      </c>
      <c r="DP7" s="39">
        <v>45.85</v>
      </c>
      <c r="DQ7" s="39">
        <v>47.31</v>
      </c>
      <c r="DR7" s="39">
        <v>49.59</v>
      </c>
      <c r="DS7" s="39">
        <v>13.25</v>
      </c>
      <c r="DT7" s="39">
        <v>13.25</v>
      </c>
      <c r="DU7" s="39">
        <v>13.25</v>
      </c>
      <c r="DV7" s="39">
        <v>13.25</v>
      </c>
      <c r="DW7" s="39">
        <v>13.25</v>
      </c>
      <c r="DX7" s="39">
        <v>11.16</v>
      </c>
      <c r="DY7" s="39">
        <v>12.43</v>
      </c>
      <c r="DZ7" s="39">
        <v>13.58</v>
      </c>
      <c r="EA7" s="39">
        <v>14.13</v>
      </c>
      <c r="EB7" s="39">
        <v>16.77</v>
      </c>
      <c r="EC7" s="39">
        <v>19.440000000000001</v>
      </c>
      <c r="ED7" s="39">
        <v>0</v>
      </c>
      <c r="EE7" s="39">
        <v>0</v>
      </c>
      <c r="EF7" s="39">
        <v>0</v>
      </c>
      <c r="EG7" s="39">
        <v>0</v>
      </c>
      <c r="EH7" s="39">
        <v>0</v>
      </c>
      <c r="EI7" s="39">
        <v>0.65</v>
      </c>
      <c r="EJ7" s="39">
        <v>0.46</v>
      </c>
      <c r="EK7" s="39">
        <v>0.44</v>
      </c>
      <c r="EL7" s="39">
        <v>0.52</v>
      </c>
      <c r="EM7" s="39">
        <v>0.47</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2021-02-24T05:51:15Z</cp:lastPrinted>
  <dcterms:created xsi:type="dcterms:W3CDTF">2020-12-04T02:07:03Z</dcterms:created>
  <dcterms:modified xsi:type="dcterms:W3CDTF">2021-02-24T05:51:18Z</dcterms:modified>
  <cp:category/>
</cp:coreProperties>
</file>