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3_行政G\01_行政企画チーム\06_市町村関係情報\01_市町村要覧\01_市町村要覧\2021年度(R3)　市町村要覧\09_完成版_初版\02_Excel（ＨＰ搭載用）\"/>
    </mc:Choice>
  </mc:AlternateContent>
  <bookViews>
    <workbookView xWindow="10935" yWindow="75" windowWidth="9495" windowHeight="7905"/>
  </bookViews>
  <sheets>
    <sheet name="15 県市町村議会党派別議員数及び任期満了" sheetId="2" r:id="rId1"/>
  </sheets>
  <definedNames>
    <definedName name="_xlnm.Print_Area" localSheetId="0">'15 県市町村議会党派別議員数及び任期満了'!$A$1:$AF$48</definedName>
  </definedNames>
  <calcPr calcId="152511"/>
</workbook>
</file>

<file path=xl/calcChain.xml><?xml version="1.0" encoding="utf-8"?>
<calcChain xmlns="http://schemas.openxmlformats.org/spreadsheetml/2006/main">
  <c r="N41" i="2" l="1"/>
  <c r="J41" i="2"/>
  <c r="D40" i="2"/>
  <c r="M41" i="2"/>
  <c r="M25" i="2"/>
  <c r="M26" i="2" s="1"/>
  <c r="M8" i="2"/>
  <c r="M43" i="2" l="1"/>
  <c r="M42" i="2"/>
  <c r="D24" i="2" l="1"/>
  <c r="D18" i="2"/>
  <c r="D22" i="2"/>
  <c r="D23" i="2"/>
  <c r="D21" i="2"/>
  <c r="D20" i="2"/>
  <c r="D15" i="2"/>
  <c r="D16" i="2"/>
  <c r="D13" i="2"/>
  <c r="D10" i="2"/>
  <c r="D11" i="2"/>
  <c r="D12" i="2"/>
  <c r="D14" i="2"/>
  <c r="D19" i="2"/>
  <c r="D9" i="2"/>
  <c r="D7" i="2"/>
  <c r="D6" i="2"/>
  <c r="D5" i="2"/>
  <c r="J8" i="2"/>
  <c r="J25" i="2"/>
  <c r="N25" i="2"/>
  <c r="N8" i="2"/>
  <c r="B8" i="2"/>
  <c r="B41" i="2"/>
  <c r="L25" i="2"/>
  <c r="L26" i="2" s="1"/>
  <c r="D44" i="2"/>
  <c r="G41" i="2"/>
  <c r="G25" i="2"/>
  <c r="G42" i="2" s="1"/>
  <c r="G8" i="2"/>
  <c r="B25" i="2"/>
  <c r="F41" i="2"/>
  <c r="L41" i="2"/>
  <c r="I41" i="2"/>
  <c r="H41" i="2"/>
  <c r="K41" i="2"/>
  <c r="O41" i="2"/>
  <c r="P41" i="2"/>
  <c r="E41" i="2"/>
  <c r="F25" i="2"/>
  <c r="I25" i="2"/>
  <c r="H25" i="2"/>
  <c r="K25" i="2"/>
  <c r="O25" i="2"/>
  <c r="P25" i="2"/>
  <c r="E25" i="2"/>
  <c r="D29" i="2"/>
  <c r="D30" i="2"/>
  <c r="D31" i="2"/>
  <c r="D32" i="2"/>
  <c r="D33" i="2"/>
  <c r="D34" i="2"/>
  <c r="D35" i="2"/>
  <c r="D36" i="2"/>
  <c r="D37" i="2"/>
  <c r="D38" i="2"/>
  <c r="D39" i="2"/>
  <c r="I8" i="2"/>
  <c r="E8" i="2"/>
  <c r="P8" i="2"/>
  <c r="O8" i="2"/>
  <c r="K8" i="2"/>
  <c r="H8" i="2"/>
  <c r="F8" i="2"/>
  <c r="F42" i="2" l="1"/>
  <c r="E42" i="2"/>
  <c r="B42" i="2"/>
  <c r="I26" i="2"/>
  <c r="J26" i="2"/>
  <c r="J43" i="2" s="1"/>
  <c r="J42" i="2"/>
  <c r="I42" i="2"/>
  <c r="N26" i="2"/>
  <c r="N43" i="2" s="1"/>
  <c r="K26" i="2"/>
  <c r="K43" i="2" s="1"/>
  <c r="H26" i="2"/>
  <c r="H43" i="2" s="1"/>
  <c r="B26" i="2"/>
  <c r="B43" i="2" s="1"/>
  <c r="N42" i="2"/>
  <c r="I43" i="2"/>
  <c r="L43" i="2"/>
  <c r="O42" i="2"/>
  <c r="D8" i="2"/>
  <c r="E26" i="2"/>
  <c r="E43" i="2" s="1"/>
  <c r="P42" i="2"/>
  <c r="H42" i="2"/>
  <c r="D41" i="2"/>
  <c r="L42" i="2"/>
  <c r="G26" i="2"/>
  <c r="G43" i="2" s="1"/>
  <c r="D25" i="2"/>
  <c r="F26" i="2"/>
  <c r="F43" i="2" s="1"/>
  <c r="P26" i="2"/>
  <c r="P43" i="2" s="1"/>
  <c r="O26" i="2"/>
  <c r="O43" i="2" s="1"/>
  <c r="K42" i="2"/>
  <c r="D26" i="2" l="1"/>
  <c r="D42" i="2"/>
  <c r="D43" i="2"/>
</calcChain>
</file>

<file path=xl/comments1.xml><?xml version="1.0" encoding="utf-8"?>
<comments xmlns="http://schemas.openxmlformats.org/spreadsheetml/2006/main">
  <authors>
    <author>Windows ユーザー</author>
    <author>user</author>
  </authors>
  <commentList>
    <comment ref="G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立憲民主党の略称。</t>
        </r>
      </text>
    </comment>
    <comment ref="N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国民民主</t>
        </r>
      </text>
    </comment>
  </commentList>
</comments>
</file>

<file path=xl/sharedStrings.xml><?xml version="1.0" encoding="utf-8"?>
<sst xmlns="http://schemas.openxmlformats.org/spreadsheetml/2006/main" count="97" uniqueCount="71">
  <si>
    <t>市町村名</t>
  </si>
  <si>
    <t>横浜市</t>
  </si>
  <si>
    <t>川崎市</t>
  </si>
  <si>
    <t>横須賀市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</si>
  <si>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</si>
  <si>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</si>
  <si>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</si>
  <si>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</si>
  <si>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</si>
  <si>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</si>
  <si>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</si>
  <si>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</si>
  <si>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</si>
  <si>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</si>
  <si>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</si>
  <si>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</si>
  <si>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</si>
  <si>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</si>
  <si>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</si>
  <si>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　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</si>
  <si>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</si>
  <si>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</si>
  <si>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</si>
  <si>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</si>
  <si>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</si>
  <si>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</si>
  <si>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</si>
  <si>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</si>
  <si>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</si>
  <si>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</si>
  <si>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</si>
  <si>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</si>
  <si>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清川村</t>
  </si>
  <si>
    <t>町村計</t>
  </si>
  <si>
    <t>指定都市計</t>
    <rPh sb="0" eb="2">
      <t>シテイ</t>
    </rPh>
    <rPh sb="2" eb="4">
      <t>トシ</t>
    </rPh>
    <rPh sb="4" eb="5">
      <t>ケイ</t>
    </rPh>
    <phoneticPr fontId="2"/>
  </si>
  <si>
    <t>市（除指定都市）計</t>
    <rPh sb="2" eb="3">
      <t>ジョ</t>
    </rPh>
    <rPh sb="3" eb="5">
      <t>シテイ</t>
    </rPh>
    <rPh sb="5" eb="7">
      <t>トシ</t>
    </rPh>
    <phoneticPr fontId="2"/>
  </si>
  <si>
    <t>県（除指定都市）計</t>
    <rPh sb="2" eb="3">
      <t>ジョ</t>
    </rPh>
    <rPh sb="3" eb="5">
      <t>シテイ</t>
    </rPh>
    <rPh sb="5" eb="7">
      <t>トシ</t>
    </rPh>
    <phoneticPr fontId="2"/>
  </si>
  <si>
    <t>県議会</t>
    <rPh sb="0" eb="3">
      <t>ケンギカイ</t>
    </rPh>
    <phoneticPr fontId="2"/>
  </si>
  <si>
    <t>定　数　条　例</t>
    <rPh sb="0" eb="1">
      <t>サダム</t>
    </rPh>
    <rPh sb="2" eb="3">
      <t>カズ</t>
    </rPh>
    <rPh sb="4" eb="5">
      <t>ジョウ</t>
    </rPh>
    <rPh sb="6" eb="7">
      <t>レイ</t>
    </rPh>
    <phoneticPr fontId="2"/>
  </si>
  <si>
    <t>定数</t>
    <rPh sb="0" eb="2">
      <t>テイスウ</t>
    </rPh>
    <phoneticPr fontId="2"/>
  </si>
  <si>
    <t>制定年月日</t>
    <rPh sb="0" eb="2">
      <t>セイテイ</t>
    </rPh>
    <rPh sb="2" eb="5">
      <t>ネンガッピ</t>
    </rPh>
    <phoneticPr fontId="2"/>
  </si>
  <si>
    <t>現員数</t>
    <rPh sb="0" eb="2">
      <t>ゲンイン</t>
    </rPh>
    <rPh sb="2" eb="3">
      <t>スウ</t>
    </rPh>
    <phoneticPr fontId="2"/>
  </si>
  <si>
    <t>自民党</t>
    <rPh sb="0" eb="3">
      <t>ジミントウ</t>
    </rPh>
    <phoneticPr fontId="2"/>
  </si>
  <si>
    <t>公明党</t>
    <rPh sb="0" eb="3">
      <t>コウメイトウ</t>
    </rPh>
    <phoneticPr fontId="2"/>
  </si>
  <si>
    <t>共産党</t>
    <rPh sb="0" eb="3">
      <t>キョウサントウ</t>
    </rPh>
    <phoneticPr fontId="2"/>
  </si>
  <si>
    <t>社民党</t>
    <rPh sb="0" eb="3">
      <t>シャミントウ</t>
    </rPh>
    <phoneticPr fontId="2"/>
  </si>
  <si>
    <t>無所属</t>
    <rPh sb="0" eb="3">
      <t>ムショゾク</t>
    </rPh>
    <phoneticPr fontId="2"/>
  </si>
  <si>
    <t>欠　員</t>
    <rPh sb="0" eb="1">
      <t>ケツ</t>
    </rPh>
    <rPh sb="2" eb="3">
      <t>イン</t>
    </rPh>
    <phoneticPr fontId="2"/>
  </si>
  <si>
    <t>諸　派</t>
    <rPh sb="0" eb="1">
      <t>モロ</t>
    </rPh>
    <rPh sb="2" eb="3">
      <t>ハ</t>
    </rPh>
    <phoneticPr fontId="2"/>
  </si>
  <si>
    <t>任期満了</t>
    <rPh sb="0" eb="2">
      <t>ニンキ</t>
    </rPh>
    <rPh sb="2" eb="4">
      <t>マンリョウ</t>
    </rPh>
    <phoneticPr fontId="2"/>
  </si>
  <si>
    <t>　※制定年月日は、制定後の改正がある場合は、直近の改正年月日を掲載している。</t>
    <rPh sb="2" eb="4">
      <t>セイテイ</t>
    </rPh>
    <rPh sb="4" eb="7">
      <t>ネンガッピ</t>
    </rPh>
    <rPh sb="9" eb="11">
      <t>セイテイ</t>
    </rPh>
    <rPh sb="11" eb="12">
      <t>ゴ</t>
    </rPh>
    <rPh sb="13" eb="15">
      <t>カイセイ</t>
    </rPh>
    <rPh sb="18" eb="20">
      <t>バアイ</t>
    </rPh>
    <rPh sb="22" eb="23">
      <t>ジキ</t>
    </rPh>
    <rPh sb="23" eb="24">
      <t>コン</t>
    </rPh>
    <rPh sb="25" eb="27">
      <t>カイセイ</t>
    </rPh>
    <rPh sb="27" eb="30">
      <t>ネンガッピ</t>
    </rPh>
    <rPh sb="31" eb="33">
      <t>ケイサイ</t>
    </rPh>
    <phoneticPr fontId="2"/>
  </si>
  <si>
    <t>平塚市</t>
    <rPh sb="0" eb="2">
      <t>ヒラツカ</t>
    </rPh>
    <phoneticPr fontId="2"/>
  </si>
  <si>
    <t>15 県市町村議会党派別議員数及び任期満了</t>
    <rPh sb="3" eb="4">
      <t>ケン</t>
    </rPh>
    <rPh sb="4" eb="7">
      <t>シチョウソン</t>
    </rPh>
    <rPh sb="7" eb="9">
      <t>ギカイ</t>
    </rPh>
    <rPh sb="9" eb="11">
      <t>トウハ</t>
    </rPh>
    <rPh sb="11" eb="12">
      <t>ベツ</t>
    </rPh>
    <rPh sb="12" eb="15">
      <t>ギインスウ</t>
    </rPh>
    <rPh sb="15" eb="16">
      <t>オヨ</t>
    </rPh>
    <rPh sb="17" eb="19">
      <t>ニンキ</t>
    </rPh>
    <rPh sb="19" eb="21">
      <t>マンリョウ</t>
    </rPh>
    <phoneticPr fontId="2"/>
  </si>
  <si>
    <t xml:space="preserve"> </t>
    <phoneticPr fontId="2"/>
  </si>
  <si>
    <t>16 県議会議員の選挙区及び各選挙区の定数</t>
    <rPh sb="3" eb="6">
      <t>ケンギカイ</t>
    </rPh>
    <rPh sb="6" eb="8">
      <t>ギイン</t>
    </rPh>
    <rPh sb="9" eb="12">
      <t>センキョク</t>
    </rPh>
    <rPh sb="12" eb="13">
      <t>オヨ</t>
    </rPh>
    <rPh sb="14" eb="18">
      <t>カクセンキョク</t>
    </rPh>
    <rPh sb="19" eb="21">
      <t>テイスウ</t>
    </rPh>
    <phoneticPr fontId="2"/>
  </si>
  <si>
    <t>県計</t>
    <phoneticPr fontId="2"/>
  </si>
  <si>
    <t>愛川町</t>
    <phoneticPr fontId="2"/>
  </si>
  <si>
    <t>　</t>
    <phoneticPr fontId="2"/>
  </si>
  <si>
    <t>維　新</t>
    <rPh sb="0" eb="1">
      <t>ユイ</t>
    </rPh>
    <rPh sb="2" eb="3">
      <t>シン</t>
    </rPh>
    <phoneticPr fontId="2"/>
  </si>
  <si>
    <t xml:space="preserve"> </t>
    <phoneticPr fontId="2"/>
  </si>
  <si>
    <t>国民民主</t>
    <rPh sb="0" eb="2">
      <t>コクミン</t>
    </rPh>
    <rPh sb="2" eb="4">
      <t>ミンシュ</t>
    </rPh>
    <phoneticPr fontId="2"/>
  </si>
  <si>
    <t>N国党</t>
    <rPh sb="1" eb="2">
      <t>コク</t>
    </rPh>
    <rPh sb="2" eb="3">
      <t>トウ</t>
    </rPh>
    <phoneticPr fontId="2"/>
  </si>
  <si>
    <t>令和３年５月15日現在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</si>
  <si>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</si>
  <si>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</si>
  <si>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</si>
  <si>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　※党派別は立候補届出時の候補者届出書に記載された区分による。なお、「立憲民主(旧)」は令和２年９月14日に解散した</t>
    <rPh sb="2" eb="5">
      <t>トウハベツ</t>
    </rPh>
    <rPh sb="6" eb="9">
      <t>リッコウホ</t>
    </rPh>
    <rPh sb="9" eb="11">
      <t>トドケデ</t>
    </rPh>
    <rPh sb="11" eb="12">
      <t>ジ</t>
    </rPh>
    <rPh sb="13" eb="16">
      <t>コウホシャ</t>
    </rPh>
    <rPh sb="16" eb="17">
      <t>トドケ</t>
    </rPh>
    <rPh sb="17" eb="18">
      <t>デ</t>
    </rPh>
    <rPh sb="18" eb="19">
      <t>ショ</t>
    </rPh>
    <rPh sb="20" eb="22">
      <t>キサイ</t>
    </rPh>
    <rPh sb="25" eb="27">
      <t>クブン</t>
    </rPh>
    <phoneticPr fontId="2"/>
  </si>
  <si>
    <t>　　立憲民主党を、「立憲民主（新）」は令和２年９月15日に設立された立憲民主党を、「国民民主」は令和２年９月10日に解散</t>
    <phoneticPr fontId="2"/>
  </si>
  <si>
    <t>　　した国民民主党をそれぞれ示している。</t>
    <phoneticPr fontId="2"/>
  </si>
  <si>
    <t>立憲民主党(新)</t>
    <rPh sb="0" eb="2">
      <t>リッケン</t>
    </rPh>
    <rPh sb="2" eb="4">
      <t>ミンシュ</t>
    </rPh>
    <rPh sb="4" eb="5">
      <t>トウ</t>
    </rPh>
    <rPh sb="6" eb="7">
      <t>シン</t>
    </rPh>
    <phoneticPr fontId="2"/>
  </si>
  <si>
    <t>立憲民主党(旧)</t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</si>
</sst>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e&quot;．&quot;m&quot;．&quot;d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trike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38" fontId="7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57" fontId="8" fillId="0" borderId="0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9" fillId="0" borderId="0" xfId="2" applyFont="1" applyFill="1"/>
    <xf numFmtId="38" fontId="10" fillId="0" borderId="0" xfId="1" applyFont="1" applyFill="1" applyBorder="1" applyAlignment="1">
      <alignment vertical="center"/>
    </xf>
    <xf numFmtId="57" fontId="10" fillId="0" borderId="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right" vertical="center"/>
    </xf>
    <xf numFmtId="0" fontId="12" fillId="0" borderId="0" xfId="0" applyFont="1" applyFill="1"/>
    <xf numFmtId="49" fontId="13" fillId="0" borderId="0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readingOrder="1"/>
    </xf>
    <xf numFmtId="38" fontId="13" fillId="0" borderId="0" xfId="1" applyFont="1" applyFill="1" applyBorder="1" applyAlignment="1">
      <alignment vertical="center"/>
    </xf>
    <xf numFmtId="57" fontId="13" fillId="0" borderId="0" xfId="1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distributed" vertical="center"/>
    </xf>
    <xf numFmtId="38" fontId="18" fillId="0" borderId="2" xfId="1" applyFont="1" applyFill="1" applyBorder="1" applyAlignment="1">
      <alignment horizontal="distributed" vertical="center"/>
    </xf>
    <xf numFmtId="38" fontId="18" fillId="0" borderId="5" xfId="1" applyFont="1" applyFill="1" applyBorder="1" applyAlignment="1">
      <alignment horizontal="distributed" vertical="center"/>
    </xf>
    <xf numFmtId="38" fontId="18" fillId="0" borderId="8" xfId="1" applyFont="1" applyFill="1" applyBorder="1" applyAlignment="1">
      <alignment horizontal="distributed" vertical="center"/>
    </xf>
    <xf numFmtId="38" fontId="18" fillId="0" borderId="10" xfId="1" applyFont="1" applyFill="1" applyBorder="1" applyAlignment="1">
      <alignment horizontal="distributed" vertical="center"/>
    </xf>
    <xf numFmtId="38" fontId="18" fillId="0" borderId="19" xfId="1" applyFont="1" applyFill="1" applyBorder="1" applyAlignment="1">
      <alignment horizontal="distributed" vertical="center"/>
    </xf>
    <xf numFmtId="38" fontId="18" fillId="0" borderId="1" xfId="1" applyFont="1" applyFill="1" applyBorder="1" applyAlignment="1">
      <alignment horizontal="center" vertical="center"/>
    </xf>
    <xf numFmtId="57" fontId="18" fillId="0" borderId="1" xfId="1" applyNumberFormat="1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horizontal="right" vertical="center"/>
    </xf>
    <xf numFmtId="176" fontId="17" fillId="0" borderId="3" xfId="1" applyNumberFormat="1" applyFont="1" applyFill="1" applyBorder="1" applyAlignment="1">
      <alignment horizontal="center" vertical="center"/>
    </xf>
    <xf numFmtId="38" fontId="17" fillId="0" borderId="6" xfId="1" applyFont="1" applyFill="1" applyBorder="1" applyAlignment="1">
      <alignment vertical="center"/>
    </xf>
    <xf numFmtId="176" fontId="17" fillId="0" borderId="6" xfId="1" applyNumberFormat="1" applyFont="1" applyFill="1" applyBorder="1" applyAlignment="1">
      <alignment horizontal="center" vertical="center"/>
    </xf>
    <xf numFmtId="38" fontId="17" fillId="0" borderId="9" xfId="1" applyFont="1" applyFill="1" applyBorder="1" applyAlignment="1">
      <alignment vertical="center"/>
    </xf>
    <xf numFmtId="176" fontId="17" fillId="0" borderId="9" xfId="1" applyNumberFormat="1" applyFont="1" applyFill="1" applyBorder="1" applyAlignment="1">
      <alignment horizontal="center" vertical="center"/>
    </xf>
    <xf numFmtId="38" fontId="17" fillId="0" borderId="11" xfId="1" applyFont="1" applyFill="1" applyBorder="1" applyAlignment="1">
      <alignment vertical="center"/>
    </xf>
    <xf numFmtId="176" fontId="17" fillId="0" borderId="11" xfId="1" applyNumberFormat="1" applyFont="1" applyFill="1" applyBorder="1" applyAlignment="1">
      <alignment horizontal="center" vertical="center"/>
    </xf>
    <xf numFmtId="38" fontId="17" fillId="0" borderId="3" xfId="1" applyFont="1" applyFill="1" applyBorder="1" applyAlignment="1">
      <alignment vertical="center"/>
    </xf>
    <xf numFmtId="38" fontId="17" fillId="0" borderId="9" xfId="1" applyFont="1" applyFill="1" applyBorder="1" applyAlignment="1">
      <alignment horizontal="right" vertical="center"/>
    </xf>
    <xf numFmtId="57" fontId="17" fillId="0" borderId="11" xfId="1" applyNumberFormat="1" applyFont="1" applyFill="1" applyBorder="1" applyAlignment="1">
      <alignment horizontal="center" vertical="center"/>
    </xf>
    <xf numFmtId="38" fontId="17" fillId="0" borderId="20" xfId="1" applyFont="1" applyFill="1" applyBorder="1" applyAlignment="1">
      <alignment vertical="center"/>
    </xf>
    <xf numFmtId="57" fontId="17" fillId="0" borderId="20" xfId="1" applyNumberFormat="1" applyFont="1" applyFill="1" applyBorder="1" applyAlignment="1">
      <alignment horizontal="center" vertical="center"/>
    </xf>
    <xf numFmtId="38" fontId="17" fillId="0" borderId="21" xfId="1" applyFont="1" applyFill="1" applyBorder="1" applyAlignment="1">
      <alignment vertical="center"/>
    </xf>
    <xf numFmtId="38" fontId="17" fillId="0" borderId="11" xfId="1" applyFont="1" applyFill="1" applyBorder="1" applyAlignment="1">
      <alignment horizontal="center" vertical="center"/>
    </xf>
    <xf numFmtId="177" fontId="18" fillId="0" borderId="22" xfId="0" applyNumberFormat="1" applyFont="1" applyFill="1" applyBorder="1" applyAlignment="1" applyProtection="1">
      <alignment horizontal="distributed" vertical="center"/>
    </xf>
    <xf numFmtId="49" fontId="14" fillId="0" borderId="30" xfId="1" applyNumberFormat="1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38" fontId="17" fillId="0" borderId="3" xfId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 applyProtection="1">
      <alignment horizontal="distributed" vertical="center"/>
    </xf>
    <xf numFmtId="38" fontId="17" fillId="0" borderId="6" xfId="1" applyFont="1" applyFill="1" applyBorder="1" applyAlignment="1">
      <alignment horizontal="center" vertical="center"/>
    </xf>
    <xf numFmtId="177" fontId="18" fillId="0" borderId="7" xfId="0" applyNumberFormat="1" applyFont="1" applyFill="1" applyBorder="1" applyAlignment="1" applyProtection="1">
      <alignment horizontal="distributed" vertical="center"/>
    </xf>
    <xf numFmtId="38" fontId="17" fillId="0" borderId="1" xfId="1" applyFont="1" applyFill="1" applyBorder="1" applyAlignment="1">
      <alignment vertical="center"/>
    </xf>
    <xf numFmtId="38" fontId="17" fillId="0" borderId="9" xfId="1" applyFont="1" applyFill="1" applyBorder="1" applyAlignment="1">
      <alignment horizontal="center" vertical="center"/>
    </xf>
    <xf numFmtId="177" fontId="20" fillId="0" borderId="7" xfId="0" applyNumberFormat="1" applyFont="1" applyFill="1" applyBorder="1" applyAlignment="1" applyProtection="1">
      <alignment horizontal="distributed" vertical="center" wrapText="1"/>
    </xf>
    <xf numFmtId="49" fontId="17" fillId="0" borderId="12" xfId="1" applyNumberFormat="1" applyFont="1" applyFill="1" applyBorder="1" applyAlignment="1">
      <alignment horizontal="distributed" vertical="center"/>
    </xf>
    <xf numFmtId="38" fontId="19" fillId="0" borderId="3" xfId="1" applyFont="1" applyFill="1" applyBorder="1" applyAlignment="1">
      <alignment vertical="center"/>
    </xf>
    <xf numFmtId="177" fontId="20" fillId="0" borderId="7" xfId="0" applyNumberFormat="1" applyFont="1" applyFill="1" applyBorder="1" applyAlignment="1" applyProtection="1">
      <alignment horizontal="distributed" vertical="center"/>
    </xf>
    <xf numFmtId="38" fontId="17" fillId="0" borderId="13" xfId="1" applyFont="1" applyFill="1" applyBorder="1" applyAlignment="1">
      <alignment vertical="center"/>
    </xf>
    <xf numFmtId="38" fontId="19" fillId="0" borderId="9" xfId="1" applyFont="1" applyFill="1" applyBorder="1" applyAlignment="1">
      <alignment vertical="center"/>
    </xf>
    <xf numFmtId="38" fontId="19" fillId="0" borderId="9" xfId="1" applyFont="1" applyFill="1" applyBorder="1" applyAlignment="1">
      <alignment horizontal="center" vertical="center"/>
    </xf>
    <xf numFmtId="38" fontId="17" fillId="0" borderId="14" xfId="1" applyFont="1" applyFill="1" applyBorder="1" applyAlignment="1">
      <alignment vertical="center"/>
    </xf>
    <xf numFmtId="38" fontId="17" fillId="0" borderId="15" xfId="1" applyFont="1" applyFill="1" applyBorder="1" applyAlignment="1">
      <alignment vertical="center"/>
    </xf>
    <xf numFmtId="38" fontId="17" fillId="0" borderId="16" xfId="1" applyFont="1" applyFill="1" applyBorder="1" applyAlignment="1">
      <alignment vertical="center"/>
    </xf>
    <xf numFmtId="38" fontId="17" fillId="0" borderId="17" xfId="1" applyFont="1" applyFill="1" applyBorder="1" applyAlignment="1">
      <alignment vertical="center"/>
    </xf>
    <xf numFmtId="38" fontId="17" fillId="0" borderId="18" xfId="1" applyFont="1" applyFill="1" applyBorder="1" applyAlignment="1">
      <alignment vertical="center"/>
    </xf>
    <xf numFmtId="38" fontId="18" fillId="0" borderId="24" xfId="1" applyFont="1" applyFill="1" applyBorder="1" applyAlignment="1">
      <alignment horizontal="distributed" vertical="center"/>
    </xf>
    <xf numFmtId="38" fontId="18" fillId="0" borderId="25" xfId="1" applyFont="1" applyFill="1" applyBorder="1" applyAlignment="1">
      <alignment horizontal="distributed" vertical="center"/>
    </xf>
    <xf numFmtId="38" fontId="18" fillId="0" borderId="26" xfId="1" applyFont="1" applyFill="1" applyBorder="1" applyAlignment="1">
      <alignment horizontal="center" vertical="center"/>
    </xf>
    <xf numFmtId="38" fontId="18" fillId="0" borderId="27" xfId="1" applyFont="1" applyFill="1" applyBorder="1" applyAlignment="1">
      <alignment horizontal="center" vertical="center"/>
    </xf>
    <xf numFmtId="38" fontId="18" fillId="0" borderId="23" xfId="1" applyFont="1" applyFill="1" applyBorder="1" applyAlignment="1">
      <alignment horizontal="center" vertical="center" textRotation="255"/>
    </xf>
    <xf numFmtId="38" fontId="18" fillId="0" borderId="20" xfId="1" applyFont="1" applyFill="1" applyBorder="1" applyAlignment="1">
      <alignment horizontal="center" vertical="center" textRotation="255"/>
    </xf>
    <xf numFmtId="49" fontId="14" fillId="0" borderId="30" xfId="1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right"/>
    </xf>
    <xf numFmtId="38" fontId="15" fillId="0" borderId="23" xfId="1" applyFont="1" applyFill="1" applyBorder="1" applyAlignment="1">
      <alignment horizontal="center" vertical="center" textRotation="255" shrinkToFit="1"/>
    </xf>
    <xf numFmtId="38" fontId="15" fillId="0" borderId="20" xfId="1" applyFont="1" applyFill="1" applyBorder="1" applyAlignment="1">
      <alignment horizontal="center" vertical="center" textRotation="255" shrinkToFit="1"/>
    </xf>
    <xf numFmtId="49" fontId="18" fillId="0" borderId="28" xfId="1" applyNumberFormat="1" applyFont="1" applyFill="1" applyBorder="1" applyAlignment="1">
      <alignment horizontal="center" vertical="center"/>
    </xf>
    <xf numFmtId="49" fontId="18" fillId="0" borderId="29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Win95地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721179</xdr:colOff>
      <xdr:row>1</xdr:row>
      <xdr:rowOff>40822</xdr:rowOff>
    </xdr:from>
    <xdr:to>
      <xdr:col>31</xdr:col>
      <xdr:colOff>209182</xdr:colOff>
      <xdr:row>21</xdr:row>
      <xdr:rowOff>231322</xdr:rowOff>
    </xdr:to>
    <xdr:pic>
      <xdr:nvPicPr>
        <xdr:cNvPr id="405" name="図 40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8429" y="340179"/>
          <a:ext cx="9230718" cy="7266214"/>
        </a:xfrm>
        <a:prstGeom prst="rect">
          <a:avLst/>
        </a:prstGeom>
      </xdr:spPr>
    </xdr:pic>
    <xdr:clientData/>
  </xdr:twoCellAnchor>
  <xdr:twoCellAnchor editAs="oneCell">
    <xdr:from>
      <xdr:col>18</xdr:col>
      <xdr:colOff>508000</xdr:colOff>
      <xdr:row>22</xdr:row>
      <xdr:rowOff>269881</xdr:rowOff>
    </xdr:from>
    <xdr:to>
      <xdr:col>31</xdr:col>
      <xdr:colOff>300255</xdr:colOff>
      <xdr:row>47</xdr:row>
      <xdr:rowOff>174629</xdr:rowOff>
    </xdr:to>
    <xdr:pic>
      <xdr:nvPicPr>
        <xdr:cNvPr id="406" name="図 40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09500" y="8032756"/>
          <a:ext cx="9571255" cy="7524748"/>
        </a:xfrm>
        <a:prstGeom prst="rect">
          <a:avLst/>
        </a:prstGeom>
      </xdr:spPr>
    </xdr:pic>
    <xdr:clientData/>
  </xdr:twoCellAnchor>
  <xdr:twoCellAnchor>
    <xdr:from>
      <xdr:col>18</xdr:col>
      <xdr:colOff>847228</xdr:colOff>
      <xdr:row>22</xdr:row>
      <xdr:rowOff>680</xdr:rowOff>
    </xdr:from>
    <xdr:to>
      <xdr:col>23</xdr:col>
      <xdr:colOff>149423</xdr:colOff>
      <xdr:row>24</xdr:row>
      <xdr:rowOff>106335</xdr:rowOff>
    </xdr:to>
    <xdr:sp macro="" textlink="">
      <xdr:nvSpPr>
        <xdr:cNvPr id="2" name="テキスト ボックス 1"/>
        <xdr:cNvSpPr txBox="1"/>
      </xdr:nvSpPr>
      <xdr:spPr>
        <a:xfrm>
          <a:off x="12848728" y="7763555"/>
          <a:ext cx="3620195" cy="740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8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17 </a:t>
          </a:r>
          <a:r>
            <a:rPr lang="ja-JP" altLang="en-US" sz="1800" b="1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衆議院議員の選挙区</a:t>
          </a:r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94"/>
  <sheetViews>
    <sheetView showZeros="0" tabSelected="1" view="pageBreakPreview" zoomScale="55" zoomScaleNormal="55" zoomScaleSheetLayoutView="55" workbookViewId="0">
      <selection activeCell="P38" sqref="P38"/>
    </sheetView>
  </sheetViews>
  <sheetFormatPr defaultColWidth="9" defaultRowHeight="13.5"/>
  <cols>
    <col min="1" max="1" width="24.75" style="17" customWidth="1"/>
    <col min="2" max="2" width="11" style="2" customWidth="1"/>
    <col min="3" max="3" width="14.875" style="3" bestFit="1" customWidth="1"/>
    <col min="4" max="4" width="11" style="2" bestFit="1" customWidth="1"/>
    <col min="5" max="5" width="5.5" style="2" bestFit="1" customWidth="1"/>
    <col min="6" max="6" width="5.75" style="2" bestFit="1" customWidth="1"/>
    <col min="7" max="7" width="5.375" style="2" customWidth="1"/>
    <col min="8" max="8" width="6.375" style="2" bestFit="1" customWidth="1"/>
    <col min="9" max="9" width="5.375" style="2" customWidth="1"/>
    <col min="10" max="10" width="5.5" style="2" customWidth="1"/>
    <col min="11" max="12" width="5.625" style="2" bestFit="1" customWidth="1"/>
    <col min="13" max="13" width="5.625" style="2" customWidth="1"/>
    <col min="14" max="14" width="5.375" style="2" customWidth="1"/>
    <col min="15" max="15" width="5.625" style="2" bestFit="1" customWidth="1"/>
    <col min="16" max="16" width="6.375" style="2" bestFit="1" customWidth="1"/>
    <col min="17" max="17" width="14.25" style="4" bestFit="1" customWidth="1"/>
    <col min="18" max="18" width="13.375" style="4" customWidth="1"/>
    <col min="19" max="20" width="13.25" style="4" customWidth="1"/>
    <col min="21" max="21" width="12.125" style="6" customWidth="1"/>
    <col min="22" max="32" width="9" style="6"/>
    <col min="33" max="33" width="6.5" style="6" customWidth="1"/>
    <col min="34" max="38" width="9" style="6"/>
    <col min="39" max="16384" width="9" style="2"/>
  </cols>
  <sheetData>
    <row r="1" spans="1:38" ht="23.25" customHeight="1">
      <c r="A1" s="1" t="s">
        <v>52</v>
      </c>
      <c r="T1" s="5" t="s">
        <v>54</v>
      </c>
    </row>
    <row r="2" spans="1:38" s="7" customFormat="1" ht="22.5" customHeight="1" thickBot="1">
      <c r="C2" s="8"/>
      <c r="J2" s="7" t="s">
        <v>57</v>
      </c>
      <c r="L2" s="41"/>
      <c r="M2" s="42"/>
      <c r="O2" s="68" t="s">
        <v>62</v>
      </c>
      <c r="P2" s="68"/>
      <c r="Q2" s="68"/>
      <c r="R2" s="9"/>
      <c r="S2" s="9"/>
      <c r="T2" s="9"/>
      <c r="U2" s="10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s="7" customFormat="1" ht="57.75" customHeight="1">
      <c r="A3" s="62" t="s">
        <v>0</v>
      </c>
      <c r="B3" s="64" t="s">
        <v>38</v>
      </c>
      <c r="C3" s="65"/>
      <c r="D3" s="66" t="s">
        <v>41</v>
      </c>
      <c r="E3" s="66" t="s">
        <v>47</v>
      </c>
      <c r="F3" s="66" t="s">
        <v>42</v>
      </c>
      <c r="G3" s="70" t="s">
        <v>69</v>
      </c>
      <c r="H3" s="66" t="s">
        <v>43</v>
      </c>
      <c r="I3" s="66" t="s">
        <v>44</v>
      </c>
      <c r="J3" s="66" t="s">
        <v>58</v>
      </c>
      <c r="K3" s="66" t="s">
        <v>45</v>
      </c>
      <c r="L3" s="66" t="s">
        <v>61</v>
      </c>
      <c r="M3" s="70" t="s">
        <v>70</v>
      </c>
      <c r="N3" s="66" t="s">
        <v>60</v>
      </c>
      <c r="O3" s="66" t="s">
        <v>48</v>
      </c>
      <c r="P3" s="66" t="s">
        <v>46</v>
      </c>
      <c r="Q3" s="72" t="s">
        <v>49</v>
      </c>
      <c r="R3" s="11"/>
      <c r="S3" s="12"/>
      <c r="T3" s="1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s="7" customFormat="1" ht="57.75" customHeight="1" thickBot="1">
      <c r="A4" s="63"/>
      <c r="B4" s="23" t="s">
        <v>39</v>
      </c>
      <c r="C4" s="24" t="s">
        <v>40</v>
      </c>
      <c r="D4" s="67"/>
      <c r="E4" s="67"/>
      <c r="F4" s="67"/>
      <c r="G4" s="71"/>
      <c r="H4" s="67"/>
      <c r="I4" s="67"/>
      <c r="J4" s="67"/>
      <c r="K4" s="67"/>
      <c r="L4" s="67"/>
      <c r="M4" s="71"/>
      <c r="N4" s="67"/>
      <c r="O4" s="67"/>
      <c r="P4" s="67"/>
      <c r="Q4" s="73"/>
      <c r="R4" s="11"/>
      <c r="S4" s="12"/>
      <c r="T4" s="1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9" t="s">
        <v>53</v>
      </c>
      <c r="AI4" s="69"/>
      <c r="AJ4" s="69"/>
      <c r="AK4" s="69"/>
      <c r="AL4" s="6"/>
    </row>
    <row r="5" spans="1:38" ht="24.75" customHeight="1">
      <c r="A5" s="18" t="s">
        <v>1</v>
      </c>
      <c r="B5" s="25">
        <v>86</v>
      </c>
      <c r="C5" s="26">
        <v>39903</v>
      </c>
      <c r="D5" s="33">
        <f>SUM(F5:P5)</f>
        <v>86</v>
      </c>
      <c r="E5" s="33">
        <v>0</v>
      </c>
      <c r="F5" s="33">
        <v>33</v>
      </c>
      <c r="G5" s="33"/>
      <c r="H5" s="33">
        <v>16</v>
      </c>
      <c r="I5" s="33">
        <v>9</v>
      </c>
      <c r="J5" s="44" t="s">
        <v>59</v>
      </c>
      <c r="K5" s="33"/>
      <c r="L5" s="33"/>
      <c r="M5" s="33">
        <v>16</v>
      </c>
      <c r="N5" s="33">
        <v>2</v>
      </c>
      <c r="O5" s="33">
        <v>1</v>
      </c>
      <c r="P5" s="33">
        <v>9</v>
      </c>
      <c r="Q5" s="45">
        <v>45045</v>
      </c>
      <c r="R5" s="13"/>
    </row>
    <row r="6" spans="1:38" ht="24.75" customHeight="1">
      <c r="A6" s="19" t="s">
        <v>2</v>
      </c>
      <c r="B6" s="27">
        <v>60</v>
      </c>
      <c r="C6" s="28">
        <v>40603</v>
      </c>
      <c r="D6" s="33">
        <f>SUM(F6:P6)</f>
        <v>59</v>
      </c>
      <c r="E6" s="27">
        <v>1</v>
      </c>
      <c r="F6" s="27">
        <v>18</v>
      </c>
      <c r="G6" s="27"/>
      <c r="H6" s="27">
        <v>11</v>
      </c>
      <c r="I6" s="27">
        <v>11</v>
      </c>
      <c r="J6" s="46" t="s">
        <v>59</v>
      </c>
      <c r="K6" s="27"/>
      <c r="L6" s="27"/>
      <c r="M6" s="27">
        <v>8</v>
      </c>
      <c r="N6" s="27">
        <v>2</v>
      </c>
      <c r="O6" s="27">
        <v>1</v>
      </c>
      <c r="P6" s="27">
        <v>8</v>
      </c>
      <c r="Q6" s="47">
        <v>45048</v>
      </c>
      <c r="R6" s="13"/>
    </row>
    <row r="7" spans="1:38" ht="24.75" customHeight="1" thickBot="1">
      <c r="A7" s="20" t="s">
        <v>9</v>
      </c>
      <c r="B7" s="29">
        <v>46</v>
      </c>
      <c r="C7" s="30">
        <v>41963</v>
      </c>
      <c r="D7" s="33">
        <f>SUM(F7:P7)</f>
        <v>45</v>
      </c>
      <c r="E7" s="48">
        <v>1</v>
      </c>
      <c r="F7" s="29">
        <v>14</v>
      </c>
      <c r="G7" s="29"/>
      <c r="H7" s="29">
        <v>8</v>
      </c>
      <c r="I7" s="29">
        <v>4</v>
      </c>
      <c r="J7" s="49" t="s">
        <v>59</v>
      </c>
      <c r="K7" s="29">
        <v>1</v>
      </c>
      <c r="L7" s="29"/>
      <c r="M7" s="29">
        <v>6</v>
      </c>
      <c r="N7" s="29">
        <v>4</v>
      </c>
      <c r="O7" s="29"/>
      <c r="P7" s="29">
        <v>8</v>
      </c>
      <c r="Q7" s="50">
        <v>45045</v>
      </c>
      <c r="R7" s="13"/>
    </row>
    <row r="8" spans="1:38" ht="24.75" customHeight="1" thickBot="1">
      <c r="A8" s="21" t="s">
        <v>34</v>
      </c>
      <c r="B8" s="31">
        <f>SUM(B5:B7)</f>
        <v>192</v>
      </c>
      <c r="C8" s="32"/>
      <c r="D8" s="31">
        <f>SUM(D5:D7)</f>
        <v>190</v>
      </c>
      <c r="E8" s="31">
        <f>SUM(E5:E7)</f>
        <v>2</v>
      </c>
      <c r="F8" s="31">
        <f>SUM(F5:F7)</f>
        <v>65</v>
      </c>
      <c r="G8" s="31">
        <f>SUM(G5:G7)</f>
        <v>0</v>
      </c>
      <c r="H8" s="31">
        <f t="shared" ref="H8:P8" si="0">SUM(H5:H7)</f>
        <v>35</v>
      </c>
      <c r="I8" s="31">
        <f>SUM(I5:I7)</f>
        <v>24</v>
      </c>
      <c r="J8" s="39">
        <f>SUM(J5:J7)</f>
        <v>0</v>
      </c>
      <c r="K8" s="31">
        <f t="shared" si="0"/>
        <v>1</v>
      </c>
      <c r="L8" s="31"/>
      <c r="M8" s="31">
        <f>SUM(M5:M7)</f>
        <v>30</v>
      </c>
      <c r="N8" s="31">
        <f>SUM(N5:N7)</f>
        <v>8</v>
      </c>
      <c r="O8" s="31">
        <f t="shared" si="0"/>
        <v>2</v>
      </c>
      <c r="P8" s="31">
        <f t="shared" si="0"/>
        <v>25</v>
      </c>
      <c r="Q8" s="51"/>
      <c r="R8" s="13"/>
    </row>
    <row r="9" spans="1:38" ht="24.75" customHeight="1">
      <c r="A9" s="18" t="s">
        <v>3</v>
      </c>
      <c r="B9" s="33">
        <v>40</v>
      </c>
      <c r="C9" s="26">
        <v>43453</v>
      </c>
      <c r="D9" s="33">
        <f t="shared" ref="D9:D16" si="1">SUM(F9:P9)</f>
        <v>40</v>
      </c>
      <c r="E9" s="52"/>
      <c r="F9" s="33">
        <v>11</v>
      </c>
      <c r="G9" s="33"/>
      <c r="H9" s="33">
        <v>7</v>
      </c>
      <c r="I9" s="33">
        <v>3</v>
      </c>
      <c r="J9" s="44" t="s">
        <v>59</v>
      </c>
      <c r="K9" s="33"/>
      <c r="L9" s="33"/>
      <c r="M9" s="33">
        <v>1</v>
      </c>
      <c r="N9" s="33"/>
      <c r="O9" s="33">
        <v>1</v>
      </c>
      <c r="P9" s="33">
        <v>17</v>
      </c>
      <c r="Q9" s="53">
        <v>45047</v>
      </c>
      <c r="R9" s="13"/>
    </row>
    <row r="10" spans="1:38" ht="24.75" customHeight="1">
      <c r="A10" s="20" t="s">
        <v>51</v>
      </c>
      <c r="B10" s="29">
        <v>26</v>
      </c>
      <c r="C10" s="30">
        <v>43455</v>
      </c>
      <c r="D10" s="33">
        <f t="shared" si="1"/>
        <v>25</v>
      </c>
      <c r="E10" s="27">
        <v>1</v>
      </c>
      <c r="F10" s="29">
        <v>5</v>
      </c>
      <c r="G10" s="29"/>
      <c r="H10" s="29">
        <v>4</v>
      </c>
      <c r="I10" s="29">
        <v>2</v>
      </c>
      <c r="J10" s="49" t="s">
        <v>63</v>
      </c>
      <c r="K10" s="29"/>
      <c r="L10" s="29"/>
      <c r="M10" s="29">
        <v>1</v>
      </c>
      <c r="N10" s="29"/>
      <c r="O10" s="29"/>
      <c r="P10" s="29">
        <v>13</v>
      </c>
      <c r="Q10" s="53">
        <v>45046</v>
      </c>
      <c r="R10" s="13"/>
    </row>
    <row r="11" spans="1:38" ht="24.75" customHeight="1">
      <c r="A11" s="20" t="s">
        <v>4</v>
      </c>
      <c r="B11" s="29">
        <v>26</v>
      </c>
      <c r="C11" s="30">
        <v>41278</v>
      </c>
      <c r="D11" s="33">
        <f t="shared" si="1"/>
        <v>26</v>
      </c>
      <c r="E11" s="29"/>
      <c r="F11" s="54">
        <v>2</v>
      </c>
      <c r="G11" s="54">
        <v>1</v>
      </c>
      <c r="H11" s="29">
        <v>3</v>
      </c>
      <c r="I11" s="29">
        <v>3</v>
      </c>
      <c r="J11" s="49" t="s">
        <v>64</v>
      </c>
      <c r="K11" s="29"/>
      <c r="L11" s="29"/>
      <c r="M11" s="29"/>
      <c r="N11" s="54"/>
      <c r="O11" s="29">
        <v>1</v>
      </c>
      <c r="P11" s="29">
        <v>16</v>
      </c>
      <c r="Q11" s="53">
        <v>45791</v>
      </c>
      <c r="R11" s="13"/>
    </row>
    <row r="12" spans="1:38" ht="24.75" customHeight="1">
      <c r="A12" s="20" t="s">
        <v>5</v>
      </c>
      <c r="B12" s="29">
        <v>36</v>
      </c>
      <c r="C12" s="30">
        <v>39056</v>
      </c>
      <c r="D12" s="33">
        <f t="shared" si="1"/>
        <v>36</v>
      </c>
      <c r="E12" s="33"/>
      <c r="F12" s="29">
        <v>8</v>
      </c>
      <c r="G12" s="29"/>
      <c r="H12" s="29">
        <v>5</v>
      </c>
      <c r="I12" s="29">
        <v>4</v>
      </c>
      <c r="J12" s="29">
        <v>1</v>
      </c>
      <c r="K12" s="29"/>
      <c r="L12" s="29"/>
      <c r="M12" s="29">
        <v>3</v>
      </c>
      <c r="N12" s="29"/>
      <c r="O12" s="29">
        <v>1</v>
      </c>
      <c r="P12" s="29">
        <v>14</v>
      </c>
      <c r="Q12" s="47">
        <v>45046</v>
      </c>
      <c r="R12" s="13"/>
    </row>
    <row r="13" spans="1:38" ht="24.75" customHeight="1">
      <c r="A13" s="20" t="s">
        <v>6</v>
      </c>
      <c r="B13" s="29">
        <v>27</v>
      </c>
      <c r="C13" s="30">
        <v>43455</v>
      </c>
      <c r="D13" s="33">
        <f t="shared" si="1"/>
        <v>27</v>
      </c>
      <c r="E13" s="29"/>
      <c r="F13" s="29"/>
      <c r="G13" s="29"/>
      <c r="H13" s="29">
        <v>4</v>
      </c>
      <c r="I13" s="29">
        <v>3</v>
      </c>
      <c r="J13" s="29">
        <v>1</v>
      </c>
      <c r="K13" s="29"/>
      <c r="L13" s="29"/>
      <c r="M13" s="29">
        <v>1</v>
      </c>
      <c r="N13" s="29">
        <v>1</v>
      </c>
      <c r="O13" s="29"/>
      <c r="P13" s="29">
        <v>17</v>
      </c>
      <c r="Q13" s="47">
        <v>45046</v>
      </c>
      <c r="R13" s="13"/>
    </row>
    <row r="14" spans="1:38" ht="24.75" customHeight="1">
      <c r="A14" s="20" t="s">
        <v>7</v>
      </c>
      <c r="B14" s="29">
        <v>28</v>
      </c>
      <c r="C14" s="30">
        <v>40532</v>
      </c>
      <c r="D14" s="33">
        <f t="shared" si="1"/>
        <v>28</v>
      </c>
      <c r="E14" s="27"/>
      <c r="F14" s="29">
        <v>4</v>
      </c>
      <c r="G14" s="29"/>
      <c r="H14" s="29">
        <v>4</v>
      </c>
      <c r="I14" s="29">
        <v>2</v>
      </c>
      <c r="J14" s="49" t="s">
        <v>59</v>
      </c>
      <c r="K14" s="29"/>
      <c r="L14" s="29"/>
      <c r="M14" s="29">
        <v>2</v>
      </c>
      <c r="N14" s="29"/>
      <c r="O14" s="29"/>
      <c r="P14" s="29">
        <v>16</v>
      </c>
      <c r="Q14" s="47">
        <v>45046</v>
      </c>
      <c r="R14" s="13"/>
    </row>
    <row r="15" spans="1:38" ht="24.75" customHeight="1">
      <c r="A15" s="20" t="s">
        <v>8</v>
      </c>
      <c r="B15" s="29">
        <v>17</v>
      </c>
      <c r="C15" s="30">
        <v>43090</v>
      </c>
      <c r="D15" s="33">
        <f t="shared" si="1"/>
        <v>17</v>
      </c>
      <c r="E15" s="29"/>
      <c r="F15" s="54">
        <v>3</v>
      </c>
      <c r="G15" s="54"/>
      <c r="H15" s="29">
        <v>2</v>
      </c>
      <c r="I15" s="29">
        <v>2</v>
      </c>
      <c r="J15" s="49" t="s">
        <v>59</v>
      </c>
      <c r="K15" s="29"/>
      <c r="L15" s="55"/>
      <c r="M15" s="29">
        <v>1</v>
      </c>
      <c r="N15" s="54"/>
      <c r="O15" s="29">
        <v>1</v>
      </c>
      <c r="P15" s="29">
        <v>8</v>
      </c>
      <c r="Q15" s="47">
        <v>44656</v>
      </c>
      <c r="R15" s="13"/>
    </row>
    <row r="16" spans="1:38" ht="24.75" customHeight="1">
      <c r="A16" s="20" t="s">
        <v>10</v>
      </c>
      <c r="B16" s="29">
        <v>13</v>
      </c>
      <c r="C16" s="30">
        <v>42082</v>
      </c>
      <c r="D16" s="33">
        <f t="shared" si="1"/>
        <v>12</v>
      </c>
      <c r="E16" s="29">
        <v>1</v>
      </c>
      <c r="F16" s="29">
        <v>5</v>
      </c>
      <c r="G16" s="29"/>
      <c r="H16" s="29">
        <v>1</v>
      </c>
      <c r="I16" s="29">
        <v>2</v>
      </c>
      <c r="J16" s="49" t="s">
        <v>53</v>
      </c>
      <c r="K16" s="29"/>
      <c r="L16" s="29"/>
      <c r="M16" s="29"/>
      <c r="N16" s="29"/>
      <c r="O16" s="29"/>
      <c r="P16" s="29">
        <v>4</v>
      </c>
      <c r="Q16" s="47">
        <v>45046</v>
      </c>
      <c r="R16" s="13"/>
    </row>
    <row r="17" spans="1:24" ht="24.75" customHeight="1">
      <c r="A17" s="20" t="s">
        <v>11</v>
      </c>
      <c r="B17" s="29">
        <v>24</v>
      </c>
      <c r="C17" s="30">
        <v>41088</v>
      </c>
      <c r="D17" s="33">
        <v>24</v>
      </c>
      <c r="E17" s="29">
        <v>0</v>
      </c>
      <c r="F17" s="29">
        <v>4</v>
      </c>
      <c r="G17" s="29"/>
      <c r="H17" s="29">
        <v>3</v>
      </c>
      <c r="I17" s="29">
        <v>2</v>
      </c>
      <c r="J17" s="49" t="s">
        <v>59</v>
      </c>
      <c r="K17" s="29">
        <v>0</v>
      </c>
      <c r="L17" s="29"/>
      <c r="M17" s="29">
        <v>1</v>
      </c>
      <c r="N17" s="29"/>
      <c r="O17" s="29">
        <v>0</v>
      </c>
      <c r="P17" s="29">
        <v>14</v>
      </c>
      <c r="Q17" s="47">
        <v>45179</v>
      </c>
      <c r="R17" s="13"/>
    </row>
    <row r="18" spans="1:24" ht="24.75" customHeight="1">
      <c r="A18" s="20" t="s">
        <v>12</v>
      </c>
      <c r="B18" s="29">
        <v>28</v>
      </c>
      <c r="C18" s="30">
        <v>37433</v>
      </c>
      <c r="D18" s="33">
        <f t="shared" ref="D18:D24" si="2">SUM(F18:P18)</f>
        <v>28</v>
      </c>
      <c r="E18" s="29">
        <v>0</v>
      </c>
      <c r="F18" s="29">
        <v>3</v>
      </c>
      <c r="G18" s="29"/>
      <c r="H18" s="29">
        <v>5</v>
      </c>
      <c r="I18" s="29">
        <v>2</v>
      </c>
      <c r="J18" s="49" t="s">
        <v>59</v>
      </c>
      <c r="K18" s="29"/>
      <c r="L18" s="29">
        <v>0</v>
      </c>
      <c r="M18" s="29">
        <v>1</v>
      </c>
      <c r="N18" s="29">
        <v>1</v>
      </c>
      <c r="O18" s="29">
        <v>0</v>
      </c>
      <c r="P18" s="29">
        <v>16</v>
      </c>
      <c r="Q18" s="47">
        <v>45138</v>
      </c>
      <c r="R18" s="13"/>
    </row>
    <row r="19" spans="1:24" ht="24.75" customHeight="1">
      <c r="A19" s="20" t="s">
        <v>13</v>
      </c>
      <c r="B19" s="29">
        <v>28</v>
      </c>
      <c r="C19" s="30">
        <v>40450</v>
      </c>
      <c r="D19" s="33">
        <f t="shared" si="2"/>
        <v>28</v>
      </c>
      <c r="E19" s="29"/>
      <c r="F19" s="29">
        <v>7</v>
      </c>
      <c r="G19" s="29"/>
      <c r="H19" s="29">
        <v>5</v>
      </c>
      <c r="I19" s="29">
        <v>2</v>
      </c>
      <c r="J19" s="49" t="s">
        <v>59</v>
      </c>
      <c r="K19" s="29"/>
      <c r="L19" s="29"/>
      <c r="M19" s="29">
        <v>1</v>
      </c>
      <c r="N19" s="29">
        <v>1</v>
      </c>
      <c r="O19" s="29">
        <v>3</v>
      </c>
      <c r="P19" s="29">
        <v>9</v>
      </c>
      <c r="Q19" s="47">
        <v>45049</v>
      </c>
      <c r="R19" s="13"/>
      <c r="X19" s="14"/>
    </row>
    <row r="20" spans="1:24" ht="24.75" customHeight="1">
      <c r="A20" s="20" t="s">
        <v>14</v>
      </c>
      <c r="B20" s="29">
        <v>20</v>
      </c>
      <c r="C20" s="30">
        <v>43454</v>
      </c>
      <c r="D20" s="33">
        <f t="shared" si="2"/>
        <v>20</v>
      </c>
      <c r="E20" s="29"/>
      <c r="F20" s="29"/>
      <c r="G20" s="29"/>
      <c r="H20" s="29">
        <v>3</v>
      </c>
      <c r="I20" s="29">
        <v>2</v>
      </c>
      <c r="J20" s="49" t="s">
        <v>59</v>
      </c>
      <c r="K20" s="29"/>
      <c r="L20" s="29"/>
      <c r="M20" s="29"/>
      <c r="N20" s="29">
        <v>1</v>
      </c>
      <c r="O20" s="29"/>
      <c r="P20" s="29">
        <v>14</v>
      </c>
      <c r="Q20" s="47">
        <v>45045</v>
      </c>
      <c r="R20" s="13"/>
    </row>
    <row r="21" spans="1:24" ht="24.75" customHeight="1">
      <c r="A21" s="20" t="s">
        <v>15</v>
      </c>
      <c r="B21" s="29">
        <v>22</v>
      </c>
      <c r="C21" s="30">
        <v>40708</v>
      </c>
      <c r="D21" s="33">
        <f t="shared" si="2"/>
        <v>22</v>
      </c>
      <c r="E21" s="29">
        <v>0</v>
      </c>
      <c r="F21" s="29">
        <v>1</v>
      </c>
      <c r="G21" s="29"/>
      <c r="H21" s="29">
        <v>3</v>
      </c>
      <c r="I21" s="29">
        <v>2</v>
      </c>
      <c r="J21" s="49" t="s">
        <v>59</v>
      </c>
      <c r="K21" s="29">
        <v>0</v>
      </c>
      <c r="L21" s="29">
        <v>1</v>
      </c>
      <c r="M21" s="29">
        <v>2</v>
      </c>
      <c r="N21" s="29">
        <v>1</v>
      </c>
      <c r="O21" s="29">
        <v>1</v>
      </c>
      <c r="P21" s="29">
        <v>11</v>
      </c>
      <c r="Q21" s="47">
        <v>45244</v>
      </c>
      <c r="R21" s="13"/>
    </row>
    <row r="22" spans="1:24" ht="24.75" customHeight="1">
      <c r="A22" s="20" t="s">
        <v>16</v>
      </c>
      <c r="B22" s="34">
        <v>22</v>
      </c>
      <c r="C22" s="30">
        <v>42543</v>
      </c>
      <c r="D22" s="33">
        <f t="shared" si="2"/>
        <v>22</v>
      </c>
      <c r="E22" s="56"/>
      <c r="F22" s="29">
        <v>5</v>
      </c>
      <c r="G22" s="29">
        <v>1</v>
      </c>
      <c r="H22" s="29">
        <v>4</v>
      </c>
      <c r="I22" s="29">
        <v>2</v>
      </c>
      <c r="J22" s="49">
        <v>1</v>
      </c>
      <c r="K22" s="29"/>
      <c r="L22" s="29"/>
      <c r="M22" s="29"/>
      <c r="N22" s="29"/>
      <c r="O22" s="29">
        <v>2</v>
      </c>
      <c r="P22" s="29">
        <v>7</v>
      </c>
      <c r="Q22" s="47">
        <v>45565</v>
      </c>
      <c r="R22" s="13"/>
    </row>
    <row r="23" spans="1:24" ht="24.75" customHeight="1">
      <c r="A23" s="20" t="s">
        <v>17</v>
      </c>
      <c r="B23" s="29">
        <v>16</v>
      </c>
      <c r="C23" s="30">
        <v>38615</v>
      </c>
      <c r="D23" s="33">
        <f t="shared" si="2"/>
        <v>16</v>
      </c>
      <c r="E23" s="29">
        <v>0</v>
      </c>
      <c r="F23" s="29"/>
      <c r="G23" s="29"/>
      <c r="H23" s="29">
        <v>2</v>
      </c>
      <c r="I23" s="29">
        <v>1</v>
      </c>
      <c r="J23" s="49" t="s">
        <v>53</v>
      </c>
      <c r="K23" s="29"/>
      <c r="L23" s="29"/>
      <c r="M23" s="29"/>
      <c r="N23" s="29"/>
      <c r="O23" s="29"/>
      <c r="P23" s="29">
        <v>13</v>
      </c>
      <c r="Q23" s="47">
        <v>45045</v>
      </c>
      <c r="R23" s="13"/>
    </row>
    <row r="24" spans="1:24" ht="24.75" customHeight="1" thickBot="1">
      <c r="A24" s="19" t="s">
        <v>18</v>
      </c>
      <c r="B24" s="27">
        <v>20</v>
      </c>
      <c r="C24" s="28">
        <v>41911</v>
      </c>
      <c r="D24" s="33">
        <f t="shared" si="2"/>
        <v>20</v>
      </c>
      <c r="E24" s="27"/>
      <c r="F24" s="27">
        <v>2</v>
      </c>
      <c r="G24" s="27"/>
      <c r="H24" s="27">
        <v>4</v>
      </c>
      <c r="I24" s="27">
        <v>2</v>
      </c>
      <c r="J24" s="46" t="s">
        <v>53</v>
      </c>
      <c r="K24" s="27"/>
      <c r="L24" s="27"/>
      <c r="M24" s="27"/>
      <c r="N24" s="27">
        <v>1</v>
      </c>
      <c r="O24" s="27">
        <v>1</v>
      </c>
      <c r="P24" s="27">
        <v>10</v>
      </c>
      <c r="Q24" s="47">
        <v>45045</v>
      </c>
      <c r="R24" s="13"/>
    </row>
    <row r="25" spans="1:24" ht="24.75" customHeight="1" thickBot="1">
      <c r="A25" s="21" t="s">
        <v>35</v>
      </c>
      <c r="B25" s="31">
        <f>SUM(B9:B24)</f>
        <v>393</v>
      </c>
      <c r="C25" s="32"/>
      <c r="D25" s="57">
        <f>SUM(D9:D24)</f>
        <v>391</v>
      </c>
      <c r="E25" s="31">
        <f>SUM(E9:E24)</f>
        <v>2</v>
      </c>
      <c r="F25" s="31">
        <f t="shared" ref="F25:P25" si="3">SUM(F9:F24)</f>
        <v>60</v>
      </c>
      <c r="G25" s="58">
        <f>SUM(G9:G24)</f>
        <v>2</v>
      </c>
      <c r="H25" s="31">
        <f t="shared" si="3"/>
        <v>59</v>
      </c>
      <c r="I25" s="57">
        <f>SUM(I9:I24)</f>
        <v>36</v>
      </c>
      <c r="J25" s="31">
        <f>SUM(J9:J24)</f>
        <v>3</v>
      </c>
      <c r="K25" s="59">
        <f t="shared" si="3"/>
        <v>0</v>
      </c>
      <c r="L25" s="31">
        <f>SUM(L9:L24)</f>
        <v>1</v>
      </c>
      <c r="M25" s="58">
        <f>SUM(M9:M24)</f>
        <v>14</v>
      </c>
      <c r="N25" s="31">
        <f>SUM(N9:N24)</f>
        <v>6</v>
      </c>
      <c r="O25" s="31">
        <f t="shared" si="3"/>
        <v>11</v>
      </c>
      <c r="P25" s="31">
        <f t="shared" si="3"/>
        <v>199</v>
      </c>
      <c r="Q25" s="51"/>
      <c r="R25" s="13"/>
    </row>
    <row r="26" spans="1:24" ht="24.75" customHeight="1" thickBot="1">
      <c r="A26" s="21" t="s">
        <v>19</v>
      </c>
      <c r="B26" s="31">
        <f>B25+B8</f>
        <v>585</v>
      </c>
      <c r="C26" s="32"/>
      <c r="D26" s="57">
        <f t="shared" ref="D26:I26" si="4">D8+D25</f>
        <v>581</v>
      </c>
      <c r="E26" s="57">
        <f t="shared" si="4"/>
        <v>4</v>
      </c>
      <c r="F26" s="31">
        <f t="shared" si="4"/>
        <v>125</v>
      </c>
      <c r="G26" s="60">
        <f>G8+G25</f>
        <v>2</v>
      </c>
      <c r="H26" s="57">
        <f t="shared" si="4"/>
        <v>94</v>
      </c>
      <c r="I26" s="57">
        <f t="shared" si="4"/>
        <v>60</v>
      </c>
      <c r="J26" s="57">
        <f t="shared" ref="J26:P26" si="5">J8+J25</f>
        <v>3</v>
      </c>
      <c r="K26" s="31">
        <f t="shared" si="5"/>
        <v>1</v>
      </c>
      <c r="L26" s="57">
        <f t="shared" si="5"/>
        <v>1</v>
      </c>
      <c r="M26" s="31">
        <f t="shared" si="5"/>
        <v>44</v>
      </c>
      <c r="N26" s="57">
        <f t="shared" si="5"/>
        <v>14</v>
      </c>
      <c r="O26" s="57">
        <f t="shared" si="5"/>
        <v>13</v>
      </c>
      <c r="P26" s="57">
        <f t="shared" si="5"/>
        <v>224</v>
      </c>
      <c r="Q26" s="51"/>
      <c r="R26" s="13"/>
    </row>
    <row r="27" spans="1:24" ht="24.75" customHeight="1">
      <c r="A27" s="18" t="s">
        <v>20</v>
      </c>
      <c r="B27" s="33">
        <v>14</v>
      </c>
      <c r="C27" s="26">
        <v>40266</v>
      </c>
      <c r="D27" s="33">
        <v>14</v>
      </c>
      <c r="E27" s="61"/>
      <c r="F27" s="33"/>
      <c r="G27" s="33"/>
      <c r="H27" s="33">
        <v>1</v>
      </c>
      <c r="I27" s="33">
        <v>2</v>
      </c>
      <c r="J27" s="44" t="s">
        <v>59</v>
      </c>
      <c r="K27" s="33"/>
      <c r="L27" s="33"/>
      <c r="M27" s="33">
        <v>2</v>
      </c>
      <c r="N27" s="33"/>
      <c r="O27" s="33"/>
      <c r="P27" s="33">
        <v>9</v>
      </c>
      <c r="Q27" s="47">
        <v>45046</v>
      </c>
      <c r="R27" s="13"/>
      <c r="T27" s="5"/>
    </row>
    <row r="28" spans="1:24" ht="24" customHeight="1">
      <c r="A28" s="20" t="s">
        <v>21</v>
      </c>
      <c r="B28" s="29">
        <v>18</v>
      </c>
      <c r="C28" s="30">
        <v>39601</v>
      </c>
      <c r="D28" s="33">
        <v>18</v>
      </c>
      <c r="E28" s="29">
        <v>0</v>
      </c>
      <c r="F28" s="54">
        <v>2</v>
      </c>
      <c r="G28" s="54">
        <v>2</v>
      </c>
      <c r="H28" s="29">
        <v>3</v>
      </c>
      <c r="I28" s="29">
        <v>2</v>
      </c>
      <c r="J28" s="29"/>
      <c r="K28" s="29"/>
      <c r="L28" s="29"/>
      <c r="M28" s="29"/>
      <c r="N28" s="54"/>
      <c r="O28" s="29">
        <v>1</v>
      </c>
      <c r="P28" s="29">
        <v>8</v>
      </c>
      <c r="Q28" s="47">
        <v>45712</v>
      </c>
      <c r="R28" s="13"/>
    </row>
    <row r="29" spans="1:24" ht="24" customHeight="1">
      <c r="A29" s="20" t="s">
        <v>22</v>
      </c>
      <c r="B29" s="29">
        <v>14</v>
      </c>
      <c r="C29" s="30">
        <v>38883</v>
      </c>
      <c r="D29" s="33">
        <f t="shared" ref="D29:D44" si="6">SUM(F29:P29)</f>
        <v>14</v>
      </c>
      <c r="E29" s="33"/>
      <c r="F29" s="29"/>
      <c r="G29" s="29"/>
      <c r="H29" s="29">
        <v>2</v>
      </c>
      <c r="I29" s="29">
        <v>1</v>
      </c>
      <c r="J29" s="49" t="s">
        <v>59</v>
      </c>
      <c r="K29" s="29"/>
      <c r="L29" s="29"/>
      <c r="M29" s="29"/>
      <c r="N29" s="29"/>
      <c r="O29" s="29"/>
      <c r="P29" s="29">
        <v>11</v>
      </c>
      <c r="Q29" s="47">
        <v>45122</v>
      </c>
      <c r="R29" s="13"/>
    </row>
    <row r="30" spans="1:24" ht="24" customHeight="1">
      <c r="A30" s="20" t="s">
        <v>23</v>
      </c>
      <c r="B30" s="29">
        <v>14</v>
      </c>
      <c r="C30" s="30">
        <v>38972</v>
      </c>
      <c r="D30" s="33">
        <f t="shared" si="6"/>
        <v>14</v>
      </c>
      <c r="E30" s="29"/>
      <c r="F30" s="29"/>
      <c r="G30" s="29"/>
      <c r="H30" s="29">
        <v>1</v>
      </c>
      <c r="I30" s="29">
        <v>1</v>
      </c>
      <c r="J30" s="49" t="s">
        <v>59</v>
      </c>
      <c r="K30" s="29"/>
      <c r="L30" s="29"/>
      <c r="M30" s="29"/>
      <c r="N30" s="29"/>
      <c r="O30" s="29"/>
      <c r="P30" s="29">
        <v>12</v>
      </c>
      <c r="Q30" s="47">
        <v>44894</v>
      </c>
      <c r="R30" s="13"/>
    </row>
    <row r="31" spans="1:24" ht="24" customHeight="1">
      <c r="A31" s="20" t="s">
        <v>24</v>
      </c>
      <c r="B31" s="29">
        <v>12</v>
      </c>
      <c r="C31" s="30">
        <v>41358</v>
      </c>
      <c r="D31" s="33">
        <f t="shared" si="6"/>
        <v>12</v>
      </c>
      <c r="E31" s="29"/>
      <c r="F31" s="29"/>
      <c r="G31" s="29"/>
      <c r="H31" s="29"/>
      <c r="I31" s="29">
        <v>1</v>
      </c>
      <c r="J31" s="49" t="s">
        <v>59</v>
      </c>
      <c r="K31" s="29"/>
      <c r="L31" s="29"/>
      <c r="M31" s="29"/>
      <c r="N31" s="29"/>
      <c r="O31" s="29"/>
      <c r="P31" s="29">
        <v>11</v>
      </c>
      <c r="Q31" s="47">
        <v>45045</v>
      </c>
      <c r="R31" s="13"/>
    </row>
    <row r="32" spans="1:24" ht="24" customHeight="1">
      <c r="A32" s="20" t="s">
        <v>25</v>
      </c>
      <c r="B32" s="29">
        <v>14</v>
      </c>
      <c r="C32" s="30">
        <v>40449</v>
      </c>
      <c r="D32" s="33">
        <f t="shared" si="6"/>
        <v>14</v>
      </c>
      <c r="E32" s="29"/>
      <c r="F32" s="29"/>
      <c r="G32" s="29"/>
      <c r="H32" s="29">
        <v>1</v>
      </c>
      <c r="I32" s="29">
        <v>1</v>
      </c>
      <c r="J32" s="49" t="s">
        <v>59</v>
      </c>
      <c r="K32" s="29"/>
      <c r="L32" s="29"/>
      <c r="M32" s="29"/>
      <c r="N32" s="29"/>
      <c r="O32" s="29"/>
      <c r="P32" s="29">
        <v>12</v>
      </c>
      <c r="Q32" s="47">
        <v>45565</v>
      </c>
      <c r="R32" s="13"/>
    </row>
    <row r="33" spans="1:38" ht="24" customHeight="1">
      <c r="A33" s="20" t="s">
        <v>26</v>
      </c>
      <c r="B33" s="29">
        <v>12</v>
      </c>
      <c r="C33" s="30">
        <v>40536</v>
      </c>
      <c r="D33" s="33">
        <f t="shared" si="6"/>
        <v>12</v>
      </c>
      <c r="E33" s="29"/>
      <c r="F33" s="29"/>
      <c r="G33" s="29"/>
      <c r="H33" s="29">
        <v>1</v>
      </c>
      <c r="I33" s="29">
        <v>1</v>
      </c>
      <c r="J33" s="49" t="s">
        <v>59</v>
      </c>
      <c r="K33" s="29"/>
      <c r="L33" s="29"/>
      <c r="M33" s="29"/>
      <c r="N33" s="29"/>
      <c r="O33" s="29"/>
      <c r="P33" s="29">
        <v>10</v>
      </c>
      <c r="Q33" s="47">
        <v>45199</v>
      </c>
      <c r="R33" s="13"/>
    </row>
    <row r="34" spans="1:38" ht="24" customHeight="1">
      <c r="A34" s="20" t="s">
        <v>27</v>
      </c>
      <c r="B34" s="29">
        <v>14</v>
      </c>
      <c r="C34" s="30">
        <v>38804</v>
      </c>
      <c r="D34" s="33">
        <f t="shared" si="6"/>
        <v>14</v>
      </c>
      <c r="E34" s="29">
        <v>0</v>
      </c>
      <c r="F34" s="29"/>
      <c r="G34" s="29"/>
      <c r="H34" s="29">
        <v>1</v>
      </c>
      <c r="I34" s="29"/>
      <c r="J34" s="49" t="s">
        <v>59</v>
      </c>
      <c r="K34" s="29"/>
      <c r="L34" s="29"/>
      <c r="M34" s="29"/>
      <c r="N34" s="29"/>
      <c r="O34" s="29"/>
      <c r="P34" s="29">
        <v>13</v>
      </c>
      <c r="Q34" s="47">
        <v>45046</v>
      </c>
      <c r="R34" s="13"/>
    </row>
    <row r="35" spans="1:38" ht="24" customHeight="1">
      <c r="A35" s="20" t="s">
        <v>28</v>
      </c>
      <c r="B35" s="29">
        <v>12</v>
      </c>
      <c r="C35" s="30">
        <v>40437</v>
      </c>
      <c r="D35" s="33">
        <f t="shared" si="6"/>
        <v>12</v>
      </c>
      <c r="E35" s="29"/>
      <c r="F35" s="29"/>
      <c r="G35" s="29"/>
      <c r="H35" s="29">
        <v>1</v>
      </c>
      <c r="I35" s="29"/>
      <c r="J35" s="49" t="s">
        <v>59</v>
      </c>
      <c r="K35" s="29"/>
      <c r="L35" s="29"/>
      <c r="M35" s="29"/>
      <c r="N35" s="29"/>
      <c r="O35" s="29"/>
      <c r="P35" s="29">
        <v>11</v>
      </c>
      <c r="Q35" s="47">
        <v>45046</v>
      </c>
      <c r="R35" s="13"/>
    </row>
    <row r="36" spans="1:38" ht="24" customHeight="1">
      <c r="A36" s="20" t="s">
        <v>29</v>
      </c>
      <c r="B36" s="29">
        <v>14</v>
      </c>
      <c r="C36" s="30">
        <v>41361</v>
      </c>
      <c r="D36" s="33">
        <f t="shared" si="6"/>
        <v>14</v>
      </c>
      <c r="E36" s="29">
        <v>0</v>
      </c>
      <c r="F36" s="29"/>
      <c r="G36" s="29"/>
      <c r="H36" s="29">
        <v>2</v>
      </c>
      <c r="I36" s="29">
        <v>1</v>
      </c>
      <c r="J36" s="49" t="s">
        <v>59</v>
      </c>
      <c r="K36" s="29"/>
      <c r="L36" s="29"/>
      <c r="M36" s="29"/>
      <c r="N36" s="29"/>
      <c r="O36" s="29"/>
      <c r="P36" s="29">
        <v>11</v>
      </c>
      <c r="Q36" s="47">
        <v>44468</v>
      </c>
      <c r="R36" s="13"/>
    </row>
    <row r="37" spans="1:38" ht="24" customHeight="1">
      <c r="A37" s="20" t="s">
        <v>30</v>
      </c>
      <c r="B37" s="29">
        <v>11</v>
      </c>
      <c r="C37" s="30">
        <v>41338</v>
      </c>
      <c r="D37" s="33">
        <f t="shared" si="6"/>
        <v>11</v>
      </c>
      <c r="E37" s="29">
        <v>0</v>
      </c>
      <c r="F37" s="29"/>
      <c r="G37" s="29"/>
      <c r="H37" s="29">
        <v>2</v>
      </c>
      <c r="I37" s="29">
        <v>1</v>
      </c>
      <c r="J37" s="49" t="s">
        <v>59</v>
      </c>
      <c r="K37" s="29"/>
      <c r="L37" s="29"/>
      <c r="M37" s="29"/>
      <c r="N37" s="29"/>
      <c r="O37" s="29"/>
      <c r="P37" s="29">
        <v>8</v>
      </c>
      <c r="Q37" s="47">
        <v>44468</v>
      </c>
      <c r="R37" s="13"/>
    </row>
    <row r="38" spans="1:38" ht="24" customHeight="1">
      <c r="A38" s="20" t="s">
        <v>31</v>
      </c>
      <c r="B38" s="29">
        <v>14</v>
      </c>
      <c r="C38" s="30">
        <v>40606</v>
      </c>
      <c r="D38" s="33">
        <f t="shared" si="6"/>
        <v>13</v>
      </c>
      <c r="E38" s="29">
        <v>1</v>
      </c>
      <c r="F38" s="29"/>
      <c r="G38" s="29"/>
      <c r="H38" s="29">
        <v>1</v>
      </c>
      <c r="I38" s="29">
        <v>1</v>
      </c>
      <c r="J38" s="49" t="s">
        <v>65</v>
      </c>
      <c r="K38" s="29"/>
      <c r="L38" s="29"/>
      <c r="M38" s="29"/>
      <c r="N38" s="29"/>
      <c r="O38" s="29"/>
      <c r="P38" s="29">
        <v>11</v>
      </c>
      <c r="Q38" s="47">
        <v>45382</v>
      </c>
      <c r="R38" s="13"/>
    </row>
    <row r="39" spans="1:38" ht="24" customHeight="1">
      <c r="A39" s="20" t="s">
        <v>56</v>
      </c>
      <c r="B39" s="29">
        <v>16</v>
      </c>
      <c r="C39" s="30">
        <v>40632</v>
      </c>
      <c r="D39" s="33">
        <f t="shared" si="6"/>
        <v>16</v>
      </c>
      <c r="E39" s="29"/>
      <c r="F39" s="29"/>
      <c r="G39" s="29"/>
      <c r="H39" s="29">
        <v>3</v>
      </c>
      <c r="I39" s="29">
        <v>3</v>
      </c>
      <c r="J39" s="49" t="s">
        <v>59</v>
      </c>
      <c r="K39" s="29"/>
      <c r="L39" s="29"/>
      <c r="M39" s="29"/>
      <c r="N39" s="29"/>
      <c r="O39" s="29"/>
      <c r="P39" s="29">
        <v>10</v>
      </c>
      <c r="Q39" s="47">
        <v>45213</v>
      </c>
      <c r="R39" s="13"/>
    </row>
    <row r="40" spans="1:38" ht="24" customHeight="1" thickBot="1">
      <c r="A40" s="19" t="s">
        <v>32</v>
      </c>
      <c r="B40" s="27">
        <v>8</v>
      </c>
      <c r="C40" s="28">
        <v>44260</v>
      </c>
      <c r="D40" s="33">
        <f t="shared" si="6"/>
        <v>8</v>
      </c>
      <c r="E40" s="27"/>
      <c r="F40" s="27"/>
      <c r="G40" s="27"/>
      <c r="H40" s="27"/>
      <c r="I40" s="27">
        <v>1</v>
      </c>
      <c r="J40" s="46" t="s">
        <v>53</v>
      </c>
      <c r="K40" s="27"/>
      <c r="L40" s="27"/>
      <c r="M40" s="27"/>
      <c r="N40" s="27"/>
      <c r="O40" s="27"/>
      <c r="P40" s="27">
        <v>7</v>
      </c>
      <c r="Q40" s="47">
        <v>45777</v>
      </c>
      <c r="R40" s="13"/>
    </row>
    <row r="41" spans="1:38" ht="24" customHeight="1" thickBot="1">
      <c r="A41" s="21" t="s">
        <v>33</v>
      </c>
      <c r="B41" s="31">
        <f>SUM(B27:B40)</f>
        <v>187</v>
      </c>
      <c r="C41" s="32"/>
      <c r="D41" s="57">
        <f t="shared" si="6"/>
        <v>186</v>
      </c>
      <c r="E41" s="57">
        <f>SUM(E27:E40)</f>
        <v>1</v>
      </c>
      <c r="F41" s="57">
        <f t="shared" ref="F41:P41" si="7">SUM(F27:F40)</f>
        <v>2</v>
      </c>
      <c r="G41" s="57">
        <f>SUM(G27:G40)</f>
        <v>2</v>
      </c>
      <c r="H41" s="57">
        <f t="shared" si="7"/>
        <v>19</v>
      </c>
      <c r="I41" s="57">
        <f>SUM(I27:I40)</f>
        <v>16</v>
      </c>
      <c r="J41" s="57">
        <f t="shared" si="7"/>
        <v>0</v>
      </c>
      <c r="K41" s="57">
        <f t="shared" si="7"/>
        <v>0</v>
      </c>
      <c r="L41" s="57">
        <f>SUM(L27:L40)</f>
        <v>0</v>
      </c>
      <c r="M41" s="57">
        <f>SUM(M27:M40)</f>
        <v>2</v>
      </c>
      <c r="N41" s="57">
        <f>SUM(N27:N40)</f>
        <v>0</v>
      </c>
      <c r="O41" s="57">
        <f t="shared" si="7"/>
        <v>1</v>
      </c>
      <c r="P41" s="57">
        <f t="shared" si="7"/>
        <v>144</v>
      </c>
      <c r="Q41" s="51"/>
      <c r="R41" s="13"/>
    </row>
    <row r="42" spans="1:38" ht="24" customHeight="1" thickBot="1">
      <c r="A42" s="21" t="s">
        <v>36</v>
      </c>
      <c r="B42" s="31">
        <f>SUM(B25,B41)</f>
        <v>580</v>
      </c>
      <c r="C42" s="35"/>
      <c r="D42" s="57">
        <f t="shared" si="6"/>
        <v>577</v>
      </c>
      <c r="E42" s="57">
        <f t="shared" ref="E42:P42" si="8">E25+E41</f>
        <v>3</v>
      </c>
      <c r="F42" s="57">
        <f t="shared" si="8"/>
        <v>62</v>
      </c>
      <c r="G42" s="57">
        <f t="shared" si="8"/>
        <v>4</v>
      </c>
      <c r="H42" s="57">
        <f t="shared" si="8"/>
        <v>78</v>
      </c>
      <c r="I42" s="57">
        <f t="shared" si="8"/>
        <v>52</v>
      </c>
      <c r="J42" s="57">
        <f t="shared" si="8"/>
        <v>3</v>
      </c>
      <c r="K42" s="57">
        <f t="shared" si="8"/>
        <v>0</v>
      </c>
      <c r="L42" s="57">
        <f t="shared" si="8"/>
        <v>1</v>
      </c>
      <c r="M42" s="57">
        <f t="shared" ref="M42" si="9">M25+M41</f>
        <v>16</v>
      </c>
      <c r="N42" s="57">
        <f>N25+N41</f>
        <v>6</v>
      </c>
      <c r="O42" s="57">
        <f t="shared" si="8"/>
        <v>12</v>
      </c>
      <c r="P42" s="57">
        <f t="shared" si="8"/>
        <v>343</v>
      </c>
      <c r="Q42" s="51"/>
      <c r="R42" s="13"/>
    </row>
    <row r="43" spans="1:38" ht="24" customHeight="1" thickBot="1">
      <c r="A43" s="21" t="s">
        <v>55</v>
      </c>
      <c r="B43" s="31">
        <f>B41+B26</f>
        <v>772</v>
      </c>
      <c r="C43" s="35"/>
      <c r="D43" s="57">
        <f t="shared" si="6"/>
        <v>767</v>
      </c>
      <c r="E43" s="57">
        <f>E41+E26</f>
        <v>5</v>
      </c>
      <c r="F43" s="57">
        <f t="shared" ref="F43:P43" si="10">F41+F26</f>
        <v>127</v>
      </c>
      <c r="G43" s="57">
        <f>G41+G26</f>
        <v>4</v>
      </c>
      <c r="H43" s="57">
        <f t="shared" si="10"/>
        <v>113</v>
      </c>
      <c r="I43" s="57">
        <f>I41+I26</f>
        <v>76</v>
      </c>
      <c r="J43" s="57">
        <f>J41+J26</f>
        <v>3</v>
      </c>
      <c r="K43" s="57">
        <f t="shared" si="10"/>
        <v>1</v>
      </c>
      <c r="L43" s="57">
        <f>L41+L26</f>
        <v>1</v>
      </c>
      <c r="M43" s="57">
        <f>M41+M26</f>
        <v>46</v>
      </c>
      <c r="N43" s="57">
        <f>N41+N26</f>
        <v>14</v>
      </c>
      <c r="O43" s="57">
        <f t="shared" si="10"/>
        <v>14</v>
      </c>
      <c r="P43" s="57">
        <f t="shared" si="10"/>
        <v>368</v>
      </c>
      <c r="Q43" s="51"/>
      <c r="R43" s="13"/>
    </row>
    <row r="44" spans="1:38" ht="24" customHeight="1" thickBot="1">
      <c r="A44" s="22" t="s">
        <v>37</v>
      </c>
      <c r="B44" s="36">
        <v>105</v>
      </c>
      <c r="C44" s="37">
        <v>43189</v>
      </c>
      <c r="D44" s="36">
        <f t="shared" si="6"/>
        <v>105</v>
      </c>
      <c r="E44" s="36"/>
      <c r="F44" s="36">
        <v>47</v>
      </c>
      <c r="G44" s="38"/>
      <c r="H44" s="36">
        <v>8</v>
      </c>
      <c r="I44" s="36">
        <v>5</v>
      </c>
      <c r="J44" s="39" t="s">
        <v>59</v>
      </c>
      <c r="K44" s="36"/>
      <c r="L44" s="36"/>
      <c r="M44" s="38">
        <v>23</v>
      </c>
      <c r="N44" s="36">
        <v>5</v>
      </c>
      <c r="O44" s="38">
        <v>1</v>
      </c>
      <c r="P44" s="36">
        <v>16</v>
      </c>
      <c r="Q44" s="40">
        <v>45045</v>
      </c>
      <c r="R44" s="13"/>
    </row>
    <row r="45" spans="1:38" ht="24" customHeight="1">
      <c r="A45" s="43" t="s">
        <v>66</v>
      </c>
      <c r="C45" s="2"/>
      <c r="Q45" s="2"/>
      <c r="R45" s="13"/>
    </row>
    <row r="46" spans="1:38" ht="24" customHeight="1">
      <c r="A46" s="43" t="s">
        <v>67</v>
      </c>
      <c r="C46" s="2"/>
      <c r="Q46" s="2"/>
      <c r="R46" s="13"/>
    </row>
    <row r="47" spans="1:38" ht="24" customHeight="1">
      <c r="A47" s="43" t="s">
        <v>68</v>
      </c>
      <c r="C47" s="2"/>
      <c r="Q47" s="2"/>
      <c r="R47" s="13"/>
    </row>
    <row r="48" spans="1:38" s="7" customFormat="1" ht="24" customHeight="1">
      <c r="A48" s="43" t="s">
        <v>50</v>
      </c>
      <c r="B48" s="15"/>
      <c r="C48" s="16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1"/>
      <c r="R48" s="11"/>
      <c r="S48" s="12"/>
      <c r="T48" s="1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 spans="1:38" s="7" customFormat="1" ht="24" customHeight="1"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1"/>
      <c r="R49" s="11"/>
      <c r="S49" s="12"/>
      <c r="T49" s="1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 s="7" customFormat="1" ht="24" customHeight="1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1"/>
      <c r="R50" s="11"/>
      <c r="S50" s="12"/>
      <c r="T50" s="1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1:38" s="7" customFormat="1" ht="20.25" customHeight="1">
      <c r="C51" s="8"/>
      <c r="Q51" s="12"/>
      <c r="R51" s="12"/>
      <c r="S51" s="12"/>
      <c r="T51" s="1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7" customFormat="1" ht="20.25" customHeight="1">
      <c r="C52" s="8"/>
      <c r="Q52" s="12"/>
      <c r="R52" s="12"/>
      <c r="S52" s="12"/>
      <c r="T52" s="1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7" customFormat="1" ht="20.25" customHeight="1">
      <c r="C53" s="8"/>
      <c r="Q53" s="12"/>
      <c r="R53" s="12"/>
      <c r="S53" s="12"/>
      <c r="T53" s="1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s="7" customFormat="1" ht="20.25" customHeight="1">
      <c r="C54" s="8"/>
      <c r="Q54" s="12"/>
      <c r="R54" s="12"/>
      <c r="S54" s="12"/>
      <c r="T54" s="1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 spans="1:38" s="7" customFormat="1" ht="20.25" customHeight="1">
      <c r="C55" s="8"/>
      <c r="Q55" s="12"/>
      <c r="R55" s="12"/>
      <c r="S55" s="12"/>
      <c r="T55" s="1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 spans="1:38" ht="18" customHeight="1">
      <c r="A56" s="7"/>
    </row>
    <row r="57" spans="1:38" ht="18" customHeight="1"/>
    <row r="58" spans="1:38" ht="18" customHeight="1"/>
    <row r="59" spans="1:38" ht="18" customHeight="1"/>
    <row r="60" spans="1:38" ht="18" customHeight="1"/>
    <row r="61" spans="1:38" ht="18" customHeight="1"/>
    <row r="62" spans="1:38" ht="18" customHeight="1"/>
    <row r="63" spans="1:38" ht="18" customHeight="1"/>
    <row r="64" spans="1:3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</sheetData>
  <mergeCells count="18">
    <mergeCell ref="O2:Q2"/>
    <mergeCell ref="AH4:AK4"/>
    <mergeCell ref="I3:I4"/>
    <mergeCell ref="G3:G4"/>
    <mergeCell ref="H3:H4"/>
    <mergeCell ref="J3:J4"/>
    <mergeCell ref="K3:K4"/>
    <mergeCell ref="N3:N4"/>
    <mergeCell ref="M3:M4"/>
    <mergeCell ref="L3:L4"/>
    <mergeCell ref="O3:O4"/>
    <mergeCell ref="P3:P4"/>
    <mergeCell ref="Q3:Q4"/>
    <mergeCell ref="A3:A4"/>
    <mergeCell ref="B3:C3"/>
    <mergeCell ref="D3:D4"/>
    <mergeCell ref="E3:E4"/>
    <mergeCell ref="F3:F4"/>
  </mergeCells>
  <phoneticPr fontId="2"/>
  <printOptions horizontalCentered="1"/>
  <pageMargins left="0.78740157480314965" right="0.39370078740157483" top="0.98425196850393704" bottom="0.39370078740157483" header="0.51181102362204722" footer="0.19685039370078741"/>
  <pageSetup paperSize="9" scale="44" firstPageNumber="52" orientation="landscape" useFirstPageNumber="1" r:id="rId1"/>
  <headerFooter alignWithMargins="0">
    <oddFooter>&amp;C&amp;"ＭＳ 明朝,標準"&amp;14― &amp;P ―</oddFooter>
  </headerFooter>
  <rowBreaks count="1" manualBreakCount="1">
    <brk id="5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 県市町村議会党派別議員数及び任期満了</vt:lpstr>
      <vt:lpstr>'15 県市町村議会党派別議員数及び任期満了'!Print_Area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 由真</dc:creator>
  <cp:lastModifiedBy>直井</cp:lastModifiedBy>
  <cp:lastPrinted>2021-06-25T04:53:18Z</cp:lastPrinted>
  <dcterms:created xsi:type="dcterms:W3CDTF">2004-04-12T05:53:56Z</dcterms:created>
  <dcterms:modified xsi:type="dcterms:W3CDTF">2021-08-13T08:37:11Z</dcterms:modified>
</cp:coreProperties>
</file>