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Y:\05_計画書審査Ｇ\01_計画書審査（計画書審査G）\01_事業活動温暖化対策計画書制度\01_制度運用\様式、手引き等の改訂\02手引き\施行\"/>
    </mc:Choice>
  </mc:AlternateContent>
  <xr:revisionPtr revIDLastSave="0" documentId="13_ncr:1_{8413810C-0D2A-4C34-8353-2450918B9120}" xr6:coauthVersionLast="47" xr6:coauthVersionMax="47" xr10:uidLastSave="{00000000-0000-0000-0000-000000000000}"/>
  <workbookProtection workbookAlgorithmName="SHA-512" workbookHashValue="RU0SmOhP9allzM+IOeGJDQHakCRVT7X3pohuyEEG63QUrEUH2kH1cmtfSLZXX+mOYJbmh1pLnfVWen9UTormiw==" workbookSaltValue="ors5IJ3BY/LMTlEo61lyAA==" workbookSpinCount="100000" lockStructure="1"/>
  <bookViews>
    <workbookView xWindow="28680" yWindow="-7380" windowWidth="29040" windowHeight="15720" xr2:uid="{DF3FD2BE-5388-4F32-8DCB-04C21F447421}"/>
  </bookViews>
  <sheets>
    <sheet name="検索シート" sheetId="2" r:id="rId1"/>
    <sheet name="非表示_様式の選択と説明" sheetId="5" state="hidden" r:id="rId2"/>
    <sheet name="非表示_大規模元データ（受付簿）" sheetId="1" state="hidden" r:id="rId3"/>
    <sheet name="非表示_中小規模元データ（受付簿）" sheetId="3" state="hidden" r:id="rId4"/>
    <sheet name="非表示_加工データ" sheetId="4" state="hidden" r:id="rId5"/>
  </sheets>
  <definedNames>
    <definedName name="_xlnm._FilterDatabase" localSheetId="4" hidden="1">非表示_加工データ!$A$1:$M$1</definedName>
    <definedName name="_xlnm._FilterDatabase" localSheetId="2" hidden="1">'非表示_大規模元データ（受付簿）'!$A$1:$AL$1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96" i="4" l="1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H3" i="4" a="1"/>
  <c r="H3" i="4" s="1"/>
  <c r="G3" i="4" a="1"/>
  <c r="G3" i="4" s="1"/>
  <c r="F3" i="4" a="1"/>
  <c r="F3" i="4" s="1"/>
  <c r="Z3" i="1" l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555" i="1"/>
  <c r="Z556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4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2" i="1"/>
  <c r="Z623" i="1"/>
  <c r="Z624" i="1"/>
  <c r="Z625" i="1"/>
  <c r="Z626" i="1"/>
  <c r="Z627" i="1"/>
  <c r="Z628" i="1"/>
  <c r="Z629" i="1"/>
  <c r="Z630" i="1"/>
  <c r="Z631" i="1"/>
  <c r="Z632" i="1"/>
  <c r="Z633" i="1"/>
  <c r="Z634" i="1"/>
  <c r="Z635" i="1"/>
  <c r="Z636" i="1"/>
  <c r="Z637" i="1"/>
  <c r="Z638" i="1"/>
  <c r="Z639" i="1"/>
  <c r="Z640" i="1"/>
  <c r="Z641" i="1"/>
  <c r="Z642" i="1"/>
  <c r="Z643" i="1"/>
  <c r="Z644" i="1"/>
  <c r="Z645" i="1"/>
  <c r="Z646" i="1"/>
  <c r="Z647" i="1"/>
  <c r="Z648" i="1"/>
  <c r="Z649" i="1"/>
  <c r="Z650" i="1"/>
  <c r="Z651" i="1"/>
  <c r="Z652" i="1"/>
  <c r="Z653" i="1"/>
  <c r="Z654" i="1"/>
  <c r="Z655" i="1"/>
  <c r="Z656" i="1"/>
  <c r="Z657" i="1"/>
  <c r="Z658" i="1"/>
  <c r="Z659" i="1"/>
  <c r="Z660" i="1"/>
  <c r="Z661" i="1"/>
  <c r="Z662" i="1"/>
  <c r="Z663" i="1"/>
  <c r="Z664" i="1"/>
  <c r="Z665" i="1"/>
  <c r="Z666" i="1"/>
  <c r="Z667" i="1"/>
  <c r="Z668" i="1"/>
  <c r="Z669" i="1"/>
  <c r="Z670" i="1"/>
  <c r="Z671" i="1"/>
  <c r="Z672" i="1"/>
  <c r="Z673" i="1"/>
  <c r="Z674" i="1"/>
  <c r="Z675" i="1"/>
  <c r="Z676" i="1"/>
  <c r="Z677" i="1"/>
  <c r="Z678" i="1"/>
  <c r="Z679" i="1"/>
  <c r="Z680" i="1"/>
  <c r="Z681" i="1"/>
  <c r="Z682" i="1"/>
  <c r="Z683" i="1"/>
  <c r="Z684" i="1"/>
  <c r="Z685" i="1"/>
  <c r="Z686" i="1"/>
  <c r="Z687" i="1"/>
  <c r="Z688" i="1"/>
  <c r="Z689" i="1"/>
  <c r="Z690" i="1"/>
  <c r="Z691" i="1"/>
  <c r="Z692" i="1"/>
  <c r="Z693" i="1"/>
  <c r="Z694" i="1"/>
  <c r="Z695" i="1"/>
  <c r="Z696" i="1"/>
  <c r="Z697" i="1"/>
  <c r="Z698" i="1"/>
  <c r="Z699" i="1"/>
  <c r="Z700" i="1"/>
  <c r="Z701" i="1"/>
  <c r="Z702" i="1"/>
  <c r="Z703" i="1"/>
  <c r="Z704" i="1"/>
  <c r="Z705" i="1"/>
  <c r="Z706" i="1"/>
  <c r="Z707" i="1"/>
  <c r="Z708" i="1"/>
  <c r="Z709" i="1"/>
  <c r="Z710" i="1"/>
  <c r="Z711" i="1"/>
  <c r="Z712" i="1"/>
  <c r="Z713" i="1"/>
  <c r="Z714" i="1"/>
  <c r="Z715" i="1"/>
  <c r="Z716" i="1"/>
  <c r="Z717" i="1"/>
  <c r="Z718" i="1"/>
  <c r="Z719" i="1"/>
  <c r="Z720" i="1"/>
  <c r="Z721" i="1"/>
  <c r="Z722" i="1"/>
  <c r="Z723" i="1"/>
  <c r="Z724" i="1"/>
  <c r="Z725" i="1"/>
  <c r="Z726" i="1"/>
  <c r="Z727" i="1"/>
  <c r="Z728" i="1"/>
  <c r="Z729" i="1"/>
  <c r="Z730" i="1"/>
  <c r="Z731" i="1"/>
  <c r="Z732" i="1"/>
  <c r="Z733" i="1"/>
  <c r="Z734" i="1"/>
  <c r="Z735" i="1"/>
  <c r="Z736" i="1"/>
  <c r="Z737" i="1"/>
  <c r="Z738" i="1"/>
  <c r="Z739" i="1"/>
  <c r="Z740" i="1"/>
  <c r="Z741" i="1"/>
  <c r="Z742" i="1"/>
  <c r="Z743" i="1"/>
  <c r="Z744" i="1"/>
  <c r="Z745" i="1"/>
  <c r="Z746" i="1"/>
  <c r="Z747" i="1"/>
  <c r="Z748" i="1"/>
  <c r="Z749" i="1"/>
  <c r="Z750" i="1"/>
  <c r="Z751" i="1"/>
  <c r="Z752" i="1"/>
  <c r="Z753" i="1"/>
  <c r="Z754" i="1"/>
  <c r="Z755" i="1"/>
  <c r="Z756" i="1"/>
  <c r="Z757" i="1"/>
  <c r="Z758" i="1"/>
  <c r="Z759" i="1"/>
  <c r="Z760" i="1"/>
  <c r="Z761" i="1"/>
  <c r="Z762" i="1"/>
  <c r="Z763" i="1"/>
  <c r="Z764" i="1"/>
  <c r="Z765" i="1"/>
  <c r="Z766" i="1"/>
  <c r="Z767" i="1"/>
  <c r="Z768" i="1"/>
  <c r="Z769" i="1"/>
  <c r="Z770" i="1"/>
  <c r="Z771" i="1"/>
  <c r="Z772" i="1"/>
  <c r="Z773" i="1"/>
  <c r="Z774" i="1"/>
  <c r="Z775" i="1"/>
  <c r="Z776" i="1"/>
  <c r="Z777" i="1"/>
  <c r="Z778" i="1"/>
  <c r="Z779" i="1"/>
  <c r="Z780" i="1"/>
  <c r="Z781" i="1"/>
  <c r="Z782" i="1"/>
  <c r="Z783" i="1"/>
  <c r="Z784" i="1"/>
  <c r="Z785" i="1"/>
  <c r="Z786" i="1"/>
  <c r="Z787" i="1"/>
  <c r="Z788" i="1"/>
  <c r="Z789" i="1"/>
  <c r="Z790" i="1"/>
  <c r="Z791" i="1"/>
  <c r="Z792" i="1"/>
  <c r="Z793" i="1"/>
  <c r="Z794" i="1"/>
  <c r="Z795" i="1"/>
  <c r="Z796" i="1"/>
  <c r="Z797" i="1"/>
  <c r="Z798" i="1"/>
  <c r="Z799" i="1"/>
  <c r="Z800" i="1"/>
  <c r="Z801" i="1"/>
  <c r="Z802" i="1"/>
  <c r="Z803" i="1"/>
  <c r="Z804" i="1"/>
  <c r="Z805" i="1"/>
  <c r="Z806" i="1"/>
  <c r="Z807" i="1"/>
  <c r="Z808" i="1"/>
  <c r="Z809" i="1"/>
  <c r="Z810" i="1"/>
  <c r="Z811" i="1"/>
  <c r="Z812" i="1"/>
  <c r="Z813" i="1"/>
  <c r="Z814" i="1"/>
  <c r="Z815" i="1"/>
  <c r="Z816" i="1"/>
  <c r="Z817" i="1"/>
  <c r="Z818" i="1"/>
  <c r="Z819" i="1"/>
  <c r="Z820" i="1"/>
  <c r="Z821" i="1"/>
  <c r="Z822" i="1"/>
  <c r="Z823" i="1"/>
  <c r="Z824" i="1"/>
  <c r="Z825" i="1"/>
  <c r="Z826" i="1"/>
  <c r="Z827" i="1"/>
  <c r="Z828" i="1"/>
  <c r="Z829" i="1"/>
  <c r="Z830" i="1"/>
  <c r="Z831" i="1"/>
  <c r="Z832" i="1"/>
  <c r="Z833" i="1"/>
  <c r="Z834" i="1"/>
  <c r="Z835" i="1"/>
  <c r="Z836" i="1"/>
  <c r="Z837" i="1"/>
  <c r="Z838" i="1"/>
  <c r="Z839" i="1"/>
  <c r="Z840" i="1"/>
  <c r="Z841" i="1"/>
  <c r="Z842" i="1"/>
  <c r="Z843" i="1"/>
  <c r="Z844" i="1"/>
  <c r="Z845" i="1"/>
  <c r="Z846" i="1"/>
  <c r="Z847" i="1"/>
  <c r="Z848" i="1"/>
  <c r="Z849" i="1"/>
  <c r="Z850" i="1"/>
  <c r="Z851" i="1"/>
  <c r="Z852" i="1"/>
  <c r="Z853" i="1"/>
  <c r="Z854" i="1"/>
  <c r="Z855" i="1"/>
  <c r="Z856" i="1"/>
  <c r="Z857" i="1"/>
  <c r="Z858" i="1"/>
  <c r="Z859" i="1"/>
  <c r="Z860" i="1"/>
  <c r="Z861" i="1"/>
  <c r="Z862" i="1"/>
  <c r="Z863" i="1"/>
  <c r="Z864" i="1"/>
  <c r="Z865" i="1"/>
  <c r="Z866" i="1"/>
  <c r="Z867" i="1"/>
  <c r="Z868" i="1"/>
  <c r="Z869" i="1"/>
  <c r="Z870" i="1"/>
  <c r="Z871" i="1"/>
  <c r="Z872" i="1"/>
  <c r="Z873" i="1"/>
  <c r="Z874" i="1"/>
  <c r="Z875" i="1"/>
  <c r="Z876" i="1"/>
  <c r="Z877" i="1"/>
  <c r="Z878" i="1"/>
  <c r="Z879" i="1"/>
  <c r="Z880" i="1"/>
  <c r="Z881" i="1"/>
  <c r="Z882" i="1"/>
  <c r="Z883" i="1"/>
  <c r="Z884" i="1"/>
  <c r="Z885" i="1"/>
  <c r="Z886" i="1"/>
  <c r="Z887" i="1"/>
  <c r="Z888" i="1"/>
  <c r="Z889" i="1"/>
  <c r="Z890" i="1"/>
  <c r="Z891" i="1"/>
  <c r="Z892" i="1"/>
  <c r="Z893" i="1"/>
  <c r="Z894" i="1"/>
  <c r="Z895" i="1"/>
  <c r="Z896" i="1"/>
  <c r="Z897" i="1"/>
  <c r="Z898" i="1"/>
  <c r="Z899" i="1"/>
  <c r="Z900" i="1"/>
  <c r="Z901" i="1"/>
  <c r="Z902" i="1"/>
  <c r="Z903" i="1"/>
  <c r="Z904" i="1"/>
  <c r="Z905" i="1"/>
  <c r="Z906" i="1"/>
  <c r="Z907" i="1"/>
  <c r="Z908" i="1"/>
  <c r="Z909" i="1"/>
  <c r="Z910" i="1"/>
  <c r="Z911" i="1"/>
  <c r="Z912" i="1"/>
  <c r="Z913" i="1"/>
  <c r="Z914" i="1"/>
  <c r="Z915" i="1"/>
  <c r="Z916" i="1"/>
  <c r="Z917" i="1"/>
  <c r="Z918" i="1"/>
  <c r="Z919" i="1"/>
  <c r="Z920" i="1"/>
  <c r="Z921" i="1"/>
  <c r="Z922" i="1"/>
  <c r="Z923" i="1"/>
  <c r="Z924" i="1"/>
  <c r="Z925" i="1"/>
  <c r="Z926" i="1"/>
  <c r="Z927" i="1"/>
  <c r="Z928" i="1"/>
  <c r="Z929" i="1"/>
  <c r="Z930" i="1"/>
  <c r="Z931" i="1"/>
  <c r="Z932" i="1"/>
  <c r="Z933" i="1"/>
  <c r="Z934" i="1"/>
  <c r="Z935" i="1"/>
  <c r="Z936" i="1"/>
  <c r="Z937" i="1"/>
  <c r="Z938" i="1"/>
  <c r="Z939" i="1"/>
  <c r="Z940" i="1"/>
  <c r="Z941" i="1"/>
  <c r="Z942" i="1"/>
  <c r="Z943" i="1"/>
  <c r="Z944" i="1"/>
  <c r="Z945" i="1"/>
  <c r="Z946" i="1"/>
  <c r="Z947" i="1"/>
  <c r="Z948" i="1"/>
  <c r="Z949" i="1"/>
  <c r="Z950" i="1"/>
  <c r="Z951" i="1"/>
  <c r="Z952" i="1"/>
  <c r="Z953" i="1"/>
  <c r="Z954" i="1"/>
  <c r="Z955" i="1"/>
  <c r="Z956" i="1"/>
  <c r="Z957" i="1"/>
  <c r="Z958" i="1"/>
  <c r="Z959" i="1"/>
  <c r="Z960" i="1"/>
  <c r="Z961" i="1"/>
  <c r="Z962" i="1"/>
  <c r="Z963" i="1"/>
  <c r="Z964" i="1"/>
  <c r="Z965" i="1"/>
  <c r="Z966" i="1"/>
  <c r="Z967" i="1"/>
  <c r="Z968" i="1"/>
  <c r="Z969" i="1"/>
  <c r="Z970" i="1"/>
  <c r="Z971" i="1"/>
  <c r="Z972" i="1"/>
  <c r="Z973" i="1"/>
  <c r="Z974" i="1"/>
  <c r="Z975" i="1"/>
  <c r="Z976" i="1"/>
  <c r="Z977" i="1"/>
  <c r="Z978" i="1"/>
  <c r="Z979" i="1"/>
  <c r="Z980" i="1"/>
  <c r="Z981" i="1"/>
  <c r="Z982" i="1"/>
  <c r="Z983" i="1"/>
  <c r="Z984" i="1"/>
  <c r="Z985" i="1"/>
  <c r="Z986" i="1"/>
  <c r="Z987" i="1"/>
  <c r="Z988" i="1"/>
  <c r="Z989" i="1"/>
  <c r="Z990" i="1"/>
  <c r="Z991" i="1"/>
  <c r="Z992" i="1"/>
  <c r="Z993" i="1"/>
  <c r="Z994" i="1"/>
  <c r="Z995" i="1"/>
  <c r="Z996" i="1"/>
  <c r="Z997" i="1"/>
  <c r="Z998" i="1"/>
  <c r="Z999" i="1"/>
  <c r="Z1000" i="1"/>
  <c r="Z1001" i="1"/>
  <c r="Z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Y1001" i="1"/>
  <c r="Y2" i="1"/>
  <c r="C3" i="4" a="1"/>
  <c r="C3" i="4" s="1"/>
  <c r="D3" i="4" s="1"/>
  <c r="L3" i="4" l="1" a="1"/>
  <c r="M3" i="4" a="1"/>
  <c r="M3" i="4" s="1"/>
  <c r="D568" i="4"/>
  <c r="D606" i="4"/>
  <c r="D195" i="4"/>
  <c r="D594" i="4"/>
  <c r="D402" i="4"/>
  <c r="D176" i="4"/>
  <c r="D592" i="4"/>
  <c r="D491" i="4"/>
  <c r="D388" i="4"/>
  <c r="D286" i="4"/>
  <c r="D154" i="4"/>
  <c r="D466" i="4"/>
  <c r="D312" i="4"/>
  <c r="D504" i="4"/>
  <c r="D299" i="4"/>
  <c r="D670" i="4"/>
  <c r="D580" i="4"/>
  <c r="D478" i="4"/>
  <c r="D376" i="4"/>
  <c r="D274" i="4"/>
  <c r="D131" i="4"/>
  <c r="D112" i="4"/>
  <c r="D363" i="4"/>
  <c r="D644" i="4"/>
  <c r="D555" i="4"/>
  <c r="D452" i="4"/>
  <c r="D350" i="4"/>
  <c r="D235" i="4"/>
  <c r="D90" i="4"/>
  <c r="D258" i="4"/>
  <c r="D632" i="4"/>
  <c r="D542" i="4"/>
  <c r="D440" i="4"/>
  <c r="D338" i="4"/>
  <c r="D216" i="4"/>
  <c r="D67" i="4"/>
  <c r="D619" i="4"/>
  <c r="D530" i="4"/>
  <c r="D427" i="4"/>
  <c r="D324" i="4"/>
  <c r="D211" i="4"/>
  <c r="D48" i="4"/>
  <c r="D658" i="4"/>
  <c r="D516" i="4"/>
  <c r="D414" i="4"/>
  <c r="D26" i="4"/>
  <c r="D643" i="4"/>
  <c r="D604" i="4"/>
  <c r="D554" i="4"/>
  <c r="D515" i="4"/>
  <c r="D476" i="4"/>
  <c r="D426" i="4"/>
  <c r="D374" i="4"/>
  <c r="D336" i="4"/>
  <c r="D284" i="4"/>
  <c r="D194" i="4"/>
  <c r="D107" i="4"/>
  <c r="D642" i="4"/>
  <c r="D590" i="4"/>
  <c r="D539" i="4"/>
  <c r="D488" i="4"/>
  <c r="D450" i="4"/>
  <c r="D424" i="4"/>
  <c r="D398" i="4"/>
  <c r="D360" i="4"/>
  <c r="D322" i="4"/>
  <c r="D296" i="4"/>
  <c r="D251" i="4"/>
  <c r="D210" i="4"/>
  <c r="D192" i="4"/>
  <c r="D128" i="4"/>
  <c r="D19" i="4"/>
  <c r="D678" i="4"/>
  <c r="D627" i="4"/>
  <c r="D576" i="4"/>
  <c r="D524" i="4"/>
  <c r="D474" i="4"/>
  <c r="D448" i="4"/>
  <c r="D396" i="4"/>
  <c r="D358" i="4"/>
  <c r="D332" i="4"/>
  <c r="D307" i="4"/>
  <c r="D282" i="4"/>
  <c r="D268" i="4"/>
  <c r="D227" i="4"/>
  <c r="D208" i="4"/>
  <c r="D187" i="4"/>
  <c r="D168" i="4"/>
  <c r="D146" i="4"/>
  <c r="D123" i="4"/>
  <c r="D104" i="4"/>
  <c r="D82" i="4"/>
  <c r="D18" i="4"/>
  <c r="D668" i="4"/>
  <c r="D618" i="4"/>
  <c r="D566" i="4"/>
  <c r="D502" i="4"/>
  <c r="D451" i="4"/>
  <c r="D387" i="4"/>
  <c r="D323" i="4"/>
  <c r="D234" i="4"/>
  <c r="D66" i="4"/>
  <c r="D628" i="4"/>
  <c r="D578" i="4"/>
  <c r="D526" i="4"/>
  <c r="D475" i="4"/>
  <c r="D372" i="4"/>
  <c r="D83" i="4"/>
  <c r="D59" i="4"/>
  <c r="D664" i="4"/>
  <c r="D638" i="4"/>
  <c r="D612" i="4"/>
  <c r="D600" i="4"/>
  <c r="D587" i="4"/>
  <c r="D574" i="4"/>
  <c r="D562" i="4"/>
  <c r="D548" i="4"/>
  <c r="D536" i="4"/>
  <c r="D523" i="4"/>
  <c r="D510" i="4"/>
  <c r="D498" i="4"/>
  <c r="D484" i="4"/>
  <c r="D472" i="4"/>
  <c r="D459" i="4"/>
  <c r="D446" i="4"/>
  <c r="D434" i="4"/>
  <c r="D420" i="4"/>
  <c r="D408" i="4"/>
  <c r="D395" i="4"/>
  <c r="D382" i="4"/>
  <c r="D370" i="4"/>
  <c r="D356" i="4"/>
  <c r="D344" i="4"/>
  <c r="D331" i="4"/>
  <c r="D318" i="4"/>
  <c r="D306" i="4"/>
  <c r="D292" i="4"/>
  <c r="D280" i="4"/>
  <c r="D267" i="4"/>
  <c r="D248" i="4"/>
  <c r="D226" i="4"/>
  <c r="D203" i="4"/>
  <c r="D186" i="4"/>
  <c r="D163" i="4"/>
  <c r="D144" i="4"/>
  <c r="D122" i="4"/>
  <c r="D99" i="4"/>
  <c r="D80" i="4"/>
  <c r="D58" i="4"/>
  <c r="D35" i="4"/>
  <c r="D16" i="4"/>
  <c r="D147" i="4"/>
  <c r="D666" i="4"/>
  <c r="D614" i="4"/>
  <c r="D550" i="4"/>
  <c r="D486" i="4"/>
  <c r="D410" i="4"/>
  <c r="D294" i="4"/>
  <c r="D676" i="4"/>
  <c r="D651" i="4"/>
  <c r="D626" i="4"/>
  <c r="D675" i="4"/>
  <c r="D662" i="4"/>
  <c r="D650" i="4"/>
  <c r="D636" i="4"/>
  <c r="D624" i="4"/>
  <c r="D611" i="4"/>
  <c r="D598" i="4"/>
  <c r="D586" i="4"/>
  <c r="D572" i="4"/>
  <c r="D560" i="4"/>
  <c r="D547" i="4"/>
  <c r="D534" i="4"/>
  <c r="D522" i="4"/>
  <c r="D508" i="4"/>
  <c r="D496" i="4"/>
  <c r="D483" i="4"/>
  <c r="D470" i="4"/>
  <c r="D458" i="4"/>
  <c r="D444" i="4"/>
  <c r="D432" i="4"/>
  <c r="D419" i="4"/>
  <c r="D406" i="4"/>
  <c r="D394" i="4"/>
  <c r="D380" i="4"/>
  <c r="D368" i="4"/>
  <c r="D355" i="4"/>
  <c r="D342" i="4"/>
  <c r="D330" i="4"/>
  <c r="D316" i="4"/>
  <c r="D304" i="4"/>
  <c r="D291" i="4"/>
  <c r="D278" i="4"/>
  <c r="D266" i="4"/>
  <c r="D243" i="4"/>
  <c r="D224" i="4"/>
  <c r="D202" i="4"/>
  <c r="D184" i="4"/>
  <c r="D162" i="4"/>
  <c r="D139" i="4"/>
  <c r="D120" i="4"/>
  <c r="D98" i="4"/>
  <c r="D75" i="4"/>
  <c r="D56" i="4"/>
  <c r="D34" i="4"/>
  <c r="D11" i="4"/>
  <c r="D656" i="4"/>
  <c r="D630" i="4"/>
  <c r="D579" i="4"/>
  <c r="D528" i="4"/>
  <c r="D464" i="4"/>
  <c r="D412" i="4"/>
  <c r="D362" i="4"/>
  <c r="D310" i="4"/>
  <c r="D272" i="4"/>
  <c r="D152" i="4"/>
  <c r="D43" i="4"/>
  <c r="D667" i="4"/>
  <c r="D616" i="4"/>
  <c r="D564" i="4"/>
  <c r="D500" i="4"/>
  <c r="D436" i="4"/>
  <c r="D411" i="4"/>
  <c r="D386" i="4"/>
  <c r="D334" i="4"/>
  <c r="D308" i="4"/>
  <c r="D283" i="4"/>
  <c r="D270" i="4"/>
  <c r="D232" i="4"/>
  <c r="D170" i="4"/>
  <c r="D106" i="4"/>
  <c r="D42" i="4"/>
  <c r="D652" i="4"/>
  <c r="D602" i="4"/>
  <c r="D563" i="4"/>
  <c r="D512" i="4"/>
  <c r="D460" i="4"/>
  <c r="D435" i="4"/>
  <c r="D384" i="4"/>
  <c r="D371" i="4"/>
  <c r="D346" i="4"/>
  <c r="D250" i="4"/>
  <c r="D660" i="4"/>
  <c r="D635" i="4"/>
  <c r="D596" i="4"/>
  <c r="D571" i="4"/>
  <c r="D532" i="4"/>
  <c r="D507" i="4"/>
  <c r="D468" i="4"/>
  <c r="D430" i="4"/>
  <c r="D404" i="4"/>
  <c r="D379" i="4"/>
  <c r="D366" i="4"/>
  <c r="D354" i="4"/>
  <c r="D328" i="4"/>
  <c r="D315" i="4"/>
  <c r="D302" i="4"/>
  <c r="D290" i="4"/>
  <c r="D276" i="4"/>
  <c r="D264" i="4"/>
  <c r="D242" i="4"/>
  <c r="D219" i="4"/>
  <c r="D200" i="4"/>
  <c r="D179" i="4"/>
  <c r="D160" i="4"/>
  <c r="D138" i="4"/>
  <c r="D115" i="4"/>
  <c r="D96" i="4"/>
  <c r="D74" i="4"/>
  <c r="D51" i="4"/>
  <c r="D32" i="4"/>
  <c r="D10" i="4"/>
  <c r="D540" i="4"/>
  <c r="D490" i="4"/>
  <c r="D438" i="4"/>
  <c r="D400" i="4"/>
  <c r="D348" i="4"/>
  <c r="D298" i="4"/>
  <c r="D256" i="4"/>
  <c r="D171" i="4"/>
  <c r="D130" i="4"/>
  <c r="D88" i="4"/>
  <c r="D24" i="4"/>
  <c r="D654" i="4"/>
  <c r="D603" i="4"/>
  <c r="D552" i="4"/>
  <c r="D514" i="4"/>
  <c r="D462" i="4"/>
  <c r="D347" i="4"/>
  <c r="D64" i="4"/>
  <c r="D640" i="4"/>
  <c r="D588" i="4"/>
  <c r="D538" i="4"/>
  <c r="D499" i="4"/>
  <c r="D422" i="4"/>
  <c r="D320" i="4"/>
  <c r="D40" i="4"/>
  <c r="D674" i="4"/>
  <c r="D648" i="4"/>
  <c r="D622" i="4"/>
  <c r="D610" i="4"/>
  <c r="D584" i="4"/>
  <c r="D558" i="4"/>
  <c r="D546" i="4"/>
  <c r="D520" i="4"/>
  <c r="D494" i="4"/>
  <c r="D482" i="4"/>
  <c r="D456" i="4"/>
  <c r="D443" i="4"/>
  <c r="D418" i="4"/>
  <c r="D392" i="4"/>
  <c r="D340" i="4"/>
  <c r="D672" i="4"/>
  <c r="D659" i="4"/>
  <c r="D646" i="4"/>
  <c r="D634" i="4"/>
  <c r="D620" i="4"/>
  <c r="D608" i="4"/>
  <c r="D595" i="4"/>
  <c r="D582" i="4"/>
  <c r="D570" i="4"/>
  <c r="D556" i="4"/>
  <c r="D544" i="4"/>
  <c r="D531" i="4"/>
  <c r="D518" i="4"/>
  <c r="D506" i="4"/>
  <c r="D492" i="4"/>
  <c r="D480" i="4"/>
  <c r="D467" i="4"/>
  <c r="D454" i="4"/>
  <c r="D442" i="4"/>
  <c r="D428" i="4"/>
  <c r="D416" i="4"/>
  <c r="D403" i="4"/>
  <c r="D390" i="4"/>
  <c r="D378" i="4"/>
  <c r="D364" i="4"/>
  <c r="D352" i="4"/>
  <c r="D339" i="4"/>
  <c r="D326" i="4"/>
  <c r="D314" i="4"/>
  <c r="D300" i="4"/>
  <c r="D288" i="4"/>
  <c r="D275" i="4"/>
  <c r="D259" i="4"/>
  <c r="D240" i="4"/>
  <c r="D218" i="4"/>
  <c r="D198" i="4"/>
  <c r="D178" i="4"/>
  <c r="D155" i="4"/>
  <c r="D136" i="4"/>
  <c r="D114" i="4"/>
  <c r="D91" i="4"/>
  <c r="D72" i="4"/>
  <c r="D50" i="4"/>
  <c r="D27" i="4"/>
  <c r="D8" i="4"/>
  <c r="D673" i="4"/>
  <c r="D665" i="4"/>
  <c r="D657" i="4"/>
  <c r="D649" i="4"/>
  <c r="D641" i="4"/>
  <c r="D633" i="4"/>
  <c r="D625" i="4"/>
  <c r="D617" i="4"/>
  <c r="D609" i="4"/>
  <c r="D601" i="4"/>
  <c r="D593" i="4"/>
  <c r="D585" i="4"/>
  <c r="D577" i="4"/>
  <c r="D569" i="4"/>
  <c r="D561" i="4"/>
  <c r="D553" i="4"/>
  <c r="D545" i="4"/>
  <c r="D537" i="4"/>
  <c r="D529" i="4"/>
  <c r="D521" i="4"/>
  <c r="D513" i="4"/>
  <c r="D505" i="4"/>
  <c r="D497" i="4"/>
  <c r="D489" i="4"/>
  <c r="D481" i="4"/>
  <c r="D473" i="4"/>
  <c r="D465" i="4"/>
  <c r="D457" i="4"/>
  <c r="D449" i="4"/>
  <c r="D441" i="4"/>
  <c r="D433" i="4"/>
  <c r="D425" i="4"/>
  <c r="D417" i="4"/>
  <c r="D409" i="4"/>
  <c r="D401" i="4"/>
  <c r="D393" i="4"/>
  <c r="D385" i="4"/>
  <c r="D377" i="4"/>
  <c r="D369" i="4"/>
  <c r="D361" i="4"/>
  <c r="D353" i="4"/>
  <c r="D345" i="4"/>
  <c r="D337" i="4"/>
  <c r="D329" i="4"/>
  <c r="D321" i="4"/>
  <c r="D313" i="4"/>
  <c r="D305" i="4"/>
  <c r="D297" i="4"/>
  <c r="D289" i="4"/>
  <c r="D281" i="4"/>
  <c r="D273" i="4"/>
  <c r="D265" i="4"/>
  <c r="D257" i="4"/>
  <c r="D249" i="4"/>
  <c r="D241" i="4"/>
  <c r="D233" i="4"/>
  <c r="D225" i="4"/>
  <c r="D217" i="4"/>
  <c r="D209" i="4"/>
  <c r="D201" i="4"/>
  <c r="D193" i="4"/>
  <c r="D185" i="4"/>
  <c r="D177" i="4"/>
  <c r="D169" i="4"/>
  <c r="D161" i="4"/>
  <c r="D153" i="4"/>
  <c r="D145" i="4"/>
  <c r="D137" i="4"/>
  <c r="D129" i="4"/>
  <c r="D121" i="4"/>
  <c r="D113" i="4"/>
  <c r="D105" i="4"/>
  <c r="D97" i="4"/>
  <c r="D89" i="4"/>
  <c r="D81" i="4"/>
  <c r="D73" i="4"/>
  <c r="D65" i="4"/>
  <c r="D57" i="4"/>
  <c r="D49" i="4"/>
  <c r="D41" i="4"/>
  <c r="D33" i="4"/>
  <c r="D25" i="4"/>
  <c r="D17" i="4"/>
  <c r="D9" i="4"/>
  <c r="D671" i="4"/>
  <c r="D663" i="4"/>
  <c r="D655" i="4"/>
  <c r="D647" i="4"/>
  <c r="D639" i="4"/>
  <c r="D631" i="4"/>
  <c r="D623" i="4"/>
  <c r="D615" i="4"/>
  <c r="D607" i="4"/>
  <c r="D599" i="4"/>
  <c r="D591" i="4"/>
  <c r="D583" i="4"/>
  <c r="D575" i="4"/>
  <c r="D567" i="4"/>
  <c r="D559" i="4"/>
  <c r="D551" i="4"/>
  <c r="D543" i="4"/>
  <c r="D535" i="4"/>
  <c r="D527" i="4"/>
  <c r="D519" i="4"/>
  <c r="D511" i="4"/>
  <c r="D503" i="4"/>
  <c r="D495" i="4"/>
  <c r="D487" i="4"/>
  <c r="D479" i="4"/>
  <c r="D471" i="4"/>
  <c r="D463" i="4"/>
  <c r="D455" i="4"/>
  <c r="D447" i="4"/>
  <c r="D439" i="4"/>
  <c r="D431" i="4"/>
  <c r="D423" i="4"/>
  <c r="D415" i="4"/>
  <c r="D407" i="4"/>
  <c r="D399" i="4"/>
  <c r="D391" i="4"/>
  <c r="D383" i="4"/>
  <c r="D375" i="4"/>
  <c r="D367" i="4"/>
  <c r="D359" i="4"/>
  <c r="D351" i="4"/>
  <c r="D343" i="4"/>
  <c r="D335" i="4"/>
  <c r="D327" i="4"/>
  <c r="D319" i="4"/>
  <c r="D311" i="4"/>
  <c r="D303" i="4"/>
  <c r="D295" i="4"/>
  <c r="D287" i="4"/>
  <c r="D279" i="4"/>
  <c r="D271" i="4"/>
  <c r="D263" i="4"/>
  <c r="D255" i="4"/>
  <c r="D247" i="4"/>
  <c r="D239" i="4"/>
  <c r="D231" i="4"/>
  <c r="D223" i="4"/>
  <c r="D215" i="4"/>
  <c r="D207" i="4"/>
  <c r="D199" i="4"/>
  <c r="D191" i="4"/>
  <c r="D183" i="4"/>
  <c r="D175" i="4"/>
  <c r="D167" i="4"/>
  <c r="D159" i="4"/>
  <c r="D151" i="4"/>
  <c r="D143" i="4"/>
  <c r="D135" i="4"/>
  <c r="D127" i="4"/>
  <c r="D119" i="4"/>
  <c r="D111" i="4"/>
  <c r="D103" i="4"/>
  <c r="D95" i="4"/>
  <c r="D87" i="4"/>
  <c r="D79" i="4"/>
  <c r="D71" i="4"/>
  <c r="D63" i="4"/>
  <c r="D55" i="4"/>
  <c r="D47" i="4"/>
  <c r="D39" i="4"/>
  <c r="D31" i="4"/>
  <c r="D23" i="4"/>
  <c r="D15" i="4"/>
  <c r="D7" i="4"/>
  <c r="D262" i="4"/>
  <c r="D254" i="4"/>
  <c r="D246" i="4"/>
  <c r="D238" i="4"/>
  <c r="D230" i="4"/>
  <c r="D222" i="4"/>
  <c r="D214" i="4"/>
  <c r="D206" i="4"/>
  <c r="D190" i="4"/>
  <c r="D182" i="4"/>
  <c r="D174" i="4"/>
  <c r="D166" i="4"/>
  <c r="D158" i="4"/>
  <c r="D150" i="4"/>
  <c r="D142" i="4"/>
  <c r="D134" i="4"/>
  <c r="D126" i="4"/>
  <c r="D118" i="4"/>
  <c r="D110" i="4"/>
  <c r="D102" i="4"/>
  <c r="D94" i="4"/>
  <c r="D86" i="4"/>
  <c r="D78" i="4"/>
  <c r="D70" i="4"/>
  <c r="D62" i="4"/>
  <c r="D54" i="4"/>
  <c r="D46" i="4"/>
  <c r="D38" i="4"/>
  <c r="D30" i="4"/>
  <c r="D22" i="4"/>
  <c r="D14" i="4"/>
  <c r="D6" i="4"/>
  <c r="D677" i="4"/>
  <c r="D669" i="4"/>
  <c r="D661" i="4"/>
  <c r="D653" i="4"/>
  <c r="D645" i="4"/>
  <c r="D637" i="4"/>
  <c r="D629" i="4"/>
  <c r="D621" i="4"/>
  <c r="D613" i="4"/>
  <c r="D605" i="4"/>
  <c r="D597" i="4"/>
  <c r="D589" i="4"/>
  <c r="D581" i="4"/>
  <c r="D573" i="4"/>
  <c r="D565" i="4"/>
  <c r="D557" i="4"/>
  <c r="D549" i="4"/>
  <c r="D541" i="4"/>
  <c r="D533" i="4"/>
  <c r="D525" i="4"/>
  <c r="D517" i="4"/>
  <c r="D509" i="4"/>
  <c r="D501" i="4"/>
  <c r="D493" i="4"/>
  <c r="D485" i="4"/>
  <c r="D477" i="4"/>
  <c r="D469" i="4"/>
  <c r="D461" i="4"/>
  <c r="D453" i="4"/>
  <c r="D445" i="4"/>
  <c r="D437" i="4"/>
  <c r="D429" i="4"/>
  <c r="D421" i="4"/>
  <c r="D413" i="4"/>
  <c r="D405" i="4"/>
  <c r="D397" i="4"/>
  <c r="D389" i="4"/>
  <c r="D381" i="4"/>
  <c r="D373" i="4"/>
  <c r="D365" i="4"/>
  <c r="D357" i="4"/>
  <c r="D349" i="4"/>
  <c r="D341" i="4"/>
  <c r="D333" i="4"/>
  <c r="D325" i="4"/>
  <c r="D317" i="4"/>
  <c r="D309" i="4"/>
  <c r="D301" i="4"/>
  <c r="D293" i="4"/>
  <c r="D285" i="4"/>
  <c r="D277" i="4"/>
  <c r="D269" i="4"/>
  <c r="D261" i="4"/>
  <c r="D253" i="4"/>
  <c r="D245" i="4"/>
  <c r="D237" i="4"/>
  <c r="D229" i="4"/>
  <c r="D221" i="4"/>
  <c r="D213" i="4"/>
  <c r="D205" i="4"/>
  <c r="D197" i="4"/>
  <c r="D189" i="4"/>
  <c r="D181" i="4"/>
  <c r="D173" i="4"/>
  <c r="D165" i="4"/>
  <c r="D157" i="4"/>
  <c r="D149" i="4"/>
  <c r="D141" i="4"/>
  <c r="D133" i="4"/>
  <c r="D125" i="4"/>
  <c r="D117" i="4"/>
  <c r="D109" i="4"/>
  <c r="D101" i="4"/>
  <c r="D93" i="4"/>
  <c r="D85" i="4"/>
  <c r="D77" i="4"/>
  <c r="D69" i="4"/>
  <c r="D61" i="4"/>
  <c r="D53" i="4"/>
  <c r="D45" i="4"/>
  <c r="D37" i="4"/>
  <c r="D29" i="4"/>
  <c r="D21" i="4"/>
  <c r="D13" i="4"/>
  <c r="D5" i="4"/>
  <c r="D260" i="4"/>
  <c r="D252" i="4"/>
  <c r="D244" i="4"/>
  <c r="D236" i="4"/>
  <c r="D228" i="4"/>
  <c r="D220" i="4"/>
  <c r="D212" i="4"/>
  <c r="D204" i="4"/>
  <c r="D196" i="4"/>
  <c r="D188" i="4"/>
  <c r="D180" i="4"/>
  <c r="D172" i="4"/>
  <c r="D164" i="4"/>
  <c r="D156" i="4"/>
  <c r="D148" i="4"/>
  <c r="D140" i="4"/>
  <c r="D132" i="4"/>
  <c r="D124" i="4"/>
  <c r="D116" i="4"/>
  <c r="D108" i="4"/>
  <c r="D100" i="4"/>
  <c r="D92" i="4"/>
  <c r="D84" i="4"/>
  <c r="D76" i="4"/>
  <c r="D68" i="4"/>
  <c r="D60" i="4"/>
  <c r="D52" i="4"/>
  <c r="D44" i="4"/>
  <c r="D36" i="4"/>
  <c r="D28" i="4"/>
  <c r="D20" i="4"/>
  <c r="D12" i="4"/>
  <c r="D4" i="4"/>
  <c r="B3" i="4" a="1"/>
  <c r="B3" i="4" s="1"/>
  <c r="A3" i="4" a="1"/>
  <c r="A3" i="4" s="1"/>
  <c r="B10" i="2" l="1" a="1"/>
  <c r="B10" i="2" s="1"/>
  <c r="K10" i="2" s="1"/>
  <c r="L10" i="2" s="1"/>
  <c r="E26" i="4"/>
  <c r="E522" i="4"/>
  <c r="E74" i="4"/>
  <c r="E585" i="4"/>
  <c r="E361" i="4"/>
  <c r="E579" i="4"/>
  <c r="E354" i="4"/>
  <c r="E578" i="4"/>
  <c r="E353" i="4"/>
  <c r="E595" i="4"/>
  <c r="E378" i="4"/>
  <c r="E42" i="4"/>
  <c r="E409" i="4"/>
  <c r="E90" i="4"/>
  <c r="E434" i="4"/>
  <c r="E146" i="4"/>
  <c r="E44" i="4"/>
  <c r="E108" i="4"/>
  <c r="E172" i="4"/>
  <c r="E236" i="4"/>
  <c r="E300" i="4"/>
  <c r="E364" i="4"/>
  <c r="E428" i="4"/>
  <c r="E492" i="4"/>
  <c r="E556" i="4"/>
  <c r="E29" i="4"/>
  <c r="E93" i="4"/>
  <c r="E157" i="4"/>
  <c r="E221" i="4"/>
  <c r="E285" i="4"/>
  <c r="E349" i="4"/>
  <c r="E413" i="4"/>
  <c r="E477" i="4"/>
  <c r="E541" i="4"/>
  <c r="E129" i="4"/>
  <c r="E193" i="4"/>
  <c r="E54" i="4"/>
  <c r="E118" i="4"/>
  <c r="E182" i="4"/>
  <c r="E246" i="4"/>
  <c r="E310" i="4"/>
  <c r="E374" i="4"/>
  <c r="E438" i="4"/>
  <c r="E502" i="4"/>
  <c r="E566" i="4"/>
  <c r="E23" i="4"/>
  <c r="E87" i="4"/>
  <c r="E151" i="4"/>
  <c r="E215" i="4"/>
  <c r="E279" i="4"/>
  <c r="E343" i="4"/>
  <c r="E407" i="4"/>
  <c r="E471" i="4"/>
  <c r="E535" i="4"/>
  <c r="E9" i="4"/>
  <c r="E73" i="4"/>
  <c r="E56" i="4"/>
  <c r="E120" i="4"/>
  <c r="E184" i="4"/>
  <c r="E248" i="4"/>
  <c r="E312" i="4"/>
  <c r="E376" i="4"/>
  <c r="E440" i="4"/>
  <c r="E504" i="4"/>
  <c r="E568" i="4"/>
  <c r="E19" i="4"/>
  <c r="E83" i="4"/>
  <c r="E147" i="4"/>
  <c r="E211" i="4"/>
  <c r="E275" i="4"/>
  <c r="E339" i="4"/>
  <c r="E403" i="4"/>
  <c r="E467" i="4"/>
  <c r="E569" i="4"/>
  <c r="E337" i="4"/>
  <c r="E458" i="4"/>
  <c r="E586" i="4"/>
  <c r="E562" i="4"/>
  <c r="E329" i="4"/>
  <c r="E561" i="4"/>
  <c r="E322" i="4"/>
  <c r="E555" i="4"/>
  <c r="E321" i="4"/>
  <c r="E577" i="4"/>
  <c r="E346" i="4"/>
  <c r="E594" i="4"/>
  <c r="E377" i="4"/>
  <c r="E34" i="4"/>
  <c r="E402" i="4"/>
  <c r="E89" i="4"/>
  <c r="E52" i="4"/>
  <c r="E116" i="4"/>
  <c r="E180" i="4"/>
  <c r="E244" i="4"/>
  <c r="E308" i="4"/>
  <c r="E372" i="4"/>
  <c r="E436" i="4"/>
  <c r="E500" i="4"/>
  <c r="E564" i="4"/>
  <c r="E37" i="4"/>
  <c r="E101" i="4"/>
  <c r="E165" i="4"/>
  <c r="E229" i="4"/>
  <c r="E293" i="4"/>
  <c r="E357" i="4"/>
  <c r="E421" i="4"/>
  <c r="E485" i="4"/>
  <c r="E549" i="4"/>
  <c r="E137" i="4"/>
  <c r="E209" i="4"/>
  <c r="E62" i="4"/>
  <c r="E126" i="4"/>
  <c r="E190" i="4"/>
  <c r="E254" i="4"/>
  <c r="E318" i="4"/>
  <c r="E382" i="4"/>
  <c r="E446" i="4"/>
  <c r="E510" i="4"/>
  <c r="E574" i="4"/>
  <c r="E31" i="4"/>
  <c r="E95" i="4"/>
  <c r="E159" i="4"/>
  <c r="E223" i="4"/>
  <c r="E287" i="4"/>
  <c r="E351" i="4"/>
  <c r="E415" i="4"/>
  <c r="E479" i="4"/>
  <c r="E543" i="4"/>
  <c r="E17" i="4"/>
  <c r="E81" i="4"/>
  <c r="E64" i="4"/>
  <c r="E128" i="4"/>
  <c r="E192" i="4"/>
  <c r="E256" i="4"/>
  <c r="E320" i="4"/>
  <c r="E384" i="4"/>
  <c r="E448" i="4"/>
  <c r="E512" i="4"/>
  <c r="E576" i="4"/>
  <c r="E27" i="4"/>
  <c r="E91" i="4"/>
  <c r="E155" i="4"/>
  <c r="E219" i="4"/>
  <c r="E283" i="4"/>
  <c r="E347" i="4"/>
  <c r="E411" i="4"/>
  <c r="E475" i="4"/>
  <c r="E546" i="4"/>
  <c r="E305" i="4"/>
  <c r="E234" i="4"/>
  <c r="E20" i="4"/>
  <c r="E468" i="4"/>
  <c r="E261" i="4"/>
  <c r="E581" i="4"/>
  <c r="E158" i="4"/>
  <c r="E478" i="4"/>
  <c r="E127" i="4"/>
  <c r="E319" i="4"/>
  <c r="E511" i="4"/>
  <c r="E96" i="4"/>
  <c r="E362" i="4"/>
  <c r="E563" i="4"/>
  <c r="E539" i="4"/>
  <c r="E297" i="4"/>
  <c r="E538" i="4"/>
  <c r="E290" i="4"/>
  <c r="E537" i="4"/>
  <c r="E289" i="4"/>
  <c r="E554" i="4"/>
  <c r="E314" i="4"/>
  <c r="E571" i="4"/>
  <c r="E345" i="4"/>
  <c r="E593" i="4"/>
  <c r="E370" i="4"/>
  <c r="L3" i="4"/>
  <c r="E3" i="4" s="1"/>
  <c r="E60" i="4"/>
  <c r="E124" i="4"/>
  <c r="E188" i="4"/>
  <c r="E252" i="4"/>
  <c r="E316" i="4"/>
  <c r="E380" i="4"/>
  <c r="E444" i="4"/>
  <c r="E508" i="4"/>
  <c r="E572" i="4"/>
  <c r="E45" i="4"/>
  <c r="E109" i="4"/>
  <c r="E173" i="4"/>
  <c r="E237" i="4"/>
  <c r="E301" i="4"/>
  <c r="E365" i="4"/>
  <c r="E429" i="4"/>
  <c r="E493" i="4"/>
  <c r="E557" i="4"/>
  <c r="E145" i="4"/>
  <c r="E6" i="4"/>
  <c r="E70" i="4"/>
  <c r="E134" i="4"/>
  <c r="E198" i="4"/>
  <c r="E262" i="4"/>
  <c r="E326" i="4"/>
  <c r="E390" i="4"/>
  <c r="E454" i="4"/>
  <c r="E518" i="4"/>
  <c r="E582" i="4"/>
  <c r="E39" i="4"/>
  <c r="E103" i="4"/>
  <c r="E167" i="4"/>
  <c r="E231" i="4"/>
  <c r="E295" i="4"/>
  <c r="E359" i="4"/>
  <c r="E423" i="4"/>
  <c r="E487" i="4"/>
  <c r="E551" i="4"/>
  <c r="E25" i="4"/>
  <c r="E8" i="4"/>
  <c r="E72" i="4"/>
  <c r="E136" i="4"/>
  <c r="E200" i="4"/>
  <c r="E264" i="4"/>
  <c r="E328" i="4"/>
  <c r="E392" i="4"/>
  <c r="E456" i="4"/>
  <c r="E520" i="4"/>
  <c r="E584" i="4"/>
  <c r="E35" i="4"/>
  <c r="E99" i="4"/>
  <c r="E163" i="4"/>
  <c r="E227" i="4"/>
  <c r="E291" i="4"/>
  <c r="E355" i="4"/>
  <c r="E419" i="4"/>
  <c r="E483" i="4"/>
  <c r="E523" i="4"/>
  <c r="E273" i="4"/>
  <c r="E426" i="4"/>
  <c r="E178" i="4"/>
  <c r="E474" i="4"/>
  <c r="E249" i="4"/>
  <c r="E84" i="4"/>
  <c r="E276" i="4"/>
  <c r="E5" i="4"/>
  <c r="E325" i="4"/>
  <c r="E169" i="4"/>
  <c r="E94" i="4"/>
  <c r="E350" i="4"/>
  <c r="E330" i="4"/>
  <c r="E545" i="4"/>
  <c r="E521" i="4"/>
  <c r="E265" i="4"/>
  <c r="E514" i="4"/>
  <c r="E258" i="4"/>
  <c r="E513" i="4"/>
  <c r="E257" i="4"/>
  <c r="E531" i="4"/>
  <c r="E282" i="4"/>
  <c r="E553" i="4"/>
  <c r="E313" i="4"/>
  <c r="E570" i="4"/>
  <c r="E338" i="4"/>
  <c r="E4" i="4"/>
  <c r="E68" i="4"/>
  <c r="E132" i="4"/>
  <c r="E196" i="4"/>
  <c r="E260" i="4"/>
  <c r="E324" i="4"/>
  <c r="E388" i="4"/>
  <c r="E452" i="4"/>
  <c r="E516" i="4"/>
  <c r="E580" i="4"/>
  <c r="E53" i="4"/>
  <c r="E117" i="4"/>
  <c r="E181" i="4"/>
  <c r="E245" i="4"/>
  <c r="E309" i="4"/>
  <c r="E373" i="4"/>
  <c r="E437" i="4"/>
  <c r="E501" i="4"/>
  <c r="E565" i="4"/>
  <c r="E153" i="4"/>
  <c r="E14" i="4"/>
  <c r="E78" i="4"/>
  <c r="E142" i="4"/>
  <c r="E206" i="4"/>
  <c r="E270" i="4"/>
  <c r="E334" i="4"/>
  <c r="E398" i="4"/>
  <c r="E462" i="4"/>
  <c r="E526" i="4"/>
  <c r="E590" i="4"/>
  <c r="E47" i="4"/>
  <c r="E111" i="4"/>
  <c r="E175" i="4"/>
  <c r="E239" i="4"/>
  <c r="E303" i="4"/>
  <c r="E367" i="4"/>
  <c r="E431" i="4"/>
  <c r="E495" i="4"/>
  <c r="E559" i="4"/>
  <c r="E33" i="4"/>
  <c r="E16" i="4"/>
  <c r="E80" i="4"/>
  <c r="E144" i="4"/>
  <c r="E208" i="4"/>
  <c r="E272" i="4"/>
  <c r="E336" i="4"/>
  <c r="E400" i="4"/>
  <c r="E464" i="4"/>
  <c r="E528" i="4"/>
  <c r="E592" i="4"/>
  <c r="E43" i="4"/>
  <c r="E107" i="4"/>
  <c r="E171" i="4"/>
  <c r="E235" i="4"/>
  <c r="E299" i="4"/>
  <c r="E363" i="4"/>
  <c r="E427" i="4"/>
  <c r="E491" i="4"/>
  <c r="E497" i="4"/>
  <c r="E241" i="4"/>
  <c r="E186" i="4"/>
  <c r="E505" i="4"/>
  <c r="E212" i="4"/>
  <c r="E69" i="4"/>
  <c r="E517" i="4"/>
  <c r="E222" i="4"/>
  <c r="E201" i="4"/>
  <c r="E191" i="4"/>
  <c r="E447" i="4"/>
  <c r="E49" i="4"/>
  <c r="E160" i="4"/>
  <c r="E266" i="4"/>
  <c r="E490" i="4"/>
  <c r="E489" i="4"/>
  <c r="E233" i="4"/>
  <c r="E482" i="4"/>
  <c r="E226" i="4"/>
  <c r="E481" i="4"/>
  <c r="E225" i="4"/>
  <c r="E506" i="4"/>
  <c r="E250" i="4"/>
  <c r="E530" i="4"/>
  <c r="E281" i="4"/>
  <c r="E547" i="4"/>
  <c r="E306" i="4"/>
  <c r="E12" i="4"/>
  <c r="E76" i="4"/>
  <c r="E140" i="4"/>
  <c r="E204" i="4"/>
  <c r="E268" i="4"/>
  <c r="E332" i="4"/>
  <c r="E396" i="4"/>
  <c r="E460" i="4"/>
  <c r="E524" i="4"/>
  <c r="E588" i="4"/>
  <c r="E61" i="4"/>
  <c r="E125" i="4"/>
  <c r="E189" i="4"/>
  <c r="E253" i="4"/>
  <c r="E317" i="4"/>
  <c r="E381" i="4"/>
  <c r="E445" i="4"/>
  <c r="E509" i="4"/>
  <c r="E573" i="4"/>
  <c r="E161" i="4"/>
  <c r="E22" i="4"/>
  <c r="E86" i="4"/>
  <c r="E150" i="4"/>
  <c r="E214" i="4"/>
  <c r="E278" i="4"/>
  <c r="E342" i="4"/>
  <c r="E406" i="4"/>
  <c r="E470" i="4"/>
  <c r="E534" i="4"/>
  <c r="E113" i="4"/>
  <c r="E55" i="4"/>
  <c r="E119" i="4"/>
  <c r="E183" i="4"/>
  <c r="E247" i="4"/>
  <c r="E311" i="4"/>
  <c r="E375" i="4"/>
  <c r="E439" i="4"/>
  <c r="E503" i="4"/>
  <c r="E567" i="4"/>
  <c r="E41" i="4"/>
  <c r="E24" i="4"/>
  <c r="E88" i="4"/>
  <c r="E152" i="4"/>
  <c r="E216" i="4"/>
  <c r="E280" i="4"/>
  <c r="E344" i="4"/>
  <c r="E408" i="4"/>
  <c r="E472" i="4"/>
  <c r="E536" i="4"/>
  <c r="E121" i="4"/>
  <c r="E51" i="4"/>
  <c r="E115" i="4"/>
  <c r="E179" i="4"/>
  <c r="E243" i="4"/>
  <c r="E307" i="4"/>
  <c r="E371" i="4"/>
  <c r="E435" i="4"/>
  <c r="E499" i="4"/>
  <c r="E465" i="4"/>
  <c r="E202" i="4"/>
  <c r="E457" i="4"/>
  <c r="E274" i="4"/>
  <c r="E404" i="4"/>
  <c r="E197" i="4"/>
  <c r="E30" i="4"/>
  <c r="E286" i="4"/>
  <c r="E414" i="4"/>
  <c r="E63" i="4"/>
  <c r="E255" i="4"/>
  <c r="E383" i="4"/>
  <c r="E575" i="4"/>
  <c r="E443" i="4"/>
  <c r="E507" i="4"/>
  <c r="E433" i="4"/>
  <c r="E138" i="4"/>
  <c r="E194" i="4"/>
  <c r="E394" i="4"/>
  <c r="E425" i="4"/>
  <c r="E122" i="4"/>
  <c r="E418" i="4"/>
  <c r="E114" i="4"/>
  <c r="E417" i="4"/>
  <c r="E106" i="4"/>
  <c r="E442" i="4"/>
  <c r="E162" i="4"/>
  <c r="E473" i="4"/>
  <c r="E217" i="4"/>
  <c r="E498" i="4"/>
  <c r="E242" i="4"/>
  <c r="E28" i="4"/>
  <c r="E92" i="4"/>
  <c r="E156" i="4"/>
  <c r="E220" i="4"/>
  <c r="E284" i="4"/>
  <c r="E348" i="4"/>
  <c r="E412" i="4"/>
  <c r="E476" i="4"/>
  <c r="E540" i="4"/>
  <c r="E13" i="4"/>
  <c r="E77" i="4"/>
  <c r="E141" i="4"/>
  <c r="E205" i="4"/>
  <c r="E269" i="4"/>
  <c r="E333" i="4"/>
  <c r="E397" i="4"/>
  <c r="E461" i="4"/>
  <c r="E525" i="4"/>
  <c r="E589" i="4"/>
  <c r="E177" i="4"/>
  <c r="E38" i="4"/>
  <c r="E102" i="4"/>
  <c r="E166" i="4"/>
  <c r="E230" i="4"/>
  <c r="E294" i="4"/>
  <c r="E358" i="4"/>
  <c r="E422" i="4"/>
  <c r="E486" i="4"/>
  <c r="E550" i="4"/>
  <c r="E7" i="4"/>
  <c r="E71" i="4"/>
  <c r="E135" i="4"/>
  <c r="E199" i="4"/>
  <c r="E263" i="4"/>
  <c r="E327" i="4"/>
  <c r="E391" i="4"/>
  <c r="E455" i="4"/>
  <c r="E519" i="4"/>
  <c r="E583" i="4"/>
  <c r="E57" i="4"/>
  <c r="E40" i="4"/>
  <c r="E104" i="4"/>
  <c r="E168" i="4"/>
  <c r="E232" i="4"/>
  <c r="E296" i="4"/>
  <c r="E360" i="4"/>
  <c r="E424" i="4"/>
  <c r="E488" i="4"/>
  <c r="E552" i="4"/>
  <c r="E10" i="4"/>
  <c r="E67" i="4"/>
  <c r="E131" i="4"/>
  <c r="E195" i="4"/>
  <c r="E259" i="4"/>
  <c r="E323" i="4"/>
  <c r="E387" i="4"/>
  <c r="E451" i="4"/>
  <c r="E515" i="4"/>
  <c r="E401" i="4"/>
  <c r="E82" i="4"/>
  <c r="E389" i="4"/>
  <c r="E352" i="4"/>
  <c r="E416" i="4"/>
  <c r="E480" i="4"/>
  <c r="E544" i="4"/>
  <c r="E97" i="4"/>
  <c r="E59" i="4"/>
  <c r="E123" i="4"/>
  <c r="E187" i="4"/>
  <c r="E251" i="4"/>
  <c r="E315" i="4"/>
  <c r="E130" i="4"/>
  <c r="E298" i="4"/>
  <c r="E393" i="4"/>
  <c r="E66" i="4"/>
  <c r="E386" i="4"/>
  <c r="E58" i="4"/>
  <c r="E385" i="4"/>
  <c r="E50" i="4"/>
  <c r="E410" i="4"/>
  <c r="E98" i="4"/>
  <c r="E441" i="4"/>
  <c r="E154" i="4"/>
  <c r="E466" i="4"/>
  <c r="E210" i="4"/>
  <c r="E36" i="4"/>
  <c r="E100" i="4"/>
  <c r="E164" i="4"/>
  <c r="E228" i="4"/>
  <c r="E292" i="4"/>
  <c r="E356" i="4"/>
  <c r="E420" i="4"/>
  <c r="E484" i="4"/>
  <c r="E548" i="4"/>
  <c r="E21" i="4"/>
  <c r="E85" i="4"/>
  <c r="E149" i="4"/>
  <c r="E213" i="4"/>
  <c r="E277" i="4"/>
  <c r="E341" i="4"/>
  <c r="E405" i="4"/>
  <c r="E469" i="4"/>
  <c r="E533" i="4"/>
  <c r="E105" i="4"/>
  <c r="E185" i="4"/>
  <c r="E46" i="4"/>
  <c r="E110" i="4"/>
  <c r="E174" i="4"/>
  <c r="E238" i="4"/>
  <c r="E302" i="4"/>
  <c r="E366" i="4"/>
  <c r="E430" i="4"/>
  <c r="E494" i="4"/>
  <c r="E558" i="4"/>
  <c r="E15" i="4"/>
  <c r="E79" i="4"/>
  <c r="E143" i="4"/>
  <c r="E207" i="4"/>
  <c r="E271" i="4"/>
  <c r="E335" i="4"/>
  <c r="E399" i="4"/>
  <c r="E463" i="4"/>
  <c r="E527" i="4"/>
  <c r="E591" i="4"/>
  <c r="E65" i="4"/>
  <c r="E48" i="4"/>
  <c r="E112" i="4"/>
  <c r="E176" i="4"/>
  <c r="E240" i="4"/>
  <c r="E304" i="4"/>
  <c r="E368" i="4"/>
  <c r="E432" i="4"/>
  <c r="E496" i="4"/>
  <c r="E560" i="4"/>
  <c r="E11" i="4"/>
  <c r="E75" i="4"/>
  <c r="E139" i="4"/>
  <c r="E203" i="4"/>
  <c r="E267" i="4"/>
  <c r="E331" i="4"/>
  <c r="E395" i="4"/>
  <c r="E459" i="4"/>
  <c r="E587" i="4"/>
  <c r="E369" i="4"/>
  <c r="E18" i="4"/>
  <c r="E450" i="4"/>
  <c r="E449" i="4"/>
  <c r="E170" i="4"/>
  <c r="E218" i="4"/>
  <c r="E529" i="4"/>
  <c r="E148" i="4"/>
  <c r="E340" i="4"/>
  <c r="E532" i="4"/>
  <c r="E133" i="4"/>
  <c r="E453" i="4"/>
  <c r="E542" i="4"/>
  <c r="E32" i="4"/>
  <c r="E379" i="4"/>
  <c r="E224" i="4"/>
  <c r="E288" i="4"/>
  <c r="B33" i="2" a="1"/>
  <c r="B33" i="2" s="1"/>
  <c r="D30" i="2" s="1"/>
  <c r="K11" i="2" l="1"/>
  <c r="L11" i="2" s="1"/>
  <c r="B17" i="2" s="1"/>
  <c r="M10" i="2"/>
  <c r="Q10" i="2"/>
  <c r="R10" i="2"/>
  <c r="O10" i="2"/>
  <c r="N10" i="2"/>
  <c r="P10" i="2"/>
  <c r="K53" i="2"/>
  <c r="L53" i="2" s="1"/>
  <c r="K58" i="2"/>
  <c r="L58" i="2" s="1"/>
  <c r="K60" i="2"/>
  <c r="L60" i="2" s="1"/>
  <c r="K57" i="2"/>
  <c r="L57" i="2" s="1"/>
  <c r="K65" i="2"/>
  <c r="L65" i="2" s="1"/>
  <c r="K54" i="2"/>
  <c r="L54" i="2" s="1"/>
  <c r="K66" i="2"/>
  <c r="L66" i="2" s="1"/>
  <c r="K61" i="2"/>
  <c r="L61" i="2" s="1"/>
  <c r="K52" i="2"/>
  <c r="L52" i="2" s="1"/>
  <c r="K64" i="2"/>
  <c r="L64" i="2" s="1"/>
  <c r="K49" i="2"/>
  <c r="L49" i="2" s="1"/>
  <c r="K68" i="2"/>
  <c r="L68" i="2" s="1"/>
  <c r="K70" i="2"/>
  <c r="L70" i="2" s="1"/>
  <c r="K69" i="2"/>
  <c r="L69" i="2" s="1"/>
  <c r="K55" i="2"/>
  <c r="L55" i="2" s="1"/>
  <c r="K67" i="2"/>
  <c r="L67" i="2" s="1"/>
  <c r="K48" i="2"/>
  <c r="L48" i="2" s="1"/>
  <c r="K62" i="2"/>
  <c r="L62" i="2" s="1"/>
  <c r="K51" i="2"/>
  <c r="L51" i="2" s="1"/>
  <c r="K56" i="2"/>
  <c r="L56" i="2" s="1"/>
  <c r="K63" i="2"/>
  <c r="L63" i="2" s="1"/>
  <c r="K59" i="2"/>
  <c r="L59" i="2" s="1"/>
  <c r="K50" i="2"/>
  <c r="L50" i="2" s="1"/>
  <c r="K37" i="2"/>
  <c r="L37" i="2" s="1"/>
  <c r="K47" i="2"/>
  <c r="L47" i="2" s="1"/>
  <c r="K44" i="2"/>
  <c r="L44" i="2" s="1"/>
  <c r="K45" i="2"/>
  <c r="L45" i="2" s="1"/>
  <c r="K41" i="2"/>
  <c r="L41" i="2" s="1"/>
  <c r="K39" i="2"/>
  <c r="L39" i="2" s="1"/>
  <c r="K42" i="2"/>
  <c r="L42" i="2" s="1"/>
  <c r="K40" i="2"/>
  <c r="L40" i="2" s="1"/>
  <c r="K46" i="2"/>
  <c r="L46" i="2" s="1"/>
  <c r="K38" i="2"/>
  <c r="L38" i="2" s="1"/>
  <c r="K43" i="2"/>
  <c r="L43" i="2" s="1"/>
  <c r="K36" i="2"/>
  <c r="L36" i="2" s="1"/>
  <c r="K35" i="2"/>
  <c r="L35" i="2" s="1"/>
  <c r="K34" i="2"/>
  <c r="L34" i="2" s="1"/>
  <c r="M11" i="2" l="1"/>
  <c r="N11" i="2"/>
  <c r="Q11" i="2"/>
  <c r="P11" i="2"/>
  <c r="B13" i="2"/>
  <c r="R11" i="2"/>
  <c r="B21" i="2"/>
  <c r="O11" i="2"/>
  <c r="C13" i="2"/>
  <c r="M34" i="2"/>
  <c r="R34" i="2"/>
  <c r="N34" i="2"/>
  <c r="O34" i="2"/>
  <c r="Q34" i="2"/>
  <c r="P34" i="2"/>
  <c r="C14" i="2" l="1"/>
  <c r="K33" i="2"/>
  <c r="L33" i="2" s="1"/>
  <c r="N33" i="2" l="1"/>
  <c r="R33" i="2"/>
  <c r="P33" i="2"/>
  <c r="M33" i="2"/>
  <c r="Q33" i="2"/>
  <c r="O3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<sst xmlns="http://schemas.openxmlformats.org/spreadsheetml/2006/main" count="11018" uniqueCount="1668">
  <si>
    <t>0001</t>
  </si>
  <si>
    <t>-</t>
  </si>
  <si>
    <t>株式会社レインズインターナショナル</t>
  </si>
  <si>
    <t/>
  </si>
  <si>
    <t>○</t>
  </si>
  <si>
    <t>継続</t>
  </si>
  <si>
    <t>実績報告書</t>
  </si>
  <si>
    <t>0002</t>
  </si>
  <si>
    <t>2021J0009</t>
  </si>
  <si>
    <t>メトロ自動車株式会社</t>
  </si>
  <si>
    <t>結果報告書</t>
  </si>
  <si>
    <t>計画書</t>
  </si>
  <si>
    <t>0004</t>
  </si>
  <si>
    <t>2022J0004</t>
  </si>
  <si>
    <t>丸伊運輸株式会社</t>
  </si>
  <si>
    <t>排出状況報告書</t>
  </si>
  <si>
    <t>0008</t>
  </si>
  <si>
    <t>株式会社ティラド</t>
  </si>
  <si>
    <t>0009</t>
  </si>
  <si>
    <t>2023J0015</t>
  </si>
  <si>
    <t>日本板硝子株式会社</t>
  </si>
  <si>
    <t>0013</t>
  </si>
  <si>
    <t>タピルス株式会社</t>
  </si>
  <si>
    <t>0014</t>
  </si>
  <si>
    <t>2023J0030</t>
  </si>
  <si>
    <t>株式会社Olympic</t>
  </si>
  <si>
    <t>0016</t>
  </si>
  <si>
    <t>0017</t>
  </si>
  <si>
    <t>2021J0002</t>
  </si>
  <si>
    <t>株式会社オハラ</t>
  </si>
  <si>
    <t>0018</t>
  </si>
  <si>
    <t>株式会社流通サービス</t>
  </si>
  <si>
    <t>0019</t>
  </si>
  <si>
    <t>2023J0053</t>
  </si>
  <si>
    <t>クアーズテック合同会社</t>
  </si>
  <si>
    <t>0020</t>
  </si>
  <si>
    <t>2023J0080</t>
  </si>
  <si>
    <t>株式会社セブン＆アイ・フードシステムズ</t>
  </si>
  <si>
    <t>0022</t>
  </si>
  <si>
    <t>オリックス自動車株式会社</t>
  </si>
  <si>
    <t>0023</t>
  </si>
  <si>
    <t>2024J0060</t>
  </si>
  <si>
    <t>新規</t>
  </si>
  <si>
    <t>0024</t>
  </si>
  <si>
    <t>2022J0041</t>
  </si>
  <si>
    <t>神奈川都市交通株式会社</t>
  </si>
  <si>
    <t>0025</t>
  </si>
  <si>
    <t>東リ株式会社</t>
  </si>
  <si>
    <t>0026</t>
  </si>
  <si>
    <t>ミツミ電機株式会社</t>
  </si>
  <si>
    <t>0027</t>
  </si>
  <si>
    <t>TOPPANインフォメディア株式会社</t>
  </si>
  <si>
    <t>0028</t>
  </si>
  <si>
    <t>JX金属株式会社</t>
  </si>
  <si>
    <t>0029</t>
  </si>
  <si>
    <t>株式会社ダスキン</t>
  </si>
  <si>
    <t>0031</t>
  </si>
  <si>
    <t>株式会社ＤＮＰエリオ</t>
  </si>
  <si>
    <t>0034</t>
  </si>
  <si>
    <t>2022J0006</t>
  </si>
  <si>
    <t>株式会社クボタケミックス</t>
  </si>
  <si>
    <t>0035</t>
  </si>
  <si>
    <t>2023J0031</t>
  </si>
  <si>
    <t>カヤバ株式会社</t>
  </si>
  <si>
    <t>0036</t>
  </si>
  <si>
    <t>住友重機械マリンエンジニアリング株式会社</t>
  </si>
  <si>
    <t>0037</t>
  </si>
  <si>
    <t>2021J0003</t>
  </si>
  <si>
    <t>株式会社吉野家</t>
  </si>
  <si>
    <t>0039</t>
  </si>
  <si>
    <t>株式会社銀座コージーコーナー</t>
  </si>
  <si>
    <t>0041</t>
  </si>
  <si>
    <t>株式会社半導体エネルギー研究所</t>
  </si>
  <si>
    <t>0042</t>
  </si>
  <si>
    <t>学校法人幾徳学園</t>
  </si>
  <si>
    <t>0043</t>
  </si>
  <si>
    <t>株式会社日産サティオ湘南</t>
  </si>
  <si>
    <t>0044</t>
  </si>
  <si>
    <t>テルモ株式会社</t>
  </si>
  <si>
    <t>0048</t>
  </si>
  <si>
    <t>2022J0059</t>
  </si>
  <si>
    <t>エス・ティー・サービス株式会社</t>
  </si>
  <si>
    <t>0049</t>
  </si>
  <si>
    <t>2023J0097</t>
  </si>
  <si>
    <t>学校法人神奈川大学</t>
  </si>
  <si>
    <t>0050</t>
  </si>
  <si>
    <t>ケイミュー株式会社</t>
  </si>
  <si>
    <t>0051</t>
  </si>
  <si>
    <t>株式会社日立製作所</t>
  </si>
  <si>
    <t>0053</t>
  </si>
  <si>
    <t>ライオン株式会社</t>
  </si>
  <si>
    <t>0054</t>
  </si>
  <si>
    <t>メルシャン株式会社</t>
  </si>
  <si>
    <t>0055</t>
  </si>
  <si>
    <t>京浜急行バス株式会社</t>
  </si>
  <si>
    <t>0056</t>
  </si>
  <si>
    <t>学校法人慶應義塾</t>
  </si>
  <si>
    <t>0057</t>
  </si>
  <si>
    <t>東ソー株式会社</t>
  </si>
  <si>
    <t>0058</t>
  </si>
  <si>
    <t>株式会社ルミネ</t>
  </si>
  <si>
    <t>0059</t>
  </si>
  <si>
    <t>足柄乳業株式会社</t>
  </si>
  <si>
    <t>0064</t>
  </si>
  <si>
    <t>株式会社資生堂</t>
  </si>
  <si>
    <t>0066</t>
  </si>
  <si>
    <t>敷島製パン株式会社</t>
  </si>
  <si>
    <t>0067</t>
  </si>
  <si>
    <t>ＡＫＳ東日本株式会社</t>
  </si>
  <si>
    <t>0068</t>
  </si>
  <si>
    <t>全国農業協同組合連合会</t>
  </si>
  <si>
    <t>0069</t>
  </si>
  <si>
    <t>東急不動産株式会社</t>
  </si>
  <si>
    <t>0070</t>
  </si>
  <si>
    <t>電源開発株式会社</t>
  </si>
  <si>
    <t>0071</t>
  </si>
  <si>
    <t>いすゞ自動車株式会社</t>
  </si>
  <si>
    <t>0073</t>
  </si>
  <si>
    <t>日本電気株式会社</t>
  </si>
  <si>
    <t>0074</t>
  </si>
  <si>
    <t>東電同窓電気株式会社</t>
  </si>
  <si>
    <t>0075</t>
  </si>
  <si>
    <t>株式会社エフエヌ</t>
  </si>
  <si>
    <t>0076</t>
  </si>
  <si>
    <t>NTT株式会社</t>
  </si>
  <si>
    <t>0078</t>
  </si>
  <si>
    <t>株式会社モスフードサービス</t>
  </si>
  <si>
    <t>0079</t>
  </si>
  <si>
    <t>株式会社ビックカメラ</t>
  </si>
  <si>
    <t>0081</t>
  </si>
  <si>
    <t>2021J0042</t>
  </si>
  <si>
    <t>三菱ふそうトラック・バス株式会社</t>
  </si>
  <si>
    <t>0082</t>
  </si>
  <si>
    <t>株式会社三菱UFJ銀行</t>
  </si>
  <si>
    <t>0083</t>
  </si>
  <si>
    <t>株式会社エフビット横須賀パワー</t>
  </si>
  <si>
    <t>0085</t>
  </si>
  <si>
    <t>2023J0017</t>
  </si>
  <si>
    <t>株式会社東横イン</t>
  </si>
  <si>
    <t>0086</t>
  </si>
  <si>
    <t>藤沢市教育委員会</t>
  </si>
  <si>
    <t>0088</t>
  </si>
  <si>
    <t>2024J0066</t>
  </si>
  <si>
    <t>株式会社ギオン</t>
  </si>
  <si>
    <t>0090</t>
  </si>
  <si>
    <t>株式会社スーパーアルプス</t>
  </si>
  <si>
    <t>0092</t>
  </si>
  <si>
    <t>日本製紙クレシア株式会社</t>
  </si>
  <si>
    <t>0093</t>
  </si>
  <si>
    <t>2024J0027</t>
  </si>
  <si>
    <t>ミネベアミツミ株式会社</t>
  </si>
  <si>
    <t>0094</t>
  </si>
  <si>
    <t>2022J0134</t>
  </si>
  <si>
    <t>田中貴金属工業株式会社</t>
  </si>
  <si>
    <t>0095</t>
  </si>
  <si>
    <t>東洋水産株式会社</t>
  </si>
  <si>
    <t>0096</t>
  </si>
  <si>
    <t>雪印メグミルク株式会社</t>
  </si>
  <si>
    <t>0097</t>
  </si>
  <si>
    <t>0098</t>
  </si>
  <si>
    <t>大東カカオ株式会社</t>
  </si>
  <si>
    <t>0099</t>
  </si>
  <si>
    <t>株式会社古河テクノマテリアル</t>
  </si>
  <si>
    <t>0100</t>
  </si>
  <si>
    <t>イオンリテ－ル株式会社</t>
  </si>
  <si>
    <t>0102</t>
  </si>
  <si>
    <t>株式会社江ノ電バス</t>
  </si>
  <si>
    <t>0103</t>
  </si>
  <si>
    <t>東京ラヂエーター製造株式会社</t>
  </si>
  <si>
    <t>0104</t>
  </si>
  <si>
    <t>プレス工業株式会社</t>
  </si>
  <si>
    <t>0105</t>
  </si>
  <si>
    <t>株式会社朝日新聞社</t>
  </si>
  <si>
    <t>0108</t>
  </si>
  <si>
    <t>池内精工株式会社</t>
  </si>
  <si>
    <t>0110</t>
  </si>
  <si>
    <t>株式会社日立システムズ</t>
  </si>
  <si>
    <t>0111</t>
  </si>
  <si>
    <t>大久保歯車工業株式会社</t>
  </si>
  <si>
    <t>0112</t>
  </si>
  <si>
    <t>日東化工株式会社</t>
  </si>
  <si>
    <t>0113</t>
  </si>
  <si>
    <t>一般財団法人電力中央研究所</t>
  </si>
  <si>
    <t>0114</t>
  </si>
  <si>
    <t>ロンザ株式会社</t>
  </si>
  <si>
    <t>0115</t>
  </si>
  <si>
    <t>大山ねずの命神示教会</t>
  </si>
  <si>
    <t>0116</t>
  </si>
  <si>
    <t>0118</t>
  </si>
  <si>
    <t>2023J0056</t>
  </si>
  <si>
    <t>前田道路株式会社</t>
  </si>
  <si>
    <t>0119</t>
  </si>
  <si>
    <t>株式会社白洋舍</t>
  </si>
  <si>
    <t>0120</t>
  </si>
  <si>
    <t>2022J0108</t>
  </si>
  <si>
    <t>日本精工株式会社</t>
  </si>
  <si>
    <t>0121</t>
  </si>
  <si>
    <t>ウエスタンデジタルテクノロジーズ合同会社</t>
  </si>
  <si>
    <t>0122</t>
  </si>
  <si>
    <t>2022J0069</t>
  </si>
  <si>
    <t>横須賀市上下水道事業管理者</t>
  </si>
  <si>
    <t>0123</t>
  </si>
  <si>
    <t>三菱ケミカル株式会社</t>
  </si>
  <si>
    <t>0124</t>
  </si>
  <si>
    <t>2022J0221</t>
  </si>
  <si>
    <t>東洋紙業株式会社</t>
  </si>
  <si>
    <t>0128</t>
  </si>
  <si>
    <t>大和市</t>
  </si>
  <si>
    <t>0129</t>
  </si>
  <si>
    <t>東罐興業株式会社</t>
  </si>
  <si>
    <t>0133</t>
  </si>
  <si>
    <t>2023J0060</t>
  </si>
  <si>
    <t>横浜森永乳業株式会社</t>
  </si>
  <si>
    <t>0134</t>
  </si>
  <si>
    <t>株式会社タマダイ</t>
  </si>
  <si>
    <t>0136</t>
  </si>
  <si>
    <t>コカ・コーラボトラーズジャパン株式会社</t>
  </si>
  <si>
    <t>0139</t>
  </si>
  <si>
    <t>株式会社相鉄アーバンクリエイツ</t>
  </si>
  <si>
    <t>0140</t>
  </si>
  <si>
    <t>三菱電機株式会社</t>
  </si>
  <si>
    <t>0141</t>
  </si>
  <si>
    <t>京浜急行電鉄株式会社</t>
  </si>
  <si>
    <t>0143</t>
  </si>
  <si>
    <t>2024J0053</t>
  </si>
  <si>
    <t>株式会社ルネサンス_x000D_</t>
  </si>
  <si>
    <t>0144</t>
  </si>
  <si>
    <t>独立行政法人国立印刷局</t>
  </si>
  <si>
    <t>0148</t>
  </si>
  <si>
    <t>2023J0090</t>
  </si>
  <si>
    <t>学校法人東海大学</t>
  </si>
  <si>
    <t>0149</t>
  </si>
  <si>
    <t>小田原市</t>
  </si>
  <si>
    <t>0150</t>
  </si>
  <si>
    <t>2023J0096</t>
  </si>
  <si>
    <t>茅ヶ崎市</t>
  </si>
  <si>
    <t>0151</t>
  </si>
  <si>
    <t>株式会社しんきん情報システムセンター</t>
  </si>
  <si>
    <t>0154</t>
  </si>
  <si>
    <t>茅ヶ崎市教育委員会</t>
  </si>
  <si>
    <t>0156</t>
  </si>
  <si>
    <t>2024J0017</t>
  </si>
  <si>
    <t>中谷産業株式会社</t>
  </si>
  <si>
    <t>0157</t>
  </si>
  <si>
    <t>大和市教育委員会</t>
  </si>
  <si>
    <t>0158</t>
  </si>
  <si>
    <t>デンカ株式会社</t>
  </si>
  <si>
    <t>0159</t>
  </si>
  <si>
    <t>相鉄ローゼン株式会社</t>
  </si>
  <si>
    <t>0160</t>
  </si>
  <si>
    <t>サントリープロダクツ株式会社</t>
  </si>
  <si>
    <t>0165</t>
  </si>
  <si>
    <t>日産自動車株式会社</t>
  </si>
  <si>
    <t>0166</t>
  </si>
  <si>
    <t>株式会社ＩＪＴＴ</t>
  </si>
  <si>
    <t>0167</t>
  </si>
  <si>
    <t>株式会社ホンダモビリティ南関東</t>
  </si>
  <si>
    <t>0168</t>
  </si>
  <si>
    <t>株式会社グローバル・ニュークリア・フュエル・ジャパン</t>
  </si>
  <si>
    <t>0170</t>
  </si>
  <si>
    <t>2024J0009</t>
  </si>
  <si>
    <t>平塚市教育委員会</t>
  </si>
  <si>
    <t>0171</t>
  </si>
  <si>
    <t>アズビル株式会社</t>
  </si>
  <si>
    <t>0173</t>
  </si>
  <si>
    <t>富士フイルムビジネスイノベーション株式会社</t>
  </si>
  <si>
    <t>0174</t>
  </si>
  <si>
    <t>日産工機株式会社</t>
  </si>
  <si>
    <t>0177</t>
  </si>
  <si>
    <t>三井不動産株式会社</t>
  </si>
  <si>
    <t>0178</t>
  </si>
  <si>
    <t>神奈川県厚生農業協同組合連合会</t>
  </si>
  <si>
    <t>0179</t>
  </si>
  <si>
    <t>横須賀市</t>
  </si>
  <si>
    <t>0180</t>
  </si>
  <si>
    <t>図南鍛工株式会社</t>
  </si>
  <si>
    <t>0182</t>
  </si>
  <si>
    <t>第一貨物株式会社</t>
  </si>
  <si>
    <t>0183</t>
  </si>
  <si>
    <t>森永エンゼルデザート株式会社</t>
  </si>
  <si>
    <t>0184</t>
  </si>
  <si>
    <t>2024J0034</t>
  </si>
  <si>
    <t>相模原市</t>
  </si>
  <si>
    <t>0185</t>
  </si>
  <si>
    <t>2023J0022</t>
  </si>
  <si>
    <t>三興製鋼株式会社</t>
  </si>
  <si>
    <t>0186</t>
  </si>
  <si>
    <t>株式会社トヨタレンタリース横浜</t>
  </si>
  <si>
    <t>0187</t>
  </si>
  <si>
    <t>株式会社横浜銀行</t>
  </si>
  <si>
    <t>0188</t>
  </si>
  <si>
    <t>Meiji Seika ファルマ株式会社</t>
  </si>
  <si>
    <t>0193</t>
  </si>
  <si>
    <t>2024J0012</t>
  </si>
  <si>
    <t>株式会社ニフコ</t>
  </si>
  <si>
    <t>0194</t>
  </si>
  <si>
    <t>藤田観光株式会社</t>
  </si>
  <si>
    <t>0195</t>
  </si>
  <si>
    <t>野村不動産ライフ＆スポーツ株式会社</t>
  </si>
  <si>
    <t>0196</t>
  </si>
  <si>
    <t>2023J0037</t>
  </si>
  <si>
    <t>シイエムケイ・プロダクツ株式会社</t>
  </si>
  <si>
    <t>0197</t>
  </si>
  <si>
    <t>2022J0160</t>
  </si>
  <si>
    <t>株式会社荏原製作所</t>
  </si>
  <si>
    <t>0198</t>
  </si>
  <si>
    <t>2024J0015</t>
  </si>
  <si>
    <t>株式会社日本総合研究所</t>
  </si>
  <si>
    <t>0199</t>
  </si>
  <si>
    <t>2024J0052</t>
  </si>
  <si>
    <t>綾瀬市</t>
  </si>
  <si>
    <t>0200</t>
  </si>
  <si>
    <t>2024J0028</t>
  </si>
  <si>
    <t>エムケーチーズ株式会社</t>
  </si>
  <si>
    <t>0201</t>
  </si>
  <si>
    <t>日本クロージャー株式会社</t>
  </si>
  <si>
    <t>0202</t>
  </si>
  <si>
    <t>2023J0040</t>
  </si>
  <si>
    <t>大和製罐株式会社</t>
  </si>
  <si>
    <t>0205</t>
  </si>
  <si>
    <t>ものみの塔聖書冊子協会</t>
  </si>
  <si>
    <t>0207</t>
  </si>
  <si>
    <t>学校法人神奈川歯科大学</t>
  </si>
  <si>
    <t>0208</t>
  </si>
  <si>
    <t>座間市</t>
  </si>
  <si>
    <t>0210</t>
  </si>
  <si>
    <t>2022J0186</t>
  </si>
  <si>
    <t>東プレ株式会社</t>
  </si>
  <si>
    <t>0211</t>
  </si>
  <si>
    <t>わかもと製薬株式会社</t>
  </si>
  <si>
    <t>0212</t>
  </si>
  <si>
    <t>スタンレー電気株式会社</t>
  </si>
  <si>
    <t>0214</t>
  </si>
  <si>
    <t>AGCセイミケミカル株式会社</t>
  </si>
  <si>
    <t>0215</t>
  </si>
  <si>
    <t>2024J0023</t>
  </si>
  <si>
    <t>極東開発工業株式会社</t>
  </si>
  <si>
    <t>0216</t>
  </si>
  <si>
    <t>スターバックスコーヒージャパン株式会社</t>
  </si>
  <si>
    <t>0217</t>
  </si>
  <si>
    <t>国家公務員共済組合連合会</t>
  </si>
  <si>
    <t>0218</t>
  </si>
  <si>
    <t>株式会社ニトリ</t>
  </si>
  <si>
    <t>0219</t>
  </si>
  <si>
    <t>2022J0185</t>
  </si>
  <si>
    <t>箱根登山バス株式会社</t>
  </si>
  <si>
    <t>0220</t>
  </si>
  <si>
    <t>2021J0041</t>
  </si>
  <si>
    <t>株式会社オカムラ</t>
  </si>
  <si>
    <t>0222</t>
  </si>
  <si>
    <t>2024J0001</t>
  </si>
  <si>
    <t>株式会社アクティオ</t>
  </si>
  <si>
    <t>0223</t>
  </si>
  <si>
    <t>ヤマト運輸株式会社</t>
  </si>
  <si>
    <t>0224</t>
  </si>
  <si>
    <t>2022J0099</t>
  </si>
  <si>
    <t>アンリツ株式会社</t>
  </si>
  <si>
    <t>0225</t>
  </si>
  <si>
    <t>デノラ・ペルメレック株式会社</t>
  </si>
  <si>
    <t>0227</t>
  </si>
  <si>
    <t>株式会社ヒューテックノオリン</t>
  </si>
  <si>
    <t>0228</t>
  </si>
  <si>
    <t>2023J0036</t>
  </si>
  <si>
    <t>キヤノン株式会社</t>
  </si>
  <si>
    <t>0230</t>
  </si>
  <si>
    <t>2024J0051</t>
  </si>
  <si>
    <t>日本トーカンパッケージ株式会社</t>
  </si>
  <si>
    <t>0231</t>
  </si>
  <si>
    <t>東京レンタル株式会社</t>
  </si>
  <si>
    <t>0233</t>
  </si>
  <si>
    <t>横浜市水道局</t>
  </si>
  <si>
    <t>0234</t>
  </si>
  <si>
    <t>日揮ユニバーサル株式会社</t>
  </si>
  <si>
    <t>0235</t>
  </si>
  <si>
    <t>万葉倶楽部株式会社</t>
  </si>
  <si>
    <t>0236</t>
  </si>
  <si>
    <t>2024J0030</t>
  </si>
  <si>
    <t>学校法人日本大学</t>
  </si>
  <si>
    <t>0237</t>
  </si>
  <si>
    <t>2022J0039</t>
  </si>
  <si>
    <t>東京応化工業株式会社</t>
  </si>
  <si>
    <t>0238</t>
  </si>
  <si>
    <t>2021J0033</t>
  </si>
  <si>
    <t>株式会社ＫＭＣＴ</t>
  </si>
  <si>
    <t>0240</t>
  </si>
  <si>
    <t>2023J0009</t>
  </si>
  <si>
    <t>新相模酸素株式会社</t>
  </si>
  <si>
    <t>0241</t>
  </si>
  <si>
    <t>Astemo株式会社</t>
  </si>
  <si>
    <t>0243</t>
  </si>
  <si>
    <t>株式会社島忠</t>
  </si>
  <si>
    <t>0244</t>
  </si>
  <si>
    <t>株式会社メディセオ</t>
  </si>
  <si>
    <t>0248</t>
  </si>
  <si>
    <t>アイダエンジニアリング株式会社</t>
  </si>
  <si>
    <t>0250</t>
  </si>
  <si>
    <t>株式会社JVCケンウッド</t>
  </si>
  <si>
    <t>0253</t>
  </si>
  <si>
    <t>2021J0039</t>
  </si>
  <si>
    <t>花王株式会社</t>
  </si>
  <si>
    <t>0255</t>
  </si>
  <si>
    <t>小田急電鉄株式会社</t>
  </si>
  <si>
    <t>0256</t>
  </si>
  <si>
    <t>東レ株式会社</t>
  </si>
  <si>
    <t>0257</t>
  </si>
  <si>
    <t>レンゴー株式会社</t>
  </si>
  <si>
    <t>0258</t>
  </si>
  <si>
    <t>2021J0053</t>
  </si>
  <si>
    <t>株式会社みずほ銀行_x000D_</t>
  </si>
  <si>
    <t>0259</t>
  </si>
  <si>
    <t>株式会社トーエル</t>
  </si>
  <si>
    <t>0261</t>
  </si>
  <si>
    <t>2023J0066</t>
  </si>
  <si>
    <t>国立研究開発法人海洋研究開発機構</t>
  </si>
  <si>
    <t>0263</t>
  </si>
  <si>
    <t>株式会社ドトールコーヒー</t>
  </si>
  <si>
    <t>0264</t>
  </si>
  <si>
    <t>株式会社神奈中スポーツデザイン</t>
  </si>
  <si>
    <t>0265</t>
  </si>
  <si>
    <t>富士ソフト株式会社</t>
  </si>
  <si>
    <t>0266</t>
  </si>
  <si>
    <t>2023J0051</t>
  </si>
  <si>
    <t>藤沢市</t>
  </si>
  <si>
    <t>0267</t>
  </si>
  <si>
    <t>株式会社武部鉄工所</t>
  </si>
  <si>
    <t>0270</t>
  </si>
  <si>
    <t>スリーエムジャパンイノベーション株式会社</t>
  </si>
  <si>
    <t>0271</t>
  </si>
  <si>
    <t>株式会社パブコ</t>
  </si>
  <si>
    <t>0274</t>
  </si>
  <si>
    <t>パナック工業株式会社</t>
  </si>
  <si>
    <t>0275</t>
  </si>
  <si>
    <t>2021J0028</t>
  </si>
  <si>
    <t>富士通株式会社</t>
  </si>
  <si>
    <t>0276</t>
  </si>
  <si>
    <t>富士フイルム株式会社</t>
  </si>
  <si>
    <t>0277</t>
  </si>
  <si>
    <t>平塚市民病院</t>
  </si>
  <si>
    <t>0278</t>
  </si>
  <si>
    <t>東京ガス株式会社</t>
  </si>
  <si>
    <t>0281</t>
  </si>
  <si>
    <t>株式会社日本デリカサービス</t>
  </si>
  <si>
    <t>0282</t>
  </si>
  <si>
    <t>相鉄バス株式会社</t>
  </si>
  <si>
    <t>0283</t>
  </si>
  <si>
    <t>ＡＧＣ株式会社</t>
  </si>
  <si>
    <t>0284</t>
  </si>
  <si>
    <t>国立大学法人横浜国立大学</t>
  </si>
  <si>
    <t>0285</t>
  </si>
  <si>
    <t>2022J0183</t>
  </si>
  <si>
    <t>東急株式会社_x000D_</t>
  </si>
  <si>
    <t>0286</t>
  </si>
  <si>
    <t>株式会社丸井</t>
  </si>
  <si>
    <t>0287</t>
  </si>
  <si>
    <t>神奈川県</t>
  </si>
  <si>
    <t>0289</t>
  </si>
  <si>
    <t>学校法人北里研究所</t>
  </si>
  <si>
    <t>0290</t>
  </si>
  <si>
    <t>NTTドコモビジネス株式会社</t>
  </si>
  <si>
    <t>0291</t>
  </si>
  <si>
    <t>サミット株式会社</t>
  </si>
  <si>
    <t>0292</t>
  </si>
  <si>
    <t>2024J0005</t>
  </si>
  <si>
    <t>神奈川県企業庁</t>
  </si>
  <si>
    <t>0293</t>
  </si>
  <si>
    <t>2021J0027</t>
  </si>
  <si>
    <t>東京濾器株式会社</t>
  </si>
  <si>
    <t>0294</t>
  </si>
  <si>
    <t>日本フルハーフ株式会社</t>
  </si>
  <si>
    <t>0295</t>
  </si>
  <si>
    <t>鎌倉市</t>
  </si>
  <si>
    <t>0296</t>
  </si>
  <si>
    <t>株式会社湘南ユニテック</t>
  </si>
  <si>
    <t>0297</t>
  </si>
  <si>
    <t>2023J0069</t>
  </si>
  <si>
    <t>ブックオフコーポレーション株式会社</t>
  </si>
  <si>
    <t>0298</t>
  </si>
  <si>
    <t>株式会社関電工</t>
  </si>
  <si>
    <t>0299</t>
  </si>
  <si>
    <t>2022J0145</t>
  </si>
  <si>
    <t>武田薬品工業株式会社</t>
  </si>
  <si>
    <t>0300</t>
  </si>
  <si>
    <t>2023J0052</t>
  </si>
  <si>
    <t>シンジーテック株式会社</t>
  </si>
  <si>
    <t>0303</t>
  </si>
  <si>
    <t>東日本旅客鉄道株式会社</t>
  </si>
  <si>
    <t>0304</t>
  </si>
  <si>
    <t>学校法人青山学院</t>
  </si>
  <si>
    <t>0305</t>
  </si>
  <si>
    <t>2023J0067</t>
  </si>
  <si>
    <t>東京都市サービス株式会社</t>
  </si>
  <si>
    <t>0307</t>
  </si>
  <si>
    <t>三菱重工業株式会社</t>
  </si>
  <si>
    <t>0308</t>
  </si>
  <si>
    <t>学校法人麻布獣医学園</t>
  </si>
  <si>
    <t>0309</t>
  </si>
  <si>
    <t>2021J0059</t>
  </si>
  <si>
    <t>株式会社さいか屋</t>
  </si>
  <si>
    <t>0310</t>
  </si>
  <si>
    <t>株式会社トープラ</t>
  </si>
  <si>
    <t>0311</t>
  </si>
  <si>
    <t>日本新薬株式会社</t>
  </si>
  <si>
    <t>0313</t>
  </si>
  <si>
    <t>2021J0029</t>
  </si>
  <si>
    <t>日本飛行機株式会社</t>
  </si>
  <si>
    <t>0314</t>
  </si>
  <si>
    <t>株式会社佐賀鉄工所</t>
  </si>
  <si>
    <t>0317</t>
  </si>
  <si>
    <t>横浜冷凍株式会社</t>
  </si>
  <si>
    <t>0318</t>
  </si>
  <si>
    <t>株式会社小松製作所</t>
  </si>
  <si>
    <t>0319</t>
  </si>
  <si>
    <t>東京海上日動火災保険株式会社</t>
  </si>
  <si>
    <t>0321</t>
  </si>
  <si>
    <t>株式会社明治</t>
  </si>
  <si>
    <t>0323</t>
  </si>
  <si>
    <t>株式会社大塚商会</t>
  </si>
  <si>
    <t>0324</t>
  </si>
  <si>
    <t>株式会社メイコー</t>
  </si>
  <si>
    <t>0326</t>
  </si>
  <si>
    <t>日産車体株式会社</t>
  </si>
  <si>
    <t>0327</t>
  </si>
  <si>
    <t>2024J0073</t>
  </si>
  <si>
    <t>株式会社ニッセーデリカ</t>
  </si>
  <si>
    <t>0328</t>
  </si>
  <si>
    <t>王子コンテナー株式会社</t>
  </si>
  <si>
    <t>0329</t>
  </si>
  <si>
    <t>2023J0070</t>
  </si>
  <si>
    <t>ＪＡ全農青果センター株式会社</t>
  </si>
  <si>
    <t>0330</t>
  </si>
  <si>
    <t>2023J0016</t>
  </si>
  <si>
    <t>株式会社ファミリーマート</t>
  </si>
  <si>
    <t>0331</t>
  </si>
  <si>
    <t>人の森株式会社</t>
  </si>
  <si>
    <t>0332</t>
  </si>
  <si>
    <t>株式会社クリエイトエス・ディー</t>
  </si>
  <si>
    <t>0334</t>
  </si>
  <si>
    <t>海老名市</t>
  </si>
  <si>
    <t>0335</t>
  </si>
  <si>
    <t>株式会社マツモトキヨシ</t>
  </si>
  <si>
    <t>0336</t>
  </si>
  <si>
    <t>トピー工業株式会社</t>
  </si>
  <si>
    <t>0337</t>
  </si>
  <si>
    <t>株式会社NTTドコモ</t>
  </si>
  <si>
    <t>0338</t>
  </si>
  <si>
    <t>株式会社ニコン</t>
  </si>
  <si>
    <t>0341</t>
  </si>
  <si>
    <t>株式会社日立産機システム</t>
  </si>
  <si>
    <t>0346</t>
  </si>
  <si>
    <t>2023J0068</t>
  </si>
  <si>
    <t>株式会社すかいらーくホールディングス</t>
  </si>
  <si>
    <t>0347</t>
  </si>
  <si>
    <t>株式会社いなげや</t>
  </si>
  <si>
    <t>0348</t>
  </si>
  <si>
    <t>守山乳業株式会社</t>
  </si>
  <si>
    <t>0351</t>
  </si>
  <si>
    <t>株式会社東急ストア</t>
  </si>
  <si>
    <t>0352</t>
  </si>
  <si>
    <t>株式会社トーモク</t>
  </si>
  <si>
    <t>0353</t>
  </si>
  <si>
    <t>住友商事株式会社</t>
  </si>
  <si>
    <t>0356</t>
  </si>
  <si>
    <t>株式会社アルバック</t>
  </si>
  <si>
    <t>0358</t>
  </si>
  <si>
    <t>株式会社YKベーキングカンパニー</t>
  </si>
  <si>
    <t>0359</t>
  </si>
  <si>
    <t>日本発条株式会社</t>
  </si>
  <si>
    <t>0360</t>
  </si>
  <si>
    <t>2024J0007</t>
  </si>
  <si>
    <t>学校法人専修大学</t>
  </si>
  <si>
    <t>0362</t>
  </si>
  <si>
    <t>2023J0014</t>
  </si>
  <si>
    <t>旭ファイバーグラス株式会社</t>
  </si>
  <si>
    <t>0363</t>
  </si>
  <si>
    <t>三菱ケミカルハイテクニカ株式会社</t>
  </si>
  <si>
    <t>0364</t>
  </si>
  <si>
    <t>福島製鋼株式会社</t>
  </si>
  <si>
    <t>0368</t>
  </si>
  <si>
    <t>2024J0054</t>
  </si>
  <si>
    <t>株式会社イクヨ</t>
  </si>
  <si>
    <t>0369</t>
  </si>
  <si>
    <t>2023J0035</t>
  </si>
  <si>
    <t>株式会社キョクレイ</t>
  </si>
  <si>
    <t>0370</t>
  </si>
  <si>
    <t>神奈川県警察</t>
  </si>
  <si>
    <t>0371</t>
  </si>
  <si>
    <t>2022J0188</t>
  </si>
  <si>
    <t>株式会社日本アクセス</t>
  </si>
  <si>
    <t>0372</t>
  </si>
  <si>
    <t>株式会社共立メンテナンス</t>
  </si>
  <si>
    <t>0373</t>
  </si>
  <si>
    <t>2023J0046</t>
  </si>
  <si>
    <t>逗子市</t>
  </si>
  <si>
    <t>0374</t>
  </si>
  <si>
    <t>株式会社モンテローザ</t>
  </si>
  <si>
    <t>0375</t>
  </si>
  <si>
    <t>2022J0103</t>
  </si>
  <si>
    <t>信金中央金庫</t>
  </si>
  <si>
    <t>0382</t>
  </si>
  <si>
    <t>住重フォージング株式会社</t>
  </si>
  <si>
    <t>0383</t>
  </si>
  <si>
    <t>株式会社イトーヨーカ堂</t>
  </si>
  <si>
    <t>0384</t>
  </si>
  <si>
    <t>社会医療法人ジャパンメディカルアライアンス</t>
  </si>
  <si>
    <t>0385</t>
  </si>
  <si>
    <t>安田倉庫株式会社</t>
  </si>
  <si>
    <t>0386</t>
  </si>
  <si>
    <t>芝浦メカトロニクス株式会社</t>
  </si>
  <si>
    <t>0387</t>
  </si>
  <si>
    <t>古河電気工業株式会社</t>
  </si>
  <si>
    <t>0389</t>
  </si>
  <si>
    <t>2024J0046</t>
  </si>
  <si>
    <t>相模原市教育委員会</t>
  </si>
  <si>
    <t>0390</t>
  </si>
  <si>
    <t>小田原市教育委員会</t>
  </si>
  <si>
    <t>0393</t>
  </si>
  <si>
    <t>株式会社小田急リゾーツ</t>
  </si>
  <si>
    <t>0394</t>
  </si>
  <si>
    <t>2023J0095</t>
  </si>
  <si>
    <t>石井商事運輸株式会社</t>
  </si>
  <si>
    <t>0396</t>
  </si>
  <si>
    <t>2022J0224</t>
  </si>
  <si>
    <t>株式会社ユニマットライフ</t>
  </si>
  <si>
    <t>0397</t>
  </si>
  <si>
    <t>日本パーカライジング株式会社</t>
  </si>
  <si>
    <t>0398</t>
  </si>
  <si>
    <t>2022J0220</t>
  </si>
  <si>
    <t>株式会社不二家</t>
  </si>
  <si>
    <t>0399</t>
  </si>
  <si>
    <t>2022J0219</t>
  </si>
  <si>
    <t>サントリービバレッジソリューション株式会社</t>
  </si>
  <si>
    <t>0400</t>
  </si>
  <si>
    <t>三菱瓦斯化学株式会社</t>
  </si>
  <si>
    <t>0401</t>
  </si>
  <si>
    <t>横須賀市教育委員会</t>
  </si>
  <si>
    <t>0402</t>
  </si>
  <si>
    <t>2023J0077</t>
  </si>
  <si>
    <t>平塚市</t>
  </si>
  <si>
    <t>0403</t>
  </si>
  <si>
    <t>日本生命保険相互会社</t>
  </si>
  <si>
    <t>0405</t>
  </si>
  <si>
    <t>株式会社三井住友銀行</t>
  </si>
  <si>
    <t>0407</t>
  </si>
  <si>
    <t>横浜ゴム株式会社</t>
  </si>
  <si>
    <t>0408</t>
  </si>
  <si>
    <t>2022J0173</t>
  </si>
  <si>
    <t>日本山村硝子株式会社</t>
  </si>
  <si>
    <t>0410</t>
  </si>
  <si>
    <t>2021J0018</t>
  </si>
  <si>
    <t>鈴廣かまぼこ株式会社</t>
  </si>
  <si>
    <t>0411</t>
  </si>
  <si>
    <t>小川工業株式会社</t>
  </si>
  <si>
    <t>0412</t>
  </si>
  <si>
    <t>株式会社えひめ飲料</t>
  </si>
  <si>
    <t>0413</t>
  </si>
  <si>
    <t>2024J0032</t>
  </si>
  <si>
    <t>東邦チタニウム株式会社</t>
  </si>
  <si>
    <t>0414</t>
  </si>
  <si>
    <t>株式会社神奈川食肉センター</t>
  </si>
  <si>
    <t>0415</t>
  </si>
  <si>
    <t>2021J0022</t>
  </si>
  <si>
    <t>ソニーグループ株式会社</t>
  </si>
  <si>
    <t>0416</t>
  </si>
  <si>
    <t>株式会社毎日新聞首都圏センター</t>
  </si>
  <si>
    <t>0417</t>
  </si>
  <si>
    <t>オーマイ株式会社</t>
  </si>
  <si>
    <t>0418</t>
  </si>
  <si>
    <t>2023J0029</t>
  </si>
  <si>
    <t>プライムデリカ株式会社</t>
  </si>
  <si>
    <t>0420</t>
  </si>
  <si>
    <t>2023J0012</t>
  </si>
  <si>
    <t>Ｆ－ＬＩＮＥ株式会社</t>
  </si>
  <si>
    <t>0421</t>
  </si>
  <si>
    <t>キリンビバレッジ株式会社</t>
  </si>
  <si>
    <t>0422</t>
  </si>
  <si>
    <t>ミニストップ株式会社</t>
  </si>
  <si>
    <t>0424</t>
  </si>
  <si>
    <t>第一生命保険株式会社</t>
  </si>
  <si>
    <t>0425</t>
  </si>
  <si>
    <t>株式会社ダイエー</t>
  </si>
  <si>
    <t>0427</t>
  </si>
  <si>
    <t>ダイドーアサヒベンディング株式会社</t>
  </si>
  <si>
    <t>0428</t>
  </si>
  <si>
    <t>株式会社セブン-イレブン・ジャパン</t>
  </si>
  <si>
    <t>0429</t>
  </si>
  <si>
    <t>箱根町</t>
  </si>
  <si>
    <t>0431</t>
  </si>
  <si>
    <t>オリジン東秀株式会社</t>
  </si>
  <si>
    <t>0432</t>
  </si>
  <si>
    <t>マックスバリュ東海株式会社</t>
  </si>
  <si>
    <t>0433</t>
  </si>
  <si>
    <t>日本郵便株式会社</t>
  </si>
  <si>
    <t>0435</t>
  </si>
  <si>
    <t>株式会社明治ゴム化成</t>
  </si>
  <si>
    <t>0437</t>
  </si>
  <si>
    <t>2023J0026</t>
  </si>
  <si>
    <t>ＳＷＣＣ株式会社</t>
  </si>
  <si>
    <t>0439</t>
  </si>
  <si>
    <t>神奈川中央交通株式会社</t>
  </si>
  <si>
    <t>0440</t>
  </si>
  <si>
    <t>株式会社ＪＲ横浜湘南シティクリエイト</t>
  </si>
  <si>
    <t>0441</t>
  </si>
  <si>
    <t>2021J0038</t>
  </si>
  <si>
    <t>株式会社マルエツ</t>
  </si>
  <si>
    <t>0443</t>
  </si>
  <si>
    <t>2021J0015</t>
  </si>
  <si>
    <t>明治安田生命保険相互会社</t>
  </si>
  <si>
    <t>0444</t>
  </si>
  <si>
    <t>厚木市</t>
  </si>
  <si>
    <t>0445</t>
  </si>
  <si>
    <t>厚木市教育委員会</t>
  </si>
  <si>
    <t>0446</t>
  </si>
  <si>
    <t>2024J0055</t>
  </si>
  <si>
    <t>株式会社牧野フライス製作所</t>
  </si>
  <si>
    <t>0447</t>
  </si>
  <si>
    <t>株式会社レンタルのニッケン</t>
  </si>
  <si>
    <t>0449</t>
  </si>
  <si>
    <t>株式会社成城石井</t>
  </si>
  <si>
    <t>0450</t>
  </si>
  <si>
    <t>トナミ運輸株式会社</t>
  </si>
  <si>
    <t>0451</t>
  </si>
  <si>
    <t>山崎製パン株式会社</t>
  </si>
  <si>
    <t>0452</t>
  </si>
  <si>
    <t>株式会社ローソン</t>
  </si>
  <si>
    <t>0453</t>
  </si>
  <si>
    <t>2024J0042</t>
  </si>
  <si>
    <t>横浜信用金庫</t>
  </si>
  <si>
    <t>0454</t>
  </si>
  <si>
    <t>神奈川県教育委員会</t>
  </si>
  <si>
    <t>0455</t>
  </si>
  <si>
    <t>株式会社ライフコーポレーション</t>
  </si>
  <si>
    <t>0456</t>
  </si>
  <si>
    <t>ヴァレオカペックジャパン株式会社</t>
  </si>
  <si>
    <t>0457</t>
  </si>
  <si>
    <t>積水ハウス株式会社</t>
  </si>
  <si>
    <t>0458</t>
  </si>
  <si>
    <t>株式会社西友</t>
  </si>
  <si>
    <t>0462</t>
  </si>
  <si>
    <t>富士シティオ株式会社</t>
  </si>
  <si>
    <t>0463</t>
  </si>
  <si>
    <t>2024J0048</t>
  </si>
  <si>
    <t>東急リネン・サプライ株式会社</t>
  </si>
  <si>
    <t>0465</t>
  </si>
  <si>
    <t>株式会社武蔵野</t>
  </si>
  <si>
    <t>0467</t>
  </si>
  <si>
    <t>2023J0081</t>
  </si>
  <si>
    <t>独立行政法人国立病院機構</t>
  </si>
  <si>
    <t>0468</t>
  </si>
  <si>
    <t>2024J0056</t>
  </si>
  <si>
    <t>ソフトバンク株式会社_x000D_</t>
  </si>
  <si>
    <t>0471</t>
  </si>
  <si>
    <t>2023J0048</t>
  </si>
  <si>
    <t>国立研究開発法人宇宙航空研究開発機構</t>
  </si>
  <si>
    <t>0472</t>
  </si>
  <si>
    <t>神奈川県内広域水道企業団</t>
  </si>
  <si>
    <t>0474</t>
  </si>
  <si>
    <t>2021J0036</t>
  </si>
  <si>
    <t>株式会社サイゼリヤ</t>
  </si>
  <si>
    <t>0477</t>
  </si>
  <si>
    <t>東邦化学工業株式会社</t>
  </si>
  <si>
    <t>0479</t>
  </si>
  <si>
    <t>わらべや日洋食品株式会社</t>
  </si>
  <si>
    <t>0480</t>
  </si>
  <si>
    <t>株式会社タカキベーカリー</t>
  </si>
  <si>
    <t>0481</t>
  </si>
  <si>
    <t>オイレス工業株式会社</t>
  </si>
  <si>
    <t>0482</t>
  </si>
  <si>
    <t>2024J0075</t>
  </si>
  <si>
    <t>文化堂印刷株式会社</t>
  </si>
  <si>
    <t>0483</t>
  </si>
  <si>
    <t>日本ケンタッキー・フライド・チキン株式会社</t>
  </si>
  <si>
    <t>0484</t>
  </si>
  <si>
    <t>2024J0047</t>
  </si>
  <si>
    <t>佐川印刷株式会社</t>
  </si>
  <si>
    <t>0487</t>
  </si>
  <si>
    <t>生化学工業株式会社</t>
  </si>
  <si>
    <t>0488</t>
  </si>
  <si>
    <t>株式会社ユニカフェ</t>
  </si>
  <si>
    <t>0491</t>
  </si>
  <si>
    <t>NTT東日本株式会社</t>
  </si>
  <si>
    <t>0495</t>
  </si>
  <si>
    <t>神奈川柑橘果工株式会社</t>
  </si>
  <si>
    <t>0496</t>
  </si>
  <si>
    <t>小田急商事株式会社</t>
  </si>
  <si>
    <t>0497</t>
  </si>
  <si>
    <t>株式会社ＮＩＴＴＡＮ</t>
  </si>
  <si>
    <t>0498</t>
  </si>
  <si>
    <t>2024J0004</t>
  </si>
  <si>
    <t>日本赤十字社</t>
  </si>
  <si>
    <t>0499</t>
  </si>
  <si>
    <t>2024J0068</t>
  </si>
  <si>
    <t>株式会社オーネックス</t>
  </si>
  <si>
    <t>0500</t>
  </si>
  <si>
    <t>富士屋ホテル株式会社</t>
  </si>
  <si>
    <t>0501</t>
  </si>
  <si>
    <t>法務省</t>
  </si>
  <si>
    <t>0502</t>
  </si>
  <si>
    <t>2024J0040</t>
  </si>
  <si>
    <t>株式会社リコー</t>
  </si>
  <si>
    <t>0504</t>
  </si>
  <si>
    <t>株式会社ＡＯＫＩ</t>
  </si>
  <si>
    <t>0505</t>
  </si>
  <si>
    <t>関東化成工業株式会社</t>
  </si>
  <si>
    <t>0506</t>
  </si>
  <si>
    <t>株式会社バンテックセントラル</t>
  </si>
  <si>
    <t>0507</t>
  </si>
  <si>
    <t>2023J0079</t>
  </si>
  <si>
    <t>関西ペイント株式会社</t>
  </si>
  <si>
    <t>0508</t>
  </si>
  <si>
    <t>2022J0017</t>
  </si>
  <si>
    <t>株式会社京急ストア</t>
  </si>
  <si>
    <t>0509</t>
  </si>
  <si>
    <t>株式会社中村屋</t>
  </si>
  <si>
    <t>0512</t>
  </si>
  <si>
    <t>2023J0071</t>
  </si>
  <si>
    <t>財務省</t>
  </si>
  <si>
    <t>0515</t>
  </si>
  <si>
    <t>株式会社横浜岡田屋</t>
  </si>
  <si>
    <t>0517</t>
  </si>
  <si>
    <t>2023J0006</t>
  </si>
  <si>
    <t>日鉄ステンレス鋼管株式会社</t>
  </si>
  <si>
    <t>0519</t>
  </si>
  <si>
    <t>2021J0031</t>
  </si>
  <si>
    <t>株式会社放電精密加工研究所</t>
  </si>
  <si>
    <t>0520</t>
  </si>
  <si>
    <t>株式会社やまびこ</t>
  </si>
  <si>
    <t>0523</t>
  </si>
  <si>
    <t>2024J0025</t>
  </si>
  <si>
    <t>株式会社ケーズホールディングス</t>
  </si>
  <si>
    <t>0524</t>
  </si>
  <si>
    <t>2023J0042</t>
  </si>
  <si>
    <t>医療法人社団哺育会</t>
  </si>
  <si>
    <t>0525</t>
  </si>
  <si>
    <t>2023J0086</t>
  </si>
  <si>
    <t>富士フイルムマニュファクチャリング株式会社</t>
  </si>
  <si>
    <t>0528</t>
  </si>
  <si>
    <t>2023J0072</t>
  </si>
  <si>
    <t>株式会社ハイデイ日高</t>
  </si>
  <si>
    <t>0531</t>
  </si>
  <si>
    <t>2024J0033</t>
  </si>
  <si>
    <t>新明和工業株式会社</t>
  </si>
  <si>
    <t>0534</t>
  </si>
  <si>
    <t>日本通運株式会社</t>
  </si>
  <si>
    <t>0535</t>
  </si>
  <si>
    <t>2024J0038</t>
  </si>
  <si>
    <t>ニッパツ機工株式会社</t>
  </si>
  <si>
    <t>0536</t>
  </si>
  <si>
    <t>2022J0198</t>
  </si>
  <si>
    <t>ケンコーマヨネーズ株式会社</t>
  </si>
  <si>
    <t>0538</t>
  </si>
  <si>
    <t>合同会社湘南辻󠄀堂マネジメント　</t>
  </si>
  <si>
    <t>0540</t>
  </si>
  <si>
    <t>2024J0063</t>
  </si>
  <si>
    <t>市光工業株式会社</t>
  </si>
  <si>
    <t>0541</t>
  </si>
  <si>
    <t>2024J0044</t>
  </si>
  <si>
    <t>医療法人社団明芳会</t>
  </si>
  <si>
    <t>0542</t>
  </si>
  <si>
    <t>2023J0089</t>
  </si>
  <si>
    <t>厚木市病院事業</t>
  </si>
  <si>
    <t>0543</t>
  </si>
  <si>
    <t>株式会社ティップネス</t>
  </si>
  <si>
    <t>0544</t>
  </si>
  <si>
    <t>コストコホールセールジャパン株式会社</t>
  </si>
  <si>
    <t>0545</t>
  </si>
  <si>
    <t>2023J0050</t>
  </si>
  <si>
    <t>株式会社コジマ</t>
  </si>
  <si>
    <t>0546</t>
  </si>
  <si>
    <t>2023J0055</t>
  </si>
  <si>
    <t>リンガーハットジャパン株式会社</t>
  </si>
  <si>
    <t>0547</t>
  </si>
  <si>
    <t>2023J0062</t>
  </si>
  <si>
    <t>株式会社大庄</t>
  </si>
  <si>
    <t>0548</t>
  </si>
  <si>
    <t>日本マクドナルド株式会社</t>
  </si>
  <si>
    <t>0549</t>
  </si>
  <si>
    <t>2023J0019</t>
  </si>
  <si>
    <t>オルガノ株式会社</t>
  </si>
  <si>
    <t>0550</t>
  </si>
  <si>
    <t>2023J0005</t>
  </si>
  <si>
    <t>生活協同組合ユーコープ</t>
  </si>
  <si>
    <t>0552</t>
  </si>
  <si>
    <t>2023J0043</t>
  </si>
  <si>
    <t>株式会社快活フロンティア</t>
  </si>
  <si>
    <t>0553</t>
  </si>
  <si>
    <t>2024J0024</t>
  </si>
  <si>
    <t>相模フレッシュ株式会社</t>
  </si>
  <si>
    <t>0554</t>
  </si>
  <si>
    <t>株式会社日立情報通信エンジニアリング</t>
  </si>
  <si>
    <t>0555</t>
  </si>
  <si>
    <t>近藤乳業株式会社</t>
  </si>
  <si>
    <t>0556</t>
  </si>
  <si>
    <t>2024J0062</t>
  </si>
  <si>
    <t>日本ルメンタム株式会社</t>
  </si>
  <si>
    <t>0557</t>
  </si>
  <si>
    <t>2023J0065</t>
  </si>
  <si>
    <t>児玉化学工業株式会社</t>
  </si>
  <si>
    <t>0558</t>
  </si>
  <si>
    <t>2023J0038</t>
  </si>
  <si>
    <t>住友不動産株式会社</t>
  </si>
  <si>
    <t>0559</t>
  </si>
  <si>
    <t>2023J0013</t>
  </si>
  <si>
    <t>リコーインダストリー株式会社</t>
  </si>
  <si>
    <t>0560</t>
  </si>
  <si>
    <t>2023J0003</t>
  </si>
  <si>
    <t>相模原液酸株式会社</t>
  </si>
  <si>
    <t>0561</t>
  </si>
  <si>
    <t>2023J0028</t>
  </si>
  <si>
    <t>川崎信用金庫</t>
  </si>
  <si>
    <t>0563</t>
  </si>
  <si>
    <t>株式会社柴橋商会</t>
  </si>
  <si>
    <t>0566</t>
  </si>
  <si>
    <t>2022J0213</t>
  </si>
  <si>
    <t>bono相模大野北棟管理組合</t>
  </si>
  <si>
    <t>0567</t>
  </si>
  <si>
    <t>2022J0126</t>
  </si>
  <si>
    <t>フジフーズ株式会社</t>
  </si>
  <si>
    <t>0568</t>
  </si>
  <si>
    <t>2023J0103</t>
  </si>
  <si>
    <t>鹿島道路株式会社</t>
  </si>
  <si>
    <t>0570</t>
  </si>
  <si>
    <t>2024J0037</t>
  </si>
  <si>
    <t>地方独立行政法人神奈川県立病院機構</t>
  </si>
  <si>
    <t>0571</t>
  </si>
  <si>
    <t>2023J0047</t>
  </si>
  <si>
    <t>秦野市</t>
  </si>
  <si>
    <t>0572</t>
  </si>
  <si>
    <t>2023J0063</t>
  </si>
  <si>
    <t>遠州トラック株式会社</t>
  </si>
  <si>
    <t>0573</t>
  </si>
  <si>
    <t>2023J0001</t>
  </si>
  <si>
    <t>株式会社コロナワールド</t>
  </si>
  <si>
    <t>0575</t>
  </si>
  <si>
    <t>2023J0104</t>
  </si>
  <si>
    <t>リゾートトラスト株式会社</t>
  </si>
  <si>
    <t>0576</t>
  </si>
  <si>
    <t>2024J0061</t>
  </si>
  <si>
    <t>株式会社APJ</t>
  </si>
  <si>
    <t>0578</t>
  </si>
  <si>
    <t>社会福祉法人県央福祉会</t>
  </si>
  <si>
    <t>0581</t>
  </si>
  <si>
    <t>2024J0003</t>
  </si>
  <si>
    <t>ワタキューセイモア株式会社</t>
  </si>
  <si>
    <t>0582</t>
  </si>
  <si>
    <t>2024J0019</t>
  </si>
  <si>
    <t>トオカツフーズ株式会社</t>
  </si>
  <si>
    <t>0583</t>
  </si>
  <si>
    <t>2024J0013</t>
  </si>
  <si>
    <t>東京建物リゾート株式会社</t>
  </si>
  <si>
    <t>0584</t>
  </si>
  <si>
    <t>株式会社松屋フーズ</t>
  </si>
  <si>
    <t>0586</t>
  </si>
  <si>
    <t>2023J0058</t>
  </si>
  <si>
    <t>株式会社海老名第一ビルディング</t>
  </si>
  <si>
    <t>0587</t>
  </si>
  <si>
    <t>2021J0034</t>
  </si>
  <si>
    <t>ユナイテッド・アーバン投資法人</t>
  </si>
  <si>
    <t>0588</t>
  </si>
  <si>
    <t>2021J0001</t>
  </si>
  <si>
    <t>株式会社小田原百貨店</t>
  </si>
  <si>
    <t>0589</t>
  </si>
  <si>
    <t>株式会社丸亀製麵</t>
  </si>
  <si>
    <t>0590</t>
  </si>
  <si>
    <t>医療法人社団三喜会</t>
  </si>
  <si>
    <t>0591</t>
  </si>
  <si>
    <t>2021J0032</t>
  </si>
  <si>
    <t>丸紅プライベートリート投資法人</t>
  </si>
  <si>
    <t>0592</t>
  </si>
  <si>
    <t>2024J0074</t>
  </si>
  <si>
    <t>株式会社ＡＥＳＣジャパン</t>
  </si>
  <si>
    <t>0593</t>
  </si>
  <si>
    <t>2021J0013</t>
  </si>
  <si>
    <t>株式会社イセトー</t>
  </si>
  <si>
    <t>0594</t>
  </si>
  <si>
    <t>株式会社ＡＴＰ</t>
  </si>
  <si>
    <t>0595</t>
  </si>
  <si>
    <t>2021J0020</t>
  </si>
  <si>
    <t>社会医療法人社団三思会</t>
  </si>
  <si>
    <t>0596</t>
  </si>
  <si>
    <t>2022J0170</t>
  </si>
  <si>
    <t>医療法人社団葵会</t>
  </si>
  <si>
    <t>0597</t>
  </si>
  <si>
    <t>2024J0049</t>
  </si>
  <si>
    <t>伊勢原市</t>
  </si>
  <si>
    <t>0598</t>
  </si>
  <si>
    <t>株式会社アサヒコ</t>
  </si>
  <si>
    <t>0599</t>
  </si>
  <si>
    <t>大和紙器株式会社</t>
  </si>
  <si>
    <t>0600</t>
  </si>
  <si>
    <t>医療法人社団康心会</t>
  </si>
  <si>
    <t>0605</t>
  </si>
  <si>
    <t>2023J0034</t>
  </si>
  <si>
    <t>東京電力パワーグリッド株式会社</t>
  </si>
  <si>
    <t>0606</t>
  </si>
  <si>
    <t>ラサールロジポート投資法人</t>
  </si>
  <si>
    <t>0607</t>
  </si>
  <si>
    <t>ＳＢＳロジコム関東株式会社</t>
  </si>
  <si>
    <t>0608</t>
  </si>
  <si>
    <t>2023J0044</t>
  </si>
  <si>
    <t>京セラ株式会社</t>
  </si>
  <si>
    <t>0609</t>
  </si>
  <si>
    <t>2023J0008</t>
  </si>
  <si>
    <t>東亜道路工業株式会社</t>
  </si>
  <si>
    <t>0611</t>
  </si>
  <si>
    <t>独立行政法人労働者健康安全機構</t>
  </si>
  <si>
    <t>0612</t>
  </si>
  <si>
    <t>2023J0004</t>
  </si>
  <si>
    <t>三菱食品株式会社</t>
  </si>
  <si>
    <t>0613</t>
  </si>
  <si>
    <t>2023J0010</t>
  </si>
  <si>
    <t>東洋アルミニウム株式会社</t>
  </si>
  <si>
    <t>0615</t>
  </si>
  <si>
    <t>株式会社ゼロ・プラス関東</t>
  </si>
  <si>
    <t>0616</t>
  </si>
  <si>
    <t>2023J0073</t>
  </si>
  <si>
    <t>ウエルシア薬局株式会社</t>
  </si>
  <si>
    <t>0617</t>
  </si>
  <si>
    <t>2023J0032</t>
  </si>
  <si>
    <t>株式会社アトレ</t>
  </si>
  <si>
    <t>0618</t>
  </si>
  <si>
    <t>2024J0067</t>
  </si>
  <si>
    <t>学校法人帝京大学</t>
  </si>
  <si>
    <t>0619</t>
  </si>
  <si>
    <t>2022J0148</t>
  </si>
  <si>
    <t>Axcelead Drug Discovery Partners株式会社</t>
  </si>
  <si>
    <t>0625</t>
  </si>
  <si>
    <t>2024J0002</t>
  </si>
  <si>
    <t>大和アスコン株式会社</t>
  </si>
  <si>
    <t>0626</t>
  </si>
  <si>
    <t>2024J0020</t>
  </si>
  <si>
    <t>日本ゼトック株式会社</t>
  </si>
  <si>
    <t>0628</t>
  </si>
  <si>
    <t>株式会社関東ダイエットクック</t>
  </si>
  <si>
    <t>0629</t>
  </si>
  <si>
    <t>アルフレッサ株式会社</t>
  </si>
  <si>
    <t>0631</t>
  </si>
  <si>
    <t>株式会社京三製作所</t>
  </si>
  <si>
    <t>0632</t>
  </si>
  <si>
    <t>2023J0049</t>
  </si>
  <si>
    <t>株式会社ダイドーフォワード</t>
  </si>
  <si>
    <t>0634</t>
  </si>
  <si>
    <t>2024J0045</t>
  </si>
  <si>
    <t>マイクロンメモリ ジャパン株式会社</t>
  </si>
  <si>
    <t>0635</t>
  </si>
  <si>
    <t>2022J0032</t>
  </si>
  <si>
    <t>イオンモール株式会社</t>
  </si>
  <si>
    <t>0636</t>
  </si>
  <si>
    <t>茨木・大成化工株式会社</t>
  </si>
  <si>
    <t>0637</t>
  </si>
  <si>
    <t>2022J0201</t>
  </si>
  <si>
    <t>アマゾンジャパン合同会社</t>
  </si>
  <si>
    <t>0638</t>
  </si>
  <si>
    <t>野村不動産プライベート投資法人</t>
  </si>
  <si>
    <t>0640</t>
  </si>
  <si>
    <t>2024J0064</t>
  </si>
  <si>
    <t>神奈中タクシー株式会社</t>
  </si>
  <si>
    <t>0641</t>
  </si>
  <si>
    <t>富士フイルムワコーケミカル株式会社</t>
  </si>
  <si>
    <t>0642</t>
  </si>
  <si>
    <t>2024J0035</t>
  </si>
  <si>
    <t>住友重機械工業株式会社</t>
  </si>
  <si>
    <t>0644</t>
  </si>
  <si>
    <t>2023J0087</t>
  </si>
  <si>
    <t>株式会社やまか</t>
  </si>
  <si>
    <t>0645</t>
  </si>
  <si>
    <t>2023J0018</t>
  </si>
  <si>
    <t>ロジスティード東日本株式会社</t>
  </si>
  <si>
    <t>0646</t>
  </si>
  <si>
    <t>2022J0060</t>
  </si>
  <si>
    <t>田辺ファーマ株式会社</t>
  </si>
  <si>
    <t>0647</t>
  </si>
  <si>
    <t>2023J0091</t>
  </si>
  <si>
    <t>株式会社宝幸</t>
  </si>
  <si>
    <t>0648</t>
  </si>
  <si>
    <t>2023J0011</t>
  </si>
  <si>
    <t>ヤオマサ株式会社</t>
  </si>
  <si>
    <t>0649</t>
  </si>
  <si>
    <t>2023J0059</t>
  </si>
  <si>
    <t>株式会社ジャパンニューアルファ</t>
  </si>
  <si>
    <t>0651</t>
  </si>
  <si>
    <t>2024J0016</t>
  </si>
  <si>
    <t>アパホテル株式会社</t>
  </si>
  <si>
    <t>0653</t>
  </si>
  <si>
    <t>株式会社たまや</t>
  </si>
  <si>
    <t>0654</t>
  </si>
  <si>
    <t>2023J0021</t>
  </si>
  <si>
    <t>サントリーコーヒーロースタリー株式会社</t>
  </si>
  <si>
    <t>0655</t>
  </si>
  <si>
    <t>2023J0075</t>
  </si>
  <si>
    <t>キヤノントッキ株式会社</t>
  </si>
  <si>
    <t>0656</t>
  </si>
  <si>
    <t>株式会社エイヴイ</t>
  </si>
  <si>
    <t>0658</t>
  </si>
  <si>
    <t>2023J0088</t>
  </si>
  <si>
    <t>株式会社スズキヤ</t>
  </si>
  <si>
    <t>0659</t>
  </si>
  <si>
    <t>株式会社オーイズミフーズ</t>
  </si>
  <si>
    <t>0660</t>
  </si>
  <si>
    <t>株式会社しまむら</t>
  </si>
  <si>
    <t>0661</t>
  </si>
  <si>
    <t>2023J0084</t>
  </si>
  <si>
    <t>医療法人徳洲会</t>
  </si>
  <si>
    <t>0662</t>
  </si>
  <si>
    <t>2021J0006</t>
  </si>
  <si>
    <t>株式会社サンファミリー</t>
  </si>
  <si>
    <t>0663</t>
  </si>
  <si>
    <t>2023J0025</t>
  </si>
  <si>
    <t>日本ホテル株式会社</t>
  </si>
  <si>
    <t>0664</t>
  </si>
  <si>
    <t>2023J0054</t>
  </si>
  <si>
    <t>株式会社京急百貨店</t>
  </si>
  <si>
    <t>0665</t>
  </si>
  <si>
    <t>野村不動産株式会社</t>
  </si>
  <si>
    <t>0666</t>
  </si>
  <si>
    <t>2021J0043</t>
  </si>
  <si>
    <t>株式会社小田急SCディベロップメント</t>
  </si>
  <si>
    <t>0667</t>
  </si>
  <si>
    <t>2024J0011</t>
  </si>
  <si>
    <t>株式会社ニチイ学館</t>
  </si>
  <si>
    <t>0668</t>
  </si>
  <si>
    <t>2021J0048</t>
  </si>
  <si>
    <t>株式会社アマダ</t>
  </si>
  <si>
    <t>0669</t>
  </si>
  <si>
    <t>2024J0041</t>
  </si>
  <si>
    <t>横須賀モール・リーシング合同会社</t>
  </si>
  <si>
    <t>0670</t>
  </si>
  <si>
    <t>イオンビッグ株式会社</t>
  </si>
  <si>
    <t>0671</t>
  </si>
  <si>
    <t>2022J0007</t>
  </si>
  <si>
    <t>ＳＯＳｉＬＡ物流リート投資法人</t>
  </si>
  <si>
    <t>0673</t>
  </si>
  <si>
    <t>2022J0090</t>
  </si>
  <si>
    <t>オーケー株式会社</t>
  </si>
  <si>
    <t>0674</t>
  </si>
  <si>
    <t>エア･ウォーター･パフォーマンスケミカル株式会社</t>
  </si>
  <si>
    <t>0675</t>
  </si>
  <si>
    <t>DREAMプライベートリート投資法人</t>
  </si>
  <si>
    <t>0676</t>
  </si>
  <si>
    <t>2022J0166</t>
  </si>
  <si>
    <t>産業ファンド投資法人</t>
  </si>
  <si>
    <t>0677</t>
  </si>
  <si>
    <t>2024J0058</t>
  </si>
  <si>
    <t>0678</t>
  </si>
  <si>
    <t>株式会社JR東日本クロスステーション</t>
  </si>
  <si>
    <t>0679</t>
  </si>
  <si>
    <t>2023J0002</t>
  </si>
  <si>
    <t>東京ガスネットワーク株式会社</t>
  </si>
  <si>
    <t>0680</t>
  </si>
  <si>
    <t>2023J0020</t>
  </si>
  <si>
    <t>株式会社プレシア</t>
  </si>
  <si>
    <t>0681</t>
  </si>
  <si>
    <t>2023J0023</t>
  </si>
  <si>
    <t>株式会社ロジスティクス・ネットワーク</t>
  </si>
  <si>
    <t>0682</t>
  </si>
  <si>
    <t>2023J0024</t>
  </si>
  <si>
    <t>キンドリルジャパン株式会社</t>
  </si>
  <si>
    <t>0683</t>
  </si>
  <si>
    <t>2023J0027</t>
  </si>
  <si>
    <t>アマゾンデータサービスジャパン合同会社</t>
  </si>
  <si>
    <t>0684</t>
  </si>
  <si>
    <t>2023J0039</t>
  </si>
  <si>
    <t>オリックス・ホテルマネジメント株式会社</t>
  </si>
  <si>
    <t>0685</t>
  </si>
  <si>
    <t>Meiji Seika ファルマテック株式会社</t>
  </si>
  <si>
    <t>0687</t>
  </si>
  <si>
    <t>2023J0074</t>
  </si>
  <si>
    <t>ユー・エム・シー・エレクトロニクス株式会社</t>
  </si>
  <si>
    <t>0688</t>
  </si>
  <si>
    <t>2023J0082</t>
  </si>
  <si>
    <t>GLP投資法人</t>
  </si>
  <si>
    <t>0689</t>
  </si>
  <si>
    <t>2023J0083</t>
  </si>
  <si>
    <t>Gravity AH合同会社</t>
  </si>
  <si>
    <t>0690</t>
  </si>
  <si>
    <t>2023J0085</t>
  </si>
  <si>
    <t>ウエインズトヨタ神奈川株式会社</t>
  </si>
  <si>
    <t>0691</t>
  </si>
  <si>
    <t>2023J0092</t>
  </si>
  <si>
    <t>シーカ・ジャパン株式会社</t>
  </si>
  <si>
    <t>0692</t>
  </si>
  <si>
    <t>2023J0098</t>
  </si>
  <si>
    <t>スポーツクラブＮＡＳ株式会社</t>
  </si>
  <si>
    <t>0696</t>
  </si>
  <si>
    <t>2023J0105</t>
  </si>
  <si>
    <t>MT＆ヒルトンホテル</t>
  </si>
  <si>
    <t>0697</t>
  </si>
  <si>
    <t>2023J0106</t>
  </si>
  <si>
    <t>茅ヶ崎市立病院</t>
  </si>
  <si>
    <t>0698</t>
  </si>
  <si>
    <t>2023J0107</t>
  </si>
  <si>
    <t>ＴＯＴＯ株式会社</t>
  </si>
  <si>
    <t>0699</t>
  </si>
  <si>
    <t>2024J0010</t>
  </si>
  <si>
    <t>0700</t>
  </si>
  <si>
    <t>2024J0029</t>
  </si>
  <si>
    <t>セントラル硝子株式会社</t>
  </si>
  <si>
    <t>0701</t>
  </si>
  <si>
    <t>2024J0039</t>
  </si>
  <si>
    <t>大和ハウスリアルティマネジメント</t>
  </si>
  <si>
    <t>0702</t>
  </si>
  <si>
    <t>2024J0057</t>
  </si>
  <si>
    <t>0703</t>
  </si>
  <si>
    <t>2024J0070</t>
  </si>
  <si>
    <t>新日本ウエックス株式会社</t>
  </si>
  <si>
    <t>0704</t>
  </si>
  <si>
    <t>2024J0072</t>
  </si>
  <si>
    <t>JERAパワー横須賀合同会社</t>
  </si>
  <si>
    <t>0783</t>
  </si>
  <si>
    <t>まいばすけっと株式会社</t>
  </si>
  <si>
    <t>0784</t>
  </si>
  <si>
    <t>0785</t>
  </si>
  <si>
    <t>0786</t>
  </si>
  <si>
    <t>株式会社エヌ・ティ・ティエムイー</t>
  </si>
  <si>
    <t>0787</t>
  </si>
  <si>
    <t>0788</t>
  </si>
  <si>
    <t>株式会社　タケエイグリーンリサイクル</t>
  </si>
  <si>
    <t>0789</t>
  </si>
  <si>
    <t>0790</t>
  </si>
  <si>
    <t>防衛省</t>
  </si>
  <si>
    <t>事業者ID</t>
    <rPh sb="0" eb="3">
      <t>ジギョウシャ</t>
    </rPh>
    <phoneticPr fontId="1"/>
  </si>
  <si>
    <t>事業者名</t>
    <rPh sb="0" eb="4">
      <t>ジギョウシャメイ</t>
    </rPh>
    <phoneticPr fontId="1"/>
  </si>
  <si>
    <t>1号</t>
    <rPh sb="1" eb="2">
      <t>ゴウ</t>
    </rPh>
    <phoneticPr fontId="1"/>
  </si>
  <si>
    <t>2号</t>
    <rPh sb="1" eb="2">
      <t>ゴウ</t>
    </rPh>
    <phoneticPr fontId="1"/>
  </si>
  <si>
    <t>3号</t>
    <rPh sb="1" eb="2">
      <t>ゴウ</t>
    </rPh>
    <phoneticPr fontId="1"/>
  </si>
  <si>
    <t>別紙3</t>
    <rPh sb="0" eb="2">
      <t>ベッシ</t>
    </rPh>
    <phoneticPr fontId="1"/>
  </si>
  <si>
    <t>別紙４</t>
    <rPh sb="0" eb="2">
      <t>ベッシ</t>
    </rPh>
    <phoneticPr fontId="1"/>
  </si>
  <si>
    <t>0268</t>
  </si>
  <si>
    <t>2020J0008</t>
  </si>
  <si>
    <t>0395</t>
  </si>
  <si>
    <t>2022J0196</t>
  </si>
  <si>
    <t>高梨販売株式会社</t>
  </si>
  <si>
    <t>0693</t>
  </si>
  <si>
    <t>2023J0099</t>
  </si>
  <si>
    <t>株式会社瀬戸水産</t>
  </si>
  <si>
    <t>0694</t>
  </si>
  <si>
    <t>2023J0100</t>
  </si>
  <si>
    <t>岡田電機工業株式会社</t>
  </si>
  <si>
    <t>0695</t>
  </si>
  <si>
    <t>2023J0101</t>
  </si>
  <si>
    <t>三和紙工株式会社</t>
  </si>
  <si>
    <t>0705</t>
  </si>
  <si>
    <t>2024J1001</t>
  </si>
  <si>
    <t>株式会社バーコムシートメタル</t>
  </si>
  <si>
    <t>0706</t>
  </si>
  <si>
    <t>2024J1002</t>
  </si>
  <si>
    <t>日本化工機材株式会社</t>
  </si>
  <si>
    <t>0707</t>
  </si>
  <si>
    <t>2024J1003</t>
  </si>
  <si>
    <t>社会福祉法人　湘南育成園</t>
  </si>
  <si>
    <t>0708</t>
  </si>
  <si>
    <t>2024J1004</t>
  </si>
  <si>
    <t>株式会社ユニバァサル設計</t>
  </si>
  <si>
    <t>0709</t>
  </si>
  <si>
    <t>2024J1005</t>
  </si>
  <si>
    <t>株式会社日本ビオトープ</t>
  </si>
  <si>
    <t>0710</t>
  </si>
  <si>
    <t>2024J1006</t>
  </si>
  <si>
    <t>株式会社幸友造園土木</t>
  </si>
  <si>
    <t>0711</t>
  </si>
  <si>
    <t>2024J1007</t>
  </si>
  <si>
    <t>株式会社原田</t>
  </si>
  <si>
    <t>0712</t>
  </si>
  <si>
    <t>2024J1008</t>
  </si>
  <si>
    <t>0713</t>
  </si>
  <si>
    <t>2024J1009</t>
  </si>
  <si>
    <t>株式会社コア・エレクトロニックシステム</t>
  </si>
  <si>
    <t>0714</t>
  </si>
  <si>
    <t>2024J1010</t>
  </si>
  <si>
    <t>あしがら環境保全株式会社</t>
  </si>
  <si>
    <t>0715</t>
  </si>
  <si>
    <t>2024J1011</t>
  </si>
  <si>
    <t>有限会社花企画</t>
  </si>
  <si>
    <t>0716</t>
  </si>
  <si>
    <t>2024J1012</t>
  </si>
  <si>
    <t>相模塗装株式会社</t>
  </si>
  <si>
    <t>0717</t>
  </si>
  <si>
    <t>2024J1013</t>
  </si>
  <si>
    <t>学校法人北見学園</t>
  </si>
  <si>
    <t>0718</t>
  </si>
  <si>
    <t>2024J1014</t>
  </si>
  <si>
    <t>有限会社サカモトエンジニアリング</t>
  </si>
  <si>
    <t>0719</t>
  </si>
  <si>
    <t>2024J1015</t>
  </si>
  <si>
    <t>ヨシト電気株式会社</t>
  </si>
  <si>
    <t>0720</t>
  </si>
  <si>
    <t>2024J1016</t>
  </si>
  <si>
    <t>株式会社兼子</t>
  </si>
  <si>
    <t>0722</t>
  </si>
  <si>
    <t>2024J1018</t>
  </si>
  <si>
    <t>佐藤電工株式会社</t>
  </si>
  <si>
    <t>0723</t>
  </si>
  <si>
    <t>2024J1019</t>
  </si>
  <si>
    <t>株式会社ウイザップ偕揚社</t>
  </si>
  <si>
    <t>0724</t>
  </si>
  <si>
    <t>2024J1020</t>
  </si>
  <si>
    <t>株式会社ミヤギ</t>
  </si>
  <si>
    <t>0725</t>
  </si>
  <si>
    <t>2024J1021</t>
  </si>
  <si>
    <t>吉川海事興業株式会社</t>
  </si>
  <si>
    <t>0726</t>
  </si>
  <si>
    <t>2024J1022</t>
  </si>
  <si>
    <t>0727</t>
  </si>
  <si>
    <t>2024J1023</t>
  </si>
  <si>
    <t>横浜建設株式会社</t>
  </si>
  <si>
    <t>0728</t>
  </si>
  <si>
    <t>2024J1024</t>
  </si>
  <si>
    <t>東横化学株式会社</t>
  </si>
  <si>
    <t>0729</t>
  </si>
  <si>
    <t>2024J1025</t>
  </si>
  <si>
    <t>株式会社港プレス</t>
  </si>
  <si>
    <t>0730</t>
  </si>
  <si>
    <t>2024J1026</t>
  </si>
  <si>
    <t>南開工業株式会社</t>
  </si>
  <si>
    <t>0731</t>
  </si>
  <si>
    <t>2024J1027</t>
  </si>
  <si>
    <t>日崎工業株式会社</t>
  </si>
  <si>
    <t>0732</t>
  </si>
  <si>
    <t>2024J1028</t>
  </si>
  <si>
    <t>株式会社ケイ・システム</t>
  </si>
  <si>
    <t>0734</t>
  </si>
  <si>
    <t>2024J1030</t>
  </si>
  <si>
    <t>株式会社デコリア</t>
  </si>
  <si>
    <t>0735</t>
  </si>
  <si>
    <t>2024J1031</t>
  </si>
  <si>
    <t>有限会社高村工業所</t>
  </si>
  <si>
    <t>0736</t>
  </si>
  <si>
    <t>2024J1032</t>
  </si>
  <si>
    <t>大勝建設株式会社</t>
  </si>
  <si>
    <t>0737</t>
  </si>
  <si>
    <t>2024J1033</t>
  </si>
  <si>
    <t>橋本電気工事株式会社</t>
  </si>
  <si>
    <t>0738</t>
  </si>
  <si>
    <t>2024J1034</t>
  </si>
  <si>
    <t>上代工業株式会社</t>
  </si>
  <si>
    <t>0739</t>
  </si>
  <si>
    <t>2024J1035</t>
  </si>
  <si>
    <t>合資会社あいざわ</t>
  </si>
  <si>
    <t>0740</t>
  </si>
  <si>
    <t>2024J1036</t>
  </si>
  <si>
    <t>株式会社テクノ・トランス</t>
  </si>
  <si>
    <t>0741</t>
  </si>
  <si>
    <t>2024J1038</t>
  </si>
  <si>
    <t>株式会社キヨシ商事</t>
  </si>
  <si>
    <t>0742</t>
  </si>
  <si>
    <t>2024J1039</t>
  </si>
  <si>
    <t>亀井工業ホールディングス株式会社</t>
  </si>
  <si>
    <t>0743</t>
  </si>
  <si>
    <t>2024J1040</t>
  </si>
  <si>
    <t>株式会社フリーデン</t>
  </si>
  <si>
    <t>0744</t>
  </si>
  <si>
    <t>2024J1041</t>
  </si>
  <si>
    <t>山岸株式会社</t>
  </si>
  <si>
    <t>0745</t>
  </si>
  <si>
    <t>2024J1042</t>
  </si>
  <si>
    <t>亀井工業株式会社</t>
  </si>
  <si>
    <t>0746</t>
  </si>
  <si>
    <t>2024J1043</t>
  </si>
  <si>
    <t>株式会社三我</t>
  </si>
  <si>
    <t>0747</t>
  </si>
  <si>
    <t>2024J1044</t>
  </si>
  <si>
    <t>株式会社オオスミ</t>
  </si>
  <si>
    <t>0748</t>
  </si>
  <si>
    <t>2024J1045</t>
  </si>
  <si>
    <t>三木プーリ株式会社</t>
  </si>
  <si>
    <t>0749</t>
  </si>
  <si>
    <t>株式会社関工テクノシード</t>
  </si>
  <si>
    <t>0750</t>
  </si>
  <si>
    <t>株式会社今井製作所</t>
  </si>
  <si>
    <t>0751</t>
  </si>
  <si>
    <t>三信工業株式会社</t>
  </si>
  <si>
    <t>0752</t>
  </si>
  <si>
    <t>0753</t>
  </si>
  <si>
    <t>0754</t>
  </si>
  <si>
    <t>0755</t>
  </si>
  <si>
    <t>0756</t>
  </si>
  <si>
    <t>0757</t>
  </si>
  <si>
    <t>社会福祉法人怡土福祉会</t>
  </si>
  <si>
    <t>0758</t>
  </si>
  <si>
    <t>0759</t>
  </si>
  <si>
    <t>0760</t>
  </si>
  <si>
    <t>0761</t>
  </si>
  <si>
    <t>0762</t>
  </si>
  <si>
    <t>0763</t>
  </si>
  <si>
    <t>医療法人社団輔仁会</t>
  </si>
  <si>
    <t>0764</t>
  </si>
  <si>
    <t>株式会社高井精器</t>
  </si>
  <si>
    <t>0765</t>
  </si>
  <si>
    <t>0766</t>
  </si>
  <si>
    <t>0767</t>
  </si>
  <si>
    <t>0768</t>
  </si>
  <si>
    <t>0769</t>
  </si>
  <si>
    <t>株式会社京葉興業</t>
  </si>
  <si>
    <t>0770</t>
  </si>
  <si>
    <t>株式会社Re ambitious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</si>
  <si>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</si>
  <si>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</si>
  <si>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</si>
  <si>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</si>
  <si>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</si>
  <si>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</si>
  <si>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</si>
  <si>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</si>
  <si>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</si>
  <si>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</si>
  <si>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</si>
  <si>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工場等</t>
    <rPh sb="0" eb="3">
      <t>コウジョウトウ</t>
    </rPh>
    <phoneticPr fontId="1"/>
  </si>
  <si>
    <t>自動車</t>
    <rPh sb="0" eb="3">
      <t>ジドウシャ</t>
    </rPh>
    <phoneticPr fontId="1"/>
  </si>
  <si>
    <t>新規or継続</t>
    <rPh sb="4" eb="6">
      <t>ケイゾク</t>
    </rPh>
    <phoneticPr fontId="1"/>
  </si>
  <si>
    <t>今年度提出様式</t>
    <rPh sb="0" eb="7">
      <t>コンネンドテイシュツヨウシキ</t>
    </rPh>
    <phoneticPr fontId="1"/>
  </si>
  <si>
    <t>今年度提出様式</t>
    <rPh sb="0" eb="3">
      <t>コンネンド</t>
    </rPh>
    <rPh sb="3" eb="5">
      <t>テイシュツ</t>
    </rPh>
    <rPh sb="5" eb="7">
      <t>ヨウシキ</t>
    </rPh>
    <phoneticPr fontId="1"/>
  </si>
  <si>
    <t>１．事業者ID検索</t>
    <rPh sb="2" eb="5">
      <t>ジギョウシャ</t>
    </rPh>
    <rPh sb="7" eb="9">
      <t>ケンサク</t>
    </rPh>
    <phoneticPr fontId="1"/>
  </si>
  <si>
    <t>２．事業者名検索</t>
    <rPh sb="2" eb="5">
      <t>ジギョウシャ</t>
    </rPh>
    <rPh sb="5" eb="6">
      <t>メイ</t>
    </rPh>
    <rPh sb="6" eb="8">
      <t>ケンサク</t>
    </rPh>
    <phoneticPr fontId="1"/>
  </si>
  <si>
    <t>　4桁の事業者IDが分かっている場合はこちらで検索してください。</t>
    <rPh sb="2" eb="3">
      <t>ケタ</t>
    </rPh>
    <rPh sb="4" eb="7">
      <t>ジギョウシャ</t>
    </rPh>
    <rPh sb="10" eb="11">
      <t>ワ</t>
    </rPh>
    <rPh sb="16" eb="18">
      <t>バアイ</t>
    </rPh>
    <rPh sb="23" eb="25">
      <t>ケンサク</t>
    </rPh>
    <phoneticPr fontId="1"/>
  </si>
  <si>
    <t>　事業者IDが分からない場合は事業者名での検索も可能です。</t>
    <rPh sb="1" eb="4">
      <t>ジギョウシャ</t>
    </rPh>
    <rPh sb="7" eb="8">
      <t>ワ</t>
    </rPh>
    <rPh sb="12" eb="14">
      <t>バアイ</t>
    </rPh>
    <rPh sb="15" eb="19">
      <t>ジギョウシャメイ</t>
    </rPh>
    <rPh sb="21" eb="23">
      <t>ケンサク</t>
    </rPh>
    <rPh sb="24" eb="26">
      <t>カノウ</t>
    </rPh>
    <phoneticPr fontId="1"/>
  </si>
  <si>
    <t>　事業者名の一部を入力すれば候補が表示されます。</t>
    <rPh sb="1" eb="5">
      <t>ジギョウシャメイ</t>
    </rPh>
    <rPh sb="6" eb="8">
      <t>イチブ</t>
    </rPh>
    <rPh sb="9" eb="11">
      <t>ニュウリョク</t>
    </rPh>
    <rPh sb="14" eb="16">
      <t>コウホ</t>
    </rPh>
    <rPh sb="17" eb="19">
      <t>ヒョウジ</t>
    </rPh>
    <phoneticPr fontId="1"/>
  </si>
  <si>
    <t>事業者名入力</t>
    <rPh sb="0" eb="3">
      <t>ジギョウシャ</t>
    </rPh>
    <rPh sb="3" eb="4">
      <t>メイ</t>
    </rPh>
    <rPh sb="4" eb="6">
      <t>ニュウリョク</t>
    </rPh>
    <phoneticPr fontId="1"/>
  </si>
  <si>
    <t>今年度報告様式</t>
    <rPh sb="0" eb="1">
      <t>コン</t>
    </rPh>
    <rPh sb="1" eb="3">
      <t>ネンド</t>
    </rPh>
    <rPh sb="3" eb="7">
      <t>ホウコクヨウシキ</t>
    </rPh>
    <phoneticPr fontId="1"/>
  </si>
  <si>
    <t>今年度報告様式</t>
    <rPh sb="0" eb="1">
      <t>コン</t>
    </rPh>
    <rPh sb="1" eb="3">
      <t>ネンド</t>
    </rPh>
    <rPh sb="3" eb="5">
      <t>ホウコク</t>
    </rPh>
    <rPh sb="5" eb="7">
      <t>ヨウシキ</t>
    </rPh>
    <phoneticPr fontId="1"/>
  </si>
  <si>
    <t>添付様式</t>
    <rPh sb="0" eb="2">
      <t>テンプ</t>
    </rPh>
    <rPh sb="2" eb="4">
      <t>ヨウシキ</t>
    </rPh>
    <phoneticPr fontId="1"/>
  </si>
  <si>
    <t>計画書（新制度用のサイトから「計画書・実績報告書ファイル（大規模用）」をダウンロード）、エネルギー使用量等入力ファイル（新制度用のサイトから「エネルギー使用量等入力ファイル（大規模_新制度用)」をダウンロード）</t>
    <rPh sb="0" eb="3">
      <t>ケイカクショ</t>
    </rPh>
    <rPh sb="4" eb="8">
      <t>シンセイドヨウ</t>
    </rPh>
    <rPh sb="15" eb="18">
      <t>ケイカクショ</t>
    </rPh>
    <rPh sb="19" eb="24">
      <t>ジッセキホウコクショ</t>
    </rPh>
    <rPh sb="29" eb="33">
      <t>ダイキボヨウ</t>
    </rPh>
    <rPh sb="49" eb="53">
      <t>シヨウリョウトウ</t>
    </rPh>
    <rPh sb="53" eb="55">
      <t>ニュウリョク</t>
    </rPh>
    <rPh sb="60" eb="64">
      <t>シンセイドヨウ</t>
    </rPh>
    <rPh sb="76" eb="80">
      <t>シヨウリョウトウ</t>
    </rPh>
    <rPh sb="80" eb="82">
      <t>ニュウリョク</t>
    </rPh>
    <rPh sb="87" eb="90">
      <t>ダイキボ</t>
    </rPh>
    <rPh sb="91" eb="95">
      <t>シンセイドヨウ</t>
    </rPh>
    <phoneticPr fontId="1"/>
  </si>
  <si>
    <t>計画書（新制度用のサイトから「計画書・実績報告書ファイル（中小規模用）」をダウンロード）、エネルギー使用量等入力ファイル（新制度用のサイトから「エネルギー使用量等入力ファイル（中小規模_新制度用)」をダウンロード）</t>
    <rPh sb="0" eb="3">
      <t>ケイカクショ</t>
    </rPh>
    <rPh sb="4" eb="8">
      <t>シンセイドヨウ</t>
    </rPh>
    <rPh sb="15" eb="18">
      <t>ケイカクショ</t>
    </rPh>
    <rPh sb="19" eb="24">
      <t>ジッセキホウコクショ</t>
    </rPh>
    <rPh sb="29" eb="34">
      <t>チュウショウキボヨウ</t>
    </rPh>
    <rPh sb="50" eb="54">
      <t>シヨウリョウトウ</t>
    </rPh>
    <rPh sb="54" eb="56">
      <t>ニュウリョク</t>
    </rPh>
    <rPh sb="61" eb="65">
      <t>シンセイドヨウ</t>
    </rPh>
    <rPh sb="77" eb="81">
      <t>シヨウリョウトウ</t>
    </rPh>
    <rPh sb="81" eb="83">
      <t>ニュウリョク</t>
    </rPh>
    <rPh sb="88" eb="90">
      <t>チュウショウ</t>
    </rPh>
    <rPh sb="90" eb="92">
      <t>キボ</t>
    </rPh>
    <rPh sb="93" eb="97">
      <t>シンセイドヨウ</t>
    </rPh>
    <phoneticPr fontId="1"/>
  </si>
  <si>
    <t>排出状況報告書（旧制度用のサイトから「第6号様式（中小規模用）」をダウンロード、エネルギー使用量等入力ファイル（旧制度用のサイトから「エネルギー使用量等入力ファイル（中小規模_排出用）」をダウンロード</t>
    <rPh sb="0" eb="7">
      <t>ハイシュツジョウキョウホウコクショ</t>
    </rPh>
    <rPh sb="8" eb="12">
      <t>キュウセイドヨウ</t>
    </rPh>
    <rPh sb="19" eb="20">
      <t>ダイ</t>
    </rPh>
    <rPh sb="21" eb="22">
      <t>ゴウ</t>
    </rPh>
    <rPh sb="22" eb="24">
      <t>ヨウシキ</t>
    </rPh>
    <rPh sb="25" eb="27">
      <t>チュウショウ</t>
    </rPh>
    <rPh sb="27" eb="29">
      <t>キボ</t>
    </rPh>
    <rPh sb="29" eb="30">
      <t>ヨウ</t>
    </rPh>
    <rPh sb="45" eb="49">
      <t>シヨウリョウトウ</t>
    </rPh>
    <rPh sb="49" eb="51">
      <t>ニュウリョク</t>
    </rPh>
    <rPh sb="56" eb="60">
      <t>キュウセイドヨウ</t>
    </rPh>
    <rPh sb="72" eb="75">
      <t>シヨウリョウ</t>
    </rPh>
    <rPh sb="75" eb="76">
      <t>トウ</t>
    </rPh>
    <rPh sb="76" eb="78">
      <t>ニュウリョク</t>
    </rPh>
    <rPh sb="83" eb="85">
      <t>チュウショウ</t>
    </rPh>
    <rPh sb="85" eb="87">
      <t>キボ</t>
    </rPh>
    <rPh sb="88" eb="91">
      <t>ハイシュツヨウ</t>
    </rPh>
    <phoneticPr fontId="1"/>
  </si>
  <si>
    <t>実績報告書（電子申請システムから昨年度提出した「計画書」の最終版をダウンロード）、エネルギー使用量等入力ファイル（新制度用のサイトから「エネルギー使用量等入力ファイル（大規模_新制度用」）をダウンロード）</t>
    <rPh sb="0" eb="5">
      <t>ジッセキホウコクショ</t>
    </rPh>
    <rPh sb="6" eb="10">
      <t>デンシシンセイ</t>
    </rPh>
    <rPh sb="16" eb="21">
      <t>サクネンドテイシュツ</t>
    </rPh>
    <rPh sb="24" eb="27">
      <t>ケイカクショ</t>
    </rPh>
    <rPh sb="29" eb="32">
      <t>サイシュウバン</t>
    </rPh>
    <rPh sb="46" eb="50">
      <t>シヨウリョウトウ</t>
    </rPh>
    <rPh sb="50" eb="52">
      <t>ニュウリョク</t>
    </rPh>
    <rPh sb="57" eb="61">
      <t>シンセイドヨウ</t>
    </rPh>
    <rPh sb="73" eb="76">
      <t>シヨウリョウ</t>
    </rPh>
    <rPh sb="76" eb="77">
      <t>トウ</t>
    </rPh>
    <rPh sb="77" eb="79">
      <t>ニュウリョク</t>
    </rPh>
    <phoneticPr fontId="1"/>
  </si>
  <si>
    <t>実績報告書（電子申請システムから昨年度提出した「計画書」の最終版をダウンロード）、エネルギー使用量等入力ファイル（新制度用のサイトから「エネルギー使用量等入力ファイル（中小規模_新制度用）」をダウンロード）</t>
    <rPh sb="0" eb="5">
      <t>ジッセキホウコクショ</t>
    </rPh>
    <rPh sb="6" eb="10">
      <t>デンシシンセイ</t>
    </rPh>
    <rPh sb="16" eb="21">
      <t>サクネンドテイシュツ</t>
    </rPh>
    <rPh sb="24" eb="27">
      <t>ケイカクショ</t>
    </rPh>
    <rPh sb="29" eb="32">
      <t>サイシュウバン</t>
    </rPh>
    <rPh sb="46" eb="50">
      <t>シヨウリョウトウ</t>
    </rPh>
    <rPh sb="50" eb="52">
      <t>ニュウリョク</t>
    </rPh>
    <rPh sb="57" eb="61">
      <t>シンセイドヨウ</t>
    </rPh>
    <rPh sb="73" eb="76">
      <t>シヨウリョウ</t>
    </rPh>
    <rPh sb="76" eb="77">
      <t>トウ</t>
    </rPh>
    <rPh sb="77" eb="79">
      <t>ニュウリョク</t>
    </rPh>
    <rPh sb="84" eb="86">
      <t>チュウショウ</t>
    </rPh>
    <phoneticPr fontId="1"/>
  </si>
  <si>
    <t>結果報告書（旧制度用のサイトから「第7号様式（大規模用）」をダウンロード、エネルギー使用量等入力ファイル（旧制度用のサイトから「エネルギー使用量等入力ファイル（大規模_旧制度結果用）」をダウンロード）、別紙３、別紙４（旧制度用のサイトから「別紙３」、「別紙４」をダウンロード）</t>
    <rPh sb="0" eb="5">
      <t>ケッカホウコクショ</t>
    </rPh>
    <rPh sb="6" eb="10">
      <t>キュウセイドヨウ</t>
    </rPh>
    <rPh sb="17" eb="18">
      <t>ダイ</t>
    </rPh>
    <rPh sb="19" eb="20">
      <t>ゴウ</t>
    </rPh>
    <rPh sb="20" eb="22">
      <t>ヨウシキ</t>
    </rPh>
    <rPh sb="23" eb="27">
      <t>ダイキボヨウ</t>
    </rPh>
    <rPh sb="42" eb="46">
      <t>シヨウリョウトウ</t>
    </rPh>
    <rPh sb="46" eb="48">
      <t>ニュウリョク</t>
    </rPh>
    <rPh sb="53" eb="56">
      <t>キュウセイド</t>
    </rPh>
    <rPh sb="56" eb="57">
      <t>ヨウ</t>
    </rPh>
    <rPh sb="69" eb="73">
      <t>シヨウリョウトウ</t>
    </rPh>
    <rPh sb="73" eb="75">
      <t>ニュウリョク</t>
    </rPh>
    <rPh sb="80" eb="83">
      <t>ダイキボ</t>
    </rPh>
    <rPh sb="84" eb="87">
      <t>キュウセイド</t>
    </rPh>
    <rPh sb="87" eb="89">
      <t>ケッカ</t>
    </rPh>
    <rPh sb="89" eb="90">
      <t>ヨウ</t>
    </rPh>
    <rPh sb="101" eb="103">
      <t>ベッシ</t>
    </rPh>
    <rPh sb="105" eb="107">
      <t>ベッシ</t>
    </rPh>
    <rPh sb="109" eb="113">
      <t>キュウセイドヨウ</t>
    </rPh>
    <rPh sb="120" eb="122">
      <t>ベッシ</t>
    </rPh>
    <rPh sb="126" eb="128">
      <t>ベッシ</t>
    </rPh>
    <phoneticPr fontId="1"/>
  </si>
  <si>
    <t>排出状況報告書（旧制度用のサイトから「第5号様式（大規模用）」をダウンロード、エネルギー使用量等入力ファイル（旧制度用のサイトから「エネルギー使用量等入力ファイル（大規模_旧制度排出用）」をダウンロード</t>
    <rPh sb="0" eb="7">
      <t>ハイシュツジョウキョウホウコクショ</t>
    </rPh>
    <rPh sb="8" eb="12">
      <t>キュウセイドヨウ</t>
    </rPh>
    <rPh sb="19" eb="20">
      <t>ダイ</t>
    </rPh>
    <rPh sb="21" eb="22">
      <t>ゴウ</t>
    </rPh>
    <rPh sb="22" eb="24">
      <t>ヨウシキ</t>
    </rPh>
    <rPh sb="25" eb="28">
      <t>ダイキボ</t>
    </rPh>
    <rPh sb="28" eb="29">
      <t>ヨウ</t>
    </rPh>
    <rPh sb="44" eb="48">
      <t>シヨウリョウトウ</t>
    </rPh>
    <rPh sb="48" eb="50">
      <t>ニュウリョク</t>
    </rPh>
    <rPh sb="55" eb="59">
      <t>キュウセイドヨウ</t>
    </rPh>
    <rPh sb="71" eb="74">
      <t>シヨウリョウ</t>
    </rPh>
    <rPh sb="74" eb="75">
      <t>トウ</t>
    </rPh>
    <rPh sb="75" eb="77">
      <t>ニュウリョク</t>
    </rPh>
    <rPh sb="82" eb="85">
      <t>ダイキボ</t>
    </rPh>
    <rPh sb="86" eb="89">
      <t>キュウセイド</t>
    </rPh>
    <rPh sb="89" eb="92">
      <t>ハイシュツヨウ</t>
    </rPh>
    <phoneticPr fontId="1"/>
  </si>
  <si>
    <t>今年度受理日</t>
    <rPh sb="0" eb="3">
      <t>コンネンド</t>
    </rPh>
    <phoneticPr fontId="6"/>
  </si>
  <si>
    <t>申請方法</t>
    <rPh sb="0" eb="2">
      <t>シンセイ</t>
    </rPh>
    <rPh sb="2" eb="4">
      <t>ホウホウ</t>
    </rPh>
    <phoneticPr fontId="6"/>
  </si>
  <si>
    <t>審査　担当者</t>
    <rPh sb="0" eb="2">
      <t>シンサ</t>
    </rPh>
    <rPh sb="3" eb="5">
      <t>タントウ</t>
    </rPh>
    <rPh sb="5" eb="6">
      <t>シャ</t>
    </rPh>
    <phoneticPr fontId="7"/>
  </si>
  <si>
    <t>委任状</t>
    <rPh sb="0" eb="3">
      <t>イニンジョウ</t>
    </rPh>
    <phoneticPr fontId="6"/>
  </si>
  <si>
    <t>委任者
役職</t>
  </si>
  <si>
    <t>委任者
氏名</t>
    <rPh sb="0" eb="3">
      <t>イニンシャ</t>
    </rPh>
    <rPh sb="4" eb="6">
      <t>シメイ</t>
    </rPh>
    <phoneticPr fontId="6"/>
  </si>
  <si>
    <t>受任者
役職</t>
  </si>
  <si>
    <t>受任者
氏名</t>
    <rPh sb="0" eb="2">
      <t>ジュニン</t>
    </rPh>
    <rPh sb="2" eb="3">
      <t>シャ</t>
    </rPh>
    <rPh sb="4" eb="6">
      <t>シメイ</t>
    </rPh>
    <phoneticPr fontId="6"/>
  </si>
  <si>
    <t>最終提出年度</t>
    <rPh sb="0" eb="2">
      <t>サイシュウ</t>
    </rPh>
    <rPh sb="2" eb="4">
      <t>テイシュツ</t>
    </rPh>
    <rPh sb="4" eb="6">
      <t>ネンド</t>
    </rPh>
    <phoneticPr fontId="6"/>
  </si>
  <si>
    <t>現地調査実施日
（今期内）</t>
    <rPh sb="0" eb="2">
      <t>ゲンチ</t>
    </rPh>
    <rPh sb="2" eb="4">
      <t>チョウサ</t>
    </rPh>
    <rPh sb="4" eb="6">
      <t>ジッシ</t>
    </rPh>
    <rPh sb="6" eb="7">
      <t>ビ</t>
    </rPh>
    <rPh sb="9" eb="11">
      <t>コンキ</t>
    </rPh>
    <rPh sb="11" eb="12">
      <t>ナイ</t>
    </rPh>
    <phoneticPr fontId="6"/>
  </si>
  <si>
    <t>計画期間</t>
    <rPh sb="0" eb="2">
      <t>ケイカク</t>
    </rPh>
    <rPh sb="2" eb="4">
      <t>キカン</t>
    </rPh>
    <phoneticPr fontId="6"/>
  </si>
  <si>
    <t>初年度</t>
    <rPh sb="0" eb="3">
      <t>ショネンド</t>
    </rPh>
    <phoneticPr fontId="6"/>
  </si>
  <si>
    <t>最終年度</t>
    <rPh sb="0" eb="2">
      <t>サイシュウ</t>
    </rPh>
    <rPh sb="2" eb="4">
      <t>ネンド</t>
    </rPh>
    <phoneticPr fontId="6"/>
  </si>
  <si>
    <t>受付番号
（旧制度）</t>
    <rPh sb="0" eb="4">
      <t>ウケツケバンゴウ</t>
    </rPh>
    <rPh sb="6" eb="9">
      <t>キュウセイド</t>
    </rPh>
    <phoneticPr fontId="1"/>
  </si>
  <si>
    <t>計画書等受理日</t>
    <rPh sb="0" eb="3">
      <t>ケイカクショ</t>
    </rPh>
    <rPh sb="3" eb="4">
      <t>ナド</t>
    </rPh>
    <phoneticPr fontId="3"/>
  </si>
  <si>
    <t>認証申請書
受理日</t>
    <rPh sb="0" eb="2">
      <t>ニンショウ</t>
    </rPh>
    <rPh sb="2" eb="5">
      <t>シンセイショ</t>
    </rPh>
    <rPh sb="6" eb="8">
      <t>ジュリ</t>
    </rPh>
    <rPh sb="8" eb="9">
      <t>ビ</t>
    </rPh>
    <phoneticPr fontId="3"/>
  </si>
  <si>
    <t>申請方法</t>
    <rPh sb="0" eb="2">
      <t>シンセイ</t>
    </rPh>
    <rPh sb="2" eb="4">
      <t>ホウホウ</t>
    </rPh>
    <phoneticPr fontId="3"/>
  </si>
  <si>
    <t>審査
担当者</t>
    <rPh sb="0" eb="2">
      <t>シンサ</t>
    </rPh>
    <rPh sb="3" eb="6">
      <t>タントウシャ</t>
    </rPh>
    <rPh sb="4" eb="5">
      <t>トウ</t>
    </rPh>
    <rPh sb="5" eb="6">
      <t>シャ</t>
    </rPh>
    <phoneticPr fontId="4"/>
  </si>
  <si>
    <t>委任状</t>
    <rPh sb="0" eb="3">
      <t>イニンジョウ</t>
    </rPh>
    <phoneticPr fontId="3"/>
  </si>
  <si>
    <t>委任者
氏名</t>
    <rPh sb="0" eb="3">
      <t>イニンシャ</t>
    </rPh>
    <rPh sb="4" eb="6">
      <t>シメイ</t>
    </rPh>
    <phoneticPr fontId="3"/>
  </si>
  <si>
    <t>受任者
氏名</t>
    <rPh sb="0" eb="2">
      <t>ジュニン</t>
    </rPh>
    <rPh sb="2" eb="3">
      <t>シャ</t>
    </rPh>
    <rPh sb="4" eb="6">
      <t>シメイ</t>
    </rPh>
    <phoneticPr fontId="3"/>
  </si>
  <si>
    <t>最終提出年度</t>
    <rPh sb="0" eb="2">
      <t>サイシュウ</t>
    </rPh>
    <rPh sb="2" eb="4">
      <t>テイシュツ</t>
    </rPh>
    <rPh sb="4" eb="6">
      <t>ネンド</t>
    </rPh>
    <phoneticPr fontId="3"/>
  </si>
  <si>
    <t>計画期間</t>
    <rPh sb="0" eb="2">
      <t>ケイカク</t>
    </rPh>
    <rPh sb="2" eb="4">
      <t>キカン</t>
    </rPh>
    <phoneticPr fontId="3"/>
  </si>
  <si>
    <t>初年度</t>
    <rPh sb="0" eb="3">
      <t>ショネンド</t>
    </rPh>
    <phoneticPr fontId="3"/>
  </si>
  <si>
    <t>最終年度</t>
    <rPh sb="0" eb="2">
      <t>サイシュウ</t>
    </rPh>
    <rPh sb="2" eb="4">
      <t>ネンド</t>
    </rPh>
    <phoneticPr fontId="3"/>
  </si>
  <si>
    <t>事業者の名称（法人・団体名）</t>
    <rPh sb="0" eb="3">
      <t>ジギョウシャ</t>
    </rPh>
    <rPh sb="4" eb="6">
      <t>メイショウ</t>
    </rPh>
    <rPh sb="7" eb="9">
      <t>ホウジン</t>
    </rPh>
    <rPh sb="10" eb="13">
      <t>ダンタイメイ</t>
    </rPh>
    <phoneticPr fontId="1"/>
  </si>
  <si>
    <t>今年度提出様式</t>
    <rPh sb="0" eb="3">
      <t>コンネンド</t>
    </rPh>
    <rPh sb="3" eb="7">
      <t>テイシュツヨウシキ</t>
    </rPh>
    <phoneticPr fontId="1"/>
  </si>
  <si>
    <t>添付ファイル</t>
    <rPh sb="0" eb="2">
      <t>テンプ</t>
    </rPh>
    <phoneticPr fontId="1"/>
  </si>
  <si>
    <t>（参考）
計画期間</t>
    <rPh sb="1" eb="3">
      <t>サンコウ</t>
    </rPh>
    <rPh sb="5" eb="9">
      <t>ケイカクキカン</t>
    </rPh>
    <phoneticPr fontId="1"/>
  </si>
  <si>
    <t>初年度</t>
    <rPh sb="0" eb="3">
      <t>ショネンド</t>
    </rPh>
    <phoneticPr fontId="1"/>
  </si>
  <si>
    <t>最終年度</t>
    <rPh sb="0" eb="4">
      <t>サイシュウネンド</t>
    </rPh>
    <phoneticPr fontId="1"/>
  </si>
  <si>
    <t>計画期間</t>
    <rPh sb="0" eb="4">
      <t>ケイカクキカン</t>
    </rPh>
    <phoneticPr fontId="1"/>
  </si>
  <si>
    <t>計画書</t>
    <rPh sb="0" eb="3">
      <t>ケイカクショ</t>
    </rPh>
    <phoneticPr fontId="1"/>
  </si>
  <si>
    <t>排出状況報告書</t>
    <rPh sb="0" eb="7">
      <t>ハイシュツジョウキョウホウコクショ</t>
    </rPh>
    <phoneticPr fontId="1"/>
  </si>
  <si>
    <t>結果報告書</t>
    <rPh sb="0" eb="5">
      <t>ケッカホウコクショ</t>
    </rPh>
    <phoneticPr fontId="1"/>
  </si>
  <si>
    <t>大</t>
    <rPh sb="0" eb="1">
      <t>ダイ</t>
    </rPh>
    <phoneticPr fontId="1"/>
  </si>
  <si>
    <t>中小</t>
    <rPh sb="0" eb="2">
      <t>チュウショウ</t>
    </rPh>
    <phoneticPr fontId="1"/>
  </si>
  <si>
    <t>実績報告書</t>
    <rPh sb="0" eb="2">
      <t>ジッセキ</t>
    </rPh>
    <rPh sb="2" eb="5">
      <t>ホウコクショ</t>
    </rPh>
    <phoneticPr fontId="1"/>
  </si>
  <si>
    <t>結果報告書（旧制度用のサイトから「第8号様式（中小規模用）」をダウンロード、エネルギー使用量等入力ファイル（旧制度用のサイトから「エネルギー使用量等入力ファイル（中小規模_結果用）」をダウンロード）</t>
    <rPh sb="0" eb="5">
      <t>ケッカホウコクショ</t>
    </rPh>
    <rPh sb="6" eb="10">
      <t>キュウセイドヨウ</t>
    </rPh>
    <rPh sb="43" eb="47">
      <t>シヨウリョウトウ</t>
    </rPh>
    <rPh sb="47" eb="49">
      <t>ニュウリョク</t>
    </rPh>
    <rPh sb="54" eb="57">
      <t>キュウセイド</t>
    </rPh>
    <rPh sb="57" eb="58">
      <t>ヨウ</t>
    </rPh>
    <rPh sb="70" eb="74">
      <t>シヨウリョウトウ</t>
    </rPh>
    <rPh sb="74" eb="76">
      <t>ニュウリョク</t>
    </rPh>
    <rPh sb="86" eb="88">
      <t>ケッカ</t>
    </rPh>
    <rPh sb="88" eb="89">
      <t>ヨウ</t>
    </rPh>
    <phoneticPr fontId="1"/>
  </si>
  <si>
    <t>　事業者IDはエネルギー使用量等入力ファイルで確認可能です。</t>
    <rPh sb="1" eb="4">
      <t>ジギョウシャ</t>
    </rPh>
    <rPh sb="12" eb="16">
      <t>シヨウリョウトウ</t>
    </rPh>
    <rPh sb="16" eb="18">
      <t>ニュウリョク</t>
    </rPh>
    <rPh sb="23" eb="25">
      <t>カクニン</t>
    </rPh>
    <rPh sb="25" eb="27">
      <t>カノウ</t>
    </rPh>
    <phoneticPr fontId="1"/>
  </si>
  <si>
    <t>【実績報告書】</t>
    <rPh sb="1" eb="6">
      <t>ジッセキホウコクショ</t>
    </rPh>
    <phoneticPr fontId="1"/>
  </si>
  <si>
    <t>【結果報告書】</t>
    <rPh sb="1" eb="3">
      <t>ケッカ</t>
    </rPh>
    <rPh sb="3" eb="6">
      <t>ホウコクショ</t>
    </rPh>
    <phoneticPr fontId="1"/>
  </si>
  <si>
    <t>【計画書】</t>
    <rPh sb="1" eb="4">
      <t>ケイカクショ</t>
    </rPh>
    <phoneticPr fontId="1"/>
  </si>
  <si>
    <t>【排出状況報告書】</t>
    <rPh sb="1" eb="8">
      <t>ハイシュツジョウキョウホウコクショ</t>
    </rPh>
    <phoneticPr fontId="1"/>
  </si>
  <si>
    <t>【結果報告書】</t>
    <rPh sb="1" eb="6">
      <t>ケッカホウコクショ</t>
    </rPh>
    <phoneticPr fontId="1"/>
  </si>
  <si>
    <t>←　電子申請システムから昨年度提出した「計画書」の最終版をダウンロードしてください。</t>
    <rPh sb="2" eb="6">
      <t>デンシシンセイ</t>
    </rPh>
    <rPh sb="12" eb="17">
      <t>サクネンドテイシュツ</t>
    </rPh>
    <rPh sb="20" eb="23">
      <t>ケイカクショ</t>
    </rPh>
    <rPh sb="25" eb="28">
      <t>サイシュウバン</t>
    </rPh>
    <phoneticPr fontId="1"/>
  </si>
  <si>
    <t>←　新制度のサイトから「エネルギー使用量等入力ファイル（大規模_新制度用）」をダウンロードしてください。</t>
    <rPh sb="2" eb="5">
      <t>シンセイド</t>
    </rPh>
    <rPh sb="17" eb="21">
      <t>シヨウリョウトウ</t>
    </rPh>
    <rPh sb="21" eb="23">
      <t>ニュウリョク</t>
    </rPh>
    <rPh sb="28" eb="31">
      <t>ダイキボ</t>
    </rPh>
    <rPh sb="32" eb="36">
      <t>シンセイドヨウ</t>
    </rPh>
    <phoneticPr fontId="1"/>
  </si>
  <si>
    <t>　（新制度サイト） https://www.pref.kanagawa.jp/docs/ap4/cnt/f6674/index.html</t>
    <rPh sb="2" eb="5">
      <t>シンセイド</t>
    </rPh>
    <phoneticPr fontId="1"/>
  </si>
  <si>
    <t>←　旧制度のサイトから「第7号様式（大規模用）」をダウンロードしてください。</t>
    <rPh sb="2" eb="3">
      <t>キュウ</t>
    </rPh>
    <rPh sb="3" eb="5">
      <t>セイド</t>
    </rPh>
    <rPh sb="12" eb="13">
      <t>ダイ</t>
    </rPh>
    <rPh sb="14" eb="15">
      <t>ゴウ</t>
    </rPh>
    <rPh sb="15" eb="17">
      <t>ヨウシキ</t>
    </rPh>
    <rPh sb="18" eb="22">
      <t>ダイキボヨウ</t>
    </rPh>
    <phoneticPr fontId="1"/>
  </si>
  <si>
    <t>←　旧制度のサイトから「エネルギー使用量等入力ファイル（大規模_旧制度結果用）」をダウンロードしてください。</t>
    <rPh sb="2" eb="5">
      <t>キュウセイド</t>
    </rPh>
    <rPh sb="17" eb="21">
      <t>シヨウリョウトウ</t>
    </rPh>
    <rPh sb="21" eb="23">
      <t>ニュウリョク</t>
    </rPh>
    <rPh sb="28" eb="31">
      <t>ダイキボ</t>
    </rPh>
    <rPh sb="32" eb="35">
      <t>キュウセイド</t>
    </rPh>
    <rPh sb="35" eb="38">
      <t>ケッカヨウ</t>
    </rPh>
    <phoneticPr fontId="1"/>
  </si>
  <si>
    <t>　（旧制度サイト） https://www.pref.kanagawa.jp/docs/ap4/cnt/f6674/old</t>
    <rPh sb="2" eb="5">
      <t>キュウセイド</t>
    </rPh>
    <phoneticPr fontId="1"/>
  </si>
  <si>
    <t>←　旧制度のサイトから「別紙３」もしくは「別紙４」をダウンロードしてください。</t>
    <rPh sb="2" eb="3">
      <t>キュウ</t>
    </rPh>
    <rPh sb="3" eb="5">
      <t>セイド</t>
    </rPh>
    <rPh sb="12" eb="14">
      <t>ベッシ</t>
    </rPh>
    <rPh sb="21" eb="23">
      <t>ベッシ</t>
    </rPh>
    <phoneticPr fontId="1"/>
  </si>
  <si>
    <t>←　新制度のサイトから「計画書・実績報告書ファイル（大規模用）」をダウンロードしてください。</t>
    <rPh sb="2" eb="3">
      <t>シン</t>
    </rPh>
    <rPh sb="3" eb="5">
      <t>セイド</t>
    </rPh>
    <rPh sb="12" eb="15">
      <t>ケイカクショ</t>
    </rPh>
    <rPh sb="16" eb="21">
      <t>ジッセキホウコクショ</t>
    </rPh>
    <rPh sb="26" eb="30">
      <t>ダイキボヨウ</t>
    </rPh>
    <phoneticPr fontId="1"/>
  </si>
  <si>
    <t>←　新制度のサイトから「エネルギー使用量等入力ファイル（大規模_新制度用）」をダウンロードしてください。</t>
    <rPh sb="2" eb="3">
      <t>シン</t>
    </rPh>
    <rPh sb="3" eb="5">
      <t>セイド</t>
    </rPh>
    <rPh sb="17" eb="21">
      <t>シヨウリョウトウ</t>
    </rPh>
    <rPh sb="21" eb="23">
      <t>ニュウリョク</t>
    </rPh>
    <rPh sb="28" eb="31">
      <t>ダイキボ</t>
    </rPh>
    <rPh sb="32" eb="36">
      <t>シンセイドヨウ</t>
    </rPh>
    <phoneticPr fontId="1"/>
  </si>
  <si>
    <t>※　【計画書】用のエネルギー使用量等入力ファイルを作成すれば【結果報告書】用のエネルギー使用量等入力ファイルとしても使用可能です。</t>
    <rPh sb="3" eb="6">
      <t>ケイカクショ</t>
    </rPh>
    <rPh sb="7" eb="8">
      <t>ヨウ</t>
    </rPh>
    <rPh sb="14" eb="20">
      <t>シヨウリョウトウニュウリョク</t>
    </rPh>
    <rPh sb="25" eb="27">
      <t>サクセイ</t>
    </rPh>
    <rPh sb="31" eb="36">
      <t>ケッカホウコクショ</t>
    </rPh>
    <rPh sb="37" eb="38">
      <t>ヨウ</t>
    </rPh>
    <rPh sb="44" eb="50">
      <t>シヨウリョウトウニュウリョク</t>
    </rPh>
    <rPh sb="58" eb="62">
      <t>シヨウカノウ</t>
    </rPh>
    <phoneticPr fontId="1"/>
  </si>
  <si>
    <t>←　旧制度用のサイトから「第5号様式（大規模用）」をダウンロードしてください。</t>
    <rPh sb="2" eb="5">
      <t>キュウセイド</t>
    </rPh>
    <rPh sb="5" eb="6">
      <t>ヨウ</t>
    </rPh>
    <rPh sb="13" eb="14">
      <t>ダイ</t>
    </rPh>
    <rPh sb="15" eb="18">
      <t>ゴウヨウシキ</t>
    </rPh>
    <rPh sb="19" eb="23">
      <t>ダイキボヨウ</t>
    </rPh>
    <phoneticPr fontId="1"/>
  </si>
  <si>
    <t>←　旧制度のサイトから「エネルギー使用量等入力ファイル（大規模_旧制度排出用）」をダウンロードしてください。</t>
    <rPh sb="2" eb="5">
      <t>キュウセイド</t>
    </rPh>
    <rPh sb="17" eb="21">
      <t>シヨウリョウトウ</t>
    </rPh>
    <rPh sb="21" eb="23">
      <t>ニュウリョク</t>
    </rPh>
    <rPh sb="28" eb="31">
      <t>ダイキボ</t>
    </rPh>
    <rPh sb="32" eb="35">
      <t>キュウセイド</t>
    </rPh>
    <rPh sb="35" eb="37">
      <t>ハイシュツ</t>
    </rPh>
    <rPh sb="37" eb="38">
      <t>ヨウ</t>
    </rPh>
    <phoneticPr fontId="1"/>
  </si>
  <si>
    <t>←　新制度のサイトから「エネルギー使用量等入力ファイル（中小規模_新制度用）」をダウンロードしてください。</t>
    <rPh sb="2" eb="3">
      <t>シン</t>
    </rPh>
    <rPh sb="3" eb="5">
      <t>セイド</t>
    </rPh>
    <rPh sb="17" eb="23">
      <t>シヨウリョウトウニュウリョク</t>
    </rPh>
    <rPh sb="28" eb="32">
      <t>チュウショウキボ</t>
    </rPh>
    <rPh sb="33" eb="37">
      <t>シンセイドヨウ</t>
    </rPh>
    <phoneticPr fontId="1"/>
  </si>
  <si>
    <t>←　旧制度のサイトから「第8号様式（中小規模用）」をダウンロードしてください。</t>
    <rPh sb="2" eb="3">
      <t>キュウ</t>
    </rPh>
    <rPh sb="3" eb="5">
      <t>セイド</t>
    </rPh>
    <rPh sb="12" eb="13">
      <t>ダイ</t>
    </rPh>
    <rPh sb="14" eb="17">
      <t>ゴウヨウシキ</t>
    </rPh>
    <rPh sb="18" eb="23">
      <t>チュウショウキボヨウ</t>
    </rPh>
    <phoneticPr fontId="1"/>
  </si>
  <si>
    <t>←　新制度のサイトから「計画書・実績報告書ファイル（中小規模用）」をダウンロードしてください。</t>
    <rPh sb="2" eb="3">
      <t>シン</t>
    </rPh>
    <rPh sb="3" eb="5">
      <t>セイド</t>
    </rPh>
    <rPh sb="12" eb="15">
      <t>ケイカクショ</t>
    </rPh>
    <rPh sb="16" eb="21">
      <t>ジッセキホウコクショ</t>
    </rPh>
    <rPh sb="26" eb="31">
      <t>チュウショウキボヨウ</t>
    </rPh>
    <phoneticPr fontId="1"/>
  </si>
  <si>
    <t>←　旧制度のサイトから「第6号様式（中小規模用）」をダウンロードしてください。</t>
    <rPh sb="2" eb="3">
      <t>キュウ</t>
    </rPh>
    <rPh sb="3" eb="5">
      <t>セイド</t>
    </rPh>
    <rPh sb="12" eb="13">
      <t>ダイ</t>
    </rPh>
    <rPh sb="14" eb="15">
      <t>ゴウ</t>
    </rPh>
    <rPh sb="15" eb="17">
      <t>ヨウシキ</t>
    </rPh>
    <rPh sb="18" eb="23">
      <t>チュウショウキボヨウ</t>
    </rPh>
    <phoneticPr fontId="1"/>
  </si>
  <si>
    <t>←　旧制度のサイトから「エネルギー使用量等入力ファイル（中小規模_結果用）」をダウンロードしてください。</t>
    <rPh sb="2" eb="3">
      <t>キュウ</t>
    </rPh>
    <rPh sb="3" eb="5">
      <t>セイド</t>
    </rPh>
    <rPh sb="17" eb="23">
      <t>シヨウリョウトウニュウリョク</t>
    </rPh>
    <rPh sb="28" eb="32">
      <t>チュウショウキボ</t>
    </rPh>
    <rPh sb="33" eb="36">
      <t>ケッカヨウ</t>
    </rPh>
    <phoneticPr fontId="1"/>
  </si>
  <si>
    <t>←　旧制度のサイトから「エネルギー使用量等入力ファイル（中小規模_排出量）」をダウンロードしてください。</t>
    <rPh sb="2" eb="3">
      <t>キュウ</t>
    </rPh>
    <rPh sb="3" eb="5">
      <t>セイド</t>
    </rPh>
    <rPh sb="17" eb="21">
      <t>シヨウリョウトウ</t>
    </rPh>
    <rPh sb="21" eb="23">
      <t>ニュウリョク</t>
    </rPh>
    <rPh sb="28" eb="32">
      <t>チュウショウキボ</t>
    </rPh>
    <rPh sb="33" eb="36">
      <t>ハイシュツリョウ</t>
    </rPh>
    <phoneticPr fontId="1"/>
  </si>
  <si>
    <t>　提出書類および様式等のダウンロードサイトの詳細は「１．事業者ID検索」で事業者IDを選択してご確認ください。</t>
    <rPh sb="1" eb="5">
      <t>テイシュツショルイ</t>
    </rPh>
    <rPh sb="8" eb="10">
      <t>ヨウシキ</t>
    </rPh>
    <rPh sb="10" eb="11">
      <t>トウ</t>
    </rPh>
    <rPh sb="22" eb="24">
      <t>ショウサイ</t>
    </rPh>
    <rPh sb="28" eb="31">
      <t>ジギョウシャ</t>
    </rPh>
    <rPh sb="33" eb="35">
      <t>ケンサク</t>
    </rPh>
    <rPh sb="37" eb="40">
      <t>ジギョウシャ</t>
    </rPh>
    <rPh sb="43" eb="45">
      <t>センタク</t>
    </rPh>
    <rPh sb="48" eb="50">
      <t>カクニン</t>
    </rPh>
    <phoneticPr fontId="1"/>
  </si>
  <si>
    <t>事業者ID入力</t>
    <rPh sb="0" eb="3">
      <t>ジギョウシャ</t>
    </rPh>
    <rPh sb="5" eb="7">
      <t>ニュウリョク</t>
    </rPh>
    <phoneticPr fontId="1"/>
  </si>
  <si>
    <t>神奈川県事業活動温暖化対策計画書制度　2026年度報告様式検索シート</t>
    <rPh sb="0" eb="4">
      <t>カナガワケン</t>
    </rPh>
    <rPh sb="4" eb="18">
      <t>ジギョウカツドウオンダンカタイサクケイカクショセイド</t>
    </rPh>
    <rPh sb="23" eb="25">
      <t>ネンド</t>
    </rPh>
    <rPh sb="25" eb="29">
      <t>ホウコクヨウシキ</t>
    </rPh>
    <rPh sb="29" eb="31">
      <t>ケンサク</t>
    </rPh>
    <phoneticPr fontId="1"/>
  </si>
  <si>
    <t>0000</t>
  </si>
  <si>
    <t>0000</t>
    <phoneticPr fontId="1"/>
  </si>
  <si>
    <t>***</t>
    <phoneticPr fontId="1"/>
  </si>
  <si>
    <t>●●●●株式会社</t>
    <rPh sb="4" eb="8">
      <t>カブシキガイシャ</t>
    </rPh>
    <phoneticPr fontId="1"/>
  </si>
  <si>
    <t>https://dshinsei.e-kanagawa.lg.jp/140007-u/offer/offerList_initDisplay.action</t>
  </si>
  <si>
    <t>　（電子申請システム） https://dshinsei.e-kanagawa.lg.jp/140007-u/offer/offerList_initDisplay.action</t>
    <rPh sb="2" eb="6">
      <t>デンシシンセイ</t>
    </rPh>
    <phoneticPr fontId="1"/>
  </si>
  <si>
    <t>https://www.pref.kanagawa.jp/docs/ap4/cnt/f6674/index.html</t>
  </si>
  <si>
    <t>https://www.pref.kanagawa.jp/docs/ap4/cnt/f6674/old</t>
  </si>
  <si>
    <t>株式会社ガスター</t>
    <rPh sb="0" eb="2">
      <t>カブシキ</t>
    </rPh>
    <rPh sb="2" eb="4">
      <t>カイシャ</t>
    </rPh>
    <phoneticPr fontId="4"/>
  </si>
  <si>
    <t>－</t>
  </si>
  <si>
    <t>結果報告書</t>
    <rPh sb="0" eb="2">
      <t>ケッカ</t>
    </rPh>
    <rPh sb="2" eb="5">
      <t>ホウコクショ</t>
    </rPh>
    <phoneticPr fontId="3"/>
  </si>
  <si>
    <t>計画書</t>
    <rPh sb="0" eb="3">
      <t>ケイカクショ</t>
    </rPh>
    <phoneticPr fontId="3"/>
  </si>
  <si>
    <t>三栄工業株式会社</t>
    <rPh sb="4" eb="6">
      <t>カブシキ</t>
    </rPh>
    <rPh sb="6" eb="8">
      <t>カイシャ</t>
    </rPh>
    <phoneticPr fontId="4"/>
  </si>
  <si>
    <r>
      <t>医療法人社団　守</t>
    </r>
    <r>
      <rPr>
        <sz val="11"/>
        <color rgb="FFFF0000"/>
        <rFont val="ＭＳ Ｐゴシック"/>
        <family val="3"/>
        <charset val="128"/>
      </rPr>
      <t>成</t>
    </r>
    <r>
      <rPr>
        <sz val="11"/>
        <color theme="1"/>
        <rFont val="ＭＳ Ｐゴシック"/>
        <family val="3"/>
        <charset val="128"/>
      </rPr>
      <t>会</t>
    </r>
    <rPh sb="8" eb="9">
      <t>シゲル</t>
    </rPh>
    <rPh sb="9" eb="10">
      <t>カイ</t>
    </rPh>
    <phoneticPr fontId="4"/>
  </si>
  <si>
    <t>株式会社アッシュ</t>
    <rPh sb="0" eb="2">
      <t>カブシキ</t>
    </rPh>
    <rPh sb="2" eb="4">
      <t>カイシャ</t>
    </rPh>
    <phoneticPr fontId="4"/>
  </si>
  <si>
    <t>株式会社ホリウチ</t>
    <rPh sb="0" eb="4">
      <t>カブシキカイシャ</t>
    </rPh>
    <phoneticPr fontId="4"/>
  </si>
  <si>
    <t>医療法人丹沢病院</t>
    <rPh sb="0" eb="2">
      <t>イリョウ</t>
    </rPh>
    <rPh sb="2" eb="4">
      <t>ホウジン</t>
    </rPh>
    <rPh sb="4" eb="6">
      <t>タンザワ</t>
    </rPh>
    <rPh sb="6" eb="8">
      <t>ビョウイン</t>
    </rPh>
    <phoneticPr fontId="4"/>
  </si>
  <si>
    <t>社会福祉法人一乗会</t>
    <rPh sb="6" eb="7">
      <t>イチ</t>
    </rPh>
    <rPh sb="8" eb="9">
      <t>カイ</t>
    </rPh>
    <phoneticPr fontId="4"/>
  </si>
  <si>
    <t>株式会社東京リアルエステート</t>
    <rPh sb="0" eb="2">
      <t>カブシキ</t>
    </rPh>
    <rPh sb="2" eb="4">
      <t>カイシャ</t>
    </rPh>
    <rPh sb="4" eb="6">
      <t>トウキョウ</t>
    </rPh>
    <phoneticPr fontId="4"/>
  </si>
  <si>
    <t>日本高周波株式会社</t>
    <rPh sb="2" eb="5">
      <t>コウシュウハ</t>
    </rPh>
    <rPh sb="5" eb="9">
      <t>カブシキガイシャ</t>
    </rPh>
    <phoneticPr fontId="4"/>
  </si>
  <si>
    <t>株式会社菜の花</t>
    <rPh sb="0" eb="4">
      <t>カブシキガイシャ</t>
    </rPh>
    <rPh sb="4" eb="5">
      <t>ナ</t>
    </rPh>
    <rPh sb="6" eb="7">
      <t>ハナ</t>
    </rPh>
    <phoneticPr fontId="4"/>
  </si>
  <si>
    <t>学校法人杉並学園</t>
    <rPh sb="0" eb="2">
      <t>ガッコウ</t>
    </rPh>
    <rPh sb="2" eb="4">
      <t>ホウジン</t>
    </rPh>
    <rPh sb="4" eb="6">
      <t>スギナミ</t>
    </rPh>
    <rPh sb="6" eb="8">
      <t>ガクエン</t>
    </rPh>
    <phoneticPr fontId="4"/>
  </si>
  <si>
    <t>株式会社トキワ薬品化工</t>
    <rPh sb="0" eb="4">
      <t>カブシキガイシャ</t>
    </rPh>
    <rPh sb="7" eb="9">
      <t>ヤクヒン</t>
    </rPh>
    <rPh sb="9" eb="11">
      <t>カコウ</t>
    </rPh>
    <phoneticPr fontId="4"/>
  </si>
  <si>
    <t>株式会社ダスキン東横</t>
    <rPh sb="8" eb="10">
      <t>トウヨコ</t>
    </rPh>
    <phoneticPr fontId="4"/>
  </si>
  <si>
    <t>公益財団法人木原記念横浜生命科学振興財団</t>
    <rPh sb="0" eb="2">
      <t>コウエキ</t>
    </rPh>
    <rPh sb="2" eb="6">
      <t>ザイダンホウジン</t>
    </rPh>
    <rPh sb="6" eb="8">
      <t>キハラ</t>
    </rPh>
    <rPh sb="8" eb="10">
      <t>キネン</t>
    </rPh>
    <rPh sb="10" eb="12">
      <t>ヨコハマ</t>
    </rPh>
    <rPh sb="12" eb="14">
      <t>セイメイ</t>
    </rPh>
    <rPh sb="14" eb="16">
      <t>カガク</t>
    </rPh>
    <rPh sb="16" eb="18">
      <t>シンコウ</t>
    </rPh>
    <rPh sb="18" eb="20">
      <t>ザイダン</t>
    </rPh>
    <phoneticPr fontId="4"/>
  </si>
  <si>
    <t>福秀</t>
    <rPh sb="0" eb="1">
      <t>フク</t>
    </rPh>
    <rPh sb="1" eb="2">
      <t>ヒデ</t>
    </rPh>
    <phoneticPr fontId="4"/>
  </si>
  <si>
    <t>株式会社インテグレートテイン</t>
    <rPh sb="0" eb="2">
      <t>カブシキ</t>
    </rPh>
    <rPh sb="2" eb="4">
      <t>カイシャ</t>
    </rPh>
    <phoneticPr fontId="4"/>
  </si>
  <si>
    <t>株式会社ケイセツ</t>
    <rPh sb="0" eb="2">
      <t>カブシキ</t>
    </rPh>
    <rPh sb="2" eb="4">
      <t>カイシャ</t>
    </rPh>
    <phoneticPr fontId="4"/>
  </si>
  <si>
    <t>有限会社プラスエヌ</t>
    <rPh sb="0" eb="2">
      <t>ユウゲン</t>
    </rPh>
    <rPh sb="2" eb="4">
      <t>カイシャ</t>
    </rPh>
    <phoneticPr fontId="4"/>
  </si>
  <si>
    <t>社会福祉法人敬心会</t>
    <rPh sb="0" eb="6">
      <t>シャカイフクシホウジン</t>
    </rPh>
    <rPh sb="6" eb="7">
      <t>ウヤマ</t>
    </rPh>
    <rPh sb="7" eb="8">
      <t>ココロ</t>
    </rPh>
    <rPh sb="8" eb="9">
      <t>カイ</t>
    </rPh>
    <phoneticPr fontId="4"/>
  </si>
  <si>
    <t>株式会社スリーリングス</t>
    <rPh sb="0" eb="2">
      <t>カブシキ</t>
    </rPh>
    <rPh sb="2" eb="4">
      <t>カイシャ</t>
    </rPh>
    <phoneticPr fontId="4"/>
  </si>
  <si>
    <t>株式会社スマイルワン</t>
    <rPh sb="0" eb="2">
      <t>カブシキ</t>
    </rPh>
    <rPh sb="2" eb="4">
      <t>カイシャ</t>
    </rPh>
    <phoneticPr fontId="4"/>
  </si>
  <si>
    <t>株式会社丹野設備工業所</t>
    <rPh sb="0" eb="2">
      <t>カブシキ</t>
    </rPh>
    <rPh sb="2" eb="4">
      <t>カイシャ</t>
    </rPh>
    <rPh sb="4" eb="6">
      <t>タンノ</t>
    </rPh>
    <rPh sb="6" eb="8">
      <t>セツビ</t>
    </rPh>
    <rPh sb="8" eb="10">
      <t>コウギョウ</t>
    </rPh>
    <rPh sb="10" eb="11">
      <t>ジョ</t>
    </rPh>
    <phoneticPr fontId="4"/>
  </si>
  <si>
    <t>ミネ工業株式会社</t>
    <rPh sb="2" eb="4">
      <t>コウギョウ</t>
    </rPh>
    <rPh sb="4" eb="6">
      <t>カブシキ</t>
    </rPh>
    <rPh sb="6" eb="8">
      <t>カイシャ</t>
    </rPh>
    <phoneticPr fontId="4"/>
  </si>
  <si>
    <t>公益社団法人藤沢市医師会</t>
    <rPh sb="0" eb="2">
      <t>コウエキ</t>
    </rPh>
    <rPh sb="2" eb="6">
      <t>シャダンホウジン</t>
    </rPh>
    <rPh sb="6" eb="9">
      <t>フジサワシ</t>
    </rPh>
    <rPh sb="9" eb="12">
      <t>イシカイ</t>
    </rPh>
    <phoneticPr fontId="4"/>
  </si>
  <si>
    <t>医療法人社団朝菊会</t>
    <rPh sb="0" eb="2">
      <t>イリョウ</t>
    </rPh>
    <rPh sb="2" eb="4">
      <t>ホウジン</t>
    </rPh>
    <rPh sb="4" eb="6">
      <t>シャダン</t>
    </rPh>
    <rPh sb="6" eb="7">
      <t>アサ</t>
    </rPh>
    <rPh sb="7" eb="8">
      <t>キク</t>
    </rPh>
    <rPh sb="8" eb="9">
      <t>カイ</t>
    </rPh>
    <phoneticPr fontId="3"/>
  </si>
  <si>
    <t>株式会社オギノパン</t>
    <rPh sb="0" eb="2">
      <t>カブシキ</t>
    </rPh>
    <rPh sb="2" eb="4">
      <t>カイシャ</t>
    </rPh>
    <phoneticPr fontId="4"/>
  </si>
  <si>
    <t>横浜観光土地株式会社</t>
    <rPh sb="2" eb="4">
      <t>カンコウ</t>
    </rPh>
    <rPh sb="4" eb="6">
      <t>トチ</t>
    </rPh>
    <rPh sb="6" eb="8">
      <t>カブシキ</t>
    </rPh>
    <rPh sb="8" eb="10">
      <t>カイシャ</t>
    </rPh>
    <phoneticPr fontId="4"/>
  </si>
  <si>
    <t>株式会社誓プランニング</t>
    <rPh sb="0" eb="2">
      <t>カブシキ</t>
    </rPh>
    <rPh sb="2" eb="4">
      <t>カイシャ</t>
    </rPh>
    <rPh sb="4" eb="5">
      <t>チカ</t>
    </rPh>
    <phoneticPr fontId="4"/>
  </si>
  <si>
    <t>代表執行役社長 兼 CEO</t>
  </si>
  <si>
    <t>細沼　宗浩</t>
  </si>
  <si>
    <t>相模原事業所 事業所長</t>
  </si>
  <si>
    <t>谷口　敏</t>
  </si>
  <si>
    <t>株式会社JVCｹﾝｳｯﾄﾞ・ｸﾘｴｲﾃｨﾌﾞﾒﾃﾞｨｱ</t>
  </si>
  <si>
    <t>職務執行者（代表執行役員）</t>
  </si>
  <si>
    <t>Jonathan D. Coors, Sr.</t>
  </si>
  <si>
    <t>秦野事業所</t>
  </si>
  <si>
    <t>久保田 真弘</t>
  </si>
  <si>
    <t>三井物産流通グループ株式会社</t>
    <rPh sb="0" eb="4">
      <t>ミツイブッサン</t>
    </rPh>
    <rPh sb="4" eb="6">
      <t>リュウツウ</t>
    </rPh>
    <phoneticPr fontId="9"/>
  </si>
  <si>
    <t>代表取締役社長</t>
  </si>
  <si>
    <t>林　陽一</t>
  </si>
  <si>
    <t>倉見工場工場長</t>
  </si>
  <si>
    <t>村岡　慶一</t>
  </si>
  <si>
    <t>高山　純</t>
  </si>
  <si>
    <t>小田原工場長</t>
  </si>
  <si>
    <t>明星　良重</t>
  </si>
  <si>
    <t>大塚　正光</t>
  </si>
  <si>
    <t>藤沢工場　工場長</t>
  </si>
  <si>
    <t>末武　将信</t>
  </si>
  <si>
    <t>代表取締役 社長執行役員</t>
  </si>
  <si>
    <t>貝沼　由久</t>
  </si>
  <si>
    <t>工場担当責任者</t>
  </si>
  <si>
    <t>佐藤　聡</t>
  </si>
  <si>
    <t>代表取締役社長</t>
    <rPh sb="0" eb="2">
      <t>ダイヒョウ</t>
    </rPh>
    <rPh sb="2" eb="5">
      <t>トリシマリヤク</t>
    </rPh>
    <rPh sb="5" eb="7">
      <t>シャチョウ</t>
    </rPh>
    <phoneticPr fontId="9"/>
  </si>
  <si>
    <t>住本　憲隆</t>
    <rPh sb="0" eb="2">
      <t>スミモト</t>
    </rPh>
    <rPh sb="3" eb="4">
      <t>ケン</t>
    </rPh>
    <rPh sb="4" eb="5">
      <t>タカシ</t>
    </rPh>
    <phoneticPr fontId="9"/>
  </si>
  <si>
    <t>相模工場長</t>
    <rPh sb="0" eb="2">
      <t>サガミ</t>
    </rPh>
    <rPh sb="2" eb="5">
      <t>コウジョウチョウ</t>
    </rPh>
    <phoneticPr fontId="9"/>
  </si>
  <si>
    <t>榎並　洋雄</t>
    <rPh sb="0" eb="1">
      <t>エノキ</t>
    </rPh>
    <rPh sb="1" eb="2">
      <t>ナ</t>
    </rPh>
    <rPh sb="3" eb="4">
      <t>ヒロシ</t>
    </rPh>
    <rPh sb="4" eb="5">
      <t>オス</t>
    </rPh>
    <phoneticPr fontId="9"/>
  </si>
  <si>
    <t>第一三共株式会社</t>
    <rPh sb="0" eb="4">
      <t>ダイイチサンキョウ</t>
    </rPh>
    <rPh sb="4" eb="6">
      <t>カブシキ</t>
    </rPh>
    <rPh sb="6" eb="8">
      <t>カイシャ</t>
    </rPh>
    <phoneticPr fontId="9"/>
  </si>
  <si>
    <t>清水　勇生</t>
  </si>
  <si>
    <t>藤沢工場長</t>
  </si>
  <si>
    <t>小川　敏宏</t>
  </si>
  <si>
    <t>角田　克</t>
  </si>
  <si>
    <t>常務取締役 東京本社代表</t>
  </si>
  <si>
    <t>岡本 順</t>
  </si>
  <si>
    <t>株式会社西武不動産</t>
    <rPh sb="6" eb="9">
      <t>フドウサン</t>
    </rPh>
    <phoneticPr fontId="9"/>
  </si>
  <si>
    <t>代表執行役 執行役社長</t>
  </si>
  <si>
    <t>漆間　啓</t>
  </si>
  <si>
    <t>情報技術総合研究所　所長</t>
  </si>
  <si>
    <t>高林　幹夫</t>
    <rPh sb="0" eb="2">
      <t>タカバヤシ</t>
    </rPh>
    <rPh sb="3" eb="5">
      <t>ミキオ</t>
    </rPh>
    <phoneticPr fontId="9"/>
  </si>
  <si>
    <t>理事長</t>
  </si>
  <si>
    <t>河村　直樹</t>
    <rPh sb="0" eb="2">
      <t>カワムラ</t>
    </rPh>
    <rPh sb="3" eb="5">
      <t>ナオキ</t>
    </rPh>
    <phoneticPr fontId="9"/>
  </si>
  <si>
    <t>小田原工場　工場長</t>
  </si>
  <si>
    <t>大場　裕明</t>
  </si>
  <si>
    <t>排出状況報告書</t>
    <rPh sb="4" eb="7">
      <t>ホウコクショ</t>
    </rPh>
    <phoneticPr fontId="9"/>
  </si>
  <si>
    <t>代表取締役</t>
  </si>
  <si>
    <t>山口　裕久</t>
  </si>
  <si>
    <t>東京工場長</t>
  </si>
  <si>
    <t>松岡　進</t>
  </si>
  <si>
    <t>布原　達也</t>
  </si>
  <si>
    <t>横浜工場　工場長</t>
  </si>
  <si>
    <t>赤塚　和彦</t>
  </si>
  <si>
    <t>小沼　直人</t>
  </si>
  <si>
    <t>横浜支店　支店長</t>
  </si>
  <si>
    <t>三上　和幸</t>
  </si>
  <si>
    <t>田口　昌利</t>
  </si>
  <si>
    <t>秦野工場長</t>
  </si>
  <si>
    <t>山岡清太</t>
  </si>
  <si>
    <t>長谷部　佳宏</t>
  </si>
  <si>
    <t>小田原事業場　事業場代表</t>
  </si>
  <si>
    <t>宮崎　美孝</t>
  </si>
  <si>
    <t>川本　洋祐</t>
  </si>
  <si>
    <t>湘南工場　工場長</t>
  </si>
  <si>
    <t>森田　太基</t>
    <rPh sb="0" eb="2">
      <t>モリタ</t>
    </rPh>
    <rPh sb="3" eb="4">
      <t>フト</t>
    </rPh>
    <phoneticPr fontId="9"/>
  </si>
  <si>
    <t>時田　隆仁</t>
  </si>
  <si>
    <t>総務本部 エリアマネジメント統括部長</t>
  </si>
  <si>
    <t>高田 ユリ</t>
  </si>
  <si>
    <t>平井　良典</t>
  </si>
  <si>
    <t>相模工場　工場長</t>
  </si>
  <si>
    <t>今井　徹</t>
  </si>
  <si>
    <t>取締役社長　社長執行役員</t>
  </si>
  <si>
    <t>田母神　博文</t>
  </si>
  <si>
    <t>常務執行役員神奈川支店長</t>
  </si>
  <si>
    <t>土居　誠</t>
  </si>
  <si>
    <t>取締役社長</t>
  </si>
  <si>
    <t>伊藤　栄作</t>
    <rPh sb="0" eb="2">
      <t>イトウ</t>
    </rPh>
    <rPh sb="3" eb="5">
      <t>エイサク</t>
    </rPh>
    <phoneticPr fontId="9"/>
  </si>
  <si>
    <t>相模原製作所 所長</t>
  </si>
  <si>
    <t>古殿　通義</t>
  </si>
  <si>
    <t>八尾　文二郎</t>
    <rPh sb="0" eb="2">
      <t>ハチオ</t>
    </rPh>
    <rPh sb="3" eb="4">
      <t>フミ</t>
    </rPh>
    <rPh sb="4" eb="6">
      <t>ジロウ</t>
    </rPh>
    <phoneticPr fontId="9"/>
  </si>
  <si>
    <t>工場長</t>
    <rPh sb="0" eb="3">
      <t>コウジョウチョウ</t>
    </rPh>
    <phoneticPr fontId="9"/>
  </si>
  <si>
    <t>名古屋　直道</t>
    <rPh sb="0" eb="3">
      <t>ナゴヤ</t>
    </rPh>
    <rPh sb="4" eb="6">
      <t>ナオミチ</t>
    </rPh>
    <phoneticPr fontId="9"/>
  </si>
  <si>
    <t>ジョン・ランドール</t>
  </si>
  <si>
    <t>相模事業所長</t>
  </si>
  <si>
    <t>今井　文一</t>
  </si>
  <si>
    <t>荒木　一郎</t>
  </si>
  <si>
    <t>湘南工場長</t>
  </si>
  <si>
    <t>大岡　裕幸</t>
  </si>
  <si>
    <t>芝　亮介</t>
    <rPh sb="0" eb="1">
      <t>シバ</t>
    </rPh>
    <rPh sb="2" eb="4">
      <t>リョウスケ</t>
    </rPh>
    <phoneticPr fontId="9"/>
  </si>
  <si>
    <t>並木　浩二</t>
    <rPh sb="0" eb="2">
      <t>ナミキ</t>
    </rPh>
    <rPh sb="3" eb="5">
      <t>コウジ</t>
    </rPh>
    <phoneticPr fontId="9"/>
  </si>
  <si>
    <t>山尾　康二</t>
  </si>
  <si>
    <t>茅ケ崎工場　総括安全衛生管理者</t>
  </si>
  <si>
    <t>塚本　英雄</t>
  </si>
  <si>
    <t>井上　一弘</t>
  </si>
  <si>
    <t>恩田　竜太</t>
  </si>
  <si>
    <t>小池　信也</t>
    <rPh sb="0" eb="2">
      <t>コイケ</t>
    </rPh>
    <rPh sb="3" eb="4">
      <t>シン</t>
    </rPh>
    <rPh sb="4" eb="5">
      <t>ヤ</t>
    </rPh>
    <phoneticPr fontId="9"/>
  </si>
  <si>
    <t>南関東支社長</t>
  </si>
  <si>
    <t>田村　浩紀</t>
    <rPh sb="0" eb="2">
      <t>タムラ</t>
    </rPh>
    <rPh sb="3" eb="4">
      <t>ヒロシ</t>
    </rPh>
    <rPh sb="4" eb="5">
      <t>キ</t>
    </rPh>
    <phoneticPr fontId="9"/>
  </si>
  <si>
    <t>代表取締役　</t>
  </si>
  <si>
    <t>川本　大作</t>
  </si>
  <si>
    <t>販売部　支援課　栗崎　倫行</t>
  </si>
  <si>
    <t>社長</t>
  </si>
  <si>
    <t>清家　篤</t>
  </si>
  <si>
    <t>神奈川県支部　支部長</t>
  </si>
  <si>
    <t>黒岩　祐治</t>
  </si>
  <si>
    <t>今野　直樹</t>
  </si>
  <si>
    <t>金森　美樹男</t>
  </si>
  <si>
    <t>五十川　龍之</t>
  </si>
  <si>
    <t>寒川工場　工場長</t>
  </si>
  <si>
    <t>重本　寛</t>
  </si>
  <si>
    <t>ヴィラット　クリストフ</t>
  </si>
  <si>
    <t>伊勢原製造所　所長</t>
  </si>
  <si>
    <t>小島　浩</t>
  </si>
  <si>
    <t>金原 秀樹</t>
  </si>
  <si>
    <t>厚木要冷センター長</t>
  </si>
  <si>
    <t>青山 禎</t>
  </si>
  <si>
    <t>金子　禎則</t>
  </si>
  <si>
    <t>執行役員神奈川総支社長</t>
  </si>
  <si>
    <t>坂上　晴勇</t>
  </si>
  <si>
    <t>下村　真司</t>
  </si>
  <si>
    <t>横須賀製造所　所長</t>
  </si>
  <si>
    <t>小平　一穂</t>
  </si>
  <si>
    <t>辻村　明広</t>
  </si>
  <si>
    <t>創薬本部　安全性研究所長</t>
  </si>
  <si>
    <t>稲村　直樹</t>
  </si>
  <si>
    <t>株式会社東急レクリエーション</t>
    <rPh sb="0" eb="2">
      <t>カブシキ</t>
    </rPh>
    <rPh sb="2" eb="4">
      <t>カイシャ</t>
    </rPh>
    <phoneticPr fontId="9"/>
  </si>
  <si>
    <t>清田 徳明</t>
  </si>
  <si>
    <t>茅ヶ崎工場 工場長</t>
  </si>
  <si>
    <t>上原　幸作</t>
  </si>
  <si>
    <t>株式会社タカサワ</t>
    <rPh sb="0" eb="2">
      <t>カブシキ</t>
    </rPh>
    <rPh sb="2" eb="4">
      <t>カイシャ</t>
    </rPh>
    <phoneticPr fontId="9"/>
  </si>
  <si>
    <t>三井住友海上火災保株式会社</t>
    <rPh sb="9" eb="11">
      <t>カブシキ</t>
    </rPh>
    <rPh sb="11" eb="13">
      <t>カイシャ</t>
    </rPh>
    <phoneticPr fontId="9"/>
  </si>
  <si>
    <t>廣瀬　純平</t>
  </si>
  <si>
    <t>金指　太郎</t>
  </si>
  <si>
    <t>旭化成株式会社</t>
    <rPh sb="0" eb="3">
      <t>アサヒカセイ</t>
    </rPh>
    <rPh sb="3" eb="5">
      <t>カブシキ</t>
    </rPh>
    <rPh sb="5" eb="7">
      <t>カイシャ</t>
    </rPh>
    <phoneticPr fontId="9"/>
  </si>
  <si>
    <t>日立ヴァンタラ株式会社</t>
    <rPh sb="0" eb="2">
      <t>ヒタチ</t>
    </rPh>
    <rPh sb="7" eb="9">
      <t>カブシキ</t>
    </rPh>
    <rPh sb="9" eb="11">
      <t>カイシャ</t>
    </rPh>
    <phoneticPr fontId="10"/>
  </si>
  <si>
    <t>株式会社マグネスケール</t>
    <rPh sb="0" eb="2">
      <t>カブシキ</t>
    </rPh>
    <rPh sb="2" eb="4">
      <t>カイシャ</t>
    </rPh>
    <phoneticPr fontId="9"/>
  </si>
  <si>
    <t>ジェイロジスティクス株式会社</t>
    <rPh sb="10" eb="12">
      <t>カブシキ</t>
    </rPh>
    <rPh sb="12" eb="14">
      <t>カイシャ</t>
    </rPh>
    <phoneticPr fontId="8"/>
  </si>
  <si>
    <t>新規</t>
    <rPh sb="0" eb="2">
      <t>シンキ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</si>
</sst>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ＭＳ Ｐゴシック"/>
      <family val="3"/>
      <charset val="128"/>
    </font>
    <font>
      <sz val="12"/>
      <color theme="0"/>
      <name val="Meiryo UI"/>
      <family val="3"/>
      <charset val="128"/>
    </font>
    <font>
      <b/>
      <sz val="14"/>
      <color rgb="FF002060"/>
      <name val="Meiryo UI"/>
      <family val="3"/>
      <charset val="128"/>
    </font>
    <font>
      <sz val="18"/>
      <color theme="3"/>
      <name val="游ゴシック Light"/>
      <family val="2"/>
      <charset val="128"/>
      <scheme val="major"/>
    </font>
    <font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u/>
      <sz val="12"/>
      <color theme="10"/>
      <name val="ＭＳ 明朝"/>
      <family val="2"/>
      <charset val="128"/>
    </font>
    <font>
      <sz val="12"/>
      <color rgb="FFFF0000"/>
      <name val="Meiryo UI"/>
      <family val="3"/>
      <charset val="128"/>
    </font>
    <font>
      <sz val="1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b/>
      <sz val="12"/>
      <color theme="0"/>
      <name val="BIZ UDPゴシック"/>
      <family val="3"/>
      <charset val="128"/>
    </font>
    <font>
      <sz val="11"/>
      <color rgb="FFFF0000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EFFE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2" borderId="0" xfId="0" applyFont="1" applyFill="1">
      <alignment vertical="center"/>
    </xf>
    <xf numFmtId="0" fontId="3" fillId="0" borderId="0" xfId="0" applyFont="1" applyAlignment="1">
      <alignment vertical="center" shrinkToFit="1"/>
    </xf>
    <xf numFmtId="0" fontId="5" fillId="2" borderId="0" xfId="0" applyFont="1" applyFill="1" applyAlignment="1">
      <alignment vertical="center" shrinkToFit="1"/>
    </xf>
    <xf numFmtId="0" fontId="2" fillId="0" borderId="0" xfId="0" applyFont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textRotation="255"/>
    </xf>
    <xf numFmtId="0" fontId="2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textRotation="255"/>
    </xf>
    <xf numFmtId="0" fontId="2" fillId="3" borderId="3" xfId="0" applyFont="1" applyFill="1" applyBorder="1" applyAlignment="1">
      <alignment horizontal="center" vertical="center" textRotation="255" wrapText="1"/>
    </xf>
    <xf numFmtId="0" fontId="9" fillId="0" borderId="0" xfId="0" applyFont="1">
      <alignment vertical="center"/>
    </xf>
    <xf numFmtId="0" fontId="2" fillId="5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shrinkToFit="1"/>
    </xf>
    <xf numFmtId="0" fontId="5" fillId="6" borderId="0" xfId="0" applyFont="1" applyFill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10" fillId="0" borderId="0" xfId="1">
      <alignment vertical="center"/>
    </xf>
    <xf numFmtId="0" fontId="3" fillId="0" borderId="0" xfId="0" applyFont="1" applyFill="1">
      <alignment vertical="center"/>
    </xf>
    <xf numFmtId="0" fontId="5" fillId="2" borderId="0" xfId="0" applyFont="1" applyFill="1" applyAlignment="1">
      <alignment horizontal="center" vertical="center"/>
    </xf>
    <xf numFmtId="0" fontId="3" fillId="8" borderId="0" xfId="0" applyFont="1" applyFill="1">
      <alignment vertical="center"/>
    </xf>
    <xf numFmtId="0" fontId="3" fillId="8" borderId="0" xfId="0" applyFont="1" applyFill="1" applyAlignment="1">
      <alignment vertical="center" shrinkToFit="1"/>
    </xf>
    <xf numFmtId="0" fontId="3" fillId="8" borderId="0" xfId="0" applyFont="1" applyFill="1" applyAlignment="1">
      <alignment horizontal="center" vertical="center" shrinkToFit="1"/>
    </xf>
    <xf numFmtId="0" fontId="3" fillId="8" borderId="0" xfId="0" applyFont="1" applyFill="1" applyAlignment="1">
      <alignment horizontal="center" vertical="center"/>
    </xf>
    <xf numFmtId="0" fontId="6" fillId="8" borderId="0" xfId="0" applyFont="1" applyFill="1">
      <alignment vertical="center"/>
    </xf>
    <xf numFmtId="0" fontId="3" fillId="8" borderId="0" xfId="0" applyFont="1" applyFill="1" applyAlignment="1">
      <alignment vertical="center"/>
    </xf>
    <xf numFmtId="0" fontId="8" fillId="8" borderId="0" xfId="0" applyFont="1" applyFill="1" applyAlignment="1">
      <alignment vertical="center" wrapText="1"/>
    </xf>
    <xf numFmtId="0" fontId="0" fillId="8" borderId="0" xfId="0" applyFill="1" applyAlignment="1">
      <alignment horizontal="center" vertical="center" wrapText="1"/>
    </xf>
    <xf numFmtId="0" fontId="0" fillId="8" borderId="0" xfId="0" applyFill="1" applyAlignment="1">
      <alignment vertical="center" wrapText="1"/>
    </xf>
    <xf numFmtId="0" fontId="0" fillId="8" borderId="0" xfId="0" applyFill="1" applyAlignment="1">
      <alignment vertical="center"/>
    </xf>
    <xf numFmtId="0" fontId="5" fillId="8" borderId="0" xfId="0" applyFont="1" applyFill="1" applyAlignment="1">
      <alignment horizontal="center" vertical="center" shrinkToFit="1"/>
    </xf>
    <xf numFmtId="0" fontId="11" fillId="8" borderId="0" xfId="0" applyFont="1" applyFill="1">
      <alignment vertical="center"/>
    </xf>
    <xf numFmtId="0" fontId="12" fillId="9" borderId="2" xfId="0" applyFont="1" applyFill="1" applyBorder="1" applyAlignment="1" applyProtection="1">
      <alignment horizontal="center" vertical="center" shrinkToFit="1"/>
      <protection locked="0"/>
    </xf>
    <xf numFmtId="49" fontId="12" fillId="9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10" borderId="0" xfId="0" quotePrefix="1" applyFont="1" applyFill="1" applyBorder="1" applyAlignment="1">
      <alignment horizontal="left" vertical="center"/>
    </xf>
    <xf numFmtId="0" fontId="2" fillId="10" borderId="0" xfId="0" applyFont="1" applyFill="1" applyBorder="1" applyAlignment="1">
      <alignment horizontal="center" vertical="center"/>
    </xf>
    <xf numFmtId="0" fontId="2" fillId="10" borderId="0" xfId="0" applyFont="1" applyFill="1" applyBorder="1" applyAlignment="1">
      <alignment horizontal="center" vertical="center" wrapText="1"/>
    </xf>
    <xf numFmtId="0" fontId="13" fillId="8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7" borderId="0" xfId="0" applyFont="1" applyFill="1" applyAlignment="1">
      <alignment vertical="top" wrapText="1"/>
    </xf>
    <xf numFmtId="0" fontId="8" fillId="7" borderId="0" xfId="0" applyFont="1" applyFill="1" applyAlignment="1">
      <alignment vertical="top"/>
    </xf>
    <xf numFmtId="0" fontId="0" fillId="7" borderId="0" xfId="0" applyFill="1" applyAlignment="1">
      <alignment vertical="center"/>
    </xf>
    <xf numFmtId="0" fontId="14" fillId="11" borderId="0" xfId="0" applyFont="1" applyFill="1" applyAlignment="1">
      <alignment horizontal="center" vertical="center" shrinkToFit="1"/>
    </xf>
    <xf numFmtId="0" fontId="14" fillId="11" borderId="0" xfId="0" applyFont="1" applyFill="1" applyAlignment="1">
      <alignment horizontal="center" vertical="center"/>
    </xf>
    <xf numFmtId="0" fontId="3" fillId="7" borderId="0" xfId="0" applyFont="1" applyFill="1" applyAlignment="1">
      <alignment vertical="center" shrinkToFit="1"/>
    </xf>
    <xf numFmtId="0" fontId="0" fillId="7" borderId="0" xfId="0" applyFill="1" applyAlignment="1">
      <alignment vertical="center" shrinkToFit="1"/>
    </xf>
    <xf numFmtId="0" fontId="2" fillId="0" borderId="3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21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EFFEB"/>
      <color rgb="FFCCECFF"/>
      <color rgb="FF92CD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15240</xdr:colOff>
      <xdr:row>0</xdr:row>
      <xdr:rowOff>114300</xdr:rowOff>
    </xdr:from>
    <xdr:to>
      <xdr:col>31</xdr:col>
      <xdr:colOff>45720</xdr:colOff>
      <xdr:row>0</xdr:row>
      <xdr:rowOff>487680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FD8865C-F344-77BB-9BC5-46F9D8E0052D}"/>
            </a:ext>
          </a:extLst>
        </xdr:cNvPr>
        <xdr:cNvSpPr txBox="1"/>
      </xdr:nvSpPr>
      <xdr:spPr>
        <a:xfrm>
          <a:off x="10256520" y="114300"/>
          <a:ext cx="3398520" cy="37338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①</a:t>
          </a:r>
          <a:r>
            <a:rPr kumimoji="1" lang="en-US" altLang="ja-JP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</a:t>
          </a:r>
          <a:r>
            <a:rPr kumimoji="1" lang="ja-JP" altLang="en-US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列～</a:t>
          </a:r>
          <a:r>
            <a:rPr kumimoji="1" lang="en-US" altLang="ja-JP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W</a:t>
          </a:r>
          <a:r>
            <a:rPr kumimoji="1" lang="ja-JP" altLang="en-US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列を特定大規模事業者の受付簿から値複写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30480</xdr:colOff>
      <xdr:row>0</xdr:row>
      <xdr:rowOff>121920</xdr:rowOff>
    </xdr:from>
    <xdr:to>
      <xdr:col>27</xdr:col>
      <xdr:colOff>76200</xdr:colOff>
      <xdr:row>0</xdr:row>
      <xdr:rowOff>487680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29485A5-2DD4-4CA7-9E4A-C22AFF204CAF}"/>
            </a:ext>
          </a:extLst>
        </xdr:cNvPr>
        <xdr:cNvSpPr txBox="1"/>
      </xdr:nvSpPr>
      <xdr:spPr>
        <a:xfrm>
          <a:off x="8930640" y="121920"/>
          <a:ext cx="3398520" cy="36576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②</a:t>
          </a:r>
          <a:r>
            <a:rPr kumimoji="1" lang="en-US" altLang="ja-JP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</a:t>
          </a:r>
          <a:r>
            <a:rPr kumimoji="1" lang="ja-JP" altLang="en-US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列～</a:t>
          </a:r>
          <a:r>
            <a:rPr kumimoji="1" lang="en-US" altLang="ja-JP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T</a:t>
          </a:r>
          <a:r>
            <a:rPr kumimoji="1" lang="ja-JP" altLang="en-US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列を中小規模事業者の受付簿から値複写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411480</xdr:colOff>
      <xdr:row>0</xdr:row>
      <xdr:rowOff>243840</xdr:rowOff>
    </xdr:from>
    <xdr:to>
      <xdr:col>14</xdr:col>
      <xdr:colOff>457200</xdr:colOff>
      <xdr:row>0</xdr:row>
      <xdr:rowOff>807720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8AFC35D-87AE-45FB-98D9-A301FEDC816E}"/>
            </a:ext>
          </a:extLst>
        </xdr:cNvPr>
        <xdr:cNvSpPr txBox="1"/>
      </xdr:nvSpPr>
      <xdr:spPr>
        <a:xfrm>
          <a:off x="10477500" y="243840"/>
          <a:ext cx="3398520" cy="56388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大規模元データシートおよび中小規模元データシートから自動転記（アクション不要）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ref.kanagawa.jp/docs/ap4/cnt/f6674/index.html" TargetMode="External"/><Relationship Id="rId3" Type="http://schemas.openxmlformats.org/officeDocument/2006/relationships/hyperlink" Target="https://www.pref.kanagawa.jp/docs/ap4/cnt/f6674/index.html" TargetMode="External"/><Relationship Id="rId7" Type="http://schemas.openxmlformats.org/officeDocument/2006/relationships/hyperlink" Target="https://www.pref.kanagawa.jp/docs/ap4/cnt/f6674/old" TargetMode="External"/><Relationship Id="rId2" Type="http://schemas.openxmlformats.org/officeDocument/2006/relationships/hyperlink" Target="https://dshinsei.e-kanagawa.lg.jp/140007-u/offer/offerList_initDisplay" TargetMode="External"/><Relationship Id="rId1" Type="http://schemas.openxmlformats.org/officeDocument/2006/relationships/hyperlink" Target="https://dshinsei.e-kanagawa.lg.jp/140007-u/offer/offerList_initDisplay" TargetMode="External"/><Relationship Id="rId6" Type="http://schemas.openxmlformats.org/officeDocument/2006/relationships/hyperlink" Target="https://www.pref.kanagawa.jp/docs/ap4/cnt/f6674/old" TargetMode="External"/><Relationship Id="rId5" Type="http://schemas.openxmlformats.org/officeDocument/2006/relationships/hyperlink" Target="https://www.pref.kanagawa.jp/docs/ap4/cnt/f6674/index.html" TargetMode="External"/><Relationship Id="rId10" Type="http://schemas.openxmlformats.org/officeDocument/2006/relationships/hyperlink" Target="https://www.pref.kanagawa.jp/docs/ap4/cnt/f6674/old" TargetMode="External"/><Relationship Id="rId4" Type="http://schemas.openxmlformats.org/officeDocument/2006/relationships/hyperlink" Target="https://www.pref.kanagawa.jp/docs/ap4/cnt/f6674/index.html" TargetMode="External"/><Relationship Id="rId9" Type="http://schemas.openxmlformats.org/officeDocument/2006/relationships/hyperlink" Target="https://www.pref.kanagawa.jp/docs/ap4/cnt/f6674/old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4F285-8975-4CAB-A3D8-0AEED7D7DB7D}">
  <sheetPr codeName="Sheet1">
    <tabColor rgb="FFFF0000"/>
    <pageSetUpPr fitToPage="1"/>
  </sheetPr>
  <dimension ref="A1:S70"/>
  <sheetViews>
    <sheetView showGridLines="0" tabSelected="1" zoomScale="90" zoomScaleNormal="90" workbookViewId="0"/>
  </sheetViews>
  <sheetFormatPr defaultRowHeight="16.2" outlineLevelCol="1" x14ac:dyDescent="0.2"/>
  <cols>
    <col min="1" max="1" width="2.69921875" style="2" customWidth="1"/>
    <col min="2" max="2" width="14" style="2" customWidth="1"/>
    <col min="3" max="3" width="38.5" style="5" bestFit="1" customWidth="1"/>
    <col min="4" max="4" width="17.19921875" style="2" customWidth="1"/>
    <col min="5" max="5" width="25.69921875" style="18" customWidth="1"/>
    <col min="6" max="6" width="8.69921875" style="3" customWidth="1"/>
    <col min="7" max="7" width="7.59765625" style="3" customWidth="1"/>
    <col min="8" max="9" width="8.296875" style="3" customWidth="1"/>
    <col min="10" max="10" width="2.69921875" style="3" customWidth="1"/>
    <col min="11" max="11" width="5.69921875" style="2" hidden="1" customWidth="1" outlineLevel="1"/>
    <col min="12" max="12" width="3" style="2" hidden="1" customWidth="1" outlineLevel="1"/>
    <col min="13" max="18" width="8.796875" style="2" hidden="1" customWidth="1" outlineLevel="1"/>
    <col min="19" max="19" width="8.796875" style="2" collapsed="1"/>
    <col min="20" max="16384" width="8.796875" style="2"/>
  </cols>
  <sheetData>
    <row r="1" spans="1:18" ht="24" customHeight="1" x14ac:dyDescent="0.2">
      <c r="A1" s="24"/>
      <c r="B1" s="41" t="s">
        <v>1491</v>
      </c>
      <c r="C1" s="41"/>
      <c r="D1" s="41"/>
      <c r="E1" s="41"/>
      <c r="F1" s="41"/>
      <c r="G1" s="41"/>
      <c r="H1" s="41"/>
      <c r="I1" s="41"/>
      <c r="J1" s="24"/>
    </row>
    <row r="2" spans="1:18" x14ac:dyDescent="0.2">
      <c r="A2" s="24"/>
      <c r="B2" s="24"/>
      <c r="C2" s="25"/>
      <c r="D2" s="24"/>
      <c r="E2" s="26"/>
      <c r="F2" s="27"/>
      <c r="G2" s="27"/>
      <c r="H2" s="27"/>
      <c r="I2" s="27"/>
      <c r="J2" s="27"/>
    </row>
    <row r="3" spans="1:18" ht="18.600000000000001" x14ac:dyDescent="0.2">
      <c r="A3" s="24"/>
      <c r="B3" s="28" t="s">
        <v>1410</v>
      </c>
      <c r="C3" s="25"/>
      <c r="D3" s="29"/>
      <c r="E3" s="26"/>
      <c r="F3" s="27"/>
      <c r="G3" s="27"/>
      <c r="H3" s="27"/>
      <c r="I3" s="27"/>
      <c r="J3" s="27"/>
    </row>
    <row r="4" spans="1:18" x14ac:dyDescent="0.2">
      <c r="A4" s="24"/>
      <c r="B4" s="24" t="s">
        <v>1412</v>
      </c>
      <c r="C4" s="25"/>
      <c r="D4" s="30"/>
      <c r="E4" s="31"/>
      <c r="F4" s="32"/>
      <c r="G4" s="31"/>
      <c r="H4" s="31"/>
      <c r="I4" s="31"/>
      <c r="J4" s="33"/>
    </row>
    <row r="5" spans="1:18" x14ac:dyDescent="0.2">
      <c r="A5" s="24"/>
      <c r="B5" s="24" t="s">
        <v>1465</v>
      </c>
      <c r="C5" s="25"/>
      <c r="D5" s="32"/>
      <c r="E5" s="31"/>
      <c r="F5" s="32"/>
      <c r="G5" s="31"/>
      <c r="H5" s="31"/>
      <c r="I5" s="31"/>
      <c r="J5" s="33"/>
    </row>
    <row r="6" spans="1:18" ht="16.8" thickBot="1" x14ac:dyDescent="0.25">
      <c r="A6" s="24"/>
      <c r="B6" s="24"/>
      <c r="C6" s="25"/>
      <c r="D6" s="32"/>
      <c r="E6" s="31"/>
      <c r="F6" s="32"/>
      <c r="G6" s="31"/>
      <c r="H6" s="31"/>
      <c r="I6" s="31"/>
      <c r="J6" s="33"/>
    </row>
    <row r="7" spans="1:18" ht="22.8" customHeight="1" thickTop="1" thickBot="1" x14ac:dyDescent="0.25">
      <c r="A7" s="24"/>
      <c r="B7" s="27" t="s">
        <v>1490</v>
      </c>
      <c r="C7" s="37" t="s">
        <v>1492</v>
      </c>
      <c r="D7" s="32"/>
      <c r="E7" s="31"/>
      <c r="F7" s="32"/>
      <c r="G7" s="31"/>
      <c r="H7" s="31"/>
      <c r="I7" s="31"/>
      <c r="J7" s="33"/>
    </row>
    <row r="8" spans="1:18" ht="16.8" thickTop="1" x14ac:dyDescent="0.2">
      <c r="A8" s="24"/>
      <c r="B8" s="24"/>
      <c r="C8" s="25"/>
      <c r="D8" s="24"/>
      <c r="E8" s="26"/>
      <c r="F8" s="27"/>
      <c r="G8" s="27"/>
      <c r="H8" s="27"/>
      <c r="I8" s="27"/>
      <c r="J8" s="27"/>
    </row>
    <row r="9" spans="1:18" x14ac:dyDescent="0.2">
      <c r="A9" s="24"/>
      <c r="B9" s="4" t="s">
        <v>1219</v>
      </c>
      <c r="C9" s="6" t="s">
        <v>1220</v>
      </c>
      <c r="D9" s="23" t="s">
        <v>1416</v>
      </c>
      <c r="E9" s="42" t="s">
        <v>1418</v>
      </c>
      <c r="F9" s="42"/>
      <c r="G9" s="19" t="s">
        <v>1457</v>
      </c>
      <c r="H9" s="19" t="s">
        <v>1455</v>
      </c>
      <c r="I9" s="19" t="s">
        <v>1456</v>
      </c>
      <c r="J9" s="34"/>
    </row>
    <row r="10" spans="1:18" x14ac:dyDescent="0.2">
      <c r="A10" s="24"/>
      <c r="B10" s="24" t="str" cm="1">
        <f t="array" ref="B10">IF(OR(C7="",C7="0000"),"該当なし",_xlfn._xlws.FILTER(非表示_加工データ!$A:$H,非表示_加工データ!$A:$A=検索シート!C7,"該当なし"))</f>
        <v>該当なし</v>
      </c>
      <c r="C10" s="25"/>
      <c r="D10" s="24"/>
      <c r="E10" s="26"/>
      <c r="F10" s="27"/>
      <c r="G10" s="27"/>
      <c r="H10" s="27"/>
      <c r="I10" s="27"/>
      <c r="J10" s="27"/>
      <c r="K10" s="2" t="str">
        <f>IF(COUNTIF('非表示_大規模元データ（受付簿）'!$A:$A,検索シート!B10),"大",IF(COUNTIF('非表示_中小規模元データ（受付簿）'!$A:$A,検索シート!B10),"中小","-"))</f>
        <v>-</v>
      </c>
      <c r="L10" s="2" t="str">
        <f>IFERROR(VLOOKUP(K10,非表示_様式の選択と説明!$A$1:$E$3,MATCH(D10,非表示_様式の選択と説明!$A$1:$E$1,0),FALSE),"")</f>
        <v/>
      </c>
      <c r="M10" s="2" t="str">
        <f>IFERROR(IF(VLOOKUP($L10,非表示_様式の選択と説明!$A$14:$H$21,2,FALSE)&lt;&gt;"",VLOOKUP($L10,非表示_様式の選択と説明!$A$14:$H$21,2,FALSE),""),"")</f>
        <v/>
      </c>
      <c r="N10" s="2" t="str">
        <f>IFERROR(IF(VLOOKUP($L10,非表示_様式の選択と説明!$A$14:$H$21,3,FALSE)&lt;&gt;"",VLOOKUP($L10,非表示_様式の選択と説明!$A$14:$H$21,3,FALSE),""),"")</f>
        <v/>
      </c>
      <c r="O10" s="2" t="str">
        <f>IFERROR(IF(VLOOKUP($L10,非表示_様式の選択と説明!$A$14:$H$21,4,FALSE)&lt;&gt;"",VLOOKUP($L10,非表示_様式の選択と説明!$A$14:$H$21,4,FALSE),""),"")</f>
        <v/>
      </c>
      <c r="P10" s="2" t="str">
        <f>IFERROR(IF(VLOOKUP($L10,非表示_様式の選択と説明!$A$14:$H$21,5,FALSE)&lt;&gt;"",VLOOKUP($L10,非表示_様式の選択と説明!$A$14:$H$21,5,FALSE),""),"")</f>
        <v/>
      </c>
      <c r="Q10" s="2" t="str">
        <f>IFERROR(IF(VLOOKUP($L10,非表示_様式の選択と説明!$A$14:$H$21,6,FALSE)&lt;&gt;"",VLOOKUP($L10,非表示_様式の選択と説明!$A$14:$H$21,6,FALSE),""),"")</f>
        <v/>
      </c>
      <c r="R10" s="2" t="str">
        <f>IFERROR(IF(VLOOKUP($L10,非表示_様式の選択と説明!$A$14:$H$21,7,FALSE)&lt;&gt;"",VLOOKUP($L10,非表示_様式の選択と説明!$A$14:$H$21,7,FALSE),""),"")</f>
        <v/>
      </c>
    </row>
    <row r="11" spans="1:18" x14ac:dyDescent="0.2">
      <c r="A11" s="24"/>
      <c r="B11" s="24"/>
      <c r="C11" s="25"/>
      <c r="D11" s="24"/>
      <c r="E11" s="26"/>
      <c r="F11" s="27"/>
      <c r="G11" s="27"/>
      <c r="H11" s="27"/>
      <c r="I11" s="27"/>
      <c r="J11" s="27"/>
      <c r="K11" s="2" t="str">
        <f>IF(COUNTIF('非表示_大規模元データ（受付簿）'!$A:$A,検索シート!B11),"大",IF(COUNTIF('非表示_中小規模元データ（受付簿）'!$A:$A,検索シート!B11),"中小",""))</f>
        <v/>
      </c>
      <c r="L11" s="2" t="str">
        <f>IFERROR(VLOOKUP(K11,非表示_様式の選択と説明!$A$1:$E$3,MATCH(D11,非表示_様式の選択と説明!$A$1:$E$1,0),FALSE),"")</f>
        <v/>
      </c>
      <c r="M11" s="2" t="str">
        <f>IFERROR(IF(VLOOKUP($L11,非表示_様式の選択と説明!$A$14:$H$21,2,FALSE)&lt;&gt;"",VLOOKUP($L11,非表示_様式の選択と説明!$A$14:$H$21,2,FALSE),""),"")</f>
        <v/>
      </c>
      <c r="N11" s="2" t="str">
        <f>IFERROR(IF(VLOOKUP($L11,非表示_様式の選択と説明!$A$14:$H$21,3,FALSE)&lt;&gt;"",VLOOKUP($L11,非表示_様式の選択と説明!$A$14:$H$21,3,FALSE),""),"")</f>
        <v/>
      </c>
      <c r="O11" s="2" t="str">
        <f>IFERROR(IF(VLOOKUP($L11,非表示_様式の選択と説明!$A$14:$H$21,4,FALSE)&lt;&gt;"",VLOOKUP($L11,非表示_様式の選択と説明!$A$14:$H$21,4,FALSE),""),"")</f>
        <v/>
      </c>
      <c r="P11" s="2" t="str">
        <f>IFERROR(IF(VLOOKUP($L11,非表示_様式の選択と説明!$A$14:$H$21,5,FALSE)&lt;&gt;"",VLOOKUP($L11,非表示_様式の選択と説明!$A$14:$H$21,5,FALSE),""),"")</f>
        <v/>
      </c>
      <c r="Q11" s="2" t="str">
        <f>IFERROR(IF(VLOOKUP($L11,非表示_様式の選択と説明!$A$14:$H$21,6,FALSE)&lt;&gt;"",VLOOKUP($L11,非表示_様式の選択と説明!$A$14:$H$21,6,FALSE),""),"")</f>
        <v/>
      </c>
      <c r="R11" s="2" t="str">
        <f>IFERROR(IF(VLOOKUP($L11,非表示_様式の選択と説明!$A$14:$H$21,7,FALSE)&lt;&gt;"",VLOOKUP($L11,非表示_様式の選択と説明!$A$14:$H$21,7,FALSE),""),"")</f>
        <v/>
      </c>
    </row>
    <row r="12" spans="1:18" x14ac:dyDescent="0.2">
      <c r="A12" s="24"/>
      <c r="B12" s="24"/>
      <c r="C12" s="25"/>
      <c r="D12" s="24"/>
      <c r="E12" s="26"/>
      <c r="F12" s="27"/>
      <c r="G12" s="27"/>
      <c r="H12" s="27"/>
      <c r="I12" s="27"/>
      <c r="J12" s="27"/>
    </row>
    <row r="13" spans="1:18" x14ac:dyDescent="0.2">
      <c r="A13" s="24"/>
      <c r="B13" s="46" t="str">
        <f>IF(AND(L10&lt;&gt;1,L10&lt;&gt;5,L11&lt;&gt;1,L11&lt;&gt;5),"電子申請システム",HYPERLINK(K13,"電子申請システム"))</f>
        <v>電子申請システム</v>
      </c>
      <c r="C13" s="48" t="str">
        <f>IF(OR($C$7="",C10=""),"事業者IDを入力してください",C10&amp;"様の今年度提出書類は"&amp;M10&amp; M11&amp;"です")</f>
        <v>事業者IDを入力してください</v>
      </c>
      <c r="D13" s="49"/>
      <c r="E13" s="49"/>
      <c r="F13" s="49"/>
      <c r="G13" s="49"/>
      <c r="H13" s="49"/>
      <c r="I13" s="49"/>
      <c r="J13" s="27"/>
      <c r="K13" s="2" t="s">
        <v>1496</v>
      </c>
    </row>
    <row r="14" spans="1:18" x14ac:dyDescent="0.2">
      <c r="A14" s="24"/>
      <c r="B14" s="46"/>
      <c r="C14" s="43" t="str">
        <f>IF(AND(L10=2,F10&lt;&gt;""),M10&amp;CHAR(10)&amp;" "&amp;N10&amp;CHAR(10)&amp;" "&amp;O10&amp;CHAR(10)&amp;" "&amp;R10&amp;CHAR(10)&amp;" "&amp;P10&amp;CHAR(10)&amp;M11&amp;CHAR(10)&amp;" "&amp;N11&amp;CHAR(10)&amp;" "&amp;O11&amp;CHAR(10)&amp;" "&amp;P11&amp;CHAR(10)&amp;" "&amp;Q11,M10&amp;CHAR(10)&amp;""&amp;N10&amp;CHAR(10)&amp;""&amp;O10&amp;CHAR(10)&amp;""&amp;P10&amp;CHAR(10)&amp;""&amp;Q10&amp;CHAR(10)&amp;M11&amp;CHAR(10)&amp;""&amp;N11&amp;CHAR(10)&amp;""&amp;O11&amp;CHAR(10)&amp;""&amp;P11&amp;CHAR(10)&amp;" "&amp;Q11)</f>
        <v xml:space="preserve">
 </v>
      </c>
      <c r="D14" s="43"/>
      <c r="E14" s="43"/>
      <c r="F14" s="43"/>
      <c r="G14" s="43"/>
      <c r="H14" s="43"/>
      <c r="I14" s="43"/>
      <c r="J14" s="27"/>
    </row>
    <row r="15" spans="1:18" x14ac:dyDescent="0.2">
      <c r="A15" s="24"/>
      <c r="B15" s="46"/>
      <c r="C15" s="43"/>
      <c r="D15" s="43"/>
      <c r="E15" s="43"/>
      <c r="F15" s="43"/>
      <c r="G15" s="43"/>
      <c r="H15" s="43"/>
      <c r="I15" s="43"/>
      <c r="J15" s="27"/>
    </row>
    <row r="16" spans="1:18" x14ac:dyDescent="0.2">
      <c r="A16" s="24"/>
      <c r="B16" s="24"/>
      <c r="C16" s="44"/>
      <c r="D16" s="44"/>
      <c r="E16" s="44"/>
      <c r="F16" s="44"/>
      <c r="G16" s="44"/>
      <c r="H16" s="44"/>
      <c r="I16" s="44"/>
      <c r="J16" s="27"/>
    </row>
    <row r="17" spans="1:11" x14ac:dyDescent="0.2">
      <c r="A17" s="24"/>
      <c r="B17" s="46" t="str">
        <f>IF(AND(L10&lt;&gt;1,L10&lt;&gt;3,L10&lt;&gt;5,L10&lt;&gt;7,L11&lt;&gt;1,L11&lt;&gt;3,L11&lt;&gt;5,L11&lt;&gt;7),"新制度サイト",HYPERLINK(K17,"新制度サイト"))</f>
        <v>新制度サイト</v>
      </c>
      <c r="C17" s="44"/>
      <c r="D17" s="44"/>
      <c r="E17" s="44"/>
      <c r="F17" s="44"/>
      <c r="G17" s="44"/>
      <c r="H17" s="44"/>
      <c r="I17" s="44"/>
      <c r="J17" s="27"/>
      <c r="K17" s="2" t="s">
        <v>1498</v>
      </c>
    </row>
    <row r="18" spans="1:11" x14ac:dyDescent="0.2">
      <c r="A18" s="24"/>
      <c r="B18" s="46"/>
      <c r="C18" s="44"/>
      <c r="D18" s="44"/>
      <c r="E18" s="44"/>
      <c r="F18" s="44"/>
      <c r="G18" s="44"/>
      <c r="H18" s="44"/>
      <c r="I18" s="44"/>
      <c r="J18" s="27"/>
    </row>
    <row r="19" spans="1:11" x14ac:dyDescent="0.2">
      <c r="A19" s="24"/>
      <c r="B19" s="46"/>
      <c r="C19" s="44"/>
      <c r="D19" s="44"/>
      <c r="E19" s="44"/>
      <c r="F19" s="44"/>
      <c r="G19" s="44"/>
      <c r="H19" s="44"/>
      <c r="I19" s="44"/>
      <c r="J19" s="27"/>
    </row>
    <row r="20" spans="1:11" x14ac:dyDescent="0.2">
      <c r="A20" s="24"/>
      <c r="B20" s="24"/>
      <c r="C20" s="44"/>
      <c r="D20" s="44"/>
      <c r="E20" s="44"/>
      <c r="F20" s="44"/>
      <c r="G20" s="44"/>
      <c r="H20" s="44"/>
      <c r="I20" s="44"/>
      <c r="J20" s="27"/>
    </row>
    <row r="21" spans="1:11" x14ac:dyDescent="0.2">
      <c r="A21" s="24"/>
      <c r="B21" s="47" t="str">
        <f>IF(AND(L10&lt;&gt;2,L10&lt;&gt;4,L10&lt;&gt;6,L10&lt;&gt;8,L11&lt;&gt;2,L11&lt;&gt;4,L11&lt;&gt;6,L11&lt;&gt;8),"旧制度サイト",HYPERLINK(K21,"旧制度サイト"))</f>
        <v>旧制度サイト</v>
      </c>
      <c r="C21" s="44"/>
      <c r="D21" s="44"/>
      <c r="E21" s="44"/>
      <c r="F21" s="44"/>
      <c r="G21" s="44"/>
      <c r="H21" s="44"/>
      <c r="I21" s="44"/>
      <c r="J21" s="27"/>
      <c r="K21" s="2" t="s">
        <v>1499</v>
      </c>
    </row>
    <row r="22" spans="1:11" x14ac:dyDescent="0.2">
      <c r="A22" s="24"/>
      <c r="B22" s="47"/>
      <c r="C22" s="45"/>
      <c r="D22" s="45"/>
      <c r="E22" s="45"/>
      <c r="F22" s="45"/>
      <c r="G22" s="45"/>
      <c r="H22" s="45"/>
      <c r="I22" s="45"/>
      <c r="J22" s="27"/>
    </row>
    <row r="23" spans="1:11" x14ac:dyDescent="0.2">
      <c r="A23" s="24"/>
      <c r="B23" s="47"/>
      <c r="C23" s="45"/>
      <c r="D23" s="45"/>
      <c r="E23" s="45"/>
      <c r="F23" s="45"/>
      <c r="G23" s="45"/>
      <c r="H23" s="45"/>
      <c r="I23" s="45"/>
      <c r="J23" s="27"/>
    </row>
    <row r="24" spans="1:11" s="22" customFormat="1" x14ac:dyDescent="0.2">
      <c r="A24" s="24"/>
      <c r="B24" s="24"/>
      <c r="C24" s="25"/>
      <c r="D24" s="24"/>
      <c r="E24" s="26"/>
      <c r="F24" s="27"/>
      <c r="G24" s="27"/>
      <c r="H24" s="27"/>
      <c r="I24" s="27"/>
      <c r="J24" s="27"/>
    </row>
    <row r="25" spans="1:11" ht="18.600000000000001" x14ac:dyDescent="0.2">
      <c r="A25" s="24"/>
      <c r="B25" s="28" t="s">
        <v>1411</v>
      </c>
      <c r="C25" s="25"/>
      <c r="D25" s="24"/>
      <c r="E25" s="26"/>
      <c r="F25" s="27"/>
      <c r="G25" s="27"/>
      <c r="H25" s="27"/>
      <c r="I25" s="27"/>
      <c r="J25" s="27"/>
    </row>
    <row r="26" spans="1:11" x14ac:dyDescent="0.2">
      <c r="A26" s="24"/>
      <c r="B26" s="24" t="s">
        <v>1413</v>
      </c>
      <c r="C26" s="25"/>
      <c r="D26" s="24"/>
      <c r="E26" s="26"/>
      <c r="F26" s="27"/>
      <c r="G26" s="27"/>
      <c r="H26" s="27"/>
      <c r="I26" s="27"/>
      <c r="J26" s="27"/>
    </row>
    <row r="27" spans="1:11" x14ac:dyDescent="0.2">
      <c r="A27" s="24"/>
      <c r="B27" s="24" t="s">
        <v>1414</v>
      </c>
      <c r="C27" s="25"/>
      <c r="D27" s="24"/>
      <c r="E27" s="26"/>
      <c r="F27" s="27"/>
      <c r="G27" s="27"/>
      <c r="H27" s="27"/>
      <c r="I27" s="27"/>
      <c r="J27" s="27"/>
    </row>
    <row r="28" spans="1:11" x14ac:dyDescent="0.2">
      <c r="A28" s="24"/>
      <c r="B28" s="24" t="s">
        <v>1489</v>
      </c>
      <c r="C28" s="25"/>
      <c r="D28" s="24"/>
      <c r="E28" s="26"/>
      <c r="F28" s="27"/>
      <c r="G28" s="27"/>
      <c r="H28" s="27"/>
      <c r="I28" s="27"/>
      <c r="J28" s="27"/>
    </row>
    <row r="29" spans="1:11" ht="16.8" thickBot="1" x14ac:dyDescent="0.25">
      <c r="A29" s="24"/>
      <c r="B29" s="24"/>
      <c r="C29" s="25"/>
      <c r="D29" s="24"/>
      <c r="E29" s="26"/>
      <c r="F29" s="27"/>
      <c r="G29" s="27"/>
      <c r="H29" s="27"/>
      <c r="I29" s="27"/>
      <c r="J29" s="27"/>
    </row>
    <row r="30" spans="1:11" ht="22.8" customHeight="1" thickTop="1" thickBot="1" x14ac:dyDescent="0.25">
      <c r="A30" s="24"/>
      <c r="B30" s="27" t="s">
        <v>1415</v>
      </c>
      <c r="C30" s="36" t="s">
        <v>1495</v>
      </c>
      <c r="D30" s="35" t="str">
        <f>IF(SUBTOTAL(103,B33:B1011)&gt;16," 抽出結果が多すぎます","")</f>
        <v/>
      </c>
      <c r="E30" s="26"/>
      <c r="F30" s="27"/>
      <c r="G30" s="27"/>
      <c r="H30" s="27"/>
      <c r="I30" s="27"/>
      <c r="J30" s="27"/>
    </row>
    <row r="31" spans="1:11" ht="16.8" thickTop="1" x14ac:dyDescent="0.2">
      <c r="A31" s="24"/>
      <c r="B31" s="24"/>
      <c r="C31" s="25"/>
      <c r="D31" s="24"/>
      <c r="E31" s="26"/>
      <c r="F31" s="27"/>
      <c r="G31" s="27"/>
      <c r="H31" s="27"/>
      <c r="I31" s="27"/>
      <c r="J31" s="27"/>
    </row>
    <row r="32" spans="1:11" x14ac:dyDescent="0.2">
      <c r="A32" s="24"/>
      <c r="B32" s="4" t="s">
        <v>1219</v>
      </c>
      <c r="C32" s="6" t="s">
        <v>1220</v>
      </c>
      <c r="D32" s="23" t="s">
        <v>1417</v>
      </c>
      <c r="E32" s="42" t="s">
        <v>1418</v>
      </c>
      <c r="F32" s="42"/>
      <c r="G32" s="19" t="s">
        <v>1457</v>
      </c>
      <c r="H32" s="19" t="s">
        <v>1455</v>
      </c>
      <c r="I32" s="19" t="s">
        <v>1456</v>
      </c>
      <c r="J32" s="34"/>
    </row>
    <row r="33" spans="1:18" x14ac:dyDescent="0.2">
      <c r="A33" s="24"/>
      <c r="B33" s="24" t="str" cm="1">
        <f t="array" ref="B33">IF(C30="","該当なし",_xlfn._xlws.FILTER(非表示_加工データ!$A:$H,ISNUMBER(SEARCH(C30,非表示_加工データ!$B:$B)),"該当なし"))</f>
        <v>該当なし</v>
      </c>
      <c r="C33" s="25"/>
      <c r="D33" s="24"/>
      <c r="E33" s="26"/>
      <c r="F33" s="27"/>
      <c r="G33" s="27"/>
      <c r="H33" s="27"/>
      <c r="I33" s="27"/>
      <c r="J33" s="27"/>
      <c r="K33" s="2" t="str">
        <f>IF(COUNTIF('非表示_大規模元データ（受付簿）'!$A:$A,検索シート!B33),"大",IF(COUNTIF('非表示_中小規模元データ（受付簿）'!$A:$A,検索シート!B33),"中小","-"))</f>
        <v>-</v>
      </c>
      <c r="L33" s="2" t="str">
        <f>IFERROR(VLOOKUP(K33,非表示_様式の選択と説明!$A$1:$E$3,MATCH(D33,非表示_様式の選択と説明!$A$1:$E$1,0),FALSE),"")</f>
        <v/>
      </c>
      <c r="M33" s="2" t="str">
        <f>IFERROR(IF(VLOOKUP($L33,非表示_様式の選択と説明!$A$14:$H$21,2,FALSE)&lt;&gt;"",VLOOKUP($L33,非表示_様式の選択と説明!$A$14:$H$21,2,FALSE),""),"")</f>
        <v/>
      </c>
      <c r="N33" s="2" t="str">
        <f>IFERROR(IF(VLOOKUP($L33,非表示_様式の選択と説明!$A$14:$H$21,3,FALSE)&lt;&gt;"",VLOOKUP($L33,非表示_様式の選択と説明!$A$14:$H$21,3,FALSE),""),"")</f>
        <v/>
      </c>
      <c r="O33" s="2" t="str">
        <f>IFERROR(IF(VLOOKUP($L33,非表示_様式の選択と説明!$A$14:$H$21,4,FALSE)&lt;&gt;"",VLOOKUP($L33,非表示_様式の選択と説明!$A$14:$H$21,4,FALSE),""),"")</f>
        <v/>
      </c>
      <c r="P33" s="2" t="str">
        <f>IFERROR(IF(VLOOKUP($L33,非表示_様式の選択と説明!$A$14:$H$21,5,FALSE)&lt;&gt;"",VLOOKUP($L33,非表示_様式の選択と説明!$A$14:$H$21,5,FALSE),""),"")</f>
        <v/>
      </c>
      <c r="Q33" s="2" t="str">
        <f>IFERROR(IF(VLOOKUP($L33,非表示_様式の選択と説明!$A$14:$H$21,6,FALSE)&lt;&gt;"",VLOOKUP($L33,非表示_様式の選択と説明!$A$14:$H$21,6,FALSE),""),"")</f>
        <v/>
      </c>
      <c r="R33" s="2" t="str">
        <f>IFERROR(IF(VLOOKUP($L33,非表示_様式の選択と説明!$A$14:$H$21,7,FALSE)&lt;&gt;"",VLOOKUP($L33,非表示_様式の選択と説明!$A$14:$H$21,7,FALSE),""),"")</f>
        <v/>
      </c>
    </row>
    <row r="34" spans="1:18" x14ac:dyDescent="0.2">
      <c r="A34" s="24"/>
      <c r="B34" s="24"/>
      <c r="C34" s="25"/>
      <c r="D34" s="24"/>
      <c r="E34" s="26"/>
      <c r="F34" s="27"/>
      <c r="G34" s="27"/>
      <c r="H34" s="27"/>
      <c r="I34" s="27"/>
      <c r="J34" s="27"/>
      <c r="K34" s="2" t="str">
        <f>IF(COUNTIF('非表示_大規模元データ（受付簿）'!$A:$A,検索シート!B34),"大",IF(COUNTIF('非表示_中小規模元データ（受付簿）'!$A:$A,検索シート!B34),"中小",""))</f>
        <v/>
      </c>
      <c r="L34" s="2" t="str">
        <f>IFERROR(VLOOKUP(K34,非表示_様式の選択と説明!$A$1:$E$3,MATCH(D34,非表示_様式の選択と説明!$A$1:$E$1,0),FALSE),"")</f>
        <v/>
      </c>
      <c r="M34" s="2" t="str">
        <f>IFERROR(IF(VLOOKUP($L34,非表示_様式の選択と説明!$A$14:$H$21,2,FALSE)&lt;&gt;"",VLOOKUP($L34,非表示_様式の選択と説明!$A$14:$H$21,2,FALSE),""),"")</f>
        <v/>
      </c>
      <c r="N34" s="2" t="str">
        <f>IFERROR(IF(VLOOKUP($L34,非表示_様式の選択と説明!$A$14:$H$21,3,FALSE)&lt;&gt;"",VLOOKUP($L34,非表示_様式の選択と説明!$A$14:$H$21,3,FALSE),""),"")</f>
        <v/>
      </c>
      <c r="O34" s="2" t="str">
        <f>IFERROR(IF(VLOOKUP($L34,非表示_様式の選択と説明!$A$14:$H$21,4,FALSE)&lt;&gt;"",VLOOKUP($L34,非表示_様式の選択と説明!$A$14:$H$21,4,FALSE),""),"")</f>
        <v/>
      </c>
      <c r="P34" s="2" t="str">
        <f>IFERROR(IF(VLOOKUP($L34,非表示_様式の選択と説明!$A$14:$H$21,5,FALSE)&lt;&gt;"",VLOOKUP($L34,非表示_様式の選択と説明!$A$14:$H$21,5,FALSE),""),"")</f>
        <v/>
      </c>
      <c r="Q34" s="2" t="str">
        <f>IFERROR(IF(VLOOKUP($L34,非表示_様式の選択と説明!$A$14:$H$21,6,FALSE)&lt;&gt;"",VLOOKUP($L34,非表示_様式の選択と説明!$A$14:$H$21,6,FALSE),""),"")</f>
        <v/>
      </c>
      <c r="R34" s="2" t="str">
        <f>IFERROR(IF(VLOOKUP($L34,非表示_様式の選択と説明!$A$14:$H$21,7,FALSE)&lt;&gt;"",VLOOKUP($L34,非表示_様式の選択と説明!$A$14:$H$21,7,FALSE),""),"")</f>
        <v/>
      </c>
    </row>
    <row r="35" spans="1:18" x14ac:dyDescent="0.2">
      <c r="A35" s="24"/>
      <c r="B35" s="24"/>
      <c r="C35" s="25"/>
      <c r="D35" s="24"/>
      <c r="E35" s="26"/>
      <c r="F35" s="27"/>
      <c r="G35" s="27"/>
      <c r="H35" s="27"/>
      <c r="I35" s="27"/>
      <c r="J35" s="27"/>
      <c r="K35" s="2" t="str">
        <f>IF(COUNTIF('非表示_大規模元データ（受付簿）'!$A:$A,検索シート!B35),"大",IF(COUNTIF('非表示_中小規模元データ（受付簿）'!$A:$A,検索シート!B35),"中小",""))</f>
        <v/>
      </c>
      <c r="L35" s="2" t="str">
        <f>IFERROR(VLOOKUP(K35,非表示_様式の選択と説明!$A$1:$E$3,MATCH(D35,非表示_様式の選択と説明!$A$1:$E$1,0),FALSE),"")</f>
        <v/>
      </c>
    </row>
    <row r="36" spans="1:18" x14ac:dyDescent="0.2">
      <c r="A36" s="24"/>
      <c r="B36" s="24"/>
      <c r="C36" s="25"/>
      <c r="D36" s="24"/>
      <c r="E36" s="26"/>
      <c r="F36" s="27"/>
      <c r="G36" s="27"/>
      <c r="H36" s="27"/>
      <c r="I36" s="27"/>
      <c r="J36" s="27"/>
      <c r="K36" s="2" t="str">
        <f>IF(COUNTIF('非表示_大規模元データ（受付簿）'!$A:$A,検索シート!B36),"大",IF(COUNTIF('非表示_中小規模元データ（受付簿）'!$A:$A,検索シート!B36),"中小",""))</f>
        <v/>
      </c>
      <c r="L36" s="2" t="str">
        <f>IFERROR(VLOOKUP(K36,非表示_様式の選択と説明!$A$1:$E$3,MATCH(D36,非表示_様式の選択と説明!$A$1:$E$1,0),FALSE),"")</f>
        <v/>
      </c>
    </row>
    <row r="37" spans="1:18" x14ac:dyDescent="0.2">
      <c r="A37" s="24"/>
      <c r="B37" s="24"/>
      <c r="C37" s="25"/>
      <c r="D37" s="24"/>
      <c r="E37" s="26"/>
      <c r="F37" s="27"/>
      <c r="G37" s="27"/>
      <c r="H37" s="27"/>
      <c r="I37" s="27"/>
      <c r="J37" s="27"/>
      <c r="K37" s="2" t="str">
        <f>IF(COUNTIF('非表示_大規模元データ（受付簿）'!$A:$A,検索シート!B37),"大",IF(COUNTIF('非表示_中小規模元データ（受付簿）'!$A:$A,検索シート!B37),"中小",""))</f>
        <v/>
      </c>
      <c r="L37" s="2" t="str">
        <f>IFERROR(VLOOKUP(K37,非表示_様式の選択と説明!$A$1:$E$3,MATCH(D37,非表示_様式の選択と説明!$A$1:$E$1,0),FALSE),"")</f>
        <v/>
      </c>
    </row>
    <row r="38" spans="1:18" x14ac:dyDescent="0.2">
      <c r="A38" s="24"/>
      <c r="B38" s="24"/>
      <c r="C38" s="25"/>
      <c r="D38" s="24"/>
      <c r="E38" s="26"/>
      <c r="F38" s="27"/>
      <c r="G38" s="27"/>
      <c r="H38" s="27"/>
      <c r="I38" s="27"/>
      <c r="J38" s="27"/>
      <c r="K38" s="2" t="str">
        <f>IF(COUNTIF('非表示_大規模元データ（受付簿）'!$A:$A,検索シート!B38),"大",IF(COUNTIF('非表示_中小規模元データ（受付簿）'!$A:$A,検索シート!B38),"中小",""))</f>
        <v/>
      </c>
      <c r="L38" s="2" t="str">
        <f>IFERROR(VLOOKUP(K38,非表示_様式の選択と説明!$A$1:$E$3,MATCH(D38,非表示_様式の選択と説明!$A$1:$E$1,0),FALSE),"")</f>
        <v/>
      </c>
    </row>
    <row r="39" spans="1:18" x14ac:dyDescent="0.2">
      <c r="A39" s="24"/>
      <c r="B39" s="24"/>
      <c r="C39" s="25"/>
      <c r="D39" s="24"/>
      <c r="E39" s="26"/>
      <c r="F39" s="27"/>
      <c r="G39" s="27"/>
      <c r="H39" s="27"/>
      <c r="I39" s="27"/>
      <c r="J39" s="27"/>
      <c r="K39" s="2" t="str">
        <f>IF(COUNTIF('非表示_大規模元データ（受付簿）'!$A:$A,検索シート!B39),"大",IF(COUNTIF('非表示_中小規模元データ（受付簿）'!$A:$A,検索シート!B39),"中小",""))</f>
        <v/>
      </c>
      <c r="L39" s="2" t="str">
        <f>IFERROR(VLOOKUP(K39,非表示_様式の選択と説明!$A$1:$E$3,MATCH(D39,非表示_様式の選択と説明!$A$1:$E$1,0),FALSE),"")</f>
        <v/>
      </c>
    </row>
    <row r="40" spans="1:18" x14ac:dyDescent="0.2">
      <c r="A40" s="24"/>
      <c r="B40" s="24"/>
      <c r="C40" s="25"/>
      <c r="D40" s="24"/>
      <c r="E40" s="26"/>
      <c r="F40" s="27"/>
      <c r="G40" s="27"/>
      <c r="H40" s="27"/>
      <c r="I40" s="27"/>
      <c r="J40" s="27"/>
      <c r="K40" s="2" t="str">
        <f>IF(COUNTIF('非表示_大規模元データ（受付簿）'!$A:$A,検索シート!B40),"大",IF(COUNTIF('非表示_中小規模元データ（受付簿）'!$A:$A,検索シート!B40),"中小",""))</f>
        <v/>
      </c>
      <c r="L40" s="2" t="str">
        <f>IFERROR(VLOOKUP(K40,非表示_様式の選択と説明!$A$1:$E$3,MATCH(D40,非表示_様式の選択と説明!$A$1:$E$1,0),FALSE),"")</f>
        <v/>
      </c>
    </row>
    <row r="41" spans="1:18" x14ac:dyDescent="0.2">
      <c r="A41" s="24"/>
      <c r="B41" s="29"/>
      <c r="C41" s="25"/>
      <c r="D41" s="29"/>
      <c r="E41" s="26"/>
      <c r="F41" s="27"/>
      <c r="G41" s="27"/>
      <c r="H41" s="27"/>
      <c r="I41" s="27"/>
      <c r="J41" s="27"/>
      <c r="K41" s="2" t="str">
        <f>IF(COUNTIF('非表示_大規模元データ（受付簿）'!$A:$A,検索シート!B41),"大",IF(COUNTIF('非表示_中小規模元データ（受付簿）'!$A:$A,検索シート!B41),"中小",""))</f>
        <v/>
      </c>
      <c r="L41" s="2" t="str">
        <f>IFERROR(VLOOKUP(K41,非表示_様式の選択と説明!$A$1:$E$3,MATCH(D41,非表示_様式の選択と説明!$A$1:$E$1,0),FALSE),"")</f>
        <v/>
      </c>
    </row>
    <row r="42" spans="1:18" x14ac:dyDescent="0.2">
      <c r="A42" s="24"/>
      <c r="B42" s="29"/>
      <c r="C42" s="25"/>
      <c r="D42" s="29"/>
      <c r="E42" s="26"/>
      <c r="F42" s="27"/>
      <c r="G42" s="27"/>
      <c r="H42" s="27"/>
      <c r="I42" s="27"/>
      <c r="J42" s="27"/>
      <c r="K42" s="2" t="str">
        <f>IF(COUNTIF('非表示_大規模元データ（受付簿）'!$A:$A,検索シート!B42),"大",IF(COUNTIF('非表示_中小規模元データ（受付簿）'!$A:$A,検索シート!B42),"中小",""))</f>
        <v/>
      </c>
      <c r="L42" s="2" t="str">
        <f>IFERROR(VLOOKUP(K42,非表示_様式の選択と説明!$A$1:$E$3,MATCH(D42,非表示_様式の選択と説明!$A$1:$E$1,0),FALSE),"")</f>
        <v/>
      </c>
    </row>
    <row r="43" spans="1:18" x14ac:dyDescent="0.2">
      <c r="A43" s="24"/>
      <c r="B43" s="29"/>
      <c r="C43" s="25"/>
      <c r="D43" s="29"/>
      <c r="E43" s="26"/>
      <c r="F43" s="27"/>
      <c r="G43" s="27"/>
      <c r="H43" s="27"/>
      <c r="I43" s="27"/>
      <c r="J43" s="27"/>
      <c r="K43" s="2" t="str">
        <f>IF(COUNTIF('非表示_大規模元データ（受付簿）'!$A:$A,検索シート!B43),"大",IF(COUNTIF('非表示_中小規模元データ（受付簿）'!$A:$A,検索シート!B43),"中小",""))</f>
        <v/>
      </c>
      <c r="L43" s="2" t="str">
        <f>IFERROR(VLOOKUP(K43,非表示_様式の選択と説明!$A$1:$E$3,MATCH(D43,非表示_様式の選択と説明!$A$1:$E$1,0),FALSE),"")</f>
        <v/>
      </c>
    </row>
    <row r="44" spans="1:18" x14ac:dyDescent="0.2">
      <c r="A44" s="24"/>
      <c r="B44" s="29"/>
      <c r="C44" s="25"/>
      <c r="D44" s="29"/>
      <c r="E44" s="26"/>
      <c r="F44" s="27"/>
      <c r="G44" s="27"/>
      <c r="H44" s="27"/>
      <c r="I44" s="27"/>
      <c r="J44" s="27"/>
      <c r="K44" s="2" t="str">
        <f>IF(COUNTIF('非表示_大規模元データ（受付簿）'!$A:$A,検索シート!B44),"大",IF(COUNTIF('非表示_中小規模元データ（受付簿）'!$A:$A,検索シート!B44),"中小",""))</f>
        <v/>
      </c>
      <c r="L44" s="2" t="str">
        <f>IFERROR(VLOOKUP(K44,非表示_様式の選択と説明!$A$1:$E$3,MATCH(D44,非表示_様式の選択と説明!$A$1:$E$1,0),FALSE),"")</f>
        <v/>
      </c>
    </row>
    <row r="45" spans="1:18" x14ac:dyDescent="0.2">
      <c r="A45" s="24"/>
      <c r="B45" s="29"/>
      <c r="C45" s="25"/>
      <c r="D45" s="29"/>
      <c r="E45" s="26"/>
      <c r="F45" s="27"/>
      <c r="G45" s="27"/>
      <c r="H45" s="27"/>
      <c r="I45" s="27"/>
      <c r="J45" s="27"/>
      <c r="K45" s="2" t="str">
        <f>IF(COUNTIF('非表示_大規模元データ（受付簿）'!$A:$A,検索シート!B45),"大",IF(COUNTIF('非表示_中小規模元データ（受付簿）'!$A:$A,検索シート!B45),"中小",""))</f>
        <v/>
      </c>
      <c r="L45" s="2" t="str">
        <f>IFERROR(VLOOKUP(K45,非表示_様式の選択と説明!$A$1:$E$3,MATCH(D45,非表示_様式の選択と説明!$A$1:$E$1,0),FALSE),"")</f>
        <v/>
      </c>
    </row>
    <row r="46" spans="1:18" x14ac:dyDescent="0.2">
      <c r="A46" s="24"/>
      <c r="B46" s="29"/>
      <c r="C46" s="25"/>
      <c r="D46" s="29"/>
      <c r="E46" s="26"/>
      <c r="F46" s="27"/>
      <c r="G46" s="27"/>
      <c r="H46" s="27"/>
      <c r="I46" s="27"/>
      <c r="J46" s="27"/>
      <c r="K46" s="2" t="str">
        <f>IF(COUNTIF('非表示_大規模元データ（受付簿）'!$A:$A,検索シート!B46),"大",IF(COUNTIF('非表示_中小規模元データ（受付簿）'!$A:$A,検索シート!B46),"中小",""))</f>
        <v/>
      </c>
      <c r="L46" s="2" t="str">
        <f>IFERROR(VLOOKUP(K46,非表示_様式の選択と説明!$A$1:$E$3,MATCH(D46,非表示_様式の選択と説明!$A$1:$E$1,0),FALSE),"")</f>
        <v/>
      </c>
    </row>
    <row r="47" spans="1:18" x14ac:dyDescent="0.2">
      <c r="A47" s="24"/>
      <c r="B47" s="29"/>
      <c r="C47" s="25"/>
      <c r="D47" s="29"/>
      <c r="E47" s="26"/>
      <c r="F47" s="27"/>
      <c r="G47" s="27"/>
      <c r="H47" s="27"/>
      <c r="I47" s="27"/>
      <c r="J47" s="27"/>
      <c r="K47" s="2" t="str">
        <f>IF(COUNTIF('非表示_大規模元データ（受付簿）'!$A:$A,検索シート!B47),"大",IF(COUNTIF('非表示_中小規模元データ（受付簿）'!$A:$A,検索シート!B47),"中小",""))</f>
        <v/>
      </c>
      <c r="L47" s="2" t="str">
        <f>IFERROR(VLOOKUP(K47,非表示_様式の選択と説明!$A$1:$E$3,MATCH(D47,非表示_様式の選択と説明!$A$1:$E$1,0),FALSE),"")</f>
        <v/>
      </c>
    </row>
    <row r="48" spans="1:18" x14ac:dyDescent="0.2">
      <c r="A48" s="24"/>
      <c r="B48" s="29"/>
      <c r="C48" s="25"/>
      <c r="D48" s="29"/>
      <c r="E48" s="26"/>
      <c r="F48" s="27"/>
      <c r="G48" s="27"/>
      <c r="H48" s="27"/>
      <c r="I48" s="27"/>
      <c r="J48" s="27"/>
      <c r="K48" s="2" t="str">
        <f>IF(COUNTIF('非表示_大規模元データ（受付簿）'!$A:$A,検索シート!B48),"大",IF(COUNTIF('非表示_中小規模元データ（受付簿）'!$A:$A,検索シート!B48),"中小",""))</f>
        <v/>
      </c>
      <c r="L48" s="2" t="str">
        <f>IFERROR(VLOOKUP(K48,非表示_様式の選択と説明!$A$1:$E$3,MATCH(D48,非表示_様式の選択と説明!$A$1:$E$1,0),FALSE),"")</f>
        <v/>
      </c>
    </row>
    <row r="49" spans="11:12" x14ac:dyDescent="0.2">
      <c r="K49" s="2" t="str">
        <f>IF(COUNTIF('非表示_大規模元データ（受付簿）'!$A:$A,検索シート!B49),"大",IF(COUNTIF('非表示_中小規模元データ（受付簿）'!$A:$A,検索シート!B49),"中小",""))</f>
        <v/>
      </c>
      <c r="L49" s="2" t="str">
        <f>IFERROR(VLOOKUP(K49,非表示_様式の選択と説明!$A$1:$E$3,MATCH(D49,非表示_様式の選択と説明!$A$1:$E$1,0),FALSE),"")</f>
        <v/>
      </c>
    </row>
    <row r="50" spans="11:12" x14ac:dyDescent="0.2">
      <c r="K50" s="2" t="str">
        <f>IF(COUNTIF('非表示_大規模元データ（受付簿）'!$A:$A,検索シート!B50),"大",IF(COUNTIF('非表示_中小規模元データ（受付簿）'!$A:$A,検索シート!B50),"中小",""))</f>
        <v/>
      </c>
      <c r="L50" s="2" t="str">
        <f>IFERROR(VLOOKUP(K50,非表示_様式の選択と説明!$A$1:$E$3,MATCH(D50,非表示_様式の選択と説明!$A$1:$E$1,0),FALSE),"")</f>
        <v/>
      </c>
    </row>
    <row r="51" spans="11:12" x14ac:dyDescent="0.2">
      <c r="K51" s="2" t="str">
        <f>IF(COUNTIF('非表示_大規模元データ（受付簿）'!$A:$A,検索シート!B51),"大",IF(COUNTIF('非表示_中小規模元データ（受付簿）'!$A:$A,検索シート!B51),"中小",""))</f>
        <v/>
      </c>
      <c r="L51" s="2" t="str">
        <f>IFERROR(VLOOKUP(K51,非表示_様式の選択と説明!$A$1:$E$3,MATCH(D51,非表示_様式の選択と説明!$A$1:$E$1,0),FALSE),"")</f>
        <v/>
      </c>
    </row>
    <row r="52" spans="11:12" x14ac:dyDescent="0.2">
      <c r="K52" s="2" t="str">
        <f>IF(COUNTIF('非表示_大規模元データ（受付簿）'!$A:$A,検索シート!B52),"大",IF(COUNTIF('非表示_中小規模元データ（受付簿）'!$A:$A,検索シート!B52),"中小",""))</f>
        <v/>
      </c>
      <c r="L52" s="2" t="str">
        <f>IFERROR(VLOOKUP(K52,非表示_様式の選択と説明!$A$1:$E$3,MATCH(D52,非表示_様式の選択と説明!$A$1:$E$1,0),FALSE),"")</f>
        <v/>
      </c>
    </row>
    <row r="53" spans="11:12" x14ac:dyDescent="0.2">
      <c r="K53" s="2" t="str">
        <f>IF(COUNTIF('非表示_大規模元データ（受付簿）'!$A:$A,検索シート!B53),"大",IF(COUNTIF('非表示_中小規模元データ（受付簿）'!$A:$A,検索シート!B53),"中小",""))</f>
        <v/>
      </c>
      <c r="L53" s="2" t="str">
        <f>IFERROR(VLOOKUP(K53,非表示_様式の選択と説明!$A$1:$E$3,MATCH(D53,非表示_様式の選択と説明!$A$1:$E$1,0),FALSE),"")</f>
        <v/>
      </c>
    </row>
    <row r="54" spans="11:12" x14ac:dyDescent="0.2">
      <c r="K54" s="2" t="str">
        <f>IF(COUNTIF('非表示_大規模元データ（受付簿）'!$A:$A,検索シート!B54),"大",IF(COUNTIF('非表示_中小規模元データ（受付簿）'!$A:$A,検索シート!B54),"中小",""))</f>
        <v/>
      </c>
      <c r="L54" s="2" t="str">
        <f>IFERROR(VLOOKUP(K54,非表示_様式の選択と説明!$A$1:$E$3,MATCH(D54,非表示_様式の選択と説明!$A$1:$E$1,0),FALSE),"")</f>
        <v/>
      </c>
    </row>
    <row r="55" spans="11:12" x14ac:dyDescent="0.2">
      <c r="K55" s="2" t="str">
        <f>IF(COUNTIF('非表示_大規模元データ（受付簿）'!$A:$A,検索シート!B55),"大",IF(COUNTIF('非表示_中小規模元データ（受付簿）'!$A:$A,検索シート!B55),"中小",""))</f>
        <v/>
      </c>
      <c r="L55" s="2" t="str">
        <f>IFERROR(VLOOKUP(K55,非表示_様式の選択と説明!$A$1:$E$3,MATCH(D55,非表示_様式の選択と説明!$A$1:$E$1,0),FALSE),"")</f>
        <v/>
      </c>
    </row>
    <row r="56" spans="11:12" x14ac:dyDescent="0.2">
      <c r="K56" s="2" t="str">
        <f>IF(COUNTIF('非表示_大規模元データ（受付簿）'!$A:$A,検索シート!B56),"大",IF(COUNTIF('非表示_中小規模元データ（受付簿）'!$A:$A,検索シート!B56),"中小",""))</f>
        <v/>
      </c>
      <c r="L56" s="2" t="str">
        <f>IFERROR(VLOOKUP(K56,非表示_様式の選択と説明!$A$1:$E$3,MATCH(D56,非表示_様式の選択と説明!$A$1:$E$1,0),FALSE),"")</f>
        <v/>
      </c>
    </row>
    <row r="57" spans="11:12" x14ac:dyDescent="0.2">
      <c r="K57" s="2" t="str">
        <f>IF(COUNTIF('非表示_大規模元データ（受付簿）'!$A:$A,検索シート!B57),"大",IF(COUNTIF('非表示_中小規模元データ（受付簿）'!$A:$A,検索シート!B57),"中小",""))</f>
        <v/>
      </c>
      <c r="L57" s="2" t="str">
        <f>IFERROR(VLOOKUP(K57,非表示_様式の選択と説明!$A$1:$E$3,MATCH(D57,非表示_様式の選択と説明!$A$1:$E$1,0),FALSE),"")</f>
        <v/>
      </c>
    </row>
    <row r="58" spans="11:12" x14ac:dyDescent="0.2">
      <c r="K58" s="2" t="str">
        <f>IF(COUNTIF('非表示_大規模元データ（受付簿）'!$A:$A,検索シート!B58),"大",IF(COUNTIF('非表示_中小規模元データ（受付簿）'!$A:$A,検索シート!B58),"中小",""))</f>
        <v/>
      </c>
      <c r="L58" s="2" t="str">
        <f>IFERROR(VLOOKUP(K58,非表示_様式の選択と説明!$A$1:$E$3,MATCH(D58,非表示_様式の選択と説明!$A$1:$E$1,0),FALSE),"")</f>
        <v/>
      </c>
    </row>
    <row r="59" spans="11:12" x14ac:dyDescent="0.2">
      <c r="K59" s="2" t="str">
        <f>IF(COUNTIF('非表示_大規模元データ（受付簿）'!$A:$A,検索シート!B59),"大",IF(COUNTIF('非表示_中小規模元データ（受付簿）'!$A:$A,検索シート!B59),"中小",""))</f>
        <v/>
      </c>
      <c r="L59" s="2" t="str">
        <f>IFERROR(VLOOKUP(K59,非表示_様式の選択と説明!$A$1:$E$3,MATCH(D59,非表示_様式の選択と説明!$A$1:$E$1,0),FALSE),"")</f>
        <v/>
      </c>
    </row>
    <row r="60" spans="11:12" x14ac:dyDescent="0.2">
      <c r="K60" s="2" t="str">
        <f>IF(COUNTIF('非表示_大規模元データ（受付簿）'!$A:$A,検索シート!B60),"大",IF(COUNTIF('非表示_中小規模元データ（受付簿）'!$A:$A,検索シート!B60),"中小",""))</f>
        <v/>
      </c>
      <c r="L60" s="2" t="str">
        <f>IFERROR(VLOOKUP(K60,非表示_様式の選択と説明!$A$1:$E$3,MATCH(D60,非表示_様式の選択と説明!$A$1:$E$1,0),FALSE),"")</f>
        <v/>
      </c>
    </row>
    <row r="61" spans="11:12" x14ac:dyDescent="0.2">
      <c r="K61" s="2" t="str">
        <f>IF(COUNTIF('非表示_大規模元データ（受付簿）'!$A:$A,検索シート!B61),"大",IF(COUNTIF('非表示_中小規模元データ（受付簿）'!$A:$A,検索シート!B61),"中小",""))</f>
        <v/>
      </c>
      <c r="L61" s="2" t="str">
        <f>IFERROR(VLOOKUP(K61,非表示_様式の選択と説明!$A$1:$E$3,MATCH(D61,非表示_様式の選択と説明!$A$1:$E$1,0),FALSE),"")</f>
        <v/>
      </c>
    </row>
    <row r="62" spans="11:12" x14ac:dyDescent="0.2">
      <c r="K62" s="2" t="str">
        <f>IF(COUNTIF('非表示_大規模元データ（受付簿）'!$A:$A,検索シート!B62),"大",IF(COUNTIF('非表示_中小規模元データ（受付簿）'!$A:$A,検索シート!B62),"中小",""))</f>
        <v/>
      </c>
      <c r="L62" s="2" t="str">
        <f>IFERROR(VLOOKUP(K62,非表示_様式の選択と説明!$A$1:$E$3,MATCH(D62,非表示_様式の選択と説明!$A$1:$E$1,0),FALSE),"")</f>
        <v/>
      </c>
    </row>
    <row r="63" spans="11:12" x14ac:dyDescent="0.2">
      <c r="K63" s="2" t="str">
        <f>IF(COUNTIF('非表示_大規模元データ（受付簿）'!$A:$A,検索シート!B63),"大",IF(COUNTIF('非表示_中小規模元データ（受付簿）'!$A:$A,検索シート!B63),"中小",""))</f>
        <v/>
      </c>
      <c r="L63" s="2" t="str">
        <f>IFERROR(VLOOKUP(K63,非表示_様式の選択と説明!$A$1:$E$3,MATCH(D63,非表示_様式の選択と説明!$A$1:$E$1,0),FALSE),"")</f>
        <v/>
      </c>
    </row>
    <row r="64" spans="11:12" x14ac:dyDescent="0.2">
      <c r="K64" s="2" t="str">
        <f>IF(COUNTIF('非表示_大規模元データ（受付簿）'!$A:$A,検索シート!B64),"大",IF(COUNTIF('非表示_中小規模元データ（受付簿）'!$A:$A,検索シート!B64),"中小",""))</f>
        <v/>
      </c>
      <c r="L64" s="2" t="str">
        <f>IFERROR(VLOOKUP(K64,非表示_様式の選択と説明!$A$1:$E$3,MATCH(D64,非表示_様式の選択と説明!$A$1:$E$1,0),FALSE),"")</f>
        <v/>
      </c>
    </row>
    <row r="65" spans="11:12" x14ac:dyDescent="0.2">
      <c r="K65" s="2" t="str">
        <f>IF(COUNTIF('非表示_大規模元データ（受付簿）'!$A:$A,検索シート!B65),"大",IF(COUNTIF('非表示_中小規模元データ（受付簿）'!$A:$A,検索シート!B65),"中小",""))</f>
        <v/>
      </c>
      <c r="L65" s="2" t="str">
        <f>IFERROR(VLOOKUP(K65,非表示_様式の選択と説明!$A$1:$E$3,MATCH(D65,非表示_様式の選択と説明!$A$1:$E$1,0),FALSE),"")</f>
        <v/>
      </c>
    </row>
    <row r="66" spans="11:12" x14ac:dyDescent="0.2">
      <c r="K66" s="2" t="str">
        <f>IF(COUNTIF('非表示_大規模元データ（受付簿）'!$A:$A,検索シート!B66),"大",IF(COUNTIF('非表示_中小規模元データ（受付簿）'!$A:$A,検索シート!B66),"中小",""))</f>
        <v/>
      </c>
      <c r="L66" s="2" t="str">
        <f>IFERROR(VLOOKUP(K66,非表示_様式の選択と説明!$A$1:$E$3,MATCH(D66,非表示_様式の選択と説明!$A$1:$E$1,0),FALSE),"")</f>
        <v/>
      </c>
    </row>
    <row r="67" spans="11:12" x14ac:dyDescent="0.2">
      <c r="K67" s="2" t="str">
        <f>IF(COUNTIF('非表示_大規模元データ（受付簿）'!$A:$A,検索シート!B67),"大",IF(COUNTIF('非表示_中小規模元データ（受付簿）'!$A:$A,検索シート!B67),"中小",""))</f>
        <v/>
      </c>
      <c r="L67" s="2" t="str">
        <f>IFERROR(VLOOKUP(K67,非表示_様式の選択と説明!$A$1:$E$3,MATCH(D67,非表示_様式の選択と説明!$A$1:$E$1,0),FALSE),"")</f>
        <v/>
      </c>
    </row>
    <row r="68" spans="11:12" x14ac:dyDescent="0.2">
      <c r="K68" s="2" t="str">
        <f>IF(COUNTIF('非表示_大規模元データ（受付簿）'!$A:$A,検索シート!B68),"大",IF(COUNTIF('非表示_中小規模元データ（受付簿）'!$A:$A,検索シート!B68),"中小",""))</f>
        <v/>
      </c>
      <c r="L68" s="2" t="str">
        <f>IFERROR(VLOOKUP(K68,非表示_様式の選択と説明!$A$1:$E$3,MATCH(D68,非表示_様式の選択と説明!$A$1:$E$1,0),FALSE),"")</f>
        <v/>
      </c>
    </row>
    <row r="69" spans="11:12" x14ac:dyDescent="0.2">
      <c r="K69" s="2" t="str">
        <f>IF(COUNTIF('非表示_大規模元データ（受付簿）'!$A:$A,検索シート!B69),"大",IF(COUNTIF('非表示_中小規模元データ（受付簿）'!$A:$A,検索シート!B69),"中小",""))</f>
        <v/>
      </c>
      <c r="L69" s="2" t="str">
        <f>IFERROR(VLOOKUP(K69,非表示_様式の選択と説明!$A$1:$E$3,MATCH(D69,非表示_様式の選択と説明!$A$1:$E$1,0),FALSE),"")</f>
        <v/>
      </c>
    </row>
    <row r="70" spans="11:12" x14ac:dyDescent="0.2">
      <c r="K70" s="2" t="str">
        <f>IF(COUNTIF('非表示_大規模元データ（受付簿）'!$A:$A,検索シート!B70),"大",IF(COUNTIF('非表示_中小規模元データ（受付簿）'!$A:$A,検索シート!B70),"中小",""))</f>
        <v/>
      </c>
      <c r="L70" s="2" t="str">
        <f>IFERROR(VLOOKUP(K70,非表示_様式の選択と説明!$A$1:$E$3,MATCH(D70,非表示_様式の選択と説明!$A$1:$E$1,0),FALSE),"")</f>
        <v/>
      </c>
    </row>
  </sheetData>
  <sheetProtection algorithmName="SHA-512" hashValue="Rx9dlDBI7NUAiggqFV0SV3Fsnc7zalrgDvE9ZMj81VhqGAdBU/Nyyvyb6fWeSOWqK94TK/wHLLpm3REwX5YbUw==" saltValue="GPzGqIOO1iPjdzwoAf2uXw==" spinCount="100000" sheet="1" objects="1" scenarios="1"/>
  <mergeCells count="8">
    <mergeCell ref="B1:I1"/>
    <mergeCell ref="E32:F32"/>
    <mergeCell ref="E9:F9"/>
    <mergeCell ref="C14:I23"/>
    <mergeCell ref="B13:B15"/>
    <mergeCell ref="B17:B19"/>
    <mergeCell ref="B21:B23"/>
    <mergeCell ref="C13:I13"/>
  </mergeCells>
  <phoneticPr fontId="1"/>
  <conditionalFormatting sqref="B13:B15">
    <cfRule type="expression" dxfId="20" priority="21">
      <formula>OR($L$10=1,$L$10=5,$L$11=1,$L$11=5)</formula>
    </cfRule>
  </conditionalFormatting>
  <conditionalFormatting sqref="B17:B19">
    <cfRule type="expression" dxfId="19" priority="20">
      <formula>OR($L$10=1,$L$10=3,$L$10=5,$L$10=7,$L$11=1,$L$11=3,$L$11=5,$L$11=7)</formula>
    </cfRule>
  </conditionalFormatting>
  <conditionalFormatting sqref="B21:B23">
    <cfRule type="expression" dxfId="18" priority="19">
      <formula>OR($L$10=2,$L$10=4,$L$10=6,$L$10=8,$L$11=2,$L$11=4,$L$11=6,$L$11=8)</formula>
    </cfRule>
  </conditionalFormatting>
  <conditionalFormatting sqref="B10:I10">
    <cfRule type="expression" dxfId="17" priority="18">
      <formula>$C$10&lt;&gt;""</formula>
    </cfRule>
  </conditionalFormatting>
  <conditionalFormatting sqref="B11:I11">
    <cfRule type="expression" dxfId="16" priority="17">
      <formula>$C$11&lt;&gt;""</formula>
    </cfRule>
  </conditionalFormatting>
  <conditionalFormatting sqref="B33:I33">
    <cfRule type="expression" dxfId="15" priority="16">
      <formula>$C$33&lt;&gt;""</formula>
    </cfRule>
  </conditionalFormatting>
  <conditionalFormatting sqref="B34:I34">
    <cfRule type="expression" dxfId="14" priority="15">
      <formula>$C$34&lt;&gt;""</formula>
    </cfRule>
  </conditionalFormatting>
  <conditionalFormatting sqref="B35:I35">
    <cfRule type="expression" dxfId="13" priority="14">
      <formula>$C$35&lt;&gt;""</formula>
    </cfRule>
  </conditionalFormatting>
  <conditionalFormatting sqref="B36:I36">
    <cfRule type="expression" dxfId="12" priority="13">
      <formula>$C$36&lt;&gt;""</formula>
    </cfRule>
  </conditionalFormatting>
  <conditionalFormatting sqref="B37:I37">
    <cfRule type="expression" dxfId="11" priority="12">
      <formula>$C$37&lt;&gt;""</formula>
    </cfRule>
  </conditionalFormatting>
  <conditionalFormatting sqref="B38:I38">
    <cfRule type="expression" dxfId="10" priority="11">
      <formula>$C$38&lt;&gt;""</formula>
    </cfRule>
  </conditionalFormatting>
  <conditionalFormatting sqref="B39:I39">
    <cfRule type="expression" dxfId="9" priority="10">
      <formula>$C$39&lt;&gt;""</formula>
    </cfRule>
  </conditionalFormatting>
  <conditionalFormatting sqref="B40:I40">
    <cfRule type="expression" dxfId="8" priority="9">
      <formula>$C$40&lt;&gt;""</formula>
    </cfRule>
  </conditionalFormatting>
  <conditionalFormatting sqref="B41:I41">
    <cfRule type="expression" dxfId="7" priority="8">
      <formula>$C$41&lt;&gt;""</formula>
    </cfRule>
  </conditionalFormatting>
  <conditionalFormatting sqref="B42:I42">
    <cfRule type="expression" dxfId="6" priority="7">
      <formula>$C$42&lt;&gt;""</formula>
    </cfRule>
  </conditionalFormatting>
  <conditionalFormatting sqref="B43:I43">
    <cfRule type="expression" dxfId="5" priority="6">
      <formula>$C$43&lt;&gt;""</formula>
    </cfRule>
  </conditionalFormatting>
  <conditionalFormatting sqref="B44:I44">
    <cfRule type="expression" dxfId="4" priority="5">
      <formula>$C$44&lt;&gt;""</formula>
    </cfRule>
  </conditionalFormatting>
  <conditionalFormatting sqref="B45:I45">
    <cfRule type="expression" dxfId="3" priority="4">
      <formula>$C$45&lt;&gt;""</formula>
    </cfRule>
  </conditionalFormatting>
  <conditionalFormatting sqref="B46:I46">
    <cfRule type="expression" dxfId="2" priority="3">
      <formula>$C$46&lt;&gt;""</formula>
    </cfRule>
  </conditionalFormatting>
  <conditionalFormatting sqref="B47:I47">
    <cfRule type="expression" dxfId="1" priority="2">
      <formula>$C$47&lt;&gt;""</formula>
    </cfRule>
  </conditionalFormatting>
  <conditionalFormatting sqref="B48:I48">
    <cfRule type="expression" dxfId="0" priority="1">
      <formula>$C$48&lt;&gt;""</formula>
    </cfRule>
  </conditionalFormatting>
  <pageMargins left="0.7" right="0.7" top="0.75" bottom="0.75" header="0.3" footer="0.3"/>
  <pageSetup paperSize="9" scale="61" orientation="portrait" r:id="rId1"/>
  <ignoredErrors>
    <ignoredError sqref="C7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E95E55B-73C0-4685-91B8-803EF076ECF7}">
          <x14:formula1>
            <xm:f>非表示_加工データ!$A$2:$A$1001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4A346-8E55-45D2-8348-7E08C7A3AD94}">
  <dimension ref="A1:G21"/>
  <sheetViews>
    <sheetView workbookViewId="0">
      <selection activeCell="E17" sqref="E17"/>
    </sheetView>
  </sheetViews>
  <sheetFormatPr defaultRowHeight="14.4" x14ac:dyDescent="0.2"/>
  <cols>
    <col min="1" max="16384" width="8.796875" style="1"/>
  </cols>
  <sheetData>
    <row r="1" spans="1:7" x14ac:dyDescent="0.2">
      <c r="B1" s="20" t="s">
        <v>1463</v>
      </c>
      <c r="C1" s="20" t="s">
        <v>1460</v>
      </c>
      <c r="D1" s="20" t="s">
        <v>1458</v>
      </c>
      <c r="E1" s="20" t="s">
        <v>1459</v>
      </c>
    </row>
    <row r="2" spans="1:7" x14ac:dyDescent="0.2">
      <c r="A2" s="1" t="s">
        <v>1461</v>
      </c>
      <c r="B2" s="1">
        <v>1</v>
      </c>
      <c r="C2" s="1">
        <v>2</v>
      </c>
      <c r="D2" s="1">
        <v>3</v>
      </c>
      <c r="E2" s="1">
        <v>4</v>
      </c>
    </row>
    <row r="3" spans="1:7" x14ac:dyDescent="0.2">
      <c r="A3" s="1" t="s">
        <v>1462</v>
      </c>
      <c r="B3" s="1">
        <v>5</v>
      </c>
      <c r="C3" s="1">
        <v>6</v>
      </c>
      <c r="D3" s="1">
        <v>7</v>
      </c>
      <c r="E3" s="1">
        <v>8</v>
      </c>
    </row>
    <row r="5" spans="1:7" x14ac:dyDescent="0.2">
      <c r="A5" s="1">
        <v>1</v>
      </c>
      <c r="B5" s="1" t="s">
        <v>1422</v>
      </c>
    </row>
    <row r="6" spans="1:7" x14ac:dyDescent="0.2">
      <c r="A6" s="1">
        <v>2</v>
      </c>
      <c r="B6" s="1" t="s">
        <v>1424</v>
      </c>
    </row>
    <row r="7" spans="1:7" x14ac:dyDescent="0.2">
      <c r="A7" s="1">
        <v>3</v>
      </c>
      <c r="B7" s="1" t="s">
        <v>1419</v>
      </c>
    </row>
    <row r="8" spans="1:7" x14ac:dyDescent="0.2">
      <c r="A8" s="1">
        <v>4</v>
      </c>
      <c r="B8" s="1" t="s">
        <v>1425</v>
      </c>
    </row>
    <row r="9" spans="1:7" x14ac:dyDescent="0.2">
      <c r="A9" s="1">
        <v>5</v>
      </c>
      <c r="B9" s="1" t="s">
        <v>1423</v>
      </c>
    </row>
    <row r="10" spans="1:7" x14ac:dyDescent="0.2">
      <c r="A10" s="1">
        <v>6</v>
      </c>
      <c r="B10" s="1" t="s">
        <v>1464</v>
      </c>
    </row>
    <row r="11" spans="1:7" x14ac:dyDescent="0.2">
      <c r="A11" s="1">
        <v>7</v>
      </c>
      <c r="B11" s="1" t="s">
        <v>1420</v>
      </c>
    </row>
    <row r="12" spans="1:7" x14ac:dyDescent="0.2">
      <c r="A12" s="1">
        <v>8</v>
      </c>
      <c r="B12" s="1" t="s">
        <v>1421</v>
      </c>
    </row>
    <row r="14" spans="1:7" x14ac:dyDescent="0.2">
      <c r="A14" s="1">
        <v>1</v>
      </c>
      <c r="B14" s="1" t="s">
        <v>1466</v>
      </c>
      <c r="C14" s="1" t="s">
        <v>1471</v>
      </c>
      <c r="D14" s="21" t="s">
        <v>1497</v>
      </c>
      <c r="E14" s="1" t="s">
        <v>1472</v>
      </c>
      <c r="F14" s="21" t="s">
        <v>1473</v>
      </c>
    </row>
    <row r="15" spans="1:7" x14ac:dyDescent="0.2">
      <c r="A15" s="1">
        <v>2</v>
      </c>
      <c r="B15" s="1" t="s">
        <v>1467</v>
      </c>
      <c r="C15" s="1" t="s">
        <v>1474</v>
      </c>
      <c r="D15" s="1" t="s">
        <v>1475</v>
      </c>
      <c r="E15" s="21" t="s">
        <v>1476</v>
      </c>
      <c r="G15" s="1" t="s">
        <v>1477</v>
      </c>
    </row>
    <row r="16" spans="1:7" x14ac:dyDescent="0.2">
      <c r="A16" s="1">
        <v>3</v>
      </c>
      <c r="B16" s="1" t="s">
        <v>1468</v>
      </c>
      <c r="C16" s="1" t="s">
        <v>1478</v>
      </c>
      <c r="D16" s="1" t="s">
        <v>1479</v>
      </c>
      <c r="E16" s="21" t="s">
        <v>1473</v>
      </c>
      <c r="F16" s="1" t="s">
        <v>1480</v>
      </c>
    </row>
    <row r="17" spans="1:6" x14ac:dyDescent="0.2">
      <c r="A17" s="1">
        <v>4</v>
      </c>
      <c r="B17" s="1" t="s">
        <v>1469</v>
      </c>
      <c r="C17" s="1" t="s">
        <v>1481</v>
      </c>
      <c r="D17" s="1" t="s">
        <v>1482</v>
      </c>
      <c r="E17" s="21" t="s">
        <v>1476</v>
      </c>
    </row>
    <row r="18" spans="1:6" x14ac:dyDescent="0.2">
      <c r="A18" s="1">
        <v>5</v>
      </c>
      <c r="B18" s="1" t="s">
        <v>1466</v>
      </c>
      <c r="C18" s="1" t="s">
        <v>1471</v>
      </c>
      <c r="D18" s="21" t="s">
        <v>1497</v>
      </c>
      <c r="E18" s="1" t="s">
        <v>1483</v>
      </c>
      <c r="F18" s="21" t="s">
        <v>1473</v>
      </c>
    </row>
    <row r="19" spans="1:6" x14ac:dyDescent="0.2">
      <c r="A19" s="1">
        <v>6</v>
      </c>
      <c r="B19" s="1" t="s">
        <v>1470</v>
      </c>
      <c r="C19" s="1" t="s">
        <v>1484</v>
      </c>
      <c r="D19" s="1" t="s">
        <v>1487</v>
      </c>
      <c r="E19" s="21" t="s">
        <v>1476</v>
      </c>
    </row>
    <row r="20" spans="1:6" x14ac:dyDescent="0.2">
      <c r="A20" s="1">
        <v>7</v>
      </c>
      <c r="B20" s="1" t="s">
        <v>1468</v>
      </c>
      <c r="C20" s="1" t="s">
        <v>1485</v>
      </c>
      <c r="D20" s="1" t="s">
        <v>1483</v>
      </c>
      <c r="E20" s="21" t="s">
        <v>1473</v>
      </c>
    </row>
    <row r="21" spans="1:6" x14ac:dyDescent="0.2">
      <c r="A21" s="1">
        <v>8</v>
      </c>
      <c r="B21" s="1" t="s">
        <v>1469</v>
      </c>
      <c r="C21" s="1" t="s">
        <v>1486</v>
      </c>
      <c r="D21" s="1" t="s">
        <v>1488</v>
      </c>
      <c r="E21" s="21" t="s">
        <v>1476</v>
      </c>
    </row>
  </sheetData>
  <phoneticPr fontId="1"/>
  <hyperlinks>
    <hyperlink ref="D14" r:id="rId1" display="https://dshinsei.e-kanagawa.lg.jp/140007-u/offer/offerList_initDisplay" xr:uid="{35451071-8910-4C9A-A028-5052EED2A387}"/>
    <hyperlink ref="D18" r:id="rId2" display="https://dshinsei.e-kanagawa.lg.jp/140007-u/offer/offerList_initDisplay" xr:uid="{E14901E8-E8EE-41A4-9120-E3803E2A79F7}"/>
    <hyperlink ref="F14" r:id="rId3" display="https://www.pref.kanagawa.jp/docs/ap4/cnt/f6674/index.html" xr:uid="{A8D86CF1-50AB-4016-8F17-3A274800EA69}"/>
    <hyperlink ref="E20" r:id="rId4" display="https://www.pref.kanagawa.jp/docs/ap4/cnt/f6674/index.html" xr:uid="{94025CD8-3615-4422-9114-EC4A1637418C}"/>
    <hyperlink ref="E16" r:id="rId5" display="https://www.pref.kanagawa.jp/docs/ap4/cnt/f6674/index.html" xr:uid="{34239735-65FC-4389-9922-C1FAE4C6BD2D}"/>
    <hyperlink ref="E15" r:id="rId6" display="https://www.pref.kanagawa.jp/docs/ap4/cnt/f6674/old" xr:uid="{3D1DBF01-1440-4CEF-B055-613D4F7983AB}"/>
    <hyperlink ref="E17" r:id="rId7" display="https://www.pref.kanagawa.jp/docs/ap4/cnt/f6674/old" xr:uid="{A67696E0-6A31-4979-9481-B74D062A0B09}"/>
    <hyperlink ref="F18" r:id="rId8" display="https://www.pref.kanagawa.jp/docs/ap4/cnt/f6674/index.html" xr:uid="{A20C807D-DB85-4E9B-ACAC-8BE5B3829B9F}"/>
    <hyperlink ref="E19" r:id="rId9" display="https://www.pref.kanagawa.jp/docs/ap4/cnt/f6674/old" xr:uid="{E71F1112-D99F-4033-8350-662C0AF684B3}"/>
    <hyperlink ref="E21" r:id="rId10" display="https://www.pref.kanagawa.jp/docs/ap4/cnt/f6674/old" xr:uid="{B406FA37-7ECE-4880-A71C-C77F0E67B11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31A5E-89A1-447F-9E2D-E03FA4BC288F}">
  <dimension ref="A1:Z1001"/>
  <sheetViews>
    <sheetView workbookViewId="0">
      <pane ySplit="1" topLeftCell="A2" activePane="bottomLeft" state="frozen"/>
      <selection pane="bottomLeft" activeCell="A2" sqref="A2:W594"/>
    </sheetView>
  </sheetViews>
  <sheetFormatPr defaultRowHeight="14.4" outlineLevelCol="1" x14ac:dyDescent="0.2"/>
  <cols>
    <col min="1" max="1" width="8.796875" style="1"/>
    <col min="2" max="2" width="11.09765625" style="1" bestFit="1" customWidth="1"/>
    <col min="3" max="3" width="38.796875" style="1" bestFit="1" customWidth="1"/>
    <col min="4" max="6" width="3.59765625" style="1" bestFit="1" customWidth="1"/>
    <col min="7" max="7" width="4.796875" style="1" bestFit="1" customWidth="1"/>
    <col min="8" max="8" width="13.59765625" style="1" bestFit="1" customWidth="1"/>
    <col min="9" max="10" width="3.59765625" style="1" bestFit="1" customWidth="1"/>
    <col min="11" max="20" width="6.5" style="1" hidden="1" customWidth="1" outlineLevel="1"/>
    <col min="21" max="21" width="3.59765625" style="1" bestFit="1" customWidth="1" collapsed="1"/>
    <col min="22" max="23" width="5.796875" style="1" bestFit="1" customWidth="1"/>
    <col min="24" max="24" width="6.5" style="1" customWidth="1"/>
    <col min="25" max="28" width="8.796875" style="1"/>
    <col min="29" max="29" width="9" style="1" bestFit="1" customWidth="1"/>
    <col min="30" max="16384" width="8.796875" style="1"/>
  </cols>
  <sheetData>
    <row r="1" spans="1:26" s="7" customFormat="1" ht="81" customHeight="1" x14ac:dyDescent="0.2">
      <c r="A1" s="8" t="s">
        <v>1219</v>
      </c>
      <c r="B1" s="9" t="s">
        <v>1439</v>
      </c>
      <c r="C1" s="8" t="s">
        <v>1220</v>
      </c>
      <c r="D1" s="10" t="s">
        <v>1221</v>
      </c>
      <c r="E1" s="10" t="s">
        <v>1222</v>
      </c>
      <c r="F1" s="10" t="s">
        <v>1223</v>
      </c>
      <c r="G1" s="10" t="s">
        <v>1407</v>
      </c>
      <c r="H1" s="8" t="s">
        <v>1409</v>
      </c>
      <c r="I1" s="10" t="s">
        <v>1224</v>
      </c>
      <c r="J1" s="10" t="s">
        <v>1225</v>
      </c>
      <c r="K1" s="9" t="s">
        <v>1426</v>
      </c>
      <c r="L1" s="9" t="s">
        <v>1427</v>
      </c>
      <c r="M1" s="11" t="s">
        <v>1428</v>
      </c>
      <c r="N1" s="11" t="s">
        <v>1429</v>
      </c>
      <c r="O1" s="11" t="s">
        <v>1430</v>
      </c>
      <c r="P1" s="11" t="s">
        <v>1431</v>
      </c>
      <c r="Q1" s="11" t="s">
        <v>1432</v>
      </c>
      <c r="R1" s="11" t="s">
        <v>1433</v>
      </c>
      <c r="S1" s="11" t="s">
        <v>1434</v>
      </c>
      <c r="T1" s="11" t="s">
        <v>1435</v>
      </c>
      <c r="U1" s="12" t="s">
        <v>1436</v>
      </c>
      <c r="V1" s="12" t="s">
        <v>1437</v>
      </c>
      <c r="W1" s="12" t="s">
        <v>1438</v>
      </c>
    </row>
    <row r="2" spans="1:26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3</v>
      </c>
      <c r="G2" s="1" t="s">
        <v>5</v>
      </c>
      <c r="H2" s="1" t="s">
        <v>6</v>
      </c>
      <c r="I2" s="1" t="s">
        <v>1</v>
      </c>
      <c r="J2" s="1" t="s">
        <v>1</v>
      </c>
      <c r="N2" s="1" t="s">
        <v>1501</v>
      </c>
      <c r="O2" s="1" t="s">
        <v>1501</v>
      </c>
      <c r="P2" s="1" t="s">
        <v>1501</v>
      </c>
      <c r="Q2" s="1" t="s">
        <v>1501</v>
      </c>
      <c r="R2" s="1" t="s">
        <v>1501</v>
      </c>
      <c r="S2" s="1" t="s">
        <v>1501</v>
      </c>
      <c r="T2" s="1" t="s">
        <v>1501</v>
      </c>
      <c r="U2" s="1">
        <v>3</v>
      </c>
      <c r="V2" s="1">
        <v>2025</v>
      </c>
      <c r="W2" s="1">
        <v>2027</v>
      </c>
      <c r="Y2" s="1" t="str">
        <f>IF(I2="○","別紙３",IF(I2="-","-",""))</f>
        <v>-</v>
      </c>
      <c r="Z2" s="1" t="str">
        <f>IF(J2="○","別紙４",IF(J2="-","-",""))</f>
        <v>-</v>
      </c>
    </row>
    <row r="3" spans="1:26" x14ac:dyDescent="0.2">
      <c r="A3" s="1" t="s">
        <v>7</v>
      </c>
      <c r="B3" s="1" t="s">
        <v>8</v>
      </c>
      <c r="C3" s="1" t="s">
        <v>9</v>
      </c>
      <c r="D3" s="1" t="s">
        <v>3</v>
      </c>
      <c r="E3" s="1" t="s">
        <v>3</v>
      </c>
      <c r="F3" s="1" t="s">
        <v>4</v>
      </c>
      <c r="G3" s="1" t="s">
        <v>5</v>
      </c>
      <c r="H3" s="1" t="s">
        <v>10</v>
      </c>
      <c r="I3" s="1" t="s">
        <v>1</v>
      </c>
      <c r="J3" s="1" t="s">
        <v>4</v>
      </c>
      <c r="N3" s="1" t="s">
        <v>1501</v>
      </c>
      <c r="O3" s="1" t="s">
        <v>1501</v>
      </c>
      <c r="P3" s="1" t="s">
        <v>1501</v>
      </c>
      <c r="Q3" s="1" t="s">
        <v>1501</v>
      </c>
      <c r="R3" s="1" t="s">
        <v>1501</v>
      </c>
      <c r="S3" s="1" t="s">
        <v>1501</v>
      </c>
      <c r="T3" s="1" t="s">
        <v>1501</v>
      </c>
      <c r="U3" s="1">
        <v>5</v>
      </c>
      <c r="V3" s="1">
        <v>2021</v>
      </c>
      <c r="W3" s="1">
        <v>2025</v>
      </c>
      <c r="Y3" s="1" t="str">
        <f t="shared" ref="Y3:Y66" si="0">IF(I3="○","別紙３",IF(I3="-","-",""))</f>
        <v>-</v>
      </c>
      <c r="Z3" s="1" t="str">
        <f t="shared" ref="Z3:Z66" si="1">IF(J3="○","別紙４",IF(J3="-","-",""))</f>
        <v>別紙４</v>
      </c>
    </row>
    <row r="4" spans="1:26" x14ac:dyDescent="0.2">
      <c r="A4" s="1" t="s">
        <v>7</v>
      </c>
      <c r="B4" s="1" t="s">
        <v>1</v>
      </c>
      <c r="C4" s="1" t="s">
        <v>9</v>
      </c>
      <c r="D4" s="1" t="s">
        <v>3</v>
      </c>
      <c r="E4" s="1" t="s">
        <v>3</v>
      </c>
      <c r="F4" s="1" t="s">
        <v>4</v>
      </c>
      <c r="G4" s="1" t="s">
        <v>5</v>
      </c>
      <c r="H4" s="1" t="s">
        <v>11</v>
      </c>
      <c r="I4" s="1" t="s">
        <v>1</v>
      </c>
      <c r="J4" s="1" t="s">
        <v>1</v>
      </c>
      <c r="N4" s="1" t="s">
        <v>1501</v>
      </c>
      <c r="O4" s="1" t="s">
        <v>1501</v>
      </c>
      <c r="P4" s="1" t="s">
        <v>1501</v>
      </c>
      <c r="Q4" s="1" t="s">
        <v>1501</v>
      </c>
      <c r="R4" s="1" t="s">
        <v>1501</v>
      </c>
      <c r="S4" s="1" t="s">
        <v>1501</v>
      </c>
      <c r="T4" s="1" t="s">
        <v>1501</v>
      </c>
      <c r="U4" s="1">
        <v>2</v>
      </c>
      <c r="V4" s="1">
        <v>2026</v>
      </c>
      <c r="W4" s="1">
        <v>2027</v>
      </c>
      <c r="Y4" s="1" t="str">
        <f t="shared" si="0"/>
        <v>-</v>
      </c>
      <c r="Z4" s="1" t="str">
        <f t="shared" si="1"/>
        <v>-</v>
      </c>
    </row>
    <row r="5" spans="1:26" x14ac:dyDescent="0.2">
      <c r="A5" s="1" t="s">
        <v>12</v>
      </c>
      <c r="B5" s="1" t="s">
        <v>13</v>
      </c>
      <c r="C5" s="1" t="s">
        <v>14</v>
      </c>
      <c r="D5" s="1" t="s">
        <v>3</v>
      </c>
      <c r="E5" s="1" t="s">
        <v>3</v>
      </c>
      <c r="F5" s="1" t="s">
        <v>4</v>
      </c>
      <c r="G5" s="1" t="s">
        <v>5</v>
      </c>
      <c r="H5" s="1" t="s">
        <v>15</v>
      </c>
      <c r="I5" s="1" t="s">
        <v>1</v>
      </c>
      <c r="J5" s="1" t="s">
        <v>1</v>
      </c>
      <c r="N5" s="1" t="s">
        <v>1501</v>
      </c>
      <c r="O5" s="1" t="s">
        <v>1501</v>
      </c>
      <c r="P5" s="1" t="s">
        <v>1501</v>
      </c>
      <c r="Q5" s="1" t="s">
        <v>1501</v>
      </c>
      <c r="R5" s="1" t="s">
        <v>1501</v>
      </c>
      <c r="S5" s="1" t="s">
        <v>1501</v>
      </c>
      <c r="T5" s="1" t="s">
        <v>1501</v>
      </c>
      <c r="U5" s="1">
        <v>5</v>
      </c>
      <c r="V5" s="1">
        <v>2022</v>
      </c>
      <c r="W5" s="1">
        <v>2026</v>
      </c>
      <c r="Y5" s="1" t="str">
        <f t="shared" si="0"/>
        <v>-</v>
      </c>
      <c r="Z5" s="1" t="str">
        <f t="shared" si="1"/>
        <v>-</v>
      </c>
    </row>
    <row r="6" spans="1:26" x14ac:dyDescent="0.2">
      <c r="A6" s="1" t="s">
        <v>16</v>
      </c>
      <c r="B6" s="1" t="s">
        <v>1</v>
      </c>
      <c r="C6" s="1" t="s">
        <v>17</v>
      </c>
      <c r="D6" s="1" t="s">
        <v>4</v>
      </c>
      <c r="E6" s="1" t="s">
        <v>3</v>
      </c>
      <c r="F6" s="1" t="s">
        <v>3</v>
      </c>
      <c r="G6" s="1" t="s">
        <v>5</v>
      </c>
      <c r="H6" s="1" t="s">
        <v>6</v>
      </c>
      <c r="I6" s="1" t="s">
        <v>1</v>
      </c>
      <c r="J6" s="1" t="s">
        <v>1</v>
      </c>
      <c r="N6" s="1" t="s">
        <v>1501</v>
      </c>
      <c r="O6" s="1" t="s">
        <v>1501</v>
      </c>
      <c r="P6" s="1" t="s">
        <v>1501</v>
      </c>
      <c r="Q6" s="1" t="s">
        <v>1501</v>
      </c>
      <c r="R6" s="1" t="s">
        <v>1501</v>
      </c>
      <c r="S6" s="1" t="s">
        <v>1501</v>
      </c>
      <c r="T6" s="1" t="s">
        <v>1501</v>
      </c>
      <c r="U6" s="1">
        <v>3</v>
      </c>
      <c r="V6" s="1">
        <v>2025</v>
      </c>
      <c r="W6" s="1">
        <v>2027</v>
      </c>
      <c r="Y6" s="1" t="str">
        <f t="shared" si="0"/>
        <v>-</v>
      </c>
      <c r="Z6" s="1" t="str">
        <f t="shared" si="1"/>
        <v>-</v>
      </c>
    </row>
    <row r="7" spans="1:26" x14ac:dyDescent="0.2">
      <c r="A7" s="1" t="s">
        <v>18</v>
      </c>
      <c r="B7" s="1" t="s">
        <v>19</v>
      </c>
      <c r="C7" s="1" t="s">
        <v>20</v>
      </c>
      <c r="D7" s="1" t="s">
        <v>4</v>
      </c>
      <c r="E7" s="1" t="s">
        <v>3</v>
      </c>
      <c r="F7" s="1" t="s">
        <v>3</v>
      </c>
      <c r="G7" s="1" t="s">
        <v>5</v>
      </c>
      <c r="H7" s="1" t="s">
        <v>15</v>
      </c>
      <c r="I7" s="1" t="s">
        <v>1</v>
      </c>
      <c r="J7" s="1" t="s">
        <v>1</v>
      </c>
      <c r="N7" s="1" t="s">
        <v>4</v>
      </c>
      <c r="O7" s="1" t="s">
        <v>1531</v>
      </c>
      <c r="P7" s="1" t="s">
        <v>1532</v>
      </c>
      <c r="Q7" s="1" t="s">
        <v>1533</v>
      </c>
      <c r="R7" s="1" t="s">
        <v>1534</v>
      </c>
      <c r="S7" s="1">
        <v>2023</v>
      </c>
      <c r="T7" s="1" t="s">
        <v>1501</v>
      </c>
      <c r="U7" s="1">
        <v>5</v>
      </c>
      <c r="V7" s="1">
        <v>2023</v>
      </c>
      <c r="W7" s="1">
        <v>2027</v>
      </c>
      <c r="Y7" s="1" t="str">
        <f t="shared" si="0"/>
        <v>-</v>
      </c>
      <c r="Z7" s="1" t="str">
        <f t="shared" si="1"/>
        <v>-</v>
      </c>
    </row>
    <row r="8" spans="1:26" x14ac:dyDescent="0.2">
      <c r="A8" s="1" t="s">
        <v>21</v>
      </c>
      <c r="B8" s="1" t="s">
        <v>1</v>
      </c>
      <c r="C8" s="1" t="s">
        <v>22</v>
      </c>
      <c r="D8" s="1" t="s">
        <v>4</v>
      </c>
      <c r="E8" s="1" t="s">
        <v>3</v>
      </c>
      <c r="F8" s="1" t="s">
        <v>3</v>
      </c>
      <c r="G8" s="1" t="s">
        <v>5</v>
      </c>
      <c r="H8" s="1" t="s">
        <v>6</v>
      </c>
      <c r="I8" s="1" t="s">
        <v>1</v>
      </c>
      <c r="J8" s="1" t="s">
        <v>1</v>
      </c>
      <c r="N8" s="1" t="s">
        <v>1501</v>
      </c>
      <c r="O8" s="1" t="s">
        <v>1501</v>
      </c>
      <c r="P8" s="1" t="s">
        <v>1501</v>
      </c>
      <c r="Q8" s="1" t="s">
        <v>1501</v>
      </c>
      <c r="R8" s="1" t="s">
        <v>1501</v>
      </c>
      <c r="S8" s="1" t="s">
        <v>1501</v>
      </c>
      <c r="T8" s="1" t="s">
        <v>1501</v>
      </c>
      <c r="U8" s="1">
        <v>3</v>
      </c>
      <c r="V8" s="1">
        <v>2025</v>
      </c>
      <c r="W8" s="1">
        <v>2027</v>
      </c>
      <c r="Y8" s="1" t="str">
        <f t="shared" si="0"/>
        <v>-</v>
      </c>
      <c r="Z8" s="1" t="str">
        <f t="shared" si="1"/>
        <v>-</v>
      </c>
    </row>
    <row r="9" spans="1:26" x14ac:dyDescent="0.2">
      <c r="A9" s="1" t="s">
        <v>23</v>
      </c>
      <c r="B9" s="1" t="s">
        <v>24</v>
      </c>
      <c r="C9" s="1" t="s">
        <v>25</v>
      </c>
      <c r="D9" s="1" t="s">
        <v>4</v>
      </c>
      <c r="E9" s="1" t="s">
        <v>3</v>
      </c>
      <c r="F9" s="1" t="s">
        <v>3</v>
      </c>
      <c r="G9" s="1" t="s">
        <v>5</v>
      </c>
      <c r="H9" s="1" t="s">
        <v>15</v>
      </c>
      <c r="I9" s="1" t="s">
        <v>1</v>
      </c>
      <c r="J9" s="1" t="s">
        <v>1</v>
      </c>
      <c r="N9" s="1" t="s">
        <v>1501</v>
      </c>
      <c r="O9" s="1" t="s">
        <v>1501</v>
      </c>
      <c r="P9" s="1" t="s">
        <v>1501</v>
      </c>
      <c r="Q9" s="1" t="s">
        <v>1501</v>
      </c>
      <c r="R9" s="1" t="s">
        <v>1501</v>
      </c>
      <c r="S9" s="1" t="s">
        <v>1501</v>
      </c>
      <c r="T9" s="1" t="s">
        <v>1501</v>
      </c>
      <c r="U9" s="1">
        <v>5</v>
      </c>
      <c r="V9" s="1">
        <v>2023</v>
      </c>
      <c r="W9" s="1">
        <v>2027</v>
      </c>
      <c r="Y9" s="1" t="str">
        <f t="shared" si="0"/>
        <v>-</v>
      </c>
      <c r="Z9" s="1" t="str">
        <f t="shared" si="1"/>
        <v>-</v>
      </c>
    </row>
    <row r="10" spans="1:26" x14ac:dyDescent="0.2">
      <c r="A10" s="1" t="s">
        <v>26</v>
      </c>
      <c r="B10" s="1" t="s">
        <v>1</v>
      </c>
      <c r="C10" s="1" t="s">
        <v>1535</v>
      </c>
      <c r="D10" s="1" t="s">
        <v>4</v>
      </c>
      <c r="G10" s="1" t="s">
        <v>5</v>
      </c>
      <c r="H10" s="1" t="s">
        <v>6</v>
      </c>
      <c r="I10" s="1" t="s">
        <v>1</v>
      </c>
      <c r="J10" s="1" t="s">
        <v>1</v>
      </c>
      <c r="N10" s="1" t="s">
        <v>1501</v>
      </c>
      <c r="O10" s="1" t="s">
        <v>1501</v>
      </c>
      <c r="P10" s="1" t="s">
        <v>1501</v>
      </c>
      <c r="Q10" s="1" t="s">
        <v>1501</v>
      </c>
      <c r="R10" s="1" t="s">
        <v>1501</v>
      </c>
      <c r="S10" s="1" t="s">
        <v>1501</v>
      </c>
      <c r="T10" s="1" t="s">
        <v>1501</v>
      </c>
      <c r="U10" s="1">
        <v>3</v>
      </c>
      <c r="V10" s="1">
        <v>2025</v>
      </c>
      <c r="W10" s="1">
        <v>2027</v>
      </c>
      <c r="Y10" s="1" t="str">
        <f t="shared" si="0"/>
        <v>-</v>
      </c>
      <c r="Z10" s="1" t="str">
        <f t="shared" si="1"/>
        <v>-</v>
      </c>
    </row>
    <row r="11" spans="1:26" x14ac:dyDescent="0.2">
      <c r="A11" s="1" t="s">
        <v>27</v>
      </c>
      <c r="B11" s="1" t="s">
        <v>28</v>
      </c>
      <c r="C11" s="1" t="s">
        <v>29</v>
      </c>
      <c r="D11" s="1" t="s">
        <v>4</v>
      </c>
      <c r="E11" s="1" t="s">
        <v>3</v>
      </c>
      <c r="F11" s="1" t="s">
        <v>3</v>
      </c>
      <c r="G11" s="1" t="s">
        <v>5</v>
      </c>
      <c r="H11" s="1" t="s">
        <v>10</v>
      </c>
      <c r="I11" s="1" t="s">
        <v>4</v>
      </c>
      <c r="J11" s="1" t="s">
        <v>1</v>
      </c>
      <c r="N11" s="1" t="s">
        <v>1501</v>
      </c>
      <c r="O11" s="1" t="s">
        <v>1501</v>
      </c>
      <c r="P11" s="1" t="s">
        <v>1501</v>
      </c>
      <c r="Q11" s="1" t="s">
        <v>1501</v>
      </c>
      <c r="R11" s="1" t="s">
        <v>1501</v>
      </c>
      <c r="S11" s="1" t="s">
        <v>1501</v>
      </c>
      <c r="T11" s="1" t="s">
        <v>1501</v>
      </c>
      <c r="U11" s="1">
        <v>5</v>
      </c>
      <c r="V11" s="1">
        <v>2021</v>
      </c>
      <c r="W11" s="1">
        <v>2025</v>
      </c>
      <c r="Y11" s="1" t="str">
        <f t="shared" si="0"/>
        <v>別紙３</v>
      </c>
      <c r="Z11" s="1" t="str">
        <f t="shared" si="1"/>
        <v>-</v>
      </c>
    </row>
    <row r="12" spans="1:26" x14ac:dyDescent="0.2">
      <c r="A12" s="1" t="s">
        <v>27</v>
      </c>
      <c r="B12" s="1" t="s">
        <v>1</v>
      </c>
      <c r="C12" s="1" t="s">
        <v>29</v>
      </c>
      <c r="D12" s="1" t="s">
        <v>4</v>
      </c>
      <c r="E12" s="1" t="s">
        <v>3</v>
      </c>
      <c r="F12" s="1" t="s">
        <v>3</v>
      </c>
      <c r="G12" s="1" t="s">
        <v>5</v>
      </c>
      <c r="H12" s="1" t="s">
        <v>11</v>
      </c>
      <c r="I12" s="1" t="s">
        <v>1</v>
      </c>
      <c r="J12" s="1" t="s">
        <v>1</v>
      </c>
      <c r="N12" s="1" t="s">
        <v>1501</v>
      </c>
      <c r="O12" s="1" t="s">
        <v>1501</v>
      </c>
      <c r="P12" s="1" t="s">
        <v>1501</v>
      </c>
      <c r="Q12" s="1" t="s">
        <v>1501</v>
      </c>
      <c r="R12" s="1" t="s">
        <v>1501</v>
      </c>
      <c r="S12" s="1" t="s">
        <v>1501</v>
      </c>
      <c r="T12" s="1" t="s">
        <v>1501</v>
      </c>
      <c r="U12" s="1">
        <v>2</v>
      </c>
      <c r="V12" s="1">
        <v>2026</v>
      </c>
      <c r="W12" s="1">
        <v>2027</v>
      </c>
      <c r="Y12" s="1" t="str">
        <f t="shared" si="0"/>
        <v>-</v>
      </c>
      <c r="Z12" s="1" t="str">
        <f t="shared" si="1"/>
        <v>-</v>
      </c>
    </row>
    <row r="13" spans="1:26" x14ac:dyDescent="0.2">
      <c r="A13" s="1" t="s">
        <v>30</v>
      </c>
      <c r="B13" s="1" t="s">
        <v>1</v>
      </c>
      <c r="C13" s="1" t="s">
        <v>31</v>
      </c>
      <c r="F13" s="1" t="s">
        <v>4</v>
      </c>
      <c r="G13" s="1" t="s">
        <v>5</v>
      </c>
      <c r="H13" s="1" t="s">
        <v>6</v>
      </c>
      <c r="I13" s="1" t="s">
        <v>1</v>
      </c>
      <c r="J13" s="1" t="s">
        <v>1</v>
      </c>
      <c r="N13" s="1" t="s">
        <v>1501</v>
      </c>
      <c r="O13" s="1" t="s">
        <v>1501</v>
      </c>
      <c r="P13" s="1" t="s">
        <v>1501</v>
      </c>
      <c r="Q13" s="1" t="s">
        <v>1501</v>
      </c>
      <c r="R13" s="1" t="s">
        <v>1501</v>
      </c>
      <c r="S13" s="1" t="s">
        <v>1501</v>
      </c>
      <c r="T13" s="1" t="s">
        <v>1501</v>
      </c>
      <c r="U13" s="1">
        <v>3</v>
      </c>
      <c r="V13" s="1">
        <v>2025</v>
      </c>
      <c r="W13" s="1">
        <v>2027</v>
      </c>
      <c r="Y13" s="1" t="str">
        <f t="shared" si="0"/>
        <v>-</v>
      </c>
      <c r="Z13" s="1" t="str">
        <f t="shared" si="1"/>
        <v>-</v>
      </c>
    </row>
    <row r="14" spans="1:26" x14ac:dyDescent="0.2">
      <c r="A14" s="1" t="s">
        <v>32</v>
      </c>
      <c r="B14" s="1" t="s">
        <v>33</v>
      </c>
      <c r="C14" s="1" t="s">
        <v>34</v>
      </c>
      <c r="D14" s="1" t="s">
        <v>4</v>
      </c>
      <c r="E14" s="1" t="s">
        <v>3</v>
      </c>
      <c r="F14" s="1" t="s">
        <v>3</v>
      </c>
      <c r="G14" s="1" t="s">
        <v>5</v>
      </c>
      <c r="H14" s="1" t="s">
        <v>10</v>
      </c>
      <c r="I14" s="1" t="s">
        <v>4</v>
      </c>
      <c r="J14" s="1" t="s">
        <v>1</v>
      </c>
      <c r="N14" s="1" t="s">
        <v>4</v>
      </c>
      <c r="O14" s="1" t="s">
        <v>1536</v>
      </c>
      <c r="P14" s="1" t="s">
        <v>1537</v>
      </c>
      <c r="Q14" s="1" t="s">
        <v>1538</v>
      </c>
      <c r="R14" s="1" t="s">
        <v>1539</v>
      </c>
      <c r="S14" s="1">
        <v>2023</v>
      </c>
      <c r="T14" s="1" t="s">
        <v>1501</v>
      </c>
      <c r="U14" s="1">
        <v>3</v>
      </c>
      <c r="V14" s="1">
        <v>2023</v>
      </c>
      <c r="W14" s="1">
        <v>2025</v>
      </c>
      <c r="Y14" s="1" t="str">
        <f t="shared" si="0"/>
        <v>別紙３</v>
      </c>
      <c r="Z14" s="1" t="str">
        <f t="shared" si="1"/>
        <v>-</v>
      </c>
    </row>
    <row r="15" spans="1:26" x14ac:dyDescent="0.2">
      <c r="A15" s="1" t="s">
        <v>32</v>
      </c>
      <c r="B15" s="1" t="s">
        <v>1</v>
      </c>
      <c r="C15" s="1" t="s">
        <v>34</v>
      </c>
      <c r="D15" s="1" t="s">
        <v>4</v>
      </c>
      <c r="E15" s="1" t="s">
        <v>3</v>
      </c>
      <c r="F15" s="1" t="s">
        <v>3</v>
      </c>
      <c r="G15" s="1" t="s">
        <v>5</v>
      </c>
      <c r="H15" s="1" t="s">
        <v>11</v>
      </c>
      <c r="I15" s="1" t="s">
        <v>1</v>
      </c>
      <c r="J15" s="1" t="s">
        <v>1</v>
      </c>
      <c r="N15" s="1" t="s">
        <v>4</v>
      </c>
      <c r="O15" s="1" t="s">
        <v>1536</v>
      </c>
      <c r="P15" s="1" t="s">
        <v>1537</v>
      </c>
      <c r="Q15" s="1" t="s">
        <v>1538</v>
      </c>
      <c r="R15" s="1" t="s">
        <v>1539</v>
      </c>
      <c r="S15" s="1">
        <v>2023</v>
      </c>
      <c r="T15" s="1" t="s">
        <v>1501</v>
      </c>
      <c r="U15" s="1">
        <v>2</v>
      </c>
      <c r="V15" s="1">
        <v>2026</v>
      </c>
      <c r="W15" s="1">
        <v>2027</v>
      </c>
      <c r="Y15" s="1" t="str">
        <f t="shared" si="0"/>
        <v>-</v>
      </c>
      <c r="Z15" s="1" t="str">
        <f t="shared" si="1"/>
        <v>-</v>
      </c>
    </row>
    <row r="16" spans="1:26" x14ac:dyDescent="0.2">
      <c r="A16" s="1" t="s">
        <v>35</v>
      </c>
      <c r="B16" s="1" t="s">
        <v>36</v>
      </c>
      <c r="C16" s="1" t="s">
        <v>37</v>
      </c>
      <c r="D16" s="1" t="s">
        <v>4</v>
      </c>
      <c r="E16" s="1" t="s">
        <v>3</v>
      </c>
      <c r="F16" s="1" t="s">
        <v>3</v>
      </c>
      <c r="G16" s="1" t="s">
        <v>5</v>
      </c>
      <c r="H16" s="1" t="s">
        <v>15</v>
      </c>
      <c r="I16" s="1" t="s">
        <v>1</v>
      </c>
      <c r="J16" s="1" t="s">
        <v>1</v>
      </c>
      <c r="N16" s="1" t="s">
        <v>1501</v>
      </c>
      <c r="O16" s="1" t="s">
        <v>1501</v>
      </c>
      <c r="P16" s="1" t="s">
        <v>1501</v>
      </c>
      <c r="Q16" s="1" t="s">
        <v>1501</v>
      </c>
      <c r="R16" s="1" t="s">
        <v>1501</v>
      </c>
      <c r="S16" s="1" t="s">
        <v>1501</v>
      </c>
      <c r="T16" s="1" t="s">
        <v>1501</v>
      </c>
      <c r="U16" s="1">
        <v>5</v>
      </c>
      <c r="V16" s="1">
        <v>2023</v>
      </c>
      <c r="W16" s="1">
        <v>2027</v>
      </c>
      <c r="Y16" s="1" t="str">
        <f t="shared" si="0"/>
        <v>-</v>
      </c>
      <c r="Z16" s="1" t="str">
        <f t="shared" si="1"/>
        <v>-</v>
      </c>
    </row>
    <row r="17" spans="1:26" x14ac:dyDescent="0.2">
      <c r="A17" s="1" t="s">
        <v>38</v>
      </c>
      <c r="B17" s="1" t="s">
        <v>1</v>
      </c>
      <c r="C17" s="1" t="s">
        <v>39</v>
      </c>
      <c r="D17" s="1" t="s">
        <v>3</v>
      </c>
      <c r="E17" s="1" t="s">
        <v>3</v>
      </c>
      <c r="F17" s="1" t="s">
        <v>4</v>
      </c>
      <c r="G17" s="1" t="s">
        <v>5</v>
      </c>
      <c r="H17" s="1" t="s">
        <v>6</v>
      </c>
      <c r="I17" s="1" t="s">
        <v>1</v>
      </c>
      <c r="J17" s="1" t="s">
        <v>1</v>
      </c>
      <c r="N17" s="1" t="s">
        <v>1501</v>
      </c>
      <c r="O17" s="1" t="s">
        <v>1501</v>
      </c>
      <c r="P17" s="1" t="s">
        <v>1501</v>
      </c>
      <c r="Q17" s="1" t="s">
        <v>1501</v>
      </c>
      <c r="R17" s="1" t="s">
        <v>1501</v>
      </c>
      <c r="S17" s="1" t="s">
        <v>1501</v>
      </c>
      <c r="T17" s="1" t="s">
        <v>1501</v>
      </c>
      <c r="U17" s="1">
        <v>3</v>
      </c>
      <c r="V17" s="1">
        <v>2025</v>
      </c>
      <c r="W17" s="1">
        <v>2027</v>
      </c>
      <c r="Y17" s="1" t="str">
        <f t="shared" si="0"/>
        <v>-</v>
      </c>
      <c r="Z17" s="1" t="str">
        <f t="shared" si="1"/>
        <v>-</v>
      </c>
    </row>
    <row r="18" spans="1:26" x14ac:dyDescent="0.2">
      <c r="A18" s="1" t="s">
        <v>40</v>
      </c>
      <c r="B18" s="1" t="s">
        <v>41</v>
      </c>
      <c r="C18" s="1" t="s">
        <v>1540</v>
      </c>
      <c r="D18" s="1" t="s">
        <v>4</v>
      </c>
      <c r="E18" s="1" t="s">
        <v>3</v>
      </c>
      <c r="F18" s="1" t="s">
        <v>3</v>
      </c>
      <c r="G18" s="1" t="s">
        <v>42</v>
      </c>
      <c r="H18" s="1" t="s">
        <v>15</v>
      </c>
      <c r="I18" s="1" t="s">
        <v>1</v>
      </c>
      <c r="J18" s="1" t="s">
        <v>1</v>
      </c>
      <c r="N18" s="1" t="s">
        <v>1501</v>
      </c>
      <c r="O18" s="1" t="s">
        <v>1501</v>
      </c>
      <c r="P18" s="1" t="s">
        <v>1501</v>
      </c>
      <c r="Q18" s="1" t="s">
        <v>1501</v>
      </c>
      <c r="R18" s="1" t="s">
        <v>1501</v>
      </c>
      <c r="S18" s="1" t="s">
        <v>1501</v>
      </c>
      <c r="T18" s="1" t="s">
        <v>1501</v>
      </c>
      <c r="U18" s="1">
        <v>4</v>
      </c>
      <c r="V18" s="1">
        <v>2024</v>
      </c>
      <c r="W18" s="1">
        <v>2027</v>
      </c>
      <c r="Y18" s="1" t="str">
        <f t="shared" si="0"/>
        <v>-</v>
      </c>
      <c r="Z18" s="1" t="str">
        <f t="shared" si="1"/>
        <v>-</v>
      </c>
    </row>
    <row r="19" spans="1:26" x14ac:dyDescent="0.2">
      <c r="A19" s="1" t="s">
        <v>43</v>
      </c>
      <c r="B19" s="1" t="s">
        <v>44</v>
      </c>
      <c r="C19" s="1" t="s">
        <v>45</v>
      </c>
      <c r="D19" s="1" t="s">
        <v>3</v>
      </c>
      <c r="E19" s="1" t="s">
        <v>3</v>
      </c>
      <c r="F19" s="1" t="s">
        <v>4</v>
      </c>
      <c r="G19" s="1" t="s">
        <v>5</v>
      </c>
      <c r="H19" s="1" t="s">
        <v>15</v>
      </c>
      <c r="I19" s="1" t="s">
        <v>1</v>
      </c>
      <c r="J19" s="1" t="s">
        <v>1</v>
      </c>
      <c r="N19" s="1" t="s">
        <v>1501</v>
      </c>
      <c r="O19" s="1" t="s">
        <v>1501</v>
      </c>
      <c r="P19" s="1" t="s">
        <v>1501</v>
      </c>
      <c r="Q19" s="1" t="s">
        <v>1501</v>
      </c>
      <c r="R19" s="1" t="s">
        <v>1501</v>
      </c>
      <c r="S19" s="1" t="s">
        <v>1501</v>
      </c>
      <c r="T19" s="1" t="s">
        <v>1501</v>
      </c>
      <c r="U19" s="1">
        <v>5</v>
      </c>
      <c r="V19" s="1">
        <v>2022</v>
      </c>
      <c r="W19" s="1">
        <v>2026</v>
      </c>
      <c r="Y19" s="1" t="str">
        <f t="shared" si="0"/>
        <v>-</v>
      </c>
      <c r="Z19" s="1" t="str">
        <f t="shared" si="1"/>
        <v>-</v>
      </c>
    </row>
    <row r="20" spans="1:26" x14ac:dyDescent="0.2">
      <c r="A20" s="1" t="s">
        <v>46</v>
      </c>
      <c r="B20" s="1" t="s">
        <v>1</v>
      </c>
      <c r="C20" s="1" t="s">
        <v>47</v>
      </c>
      <c r="D20" s="1" t="s">
        <v>4</v>
      </c>
      <c r="G20" s="1" t="s">
        <v>5</v>
      </c>
      <c r="H20" s="1" t="s">
        <v>6</v>
      </c>
      <c r="I20" s="1" t="s">
        <v>1</v>
      </c>
      <c r="J20" s="1" t="s">
        <v>1</v>
      </c>
      <c r="N20" s="1" t="s">
        <v>1501</v>
      </c>
      <c r="O20" s="1" t="s">
        <v>1501</v>
      </c>
      <c r="P20" s="1" t="s">
        <v>1501</v>
      </c>
      <c r="Q20" s="1" t="s">
        <v>1501</v>
      </c>
      <c r="R20" s="1" t="s">
        <v>1501</v>
      </c>
      <c r="S20" s="1" t="s">
        <v>1501</v>
      </c>
      <c r="T20" s="1" t="s">
        <v>1501</v>
      </c>
      <c r="U20" s="1">
        <v>3</v>
      </c>
      <c r="V20" s="1">
        <v>2025</v>
      </c>
      <c r="W20" s="1">
        <v>2027</v>
      </c>
      <c r="Y20" s="1" t="str">
        <f t="shared" si="0"/>
        <v>-</v>
      </c>
      <c r="Z20" s="1" t="str">
        <f t="shared" si="1"/>
        <v>-</v>
      </c>
    </row>
    <row r="21" spans="1:26" x14ac:dyDescent="0.2">
      <c r="A21" s="1" t="s">
        <v>48</v>
      </c>
      <c r="B21" s="1" t="s">
        <v>1</v>
      </c>
      <c r="C21" s="1" t="s">
        <v>49</v>
      </c>
      <c r="D21" s="1" t="s">
        <v>4</v>
      </c>
      <c r="G21" s="1" t="s">
        <v>5</v>
      </c>
      <c r="H21" s="1" t="s">
        <v>6</v>
      </c>
      <c r="I21" s="1" t="s">
        <v>1</v>
      </c>
      <c r="J21" s="1" t="s">
        <v>1</v>
      </c>
      <c r="N21" s="1" t="s">
        <v>1501</v>
      </c>
      <c r="O21" s="1" t="s">
        <v>1501</v>
      </c>
      <c r="P21" s="1" t="s">
        <v>1501</v>
      </c>
      <c r="Q21" s="1" t="s">
        <v>1501</v>
      </c>
      <c r="R21" s="1" t="s">
        <v>1501</v>
      </c>
      <c r="S21" s="1" t="s">
        <v>1501</v>
      </c>
      <c r="T21" s="1" t="s">
        <v>1501</v>
      </c>
      <c r="U21" s="1">
        <v>3</v>
      </c>
      <c r="V21" s="1">
        <v>2025</v>
      </c>
      <c r="W21" s="1">
        <v>2027</v>
      </c>
      <c r="Y21" s="1" t="str">
        <f t="shared" si="0"/>
        <v>-</v>
      </c>
      <c r="Z21" s="1" t="str">
        <f t="shared" si="1"/>
        <v>-</v>
      </c>
    </row>
    <row r="22" spans="1:26" x14ac:dyDescent="0.2">
      <c r="A22" s="1" t="s">
        <v>50</v>
      </c>
      <c r="B22" s="1" t="s">
        <v>1</v>
      </c>
      <c r="C22" s="1" t="s">
        <v>51</v>
      </c>
      <c r="D22" s="1" t="s">
        <v>4</v>
      </c>
      <c r="G22" s="1" t="s">
        <v>5</v>
      </c>
      <c r="H22" s="1" t="s">
        <v>6</v>
      </c>
      <c r="I22" s="1" t="s">
        <v>1</v>
      </c>
      <c r="J22" s="1" t="s">
        <v>1</v>
      </c>
      <c r="N22" s="1" t="s">
        <v>1501</v>
      </c>
      <c r="O22" s="1" t="s">
        <v>1501</v>
      </c>
      <c r="P22" s="1" t="s">
        <v>1501</v>
      </c>
      <c r="Q22" s="1" t="s">
        <v>1501</v>
      </c>
      <c r="R22" s="1" t="s">
        <v>1501</v>
      </c>
      <c r="S22" s="1" t="s">
        <v>1501</v>
      </c>
      <c r="T22" s="1" t="s">
        <v>1501</v>
      </c>
      <c r="U22" s="1">
        <v>3</v>
      </c>
      <c r="V22" s="1">
        <v>2025</v>
      </c>
      <c r="W22" s="1">
        <v>2027</v>
      </c>
      <c r="Y22" s="1" t="str">
        <f t="shared" si="0"/>
        <v>-</v>
      </c>
      <c r="Z22" s="1" t="str">
        <f t="shared" si="1"/>
        <v>-</v>
      </c>
    </row>
    <row r="23" spans="1:26" x14ac:dyDescent="0.2">
      <c r="A23" s="1" t="s">
        <v>52</v>
      </c>
      <c r="B23" s="1" t="s">
        <v>1</v>
      </c>
      <c r="C23" s="1" t="s">
        <v>53</v>
      </c>
      <c r="D23" s="1" t="s">
        <v>4</v>
      </c>
      <c r="E23" s="1" t="s">
        <v>3</v>
      </c>
      <c r="F23" s="1" t="s">
        <v>3</v>
      </c>
      <c r="G23" s="1" t="s">
        <v>5</v>
      </c>
      <c r="H23" s="1" t="s">
        <v>6</v>
      </c>
      <c r="I23" s="1" t="s">
        <v>1</v>
      </c>
      <c r="J23" s="1" t="s">
        <v>1</v>
      </c>
      <c r="N23" s="1" t="s">
        <v>4</v>
      </c>
      <c r="O23" s="1" t="s">
        <v>1541</v>
      </c>
      <c r="P23" s="1" t="s">
        <v>1542</v>
      </c>
      <c r="Q23" s="1" t="s">
        <v>1543</v>
      </c>
      <c r="R23" s="1" t="s">
        <v>1544</v>
      </c>
      <c r="S23" s="1">
        <v>2025</v>
      </c>
      <c r="T23" s="1" t="s">
        <v>1501</v>
      </c>
      <c r="U23" s="1">
        <v>3</v>
      </c>
      <c r="V23" s="1">
        <v>2025</v>
      </c>
      <c r="W23" s="1">
        <v>2027</v>
      </c>
      <c r="Y23" s="1" t="str">
        <f t="shared" si="0"/>
        <v>-</v>
      </c>
      <c r="Z23" s="1" t="str">
        <f t="shared" si="1"/>
        <v>-</v>
      </c>
    </row>
    <row r="24" spans="1:26" x14ac:dyDescent="0.2">
      <c r="A24" s="1" t="s">
        <v>54</v>
      </c>
      <c r="B24" s="1" t="s">
        <v>1</v>
      </c>
      <c r="C24" s="1" t="s">
        <v>55</v>
      </c>
      <c r="E24" s="1" t="s">
        <v>4</v>
      </c>
      <c r="G24" s="1" t="s">
        <v>5</v>
      </c>
      <c r="H24" s="1" t="s">
        <v>6</v>
      </c>
      <c r="I24" s="1" t="s">
        <v>1</v>
      </c>
      <c r="J24" s="1" t="s">
        <v>1</v>
      </c>
      <c r="N24" s="1" t="s">
        <v>1501</v>
      </c>
      <c r="O24" s="1" t="s">
        <v>1501</v>
      </c>
      <c r="P24" s="1" t="s">
        <v>1501</v>
      </c>
      <c r="Q24" s="1" t="s">
        <v>1501</v>
      </c>
      <c r="R24" s="1" t="s">
        <v>1501</v>
      </c>
      <c r="S24" s="1" t="s">
        <v>1501</v>
      </c>
      <c r="T24" s="1" t="s">
        <v>1501</v>
      </c>
      <c r="U24" s="1">
        <v>3</v>
      </c>
      <c r="V24" s="1">
        <v>2025</v>
      </c>
      <c r="W24" s="1">
        <v>2027</v>
      </c>
      <c r="Y24" s="1" t="str">
        <f t="shared" si="0"/>
        <v>-</v>
      </c>
      <c r="Z24" s="1" t="str">
        <f t="shared" si="1"/>
        <v>-</v>
      </c>
    </row>
    <row r="25" spans="1:26" x14ac:dyDescent="0.2">
      <c r="A25" s="1" t="s">
        <v>56</v>
      </c>
      <c r="B25" s="1" t="s">
        <v>1</v>
      </c>
      <c r="C25" s="1" t="s">
        <v>57</v>
      </c>
      <c r="D25" s="1" t="s">
        <v>4</v>
      </c>
      <c r="E25" s="1" t="s">
        <v>3</v>
      </c>
      <c r="F25" s="1" t="s">
        <v>3</v>
      </c>
      <c r="G25" s="1" t="s">
        <v>5</v>
      </c>
      <c r="H25" s="1" t="s">
        <v>6</v>
      </c>
      <c r="I25" s="1" t="s">
        <v>1</v>
      </c>
      <c r="J25" s="1" t="s">
        <v>1</v>
      </c>
      <c r="N25" s="1" t="s">
        <v>1501</v>
      </c>
      <c r="O25" s="1" t="s">
        <v>1501</v>
      </c>
      <c r="P25" s="1" t="s">
        <v>1501</v>
      </c>
      <c r="Q25" s="1" t="s">
        <v>1501</v>
      </c>
      <c r="R25" s="1" t="s">
        <v>1501</v>
      </c>
      <c r="S25" s="1" t="s">
        <v>1501</v>
      </c>
      <c r="T25" s="1" t="s">
        <v>1501</v>
      </c>
      <c r="U25" s="1">
        <v>3</v>
      </c>
      <c r="V25" s="1">
        <v>2025</v>
      </c>
      <c r="W25" s="1">
        <v>2027</v>
      </c>
      <c r="Y25" s="1" t="str">
        <f t="shared" si="0"/>
        <v>-</v>
      </c>
      <c r="Z25" s="1" t="str">
        <f t="shared" si="1"/>
        <v>-</v>
      </c>
    </row>
    <row r="26" spans="1:26" x14ac:dyDescent="0.2">
      <c r="A26" s="1" t="s">
        <v>58</v>
      </c>
      <c r="B26" s="1" t="s">
        <v>59</v>
      </c>
      <c r="C26" s="1" t="s">
        <v>60</v>
      </c>
      <c r="D26" s="1" t="s">
        <v>4</v>
      </c>
      <c r="E26" s="1" t="s">
        <v>3</v>
      </c>
      <c r="F26" s="1" t="s">
        <v>3</v>
      </c>
      <c r="G26" s="1" t="s">
        <v>5</v>
      </c>
      <c r="H26" s="1" t="s">
        <v>10</v>
      </c>
      <c r="I26" s="1" t="s">
        <v>4</v>
      </c>
      <c r="J26" s="1" t="s">
        <v>1</v>
      </c>
      <c r="N26" s="1" t="s">
        <v>4</v>
      </c>
      <c r="O26" s="1" t="s">
        <v>1541</v>
      </c>
      <c r="P26" s="1" t="s">
        <v>1545</v>
      </c>
      <c r="Q26" s="1" t="s">
        <v>1546</v>
      </c>
      <c r="R26" s="1" t="s">
        <v>1547</v>
      </c>
      <c r="S26" s="1">
        <v>2023</v>
      </c>
      <c r="T26" s="1" t="s">
        <v>1501</v>
      </c>
      <c r="U26" s="1">
        <v>4</v>
      </c>
      <c r="V26" s="1">
        <v>2022</v>
      </c>
      <c r="W26" s="1">
        <v>2025</v>
      </c>
      <c r="Y26" s="1" t="str">
        <f t="shared" si="0"/>
        <v>別紙３</v>
      </c>
      <c r="Z26" s="1" t="str">
        <f t="shared" si="1"/>
        <v>-</v>
      </c>
    </row>
    <row r="27" spans="1:26" x14ac:dyDescent="0.2">
      <c r="A27" s="1" t="s">
        <v>58</v>
      </c>
      <c r="B27" s="1" t="s">
        <v>1</v>
      </c>
      <c r="C27" s="1" t="s">
        <v>60</v>
      </c>
      <c r="D27" s="1" t="s">
        <v>4</v>
      </c>
      <c r="E27" s="1" t="s">
        <v>3</v>
      </c>
      <c r="F27" s="1" t="s">
        <v>3</v>
      </c>
      <c r="G27" s="1" t="s">
        <v>5</v>
      </c>
      <c r="H27" s="1" t="s">
        <v>11</v>
      </c>
      <c r="I27" s="1" t="s">
        <v>1</v>
      </c>
      <c r="J27" s="1" t="s">
        <v>1</v>
      </c>
      <c r="N27" s="1" t="s">
        <v>4</v>
      </c>
      <c r="O27" s="1" t="s">
        <v>1541</v>
      </c>
      <c r="P27" s="1" t="s">
        <v>1545</v>
      </c>
      <c r="Q27" s="1" t="s">
        <v>1546</v>
      </c>
      <c r="R27" s="1" t="s">
        <v>1547</v>
      </c>
      <c r="S27" s="1">
        <v>2023</v>
      </c>
      <c r="T27" s="1" t="s">
        <v>1501</v>
      </c>
      <c r="U27" s="1">
        <v>2</v>
      </c>
      <c r="V27" s="1">
        <v>2026</v>
      </c>
      <c r="W27" s="1">
        <v>2027</v>
      </c>
      <c r="Y27" s="1" t="str">
        <f t="shared" si="0"/>
        <v>-</v>
      </c>
      <c r="Z27" s="1" t="str">
        <f t="shared" si="1"/>
        <v>-</v>
      </c>
    </row>
    <row r="28" spans="1:26" x14ac:dyDescent="0.2">
      <c r="A28" s="1" t="s">
        <v>61</v>
      </c>
      <c r="B28" s="1" t="s">
        <v>62</v>
      </c>
      <c r="C28" s="1" t="s">
        <v>63</v>
      </c>
      <c r="D28" s="1" t="s">
        <v>4</v>
      </c>
      <c r="E28" s="1" t="s">
        <v>3</v>
      </c>
      <c r="F28" s="1" t="s">
        <v>3</v>
      </c>
      <c r="G28" s="1" t="s">
        <v>5</v>
      </c>
      <c r="H28" s="1" t="s">
        <v>10</v>
      </c>
      <c r="I28" s="1" t="s">
        <v>4</v>
      </c>
      <c r="J28" s="1" t="s">
        <v>1</v>
      </c>
      <c r="N28" s="1" t="s">
        <v>1501</v>
      </c>
      <c r="O28" s="1" t="s">
        <v>1501</v>
      </c>
      <c r="P28" s="1" t="s">
        <v>1501</v>
      </c>
      <c r="Q28" s="1" t="s">
        <v>1501</v>
      </c>
      <c r="R28" s="1" t="s">
        <v>1501</v>
      </c>
      <c r="S28" s="1" t="s">
        <v>1501</v>
      </c>
      <c r="T28" s="1" t="s">
        <v>1501</v>
      </c>
      <c r="U28" s="1">
        <v>3</v>
      </c>
      <c r="V28" s="1">
        <v>2023</v>
      </c>
      <c r="W28" s="1">
        <v>2025</v>
      </c>
      <c r="Y28" s="1" t="str">
        <f t="shared" si="0"/>
        <v>別紙３</v>
      </c>
      <c r="Z28" s="1" t="str">
        <f t="shared" si="1"/>
        <v>-</v>
      </c>
    </row>
    <row r="29" spans="1:26" x14ac:dyDescent="0.2">
      <c r="A29" s="1" t="s">
        <v>61</v>
      </c>
      <c r="B29" s="1" t="s">
        <v>1</v>
      </c>
      <c r="C29" s="1" t="s">
        <v>63</v>
      </c>
      <c r="D29" s="1" t="s">
        <v>4</v>
      </c>
      <c r="E29" s="1" t="s">
        <v>3</v>
      </c>
      <c r="F29" s="1" t="s">
        <v>3</v>
      </c>
      <c r="G29" s="1" t="s">
        <v>5</v>
      </c>
      <c r="H29" s="1" t="s">
        <v>11</v>
      </c>
      <c r="I29" s="1" t="s">
        <v>1</v>
      </c>
      <c r="J29" s="1" t="s">
        <v>1</v>
      </c>
      <c r="N29" s="1" t="s">
        <v>1501</v>
      </c>
      <c r="O29" s="1" t="s">
        <v>1501</v>
      </c>
      <c r="P29" s="1" t="s">
        <v>1501</v>
      </c>
      <c r="Q29" s="1" t="s">
        <v>1501</v>
      </c>
      <c r="R29" s="1" t="s">
        <v>1501</v>
      </c>
      <c r="S29" s="1" t="s">
        <v>1501</v>
      </c>
      <c r="T29" s="1" t="s">
        <v>1501</v>
      </c>
      <c r="U29" s="1">
        <v>2</v>
      </c>
      <c r="V29" s="1">
        <v>2026</v>
      </c>
      <c r="W29" s="1">
        <v>2027</v>
      </c>
      <c r="Y29" s="1" t="str">
        <f t="shared" si="0"/>
        <v>-</v>
      </c>
      <c r="Z29" s="1" t="str">
        <f t="shared" si="1"/>
        <v>-</v>
      </c>
    </row>
    <row r="30" spans="1:26" x14ac:dyDescent="0.2">
      <c r="A30" s="1" t="s">
        <v>64</v>
      </c>
      <c r="B30" s="1" t="s">
        <v>1</v>
      </c>
      <c r="C30" s="1" t="s">
        <v>65</v>
      </c>
      <c r="D30" s="1" t="s">
        <v>4</v>
      </c>
      <c r="E30" s="1" t="s">
        <v>3</v>
      </c>
      <c r="F30" s="1" t="s">
        <v>3</v>
      </c>
      <c r="G30" s="1" t="s">
        <v>5</v>
      </c>
      <c r="H30" s="1" t="s">
        <v>6</v>
      </c>
      <c r="I30" s="1" t="s">
        <v>1</v>
      </c>
      <c r="J30" s="1" t="s">
        <v>1</v>
      </c>
      <c r="N30" s="1" t="s">
        <v>1501</v>
      </c>
      <c r="O30" s="1" t="s">
        <v>1501</v>
      </c>
      <c r="P30" s="1" t="s">
        <v>1501</v>
      </c>
      <c r="Q30" s="1" t="s">
        <v>1501</v>
      </c>
      <c r="R30" s="1" t="s">
        <v>1501</v>
      </c>
      <c r="S30" s="1" t="s">
        <v>1501</v>
      </c>
      <c r="T30" s="1" t="s">
        <v>1501</v>
      </c>
      <c r="U30" s="1">
        <v>3</v>
      </c>
      <c r="V30" s="1">
        <v>2025</v>
      </c>
      <c r="W30" s="1">
        <v>2027</v>
      </c>
      <c r="Y30" s="1" t="str">
        <f t="shared" si="0"/>
        <v>-</v>
      </c>
      <c r="Z30" s="1" t="str">
        <f t="shared" si="1"/>
        <v>-</v>
      </c>
    </row>
    <row r="31" spans="1:26" x14ac:dyDescent="0.2">
      <c r="A31" s="1" t="s">
        <v>66</v>
      </c>
      <c r="B31" s="1" t="s">
        <v>67</v>
      </c>
      <c r="C31" s="1" t="s">
        <v>68</v>
      </c>
      <c r="D31" s="1" t="s">
        <v>3</v>
      </c>
      <c r="E31" s="1" t="s">
        <v>4</v>
      </c>
      <c r="F31" s="1" t="s">
        <v>3</v>
      </c>
      <c r="G31" s="1" t="s">
        <v>5</v>
      </c>
      <c r="H31" s="1" t="s">
        <v>10</v>
      </c>
      <c r="I31" s="1" t="s">
        <v>1</v>
      </c>
      <c r="J31" s="1" t="s">
        <v>1</v>
      </c>
      <c r="N31" s="1" t="s">
        <v>1501</v>
      </c>
      <c r="O31" s="1" t="s">
        <v>1501</v>
      </c>
      <c r="P31" s="1" t="s">
        <v>1501</v>
      </c>
      <c r="Q31" s="1" t="s">
        <v>1501</v>
      </c>
      <c r="R31" s="1" t="s">
        <v>1501</v>
      </c>
      <c r="S31" s="1" t="s">
        <v>1501</v>
      </c>
      <c r="T31" s="1" t="s">
        <v>1501</v>
      </c>
      <c r="U31" s="1">
        <v>5</v>
      </c>
      <c r="V31" s="1">
        <v>2021</v>
      </c>
      <c r="W31" s="1">
        <v>2025</v>
      </c>
      <c r="Y31" s="1" t="str">
        <f t="shared" si="0"/>
        <v>-</v>
      </c>
      <c r="Z31" s="1" t="str">
        <f t="shared" si="1"/>
        <v>-</v>
      </c>
    </row>
    <row r="32" spans="1:26" x14ac:dyDescent="0.2">
      <c r="A32" s="1" t="s">
        <v>66</v>
      </c>
      <c r="B32" s="1" t="s">
        <v>1</v>
      </c>
      <c r="C32" s="1" t="s">
        <v>68</v>
      </c>
      <c r="D32" s="1" t="s">
        <v>3</v>
      </c>
      <c r="E32" s="1" t="s">
        <v>4</v>
      </c>
      <c r="F32" s="1" t="s">
        <v>3</v>
      </c>
      <c r="G32" s="1" t="s">
        <v>5</v>
      </c>
      <c r="H32" s="1" t="s">
        <v>11</v>
      </c>
      <c r="I32" s="1" t="s">
        <v>1</v>
      </c>
      <c r="J32" s="1" t="s">
        <v>1</v>
      </c>
      <c r="N32" s="1" t="s">
        <v>1501</v>
      </c>
      <c r="O32" s="1" t="s">
        <v>1501</v>
      </c>
      <c r="P32" s="1" t="s">
        <v>1501</v>
      </c>
      <c r="Q32" s="1" t="s">
        <v>1501</v>
      </c>
      <c r="R32" s="1" t="s">
        <v>1501</v>
      </c>
      <c r="S32" s="1" t="s">
        <v>1501</v>
      </c>
      <c r="T32" s="1" t="s">
        <v>1501</v>
      </c>
      <c r="U32" s="1">
        <v>2</v>
      </c>
      <c r="V32" s="1">
        <v>2026</v>
      </c>
      <c r="W32" s="1">
        <v>2027</v>
      </c>
      <c r="Y32" s="1" t="str">
        <f t="shared" si="0"/>
        <v>-</v>
      </c>
      <c r="Z32" s="1" t="str">
        <f t="shared" si="1"/>
        <v>-</v>
      </c>
    </row>
    <row r="33" spans="1:26" x14ac:dyDescent="0.2">
      <c r="A33" s="1" t="s">
        <v>69</v>
      </c>
      <c r="B33" s="1" t="s">
        <v>1</v>
      </c>
      <c r="C33" s="1" t="s">
        <v>70</v>
      </c>
      <c r="D33" s="1" t="s">
        <v>4</v>
      </c>
      <c r="E33" s="1" t="s">
        <v>3</v>
      </c>
      <c r="F33" s="1" t="s">
        <v>3</v>
      </c>
      <c r="G33" s="1" t="s">
        <v>5</v>
      </c>
      <c r="H33" s="1" t="s">
        <v>6</v>
      </c>
      <c r="I33" s="1" t="s">
        <v>1</v>
      </c>
      <c r="J33" s="1" t="s">
        <v>1</v>
      </c>
      <c r="N33" s="1" t="s">
        <v>1501</v>
      </c>
      <c r="O33" s="1" t="s">
        <v>1501</v>
      </c>
      <c r="P33" s="1" t="s">
        <v>1501</v>
      </c>
      <c r="Q33" s="1" t="s">
        <v>1501</v>
      </c>
      <c r="R33" s="1" t="s">
        <v>1501</v>
      </c>
      <c r="S33" s="1" t="s">
        <v>1501</v>
      </c>
      <c r="T33" s="1" t="s">
        <v>1501</v>
      </c>
      <c r="U33" s="1">
        <v>3</v>
      </c>
      <c r="V33" s="1">
        <v>2025</v>
      </c>
      <c r="W33" s="1">
        <v>2027</v>
      </c>
      <c r="Y33" s="1" t="str">
        <f t="shared" si="0"/>
        <v>-</v>
      </c>
      <c r="Z33" s="1" t="str">
        <f t="shared" si="1"/>
        <v>-</v>
      </c>
    </row>
    <row r="34" spans="1:26" x14ac:dyDescent="0.2">
      <c r="A34" s="1" t="s">
        <v>71</v>
      </c>
      <c r="B34" s="1" t="s">
        <v>1</v>
      </c>
      <c r="C34" s="1" t="s">
        <v>72</v>
      </c>
      <c r="D34" s="1" t="s">
        <v>4</v>
      </c>
      <c r="E34" s="1" t="s">
        <v>3</v>
      </c>
      <c r="F34" s="1" t="s">
        <v>3</v>
      </c>
      <c r="G34" s="1" t="s">
        <v>5</v>
      </c>
      <c r="H34" s="1" t="s">
        <v>6</v>
      </c>
      <c r="I34" s="1" t="s">
        <v>1</v>
      </c>
      <c r="J34" s="1" t="s">
        <v>1</v>
      </c>
      <c r="N34" s="1" t="s">
        <v>1501</v>
      </c>
      <c r="O34" s="1" t="s">
        <v>1501</v>
      </c>
      <c r="P34" s="1" t="s">
        <v>1501</v>
      </c>
      <c r="Q34" s="1" t="s">
        <v>1501</v>
      </c>
      <c r="R34" s="1" t="s">
        <v>1501</v>
      </c>
      <c r="S34" s="1" t="s">
        <v>1501</v>
      </c>
      <c r="T34" s="1" t="s">
        <v>1501</v>
      </c>
      <c r="U34" s="1">
        <v>3</v>
      </c>
      <c r="V34" s="1">
        <v>2025</v>
      </c>
      <c r="W34" s="1">
        <v>2027</v>
      </c>
      <c r="Y34" s="1" t="str">
        <f t="shared" si="0"/>
        <v>-</v>
      </c>
      <c r="Z34" s="1" t="str">
        <f t="shared" si="1"/>
        <v>-</v>
      </c>
    </row>
    <row r="35" spans="1:26" x14ac:dyDescent="0.2">
      <c r="A35" s="1" t="s">
        <v>73</v>
      </c>
      <c r="B35" s="1" t="s">
        <v>1</v>
      </c>
      <c r="C35" s="1" t="s">
        <v>74</v>
      </c>
      <c r="D35" s="1" t="s">
        <v>4</v>
      </c>
      <c r="E35" s="1" t="s">
        <v>3</v>
      </c>
      <c r="F35" s="1" t="s">
        <v>3</v>
      </c>
      <c r="G35" s="1" t="s">
        <v>5</v>
      </c>
      <c r="H35" s="1" t="s">
        <v>6</v>
      </c>
      <c r="I35" s="1" t="s">
        <v>1</v>
      </c>
      <c r="J35" s="1" t="s">
        <v>1</v>
      </c>
      <c r="N35" s="1" t="s">
        <v>1501</v>
      </c>
      <c r="O35" s="1" t="s">
        <v>1501</v>
      </c>
      <c r="P35" s="1" t="s">
        <v>1501</v>
      </c>
      <c r="Q35" s="1" t="s">
        <v>1501</v>
      </c>
      <c r="R35" s="1" t="s">
        <v>1501</v>
      </c>
      <c r="S35" s="1" t="s">
        <v>1501</v>
      </c>
      <c r="T35" s="1" t="s">
        <v>1501</v>
      </c>
      <c r="U35" s="1">
        <v>3</v>
      </c>
      <c r="V35" s="1">
        <v>2025</v>
      </c>
      <c r="W35" s="1">
        <v>2027</v>
      </c>
      <c r="Y35" s="1" t="str">
        <f t="shared" si="0"/>
        <v>-</v>
      </c>
      <c r="Z35" s="1" t="str">
        <f t="shared" si="1"/>
        <v>-</v>
      </c>
    </row>
    <row r="36" spans="1:26" x14ac:dyDescent="0.2">
      <c r="A36" s="1" t="s">
        <v>75</v>
      </c>
      <c r="B36" s="1" t="s">
        <v>1</v>
      </c>
      <c r="C36" s="1" t="s">
        <v>76</v>
      </c>
      <c r="D36" s="1" t="s">
        <v>3</v>
      </c>
      <c r="E36" s="1" t="s">
        <v>3</v>
      </c>
      <c r="F36" s="1" t="s">
        <v>4</v>
      </c>
      <c r="G36" s="1" t="s">
        <v>5</v>
      </c>
      <c r="H36" s="1" t="s">
        <v>6</v>
      </c>
      <c r="I36" s="1" t="s">
        <v>1</v>
      </c>
      <c r="J36" s="1" t="s">
        <v>1</v>
      </c>
      <c r="N36" s="1" t="s">
        <v>1501</v>
      </c>
      <c r="O36" s="1" t="s">
        <v>1501</v>
      </c>
      <c r="P36" s="1" t="s">
        <v>1501</v>
      </c>
      <c r="Q36" s="1" t="s">
        <v>1501</v>
      </c>
      <c r="R36" s="1" t="s">
        <v>1501</v>
      </c>
      <c r="S36" s="1" t="s">
        <v>1501</v>
      </c>
      <c r="T36" s="1" t="s">
        <v>1501</v>
      </c>
      <c r="U36" s="1">
        <v>3</v>
      </c>
      <c r="V36" s="1">
        <v>2025</v>
      </c>
      <c r="W36" s="1">
        <v>2027</v>
      </c>
      <c r="Y36" s="1" t="str">
        <f t="shared" si="0"/>
        <v>-</v>
      </c>
      <c r="Z36" s="1" t="str">
        <f t="shared" si="1"/>
        <v>-</v>
      </c>
    </row>
    <row r="37" spans="1:26" x14ac:dyDescent="0.2">
      <c r="A37" s="1" t="s">
        <v>77</v>
      </c>
      <c r="B37" s="1" t="s">
        <v>1</v>
      </c>
      <c r="C37" s="1" t="s">
        <v>78</v>
      </c>
      <c r="D37" s="1" t="s">
        <v>4</v>
      </c>
      <c r="E37" s="1" t="s">
        <v>3</v>
      </c>
      <c r="F37" s="1" t="s">
        <v>3</v>
      </c>
      <c r="G37" s="1" t="s">
        <v>5</v>
      </c>
      <c r="H37" s="1" t="s">
        <v>6</v>
      </c>
      <c r="I37" s="1" t="s">
        <v>1</v>
      </c>
      <c r="J37" s="1" t="s">
        <v>1</v>
      </c>
      <c r="N37" s="1" t="s">
        <v>1501</v>
      </c>
      <c r="O37" s="1" t="s">
        <v>1501</v>
      </c>
      <c r="P37" s="1" t="s">
        <v>1501</v>
      </c>
      <c r="Q37" s="1" t="s">
        <v>1501</v>
      </c>
      <c r="R37" s="1" t="s">
        <v>1501</v>
      </c>
      <c r="S37" s="1" t="s">
        <v>1501</v>
      </c>
      <c r="T37" s="1" t="s">
        <v>1501</v>
      </c>
      <c r="U37" s="1">
        <v>3</v>
      </c>
      <c r="V37" s="1">
        <v>2025</v>
      </c>
      <c r="W37" s="1">
        <v>2027</v>
      </c>
      <c r="Y37" s="1" t="str">
        <f t="shared" si="0"/>
        <v>-</v>
      </c>
      <c r="Z37" s="1" t="str">
        <f t="shared" si="1"/>
        <v>-</v>
      </c>
    </row>
    <row r="38" spans="1:26" x14ac:dyDescent="0.2">
      <c r="A38" s="1" t="s">
        <v>79</v>
      </c>
      <c r="B38" s="1" t="s">
        <v>80</v>
      </c>
      <c r="C38" s="1" t="s">
        <v>81</v>
      </c>
      <c r="F38" s="1" t="s">
        <v>4</v>
      </c>
      <c r="G38" s="1" t="s">
        <v>5</v>
      </c>
      <c r="H38" s="1" t="s">
        <v>15</v>
      </c>
      <c r="I38" s="1" t="s">
        <v>1</v>
      </c>
      <c r="J38" s="1" t="s">
        <v>1</v>
      </c>
      <c r="N38" s="1" t="s">
        <v>1501</v>
      </c>
      <c r="O38" s="1" t="s">
        <v>1501</v>
      </c>
      <c r="P38" s="1" t="s">
        <v>1501</v>
      </c>
      <c r="Q38" s="1" t="s">
        <v>1501</v>
      </c>
      <c r="R38" s="1" t="s">
        <v>1501</v>
      </c>
      <c r="S38" s="1" t="s">
        <v>1501</v>
      </c>
      <c r="T38" s="1" t="s">
        <v>1501</v>
      </c>
      <c r="U38" s="1">
        <v>5</v>
      </c>
      <c r="V38" s="1">
        <v>2022</v>
      </c>
      <c r="W38" s="1">
        <v>2026</v>
      </c>
      <c r="Y38" s="1" t="str">
        <f t="shared" si="0"/>
        <v>-</v>
      </c>
      <c r="Z38" s="1" t="str">
        <f t="shared" si="1"/>
        <v>-</v>
      </c>
    </row>
    <row r="39" spans="1:26" x14ac:dyDescent="0.2">
      <c r="A39" s="1" t="s">
        <v>82</v>
      </c>
      <c r="B39" s="1" t="s">
        <v>83</v>
      </c>
      <c r="C39" s="1" t="s">
        <v>84</v>
      </c>
      <c r="D39" s="1" t="s">
        <v>4</v>
      </c>
      <c r="E39" s="1" t="s">
        <v>3</v>
      </c>
      <c r="F39" s="1" t="s">
        <v>3</v>
      </c>
      <c r="G39" s="1" t="s">
        <v>5</v>
      </c>
      <c r="H39" s="1" t="s">
        <v>10</v>
      </c>
      <c r="I39" s="1" t="s">
        <v>1</v>
      </c>
      <c r="J39" s="1" t="s">
        <v>1</v>
      </c>
      <c r="N39" s="1" t="s">
        <v>1501</v>
      </c>
      <c r="O39" s="1" t="s">
        <v>1501</v>
      </c>
      <c r="P39" s="1" t="s">
        <v>1501</v>
      </c>
      <c r="Q39" s="1" t="s">
        <v>1501</v>
      </c>
      <c r="R39" s="1" t="s">
        <v>1501</v>
      </c>
      <c r="S39" s="1" t="s">
        <v>1501</v>
      </c>
      <c r="T39" s="1" t="s">
        <v>1501</v>
      </c>
      <c r="U39" s="1">
        <v>3</v>
      </c>
      <c r="V39" s="1">
        <v>2023</v>
      </c>
      <c r="W39" s="1">
        <v>2025</v>
      </c>
      <c r="Y39" s="1" t="str">
        <f t="shared" si="0"/>
        <v>-</v>
      </c>
      <c r="Z39" s="1" t="str">
        <f t="shared" si="1"/>
        <v>-</v>
      </c>
    </row>
    <row r="40" spans="1:26" x14ac:dyDescent="0.2">
      <c r="A40" s="1" t="s">
        <v>82</v>
      </c>
      <c r="B40" s="1" t="s">
        <v>1</v>
      </c>
      <c r="C40" s="1" t="s">
        <v>84</v>
      </c>
      <c r="D40" s="1" t="s">
        <v>4</v>
      </c>
      <c r="E40" s="1" t="s">
        <v>3</v>
      </c>
      <c r="F40" s="1" t="s">
        <v>3</v>
      </c>
      <c r="G40" s="1" t="s">
        <v>5</v>
      </c>
      <c r="H40" s="1" t="s">
        <v>11</v>
      </c>
      <c r="I40" s="1" t="s">
        <v>1</v>
      </c>
      <c r="J40" s="1" t="s">
        <v>1</v>
      </c>
      <c r="N40" s="1" t="s">
        <v>1501</v>
      </c>
      <c r="O40" s="1" t="s">
        <v>1501</v>
      </c>
      <c r="P40" s="1" t="s">
        <v>1501</v>
      </c>
      <c r="Q40" s="1" t="s">
        <v>1501</v>
      </c>
      <c r="R40" s="1" t="s">
        <v>1501</v>
      </c>
      <c r="S40" s="1" t="s">
        <v>1501</v>
      </c>
      <c r="T40" s="1" t="s">
        <v>1501</v>
      </c>
      <c r="U40" s="1">
        <v>2</v>
      </c>
      <c r="V40" s="1">
        <v>2026</v>
      </c>
      <c r="W40" s="1">
        <v>2027</v>
      </c>
      <c r="Y40" s="1" t="str">
        <f t="shared" si="0"/>
        <v>-</v>
      </c>
      <c r="Z40" s="1" t="str">
        <f t="shared" si="1"/>
        <v>-</v>
      </c>
    </row>
    <row r="41" spans="1:26" x14ac:dyDescent="0.2">
      <c r="A41" s="1" t="s">
        <v>85</v>
      </c>
      <c r="B41" s="1" t="s">
        <v>1</v>
      </c>
      <c r="C41" s="1" t="s">
        <v>86</v>
      </c>
      <c r="D41" s="1" t="s">
        <v>4</v>
      </c>
      <c r="E41" s="1" t="s">
        <v>3</v>
      </c>
      <c r="F41" s="1" t="s">
        <v>3</v>
      </c>
      <c r="G41" s="1" t="s">
        <v>5</v>
      </c>
      <c r="H41" s="1" t="s">
        <v>6</v>
      </c>
      <c r="I41" s="1" t="s">
        <v>1</v>
      </c>
      <c r="J41" s="1" t="s">
        <v>1</v>
      </c>
      <c r="N41" s="1" t="s">
        <v>1501</v>
      </c>
      <c r="O41" s="1" t="s">
        <v>1501</v>
      </c>
      <c r="P41" s="1" t="s">
        <v>1501</v>
      </c>
      <c r="Q41" s="1" t="s">
        <v>1501</v>
      </c>
      <c r="R41" s="1" t="s">
        <v>1501</v>
      </c>
      <c r="S41" s="1" t="s">
        <v>1501</v>
      </c>
      <c r="T41" s="1" t="s">
        <v>1501</v>
      </c>
      <c r="U41" s="1">
        <v>3</v>
      </c>
      <c r="V41" s="1">
        <v>2025</v>
      </c>
      <c r="W41" s="1">
        <v>2027</v>
      </c>
      <c r="Y41" s="1" t="str">
        <f t="shared" si="0"/>
        <v>-</v>
      </c>
      <c r="Z41" s="1" t="str">
        <f t="shared" si="1"/>
        <v>-</v>
      </c>
    </row>
    <row r="42" spans="1:26" x14ac:dyDescent="0.2">
      <c r="A42" s="1" t="s">
        <v>87</v>
      </c>
      <c r="B42" s="1" t="s">
        <v>1</v>
      </c>
      <c r="C42" s="1" t="s">
        <v>88</v>
      </c>
      <c r="D42" s="1" t="s">
        <v>4</v>
      </c>
      <c r="E42" s="1" t="s">
        <v>3</v>
      </c>
      <c r="F42" s="1" t="s">
        <v>3</v>
      </c>
      <c r="G42" s="1" t="s">
        <v>5</v>
      </c>
      <c r="H42" s="1" t="s">
        <v>6</v>
      </c>
      <c r="I42" s="1" t="s">
        <v>1</v>
      </c>
      <c r="J42" s="1" t="s">
        <v>1</v>
      </c>
      <c r="N42" s="1" t="s">
        <v>1501</v>
      </c>
      <c r="O42" s="1" t="s">
        <v>1501</v>
      </c>
      <c r="P42" s="1" t="s">
        <v>1501</v>
      </c>
      <c r="Q42" s="1" t="s">
        <v>1501</v>
      </c>
      <c r="R42" s="1" t="s">
        <v>1501</v>
      </c>
      <c r="S42" s="1" t="s">
        <v>1501</v>
      </c>
      <c r="T42" s="1" t="s">
        <v>1501</v>
      </c>
      <c r="U42" s="1">
        <v>3</v>
      </c>
      <c r="V42" s="1">
        <v>2025</v>
      </c>
      <c r="W42" s="1">
        <v>2027</v>
      </c>
      <c r="Y42" s="1" t="str">
        <f t="shared" si="0"/>
        <v>-</v>
      </c>
      <c r="Z42" s="1" t="str">
        <f t="shared" si="1"/>
        <v>-</v>
      </c>
    </row>
    <row r="43" spans="1:26" x14ac:dyDescent="0.2">
      <c r="A43" s="1" t="s">
        <v>89</v>
      </c>
      <c r="B43" s="1" t="s">
        <v>1</v>
      </c>
      <c r="C43" s="1" t="s">
        <v>90</v>
      </c>
      <c r="D43" s="1" t="s">
        <v>4</v>
      </c>
      <c r="E43" s="1" t="s">
        <v>3</v>
      </c>
      <c r="F43" s="1" t="s">
        <v>3</v>
      </c>
      <c r="G43" s="1" t="s">
        <v>5</v>
      </c>
      <c r="H43" s="1" t="s">
        <v>6</v>
      </c>
      <c r="I43" s="1" t="s">
        <v>1</v>
      </c>
      <c r="J43" s="1" t="s">
        <v>1</v>
      </c>
      <c r="N43" s="1" t="s">
        <v>1501</v>
      </c>
      <c r="O43" s="1" t="s">
        <v>1501</v>
      </c>
      <c r="P43" s="1" t="s">
        <v>1501</v>
      </c>
      <c r="Q43" s="1" t="s">
        <v>1501</v>
      </c>
      <c r="R43" s="1" t="s">
        <v>1501</v>
      </c>
      <c r="S43" s="1" t="s">
        <v>1501</v>
      </c>
      <c r="T43" s="1" t="s">
        <v>1501</v>
      </c>
      <c r="U43" s="1">
        <v>3</v>
      </c>
      <c r="V43" s="1">
        <v>2025</v>
      </c>
      <c r="W43" s="1">
        <v>2027</v>
      </c>
      <c r="Y43" s="1" t="str">
        <f t="shared" si="0"/>
        <v>-</v>
      </c>
      <c r="Z43" s="1" t="str">
        <f t="shared" si="1"/>
        <v>-</v>
      </c>
    </row>
    <row r="44" spans="1:26" x14ac:dyDescent="0.2">
      <c r="A44" s="1" t="s">
        <v>91</v>
      </c>
      <c r="B44" s="1" t="s">
        <v>1</v>
      </c>
      <c r="C44" s="1" t="s">
        <v>92</v>
      </c>
      <c r="D44" s="1" t="s">
        <v>4</v>
      </c>
      <c r="E44" s="1" t="s">
        <v>3</v>
      </c>
      <c r="F44" s="1" t="s">
        <v>3</v>
      </c>
      <c r="G44" s="1" t="s">
        <v>5</v>
      </c>
      <c r="H44" s="1" t="s">
        <v>6</v>
      </c>
      <c r="I44" s="1" t="s">
        <v>1</v>
      </c>
      <c r="J44" s="1" t="s">
        <v>1</v>
      </c>
      <c r="N44" s="1" t="s">
        <v>4</v>
      </c>
      <c r="O44" s="1" t="s">
        <v>1541</v>
      </c>
      <c r="P44" s="1" t="s">
        <v>1548</v>
      </c>
      <c r="Q44" s="1" t="s">
        <v>1549</v>
      </c>
      <c r="R44" s="1" t="s">
        <v>1550</v>
      </c>
      <c r="S44" s="1">
        <v>2025</v>
      </c>
      <c r="T44" s="1" t="s">
        <v>1501</v>
      </c>
      <c r="U44" s="1">
        <v>3</v>
      </c>
      <c r="V44" s="1">
        <v>2025</v>
      </c>
      <c r="W44" s="1">
        <v>2027</v>
      </c>
      <c r="Y44" s="1" t="str">
        <f t="shared" si="0"/>
        <v>-</v>
      </c>
      <c r="Z44" s="1" t="str">
        <f t="shared" si="1"/>
        <v>-</v>
      </c>
    </row>
    <row r="45" spans="1:26" x14ac:dyDescent="0.2">
      <c r="A45" s="1" t="s">
        <v>93</v>
      </c>
      <c r="B45" s="1" t="s">
        <v>1</v>
      </c>
      <c r="C45" s="1" t="s">
        <v>94</v>
      </c>
      <c r="D45" s="1" t="s">
        <v>3</v>
      </c>
      <c r="E45" s="1" t="s">
        <v>3</v>
      </c>
      <c r="F45" s="1" t="s">
        <v>4</v>
      </c>
      <c r="G45" s="1" t="s">
        <v>5</v>
      </c>
      <c r="H45" s="1" t="s">
        <v>6</v>
      </c>
      <c r="I45" s="1" t="s">
        <v>1</v>
      </c>
      <c r="J45" s="1" t="s">
        <v>1</v>
      </c>
      <c r="N45" s="1" t="s">
        <v>1501</v>
      </c>
      <c r="O45" s="1" t="s">
        <v>1501</v>
      </c>
      <c r="P45" s="1" t="s">
        <v>1501</v>
      </c>
      <c r="Q45" s="1" t="s">
        <v>1501</v>
      </c>
      <c r="R45" s="1" t="s">
        <v>1501</v>
      </c>
      <c r="S45" s="1" t="s">
        <v>1501</v>
      </c>
      <c r="T45" s="1" t="s">
        <v>1501</v>
      </c>
      <c r="U45" s="1">
        <v>3</v>
      </c>
      <c r="V45" s="1">
        <v>2025</v>
      </c>
      <c r="W45" s="1">
        <v>2027</v>
      </c>
      <c r="Y45" s="1" t="str">
        <f t="shared" si="0"/>
        <v>-</v>
      </c>
      <c r="Z45" s="1" t="str">
        <f t="shared" si="1"/>
        <v>-</v>
      </c>
    </row>
    <row r="46" spans="1:26" x14ac:dyDescent="0.2">
      <c r="A46" s="1" t="s">
        <v>95</v>
      </c>
      <c r="B46" s="1" t="s">
        <v>1</v>
      </c>
      <c r="C46" s="1" t="s">
        <v>96</v>
      </c>
      <c r="D46" s="1" t="s">
        <v>4</v>
      </c>
      <c r="E46" s="1" t="s">
        <v>3</v>
      </c>
      <c r="F46" s="1" t="s">
        <v>3</v>
      </c>
      <c r="G46" s="1" t="s">
        <v>5</v>
      </c>
      <c r="H46" s="1" t="s">
        <v>6</v>
      </c>
      <c r="I46" s="1" t="s">
        <v>1</v>
      </c>
      <c r="J46" s="1" t="s">
        <v>1</v>
      </c>
      <c r="N46" s="1" t="s">
        <v>1501</v>
      </c>
      <c r="O46" s="1" t="s">
        <v>1501</v>
      </c>
      <c r="P46" s="1" t="s">
        <v>1501</v>
      </c>
      <c r="Q46" s="1" t="s">
        <v>1501</v>
      </c>
      <c r="R46" s="1" t="s">
        <v>1501</v>
      </c>
      <c r="S46" s="1" t="s">
        <v>1501</v>
      </c>
      <c r="T46" s="1" t="s">
        <v>1501</v>
      </c>
      <c r="U46" s="1">
        <v>3</v>
      </c>
      <c r="V46" s="1">
        <v>2025</v>
      </c>
      <c r="W46" s="1">
        <v>2027</v>
      </c>
      <c r="Y46" s="1" t="str">
        <f t="shared" si="0"/>
        <v>-</v>
      </c>
      <c r="Z46" s="1" t="str">
        <f t="shared" si="1"/>
        <v>-</v>
      </c>
    </row>
    <row r="47" spans="1:26" x14ac:dyDescent="0.2">
      <c r="A47" s="1" t="s">
        <v>97</v>
      </c>
      <c r="B47" s="1" t="s">
        <v>1</v>
      </c>
      <c r="C47" s="1" t="s">
        <v>98</v>
      </c>
      <c r="D47" s="1" t="s">
        <v>4</v>
      </c>
      <c r="G47" s="1" t="s">
        <v>5</v>
      </c>
      <c r="H47" s="1" t="s">
        <v>6</v>
      </c>
      <c r="I47" s="1" t="s">
        <v>1</v>
      </c>
      <c r="J47" s="1" t="s">
        <v>1</v>
      </c>
      <c r="N47" s="1" t="s">
        <v>1501</v>
      </c>
      <c r="O47" s="1" t="s">
        <v>1501</v>
      </c>
      <c r="P47" s="1" t="s">
        <v>1501</v>
      </c>
      <c r="Q47" s="1" t="s">
        <v>1501</v>
      </c>
      <c r="R47" s="1" t="s">
        <v>1501</v>
      </c>
      <c r="S47" s="1" t="s">
        <v>1501</v>
      </c>
      <c r="T47" s="1" t="s">
        <v>1501</v>
      </c>
      <c r="U47" s="1">
        <v>3</v>
      </c>
      <c r="V47" s="1">
        <v>2025</v>
      </c>
      <c r="W47" s="1">
        <v>2027</v>
      </c>
      <c r="Y47" s="1" t="str">
        <f t="shared" si="0"/>
        <v>-</v>
      </c>
      <c r="Z47" s="1" t="str">
        <f t="shared" si="1"/>
        <v>-</v>
      </c>
    </row>
    <row r="48" spans="1:26" x14ac:dyDescent="0.2">
      <c r="A48" s="1" t="s">
        <v>99</v>
      </c>
      <c r="B48" s="1" t="s">
        <v>1</v>
      </c>
      <c r="C48" s="1" t="s">
        <v>100</v>
      </c>
      <c r="D48" s="1" t="s">
        <v>4</v>
      </c>
      <c r="E48" s="1" t="s">
        <v>3</v>
      </c>
      <c r="F48" s="1" t="s">
        <v>3</v>
      </c>
      <c r="G48" s="1" t="s">
        <v>5</v>
      </c>
      <c r="H48" s="1" t="s">
        <v>6</v>
      </c>
      <c r="I48" s="1" t="s">
        <v>1</v>
      </c>
      <c r="J48" s="1" t="s">
        <v>1</v>
      </c>
      <c r="N48" s="1" t="s">
        <v>1501</v>
      </c>
      <c r="O48" s="1" t="s">
        <v>1501</v>
      </c>
      <c r="P48" s="1" t="s">
        <v>1501</v>
      </c>
      <c r="Q48" s="1" t="s">
        <v>1501</v>
      </c>
      <c r="R48" s="1" t="s">
        <v>1501</v>
      </c>
      <c r="S48" s="1" t="s">
        <v>1501</v>
      </c>
      <c r="T48" s="1" t="s">
        <v>1501</v>
      </c>
      <c r="U48" s="1">
        <v>3</v>
      </c>
      <c r="V48" s="1">
        <v>2025</v>
      </c>
      <c r="W48" s="1">
        <v>2027</v>
      </c>
      <c r="Y48" s="1" t="str">
        <f t="shared" si="0"/>
        <v>-</v>
      </c>
      <c r="Z48" s="1" t="str">
        <f t="shared" si="1"/>
        <v>-</v>
      </c>
    </row>
    <row r="49" spans="1:26" x14ac:dyDescent="0.2">
      <c r="A49" s="1" t="s">
        <v>101</v>
      </c>
      <c r="B49" s="1" t="s">
        <v>1</v>
      </c>
      <c r="C49" s="1" t="s">
        <v>102</v>
      </c>
      <c r="D49" s="1" t="s">
        <v>4</v>
      </c>
      <c r="E49" s="1" t="s">
        <v>3</v>
      </c>
      <c r="F49" s="1" t="s">
        <v>3</v>
      </c>
      <c r="G49" s="1" t="s">
        <v>5</v>
      </c>
      <c r="H49" s="1" t="s">
        <v>6</v>
      </c>
      <c r="I49" s="1" t="s">
        <v>1</v>
      </c>
      <c r="J49" s="1" t="s">
        <v>1</v>
      </c>
      <c r="N49" s="1" t="s">
        <v>1501</v>
      </c>
      <c r="O49" s="1" t="s">
        <v>1501</v>
      </c>
      <c r="P49" s="1" t="s">
        <v>1501</v>
      </c>
      <c r="Q49" s="1" t="s">
        <v>1501</v>
      </c>
      <c r="R49" s="1" t="s">
        <v>1501</v>
      </c>
      <c r="S49" s="1" t="s">
        <v>1501</v>
      </c>
      <c r="T49" s="1" t="s">
        <v>1501</v>
      </c>
      <c r="U49" s="1">
        <v>3</v>
      </c>
      <c r="V49" s="1">
        <v>2025</v>
      </c>
      <c r="W49" s="1">
        <v>2027</v>
      </c>
      <c r="Y49" s="1" t="str">
        <f t="shared" si="0"/>
        <v>-</v>
      </c>
      <c r="Z49" s="1" t="str">
        <f t="shared" si="1"/>
        <v>-</v>
      </c>
    </row>
    <row r="50" spans="1:26" x14ac:dyDescent="0.2">
      <c r="A50" s="1" t="s">
        <v>103</v>
      </c>
      <c r="B50" s="1" t="s">
        <v>1</v>
      </c>
      <c r="C50" s="1" t="s">
        <v>104</v>
      </c>
      <c r="D50" s="1" t="s">
        <v>4</v>
      </c>
      <c r="E50" s="1" t="s">
        <v>3</v>
      </c>
      <c r="F50" s="1" t="s">
        <v>3</v>
      </c>
      <c r="G50" s="1" t="s">
        <v>5</v>
      </c>
      <c r="H50" s="1" t="s">
        <v>6</v>
      </c>
      <c r="I50" s="1" t="s">
        <v>1</v>
      </c>
      <c r="J50" s="1" t="s">
        <v>1</v>
      </c>
      <c r="N50" s="1" t="s">
        <v>1501</v>
      </c>
      <c r="O50" s="1" t="s">
        <v>1501</v>
      </c>
      <c r="P50" s="1" t="s">
        <v>1501</v>
      </c>
      <c r="Q50" s="1" t="s">
        <v>1501</v>
      </c>
      <c r="R50" s="1" t="s">
        <v>1501</v>
      </c>
      <c r="S50" s="1" t="s">
        <v>1501</v>
      </c>
      <c r="T50" s="1" t="s">
        <v>1501</v>
      </c>
      <c r="U50" s="1">
        <v>3</v>
      </c>
      <c r="V50" s="1">
        <v>2025</v>
      </c>
      <c r="W50" s="1">
        <v>2027</v>
      </c>
      <c r="Y50" s="1" t="str">
        <f t="shared" si="0"/>
        <v>-</v>
      </c>
      <c r="Z50" s="1" t="str">
        <f t="shared" si="1"/>
        <v>-</v>
      </c>
    </row>
    <row r="51" spans="1:26" x14ac:dyDescent="0.2">
      <c r="A51" s="1" t="s">
        <v>105</v>
      </c>
      <c r="B51" s="1" t="s">
        <v>1</v>
      </c>
      <c r="C51" s="1" t="s">
        <v>106</v>
      </c>
      <c r="D51" s="1" t="s">
        <v>4</v>
      </c>
      <c r="E51" s="1" t="s">
        <v>3</v>
      </c>
      <c r="F51" s="1" t="s">
        <v>3</v>
      </c>
      <c r="G51" s="1" t="s">
        <v>5</v>
      </c>
      <c r="H51" s="1" t="s">
        <v>6</v>
      </c>
      <c r="I51" s="1" t="s">
        <v>1</v>
      </c>
      <c r="J51" s="1" t="s">
        <v>1</v>
      </c>
      <c r="N51" s="1" t="s">
        <v>1501</v>
      </c>
      <c r="O51" s="1" t="s">
        <v>1501</v>
      </c>
      <c r="P51" s="1" t="s">
        <v>1501</v>
      </c>
      <c r="Q51" s="1" t="s">
        <v>1501</v>
      </c>
      <c r="R51" s="1" t="s">
        <v>1501</v>
      </c>
      <c r="S51" s="1" t="s">
        <v>1501</v>
      </c>
      <c r="T51" s="1" t="s">
        <v>1501</v>
      </c>
      <c r="U51" s="1">
        <v>3</v>
      </c>
      <c r="V51" s="1">
        <v>2025</v>
      </c>
      <c r="W51" s="1">
        <v>2027</v>
      </c>
      <c r="Y51" s="1" t="str">
        <f t="shared" si="0"/>
        <v>-</v>
      </c>
      <c r="Z51" s="1" t="str">
        <f t="shared" si="1"/>
        <v>-</v>
      </c>
    </row>
    <row r="52" spans="1:26" x14ac:dyDescent="0.2">
      <c r="A52" s="1" t="s">
        <v>107</v>
      </c>
      <c r="B52" s="1" t="s">
        <v>1</v>
      </c>
      <c r="C52" s="1" t="s">
        <v>108</v>
      </c>
      <c r="D52" s="1" t="s">
        <v>4</v>
      </c>
      <c r="E52" s="1" t="s">
        <v>3</v>
      </c>
      <c r="F52" s="1" t="s">
        <v>3</v>
      </c>
      <c r="G52" s="1" t="s">
        <v>5</v>
      </c>
      <c r="H52" s="1" t="s">
        <v>6</v>
      </c>
      <c r="I52" s="1" t="s">
        <v>1</v>
      </c>
      <c r="J52" s="1" t="s">
        <v>1</v>
      </c>
      <c r="N52" s="1" t="s">
        <v>1501</v>
      </c>
      <c r="O52" s="1" t="s">
        <v>1501</v>
      </c>
      <c r="P52" s="1" t="s">
        <v>1501</v>
      </c>
      <c r="Q52" s="1" t="s">
        <v>1501</v>
      </c>
      <c r="R52" s="1" t="s">
        <v>1501</v>
      </c>
      <c r="S52" s="1" t="s">
        <v>1501</v>
      </c>
      <c r="T52" s="1" t="s">
        <v>1501</v>
      </c>
      <c r="U52" s="1">
        <v>3</v>
      </c>
      <c r="V52" s="1">
        <v>2025</v>
      </c>
      <c r="W52" s="1">
        <v>2027</v>
      </c>
      <c r="Y52" s="1" t="str">
        <f t="shared" si="0"/>
        <v>-</v>
      </c>
      <c r="Z52" s="1" t="str">
        <f t="shared" si="1"/>
        <v>-</v>
      </c>
    </row>
    <row r="53" spans="1:26" x14ac:dyDescent="0.2">
      <c r="A53" s="1" t="s">
        <v>109</v>
      </c>
      <c r="B53" s="1" t="s">
        <v>1</v>
      </c>
      <c r="C53" s="1" t="s">
        <v>110</v>
      </c>
      <c r="D53" s="1" t="s">
        <v>3</v>
      </c>
      <c r="E53" s="1" t="s">
        <v>3</v>
      </c>
      <c r="F53" s="1" t="s">
        <v>4</v>
      </c>
      <c r="G53" s="1" t="s">
        <v>5</v>
      </c>
      <c r="H53" s="1" t="s">
        <v>6</v>
      </c>
      <c r="I53" s="1" t="s">
        <v>1</v>
      </c>
      <c r="J53" s="1" t="s">
        <v>1</v>
      </c>
      <c r="N53" s="1" t="s">
        <v>1501</v>
      </c>
      <c r="O53" s="1" t="s">
        <v>1501</v>
      </c>
      <c r="P53" s="1" t="s">
        <v>1501</v>
      </c>
      <c r="Q53" s="1" t="s">
        <v>1501</v>
      </c>
      <c r="R53" s="1" t="s">
        <v>1501</v>
      </c>
      <c r="S53" s="1" t="s">
        <v>1501</v>
      </c>
      <c r="T53" s="1" t="s">
        <v>1501</v>
      </c>
      <c r="U53" s="1">
        <v>3</v>
      </c>
      <c r="V53" s="1">
        <v>2025</v>
      </c>
      <c r="W53" s="1">
        <v>2027</v>
      </c>
      <c r="Y53" s="1" t="str">
        <f t="shared" si="0"/>
        <v>-</v>
      </c>
      <c r="Z53" s="1" t="str">
        <f t="shared" si="1"/>
        <v>-</v>
      </c>
    </row>
    <row r="54" spans="1:26" x14ac:dyDescent="0.2">
      <c r="A54" s="1" t="s">
        <v>111</v>
      </c>
      <c r="B54" s="1" t="s">
        <v>1</v>
      </c>
      <c r="C54" s="1" t="s">
        <v>112</v>
      </c>
      <c r="D54" s="1" t="s">
        <v>4</v>
      </c>
      <c r="E54" s="1" t="s">
        <v>3</v>
      </c>
      <c r="F54" s="1" t="s">
        <v>3</v>
      </c>
      <c r="G54" s="1" t="s">
        <v>5</v>
      </c>
      <c r="H54" s="1" t="s">
        <v>6</v>
      </c>
      <c r="I54" s="1" t="s">
        <v>1</v>
      </c>
      <c r="J54" s="1" t="s">
        <v>1</v>
      </c>
      <c r="N54" s="1" t="s">
        <v>1501</v>
      </c>
      <c r="O54" s="1" t="s">
        <v>1501</v>
      </c>
      <c r="P54" s="1" t="s">
        <v>1501</v>
      </c>
      <c r="Q54" s="1" t="s">
        <v>1501</v>
      </c>
      <c r="R54" s="1" t="s">
        <v>1501</v>
      </c>
      <c r="S54" s="1" t="s">
        <v>1501</v>
      </c>
      <c r="T54" s="1" t="s">
        <v>1501</v>
      </c>
      <c r="U54" s="1">
        <v>3</v>
      </c>
      <c r="V54" s="1">
        <v>2025</v>
      </c>
      <c r="W54" s="1">
        <v>2027</v>
      </c>
      <c r="Y54" s="1" t="str">
        <f t="shared" si="0"/>
        <v>-</v>
      </c>
      <c r="Z54" s="1" t="str">
        <f t="shared" si="1"/>
        <v>-</v>
      </c>
    </row>
    <row r="55" spans="1:26" x14ac:dyDescent="0.2">
      <c r="A55" s="1" t="s">
        <v>113</v>
      </c>
      <c r="B55" s="1" t="s">
        <v>1</v>
      </c>
      <c r="C55" s="1" t="s">
        <v>114</v>
      </c>
      <c r="D55" s="1" t="s">
        <v>4</v>
      </c>
      <c r="E55" s="1" t="s">
        <v>3</v>
      </c>
      <c r="F55" s="1" t="s">
        <v>3</v>
      </c>
      <c r="G55" s="1" t="s">
        <v>5</v>
      </c>
      <c r="H55" s="1" t="s">
        <v>6</v>
      </c>
      <c r="I55" s="1" t="s">
        <v>1</v>
      </c>
      <c r="J55" s="1" t="s">
        <v>1</v>
      </c>
      <c r="N55" s="1" t="s">
        <v>1501</v>
      </c>
      <c r="O55" s="1" t="s">
        <v>1501</v>
      </c>
      <c r="P55" s="1" t="s">
        <v>1501</v>
      </c>
      <c r="Q55" s="1" t="s">
        <v>1501</v>
      </c>
      <c r="R55" s="1" t="s">
        <v>1501</v>
      </c>
      <c r="S55" s="1" t="s">
        <v>1501</v>
      </c>
      <c r="T55" s="1" t="s">
        <v>1501</v>
      </c>
      <c r="U55" s="1">
        <v>3</v>
      </c>
      <c r="V55" s="1">
        <v>2025</v>
      </c>
      <c r="W55" s="1">
        <v>2027</v>
      </c>
      <c r="Y55" s="1" t="str">
        <f t="shared" si="0"/>
        <v>-</v>
      </c>
      <c r="Z55" s="1" t="str">
        <f t="shared" si="1"/>
        <v>-</v>
      </c>
    </row>
    <row r="56" spans="1:26" x14ac:dyDescent="0.2">
      <c r="A56" s="1" t="s">
        <v>115</v>
      </c>
      <c r="B56" s="1" t="s">
        <v>1</v>
      </c>
      <c r="C56" s="1" t="s">
        <v>116</v>
      </c>
      <c r="D56" s="1" t="s">
        <v>4</v>
      </c>
      <c r="E56" s="1" t="s">
        <v>3</v>
      </c>
      <c r="F56" s="1" t="s">
        <v>4</v>
      </c>
      <c r="G56" s="1" t="s">
        <v>5</v>
      </c>
      <c r="H56" s="1" t="s">
        <v>6</v>
      </c>
      <c r="I56" s="1" t="s">
        <v>1</v>
      </c>
      <c r="J56" s="1" t="s">
        <v>1</v>
      </c>
      <c r="N56" s="1" t="s">
        <v>1501</v>
      </c>
      <c r="O56" s="1" t="s">
        <v>1501</v>
      </c>
      <c r="P56" s="1" t="s">
        <v>1501</v>
      </c>
      <c r="Q56" s="1" t="s">
        <v>1501</v>
      </c>
      <c r="R56" s="1" t="s">
        <v>1501</v>
      </c>
      <c r="S56" s="1" t="s">
        <v>1501</v>
      </c>
      <c r="T56" s="1" t="s">
        <v>1501</v>
      </c>
      <c r="U56" s="1">
        <v>3</v>
      </c>
      <c r="V56" s="1">
        <v>2025</v>
      </c>
      <c r="W56" s="1">
        <v>2027</v>
      </c>
      <c r="Y56" s="1" t="str">
        <f t="shared" si="0"/>
        <v>-</v>
      </c>
      <c r="Z56" s="1" t="str">
        <f t="shared" si="1"/>
        <v>-</v>
      </c>
    </row>
    <row r="57" spans="1:26" x14ac:dyDescent="0.2">
      <c r="A57" s="1" t="s">
        <v>117</v>
      </c>
      <c r="B57" s="1" t="s">
        <v>1</v>
      </c>
      <c r="C57" s="1" t="s">
        <v>118</v>
      </c>
      <c r="D57" s="1" t="s">
        <v>4</v>
      </c>
      <c r="E57" s="1" t="s">
        <v>3</v>
      </c>
      <c r="F57" s="1" t="s">
        <v>3</v>
      </c>
      <c r="G57" s="1" t="s">
        <v>5</v>
      </c>
      <c r="H57" s="1" t="s">
        <v>6</v>
      </c>
      <c r="I57" s="1" t="s">
        <v>1</v>
      </c>
      <c r="J57" s="1" t="s">
        <v>1</v>
      </c>
      <c r="N57" s="1" t="s">
        <v>1501</v>
      </c>
      <c r="O57" s="1" t="s">
        <v>1501</v>
      </c>
      <c r="P57" s="1" t="s">
        <v>1501</v>
      </c>
      <c r="Q57" s="1" t="s">
        <v>1501</v>
      </c>
      <c r="R57" s="1" t="s">
        <v>1501</v>
      </c>
      <c r="S57" s="1" t="s">
        <v>1501</v>
      </c>
      <c r="T57" s="1" t="s">
        <v>1501</v>
      </c>
      <c r="U57" s="1">
        <v>3</v>
      </c>
      <c r="V57" s="1">
        <v>2025</v>
      </c>
      <c r="W57" s="1">
        <v>2027</v>
      </c>
      <c r="Y57" s="1" t="str">
        <f t="shared" si="0"/>
        <v>-</v>
      </c>
      <c r="Z57" s="1" t="str">
        <f t="shared" si="1"/>
        <v>-</v>
      </c>
    </row>
    <row r="58" spans="1:26" x14ac:dyDescent="0.2">
      <c r="A58" s="1" t="s">
        <v>119</v>
      </c>
      <c r="B58" s="1" t="s">
        <v>1</v>
      </c>
      <c r="C58" s="1" t="s">
        <v>120</v>
      </c>
      <c r="D58" s="1" t="s">
        <v>3</v>
      </c>
      <c r="E58" s="1" t="s">
        <v>3</v>
      </c>
      <c r="F58" s="1" t="s">
        <v>4</v>
      </c>
      <c r="G58" s="1" t="s">
        <v>5</v>
      </c>
      <c r="H58" s="1" t="s">
        <v>6</v>
      </c>
      <c r="I58" s="1" t="s">
        <v>1</v>
      </c>
      <c r="J58" s="1" t="s">
        <v>1</v>
      </c>
      <c r="N58" s="1" t="s">
        <v>1501</v>
      </c>
      <c r="O58" s="1" t="s">
        <v>1501</v>
      </c>
      <c r="P58" s="1" t="s">
        <v>1501</v>
      </c>
      <c r="Q58" s="1" t="s">
        <v>1501</v>
      </c>
      <c r="R58" s="1" t="s">
        <v>1501</v>
      </c>
      <c r="S58" s="1" t="s">
        <v>1501</v>
      </c>
      <c r="T58" s="1" t="s">
        <v>1501</v>
      </c>
      <c r="U58" s="1">
        <v>3</v>
      </c>
      <c r="V58" s="1">
        <v>2025</v>
      </c>
      <c r="W58" s="1">
        <v>2027</v>
      </c>
      <c r="Y58" s="1" t="str">
        <f t="shared" si="0"/>
        <v>-</v>
      </c>
      <c r="Z58" s="1" t="str">
        <f t="shared" si="1"/>
        <v>-</v>
      </c>
    </row>
    <row r="59" spans="1:26" x14ac:dyDescent="0.2">
      <c r="A59" s="1" t="s">
        <v>121</v>
      </c>
      <c r="B59" s="1" t="s">
        <v>1</v>
      </c>
      <c r="C59" s="1" t="s">
        <v>122</v>
      </c>
      <c r="D59" s="1" t="s">
        <v>4</v>
      </c>
      <c r="E59" s="1" t="s">
        <v>3</v>
      </c>
      <c r="F59" s="1" t="s">
        <v>3</v>
      </c>
      <c r="G59" s="1" t="s">
        <v>5</v>
      </c>
      <c r="H59" s="1" t="s">
        <v>6</v>
      </c>
      <c r="I59" s="1" t="s">
        <v>1</v>
      </c>
      <c r="J59" s="1" t="s">
        <v>1</v>
      </c>
      <c r="N59" s="1" t="s">
        <v>1501</v>
      </c>
      <c r="O59" s="1" t="s">
        <v>1501</v>
      </c>
      <c r="P59" s="1" t="s">
        <v>1501</v>
      </c>
      <c r="Q59" s="1" t="s">
        <v>1501</v>
      </c>
      <c r="R59" s="1" t="s">
        <v>1501</v>
      </c>
      <c r="S59" s="1" t="s">
        <v>1501</v>
      </c>
      <c r="T59" s="1" t="s">
        <v>1501</v>
      </c>
      <c r="U59" s="1">
        <v>3</v>
      </c>
      <c r="V59" s="1">
        <v>2025</v>
      </c>
      <c r="W59" s="1">
        <v>2027</v>
      </c>
      <c r="Y59" s="1" t="str">
        <f t="shared" si="0"/>
        <v>-</v>
      </c>
      <c r="Z59" s="1" t="str">
        <f t="shared" si="1"/>
        <v>-</v>
      </c>
    </row>
    <row r="60" spans="1:26" x14ac:dyDescent="0.2">
      <c r="A60" s="1" t="s">
        <v>123</v>
      </c>
      <c r="B60" s="1" t="s">
        <v>1</v>
      </c>
      <c r="C60" s="1" t="s">
        <v>124</v>
      </c>
      <c r="D60" s="1" t="s">
        <v>4</v>
      </c>
      <c r="E60" s="1" t="s">
        <v>3</v>
      </c>
      <c r="F60" s="1" t="s">
        <v>3</v>
      </c>
      <c r="G60" s="1" t="s">
        <v>5</v>
      </c>
      <c r="H60" s="1" t="s">
        <v>6</v>
      </c>
      <c r="I60" s="1" t="s">
        <v>1</v>
      </c>
      <c r="J60" s="1" t="s">
        <v>1</v>
      </c>
      <c r="N60" s="1" t="s">
        <v>1501</v>
      </c>
      <c r="O60" s="1" t="s">
        <v>1501</v>
      </c>
      <c r="P60" s="1" t="s">
        <v>1501</v>
      </c>
      <c r="Q60" s="1" t="s">
        <v>1501</v>
      </c>
      <c r="R60" s="1" t="s">
        <v>1501</v>
      </c>
      <c r="S60" s="1" t="s">
        <v>1501</v>
      </c>
      <c r="T60" s="1" t="s">
        <v>1501</v>
      </c>
      <c r="U60" s="1">
        <v>3</v>
      </c>
      <c r="V60" s="1">
        <v>2025</v>
      </c>
      <c r="W60" s="1">
        <v>2027</v>
      </c>
      <c r="Y60" s="1" t="str">
        <f t="shared" si="0"/>
        <v>-</v>
      </c>
      <c r="Z60" s="1" t="str">
        <f t="shared" si="1"/>
        <v>-</v>
      </c>
    </row>
    <row r="61" spans="1:26" x14ac:dyDescent="0.2">
      <c r="A61" s="1" t="s">
        <v>125</v>
      </c>
      <c r="B61" s="1" t="s">
        <v>1</v>
      </c>
      <c r="C61" s="1" t="s">
        <v>126</v>
      </c>
      <c r="D61" s="1" t="s">
        <v>3</v>
      </c>
      <c r="E61" s="1" t="s">
        <v>4</v>
      </c>
      <c r="F61" s="1" t="s">
        <v>3</v>
      </c>
      <c r="G61" s="1" t="s">
        <v>5</v>
      </c>
      <c r="H61" s="1" t="s">
        <v>6</v>
      </c>
      <c r="I61" s="1" t="s">
        <v>1</v>
      </c>
      <c r="J61" s="1" t="s">
        <v>1</v>
      </c>
      <c r="N61" s="1" t="s">
        <v>1501</v>
      </c>
      <c r="O61" s="1" t="s">
        <v>1501</v>
      </c>
      <c r="P61" s="1" t="s">
        <v>1501</v>
      </c>
      <c r="Q61" s="1" t="s">
        <v>1501</v>
      </c>
      <c r="R61" s="1" t="s">
        <v>1501</v>
      </c>
      <c r="S61" s="1" t="s">
        <v>1501</v>
      </c>
      <c r="T61" s="1" t="s">
        <v>1501</v>
      </c>
      <c r="U61" s="1">
        <v>3</v>
      </c>
      <c r="V61" s="1">
        <v>2025</v>
      </c>
      <c r="W61" s="1">
        <v>2027</v>
      </c>
      <c r="Y61" s="1" t="str">
        <f t="shared" si="0"/>
        <v>-</v>
      </c>
      <c r="Z61" s="1" t="str">
        <f t="shared" si="1"/>
        <v>-</v>
      </c>
    </row>
    <row r="62" spans="1:26" x14ac:dyDescent="0.2">
      <c r="A62" s="1" t="s">
        <v>127</v>
      </c>
      <c r="B62" s="1" t="s">
        <v>1</v>
      </c>
      <c r="C62" s="1" t="s">
        <v>128</v>
      </c>
      <c r="D62" s="1" t="s">
        <v>4</v>
      </c>
      <c r="E62" s="1" t="s">
        <v>3</v>
      </c>
      <c r="F62" s="1" t="s">
        <v>3</v>
      </c>
      <c r="G62" s="1" t="s">
        <v>5</v>
      </c>
      <c r="H62" s="1" t="s">
        <v>6</v>
      </c>
      <c r="I62" s="1" t="s">
        <v>1</v>
      </c>
      <c r="J62" s="1" t="s">
        <v>1</v>
      </c>
      <c r="N62" s="1" t="s">
        <v>1501</v>
      </c>
      <c r="O62" s="1" t="s">
        <v>1501</v>
      </c>
      <c r="P62" s="1" t="s">
        <v>1501</v>
      </c>
      <c r="Q62" s="1" t="s">
        <v>1501</v>
      </c>
      <c r="R62" s="1" t="s">
        <v>1501</v>
      </c>
      <c r="S62" s="1" t="s">
        <v>1501</v>
      </c>
      <c r="T62" s="1" t="s">
        <v>1501</v>
      </c>
      <c r="U62" s="1">
        <v>3</v>
      </c>
      <c r="V62" s="1">
        <v>2025</v>
      </c>
      <c r="W62" s="1">
        <v>2027</v>
      </c>
      <c r="Y62" s="1" t="str">
        <f t="shared" si="0"/>
        <v>-</v>
      </c>
      <c r="Z62" s="1" t="str">
        <f t="shared" si="1"/>
        <v>-</v>
      </c>
    </row>
    <row r="63" spans="1:26" x14ac:dyDescent="0.2">
      <c r="A63" s="1" t="s">
        <v>129</v>
      </c>
      <c r="B63" s="1" t="s">
        <v>130</v>
      </c>
      <c r="C63" s="1" t="s">
        <v>131</v>
      </c>
      <c r="D63" s="1" t="s">
        <v>4</v>
      </c>
      <c r="E63" s="1" t="s">
        <v>3</v>
      </c>
      <c r="F63" s="1" t="s">
        <v>3</v>
      </c>
      <c r="G63" s="1" t="s">
        <v>5</v>
      </c>
      <c r="H63" s="1" t="s">
        <v>10</v>
      </c>
      <c r="I63" s="1" t="s">
        <v>4</v>
      </c>
      <c r="J63" s="1" t="s">
        <v>1</v>
      </c>
      <c r="N63" s="1" t="s">
        <v>1501</v>
      </c>
      <c r="O63" s="1" t="s">
        <v>1501</v>
      </c>
      <c r="P63" s="1" t="s">
        <v>1501</v>
      </c>
      <c r="Q63" s="1" t="s">
        <v>1501</v>
      </c>
      <c r="R63" s="1" t="s">
        <v>1501</v>
      </c>
      <c r="S63" s="1" t="s">
        <v>1501</v>
      </c>
      <c r="T63" s="1">
        <v>45944</v>
      </c>
      <c r="U63" s="1">
        <v>5</v>
      </c>
      <c r="V63" s="1">
        <v>2021</v>
      </c>
      <c r="W63" s="1">
        <v>2025</v>
      </c>
      <c r="Y63" s="1" t="str">
        <f t="shared" si="0"/>
        <v>別紙３</v>
      </c>
      <c r="Z63" s="1" t="str">
        <f t="shared" si="1"/>
        <v>-</v>
      </c>
    </row>
    <row r="64" spans="1:26" x14ac:dyDescent="0.2">
      <c r="A64" s="1" t="s">
        <v>129</v>
      </c>
      <c r="B64" s="1" t="s">
        <v>1</v>
      </c>
      <c r="C64" s="1" t="s">
        <v>131</v>
      </c>
      <c r="D64" s="1" t="s">
        <v>4</v>
      </c>
      <c r="E64" s="1" t="s">
        <v>3</v>
      </c>
      <c r="F64" s="1" t="s">
        <v>3</v>
      </c>
      <c r="G64" s="1" t="s">
        <v>5</v>
      </c>
      <c r="H64" s="1" t="s">
        <v>11</v>
      </c>
      <c r="I64" s="1" t="s">
        <v>1</v>
      </c>
      <c r="J64" s="1" t="s">
        <v>1</v>
      </c>
      <c r="N64" s="1" t="s">
        <v>1501</v>
      </c>
      <c r="O64" s="1" t="s">
        <v>1501</v>
      </c>
      <c r="P64" s="1" t="s">
        <v>1501</v>
      </c>
      <c r="Q64" s="1" t="s">
        <v>1501</v>
      </c>
      <c r="R64" s="1" t="s">
        <v>1501</v>
      </c>
      <c r="S64" s="1" t="s">
        <v>1501</v>
      </c>
      <c r="T64" s="1" t="s">
        <v>1501</v>
      </c>
      <c r="U64" s="1">
        <v>2</v>
      </c>
      <c r="V64" s="1">
        <v>2026</v>
      </c>
      <c r="W64" s="1">
        <v>2027</v>
      </c>
      <c r="Y64" s="1" t="str">
        <f t="shared" si="0"/>
        <v>-</v>
      </c>
      <c r="Z64" s="1" t="str">
        <f t="shared" si="1"/>
        <v>-</v>
      </c>
    </row>
    <row r="65" spans="1:26" x14ac:dyDescent="0.2">
      <c r="A65" s="1" t="s">
        <v>132</v>
      </c>
      <c r="B65" s="1" t="s">
        <v>1</v>
      </c>
      <c r="C65" s="1" t="s">
        <v>133</v>
      </c>
      <c r="D65" s="1" t="s">
        <v>4</v>
      </c>
      <c r="E65" s="1" t="s">
        <v>3</v>
      </c>
      <c r="F65" s="1" t="s">
        <v>3</v>
      </c>
      <c r="G65" s="1" t="s">
        <v>5</v>
      </c>
      <c r="H65" s="1" t="s">
        <v>6</v>
      </c>
      <c r="I65" s="1" t="s">
        <v>1</v>
      </c>
      <c r="J65" s="1" t="s">
        <v>1</v>
      </c>
      <c r="N65" s="1" t="s">
        <v>1501</v>
      </c>
      <c r="O65" s="1" t="s">
        <v>1501</v>
      </c>
      <c r="P65" s="1" t="s">
        <v>1501</v>
      </c>
      <c r="Q65" s="1" t="s">
        <v>1501</v>
      </c>
      <c r="R65" s="1" t="s">
        <v>1501</v>
      </c>
      <c r="S65" s="1" t="s">
        <v>1501</v>
      </c>
      <c r="T65" s="1" t="s">
        <v>1501</v>
      </c>
      <c r="U65" s="1">
        <v>3</v>
      </c>
      <c r="V65" s="1">
        <v>2025</v>
      </c>
      <c r="W65" s="1">
        <v>2027</v>
      </c>
      <c r="Y65" s="1" t="str">
        <f t="shared" si="0"/>
        <v>-</v>
      </c>
      <c r="Z65" s="1" t="str">
        <f t="shared" si="1"/>
        <v>-</v>
      </c>
    </row>
    <row r="66" spans="1:26" x14ac:dyDescent="0.2">
      <c r="A66" s="1" t="s">
        <v>134</v>
      </c>
      <c r="B66" s="1" t="s">
        <v>1</v>
      </c>
      <c r="C66" s="1" t="s">
        <v>135</v>
      </c>
      <c r="D66" s="1" t="s">
        <v>4</v>
      </c>
      <c r="E66" s="1" t="s">
        <v>3</v>
      </c>
      <c r="F66" s="1" t="s">
        <v>3</v>
      </c>
      <c r="G66" s="1" t="s">
        <v>5</v>
      </c>
      <c r="H66" s="1" t="s">
        <v>6</v>
      </c>
      <c r="I66" s="1" t="s">
        <v>1</v>
      </c>
      <c r="J66" s="1" t="s">
        <v>1</v>
      </c>
      <c r="N66" s="1" t="s">
        <v>1501</v>
      </c>
      <c r="O66" s="1" t="s">
        <v>1501</v>
      </c>
      <c r="P66" s="1" t="s">
        <v>1501</v>
      </c>
      <c r="Q66" s="1" t="s">
        <v>1501</v>
      </c>
      <c r="R66" s="1" t="s">
        <v>1501</v>
      </c>
      <c r="S66" s="1" t="s">
        <v>1501</v>
      </c>
      <c r="T66" s="1" t="s">
        <v>1501</v>
      </c>
      <c r="U66" s="1">
        <v>3</v>
      </c>
      <c r="V66" s="1">
        <v>2025</v>
      </c>
      <c r="W66" s="1">
        <v>2027</v>
      </c>
      <c r="Y66" s="1" t="str">
        <f t="shared" si="0"/>
        <v>-</v>
      </c>
      <c r="Z66" s="1" t="str">
        <f t="shared" si="1"/>
        <v>-</v>
      </c>
    </row>
    <row r="67" spans="1:26" x14ac:dyDescent="0.2">
      <c r="A67" s="1" t="s">
        <v>136</v>
      </c>
      <c r="B67" s="1" t="s">
        <v>137</v>
      </c>
      <c r="C67" s="1" t="s">
        <v>138</v>
      </c>
      <c r="D67" s="1" t="s">
        <v>4</v>
      </c>
      <c r="E67" s="1" t="s">
        <v>3</v>
      </c>
      <c r="F67" s="1" t="s">
        <v>3</v>
      </c>
      <c r="G67" s="1" t="s">
        <v>5</v>
      </c>
      <c r="H67" s="1" t="s">
        <v>15</v>
      </c>
      <c r="I67" s="1" t="s">
        <v>1</v>
      </c>
      <c r="J67" s="1" t="s">
        <v>1</v>
      </c>
      <c r="N67" s="1" t="s">
        <v>1501</v>
      </c>
      <c r="O67" s="1" t="s">
        <v>1501</v>
      </c>
      <c r="P67" s="1" t="s">
        <v>1501</v>
      </c>
      <c r="Q67" s="1" t="s">
        <v>1501</v>
      </c>
      <c r="R67" s="1" t="s">
        <v>1501</v>
      </c>
      <c r="S67" s="1" t="s">
        <v>1501</v>
      </c>
      <c r="T67" s="1" t="s">
        <v>1501</v>
      </c>
      <c r="U67" s="1">
        <v>5</v>
      </c>
      <c r="V67" s="1">
        <v>2023</v>
      </c>
      <c r="W67" s="1">
        <v>2027</v>
      </c>
      <c r="Y67" s="1" t="str">
        <f t="shared" ref="Y67:Y130" si="2">IF(I67="○","別紙３",IF(I67="-","-",""))</f>
        <v>-</v>
      </c>
      <c r="Z67" s="1" t="str">
        <f t="shared" ref="Z67:Z130" si="3">IF(J67="○","別紙４",IF(J67="-","-",""))</f>
        <v>-</v>
      </c>
    </row>
    <row r="68" spans="1:26" x14ac:dyDescent="0.2">
      <c r="A68" s="1" t="s">
        <v>139</v>
      </c>
      <c r="B68" s="1" t="s">
        <v>1</v>
      </c>
      <c r="C68" s="1" t="s">
        <v>140</v>
      </c>
      <c r="D68" s="1" t="s">
        <v>4</v>
      </c>
      <c r="E68" s="1" t="s">
        <v>3</v>
      </c>
      <c r="F68" s="1" t="s">
        <v>3</v>
      </c>
      <c r="G68" s="1" t="s">
        <v>5</v>
      </c>
      <c r="H68" s="1" t="s">
        <v>6</v>
      </c>
      <c r="I68" s="1" t="s">
        <v>1</v>
      </c>
      <c r="J68" s="1" t="s">
        <v>1</v>
      </c>
      <c r="N68" s="1" t="s">
        <v>1501</v>
      </c>
      <c r="O68" s="1" t="s">
        <v>1501</v>
      </c>
      <c r="P68" s="1" t="s">
        <v>1501</v>
      </c>
      <c r="Q68" s="1" t="s">
        <v>1501</v>
      </c>
      <c r="R68" s="1" t="s">
        <v>1501</v>
      </c>
      <c r="S68" s="1" t="s">
        <v>1501</v>
      </c>
      <c r="T68" s="1" t="s">
        <v>1501</v>
      </c>
      <c r="U68" s="1">
        <v>3</v>
      </c>
      <c r="V68" s="1">
        <v>2025</v>
      </c>
      <c r="W68" s="1">
        <v>2027</v>
      </c>
      <c r="Y68" s="1" t="str">
        <f t="shared" si="2"/>
        <v>-</v>
      </c>
      <c r="Z68" s="1" t="str">
        <f t="shared" si="3"/>
        <v>-</v>
      </c>
    </row>
    <row r="69" spans="1:26" x14ac:dyDescent="0.2">
      <c r="A69" s="1" t="s">
        <v>141</v>
      </c>
      <c r="B69" s="1" t="s">
        <v>142</v>
      </c>
      <c r="C69" s="1" t="s">
        <v>143</v>
      </c>
      <c r="D69" s="1" t="s">
        <v>3</v>
      </c>
      <c r="E69" s="1" t="s">
        <v>3</v>
      </c>
      <c r="F69" s="1" t="s">
        <v>4</v>
      </c>
      <c r="G69" s="1" t="s">
        <v>5</v>
      </c>
      <c r="H69" s="1" t="s">
        <v>15</v>
      </c>
      <c r="I69" s="1" t="s">
        <v>1</v>
      </c>
      <c r="J69" s="1" t="s">
        <v>1</v>
      </c>
      <c r="N69" s="1" t="s">
        <v>1501</v>
      </c>
      <c r="O69" s="1" t="s">
        <v>1501</v>
      </c>
      <c r="P69" s="1" t="s">
        <v>1501</v>
      </c>
      <c r="Q69" s="1" t="s">
        <v>1501</v>
      </c>
      <c r="R69" s="1" t="s">
        <v>1501</v>
      </c>
      <c r="S69" s="1" t="s">
        <v>1501</v>
      </c>
      <c r="T69" s="1" t="s">
        <v>1501</v>
      </c>
      <c r="U69" s="1">
        <v>4</v>
      </c>
      <c r="V69" s="1">
        <v>2024</v>
      </c>
      <c r="W69" s="1">
        <v>2027</v>
      </c>
      <c r="Y69" s="1" t="str">
        <f t="shared" si="2"/>
        <v>-</v>
      </c>
      <c r="Z69" s="1" t="str">
        <f t="shared" si="3"/>
        <v>-</v>
      </c>
    </row>
    <row r="70" spans="1:26" x14ac:dyDescent="0.2">
      <c r="A70" s="1" t="s">
        <v>144</v>
      </c>
      <c r="B70" s="1" t="s">
        <v>1</v>
      </c>
      <c r="C70" s="1" t="s">
        <v>145</v>
      </c>
      <c r="D70" s="1" t="s">
        <v>4</v>
      </c>
      <c r="E70" s="1" t="s">
        <v>3</v>
      </c>
      <c r="F70" s="1" t="s">
        <v>3</v>
      </c>
      <c r="G70" s="1" t="s">
        <v>5</v>
      </c>
      <c r="H70" s="1" t="s">
        <v>6</v>
      </c>
      <c r="I70" s="1" t="s">
        <v>1</v>
      </c>
      <c r="J70" s="1" t="s">
        <v>1</v>
      </c>
      <c r="N70" s="1" t="s">
        <v>1501</v>
      </c>
      <c r="O70" s="1" t="s">
        <v>1501</v>
      </c>
      <c r="P70" s="1" t="s">
        <v>1501</v>
      </c>
      <c r="Q70" s="1" t="s">
        <v>1501</v>
      </c>
      <c r="R70" s="1" t="s">
        <v>1501</v>
      </c>
      <c r="S70" s="1" t="s">
        <v>1501</v>
      </c>
      <c r="T70" s="1" t="s">
        <v>1501</v>
      </c>
      <c r="U70" s="1">
        <v>3</v>
      </c>
      <c r="V70" s="1">
        <v>2025</v>
      </c>
      <c r="W70" s="1">
        <v>2027</v>
      </c>
      <c r="Y70" s="1" t="str">
        <f t="shared" si="2"/>
        <v>-</v>
      </c>
      <c r="Z70" s="1" t="str">
        <f t="shared" si="3"/>
        <v>-</v>
      </c>
    </row>
    <row r="71" spans="1:26" x14ac:dyDescent="0.2">
      <c r="A71" s="1" t="s">
        <v>146</v>
      </c>
      <c r="B71" s="1" t="s">
        <v>1</v>
      </c>
      <c r="C71" s="1" t="s">
        <v>147</v>
      </c>
      <c r="D71" s="1" t="s">
        <v>4</v>
      </c>
      <c r="E71" s="1" t="s">
        <v>3</v>
      </c>
      <c r="F71" s="1" t="s">
        <v>3</v>
      </c>
      <c r="G71" s="1" t="s">
        <v>5</v>
      </c>
      <c r="H71" s="1" t="s">
        <v>6</v>
      </c>
      <c r="I71" s="1" t="s">
        <v>1</v>
      </c>
      <c r="J71" s="1" t="s">
        <v>1</v>
      </c>
      <c r="N71" s="1" t="s">
        <v>1501</v>
      </c>
      <c r="O71" s="1" t="s">
        <v>1501</v>
      </c>
      <c r="P71" s="1" t="s">
        <v>1501</v>
      </c>
      <c r="Q71" s="1" t="s">
        <v>1501</v>
      </c>
      <c r="R71" s="1" t="s">
        <v>1501</v>
      </c>
      <c r="S71" s="1" t="s">
        <v>1501</v>
      </c>
      <c r="T71" s="1" t="s">
        <v>1501</v>
      </c>
      <c r="U71" s="1">
        <v>3</v>
      </c>
      <c r="V71" s="1">
        <v>2025</v>
      </c>
      <c r="W71" s="1">
        <v>2027</v>
      </c>
      <c r="Y71" s="1" t="str">
        <f t="shared" si="2"/>
        <v>-</v>
      </c>
      <c r="Z71" s="1" t="str">
        <f t="shared" si="3"/>
        <v>-</v>
      </c>
    </row>
    <row r="72" spans="1:26" x14ac:dyDescent="0.2">
      <c r="A72" s="1" t="s">
        <v>148</v>
      </c>
      <c r="B72" s="1" t="s">
        <v>149</v>
      </c>
      <c r="C72" s="1" t="s">
        <v>150</v>
      </c>
      <c r="D72" s="1" t="s">
        <v>4</v>
      </c>
      <c r="E72" s="1" t="s">
        <v>3</v>
      </c>
      <c r="F72" s="1" t="s">
        <v>3</v>
      </c>
      <c r="G72" s="1" t="s">
        <v>5</v>
      </c>
      <c r="H72" s="1" t="s">
        <v>15</v>
      </c>
      <c r="I72" s="1" t="s">
        <v>1</v>
      </c>
      <c r="J72" s="1" t="s">
        <v>1</v>
      </c>
      <c r="N72" s="1" t="s">
        <v>4</v>
      </c>
      <c r="O72" s="1" t="s">
        <v>1551</v>
      </c>
      <c r="P72" s="1" t="s">
        <v>1552</v>
      </c>
      <c r="Q72" s="1" t="s">
        <v>1553</v>
      </c>
      <c r="R72" s="1" t="s">
        <v>1554</v>
      </c>
      <c r="S72" s="1">
        <v>2023</v>
      </c>
      <c r="T72" s="1" t="s">
        <v>1501</v>
      </c>
      <c r="U72" s="1">
        <v>4</v>
      </c>
      <c r="V72" s="1">
        <v>2024</v>
      </c>
      <c r="W72" s="1">
        <v>2027</v>
      </c>
      <c r="Y72" s="1" t="str">
        <f t="shared" si="2"/>
        <v>-</v>
      </c>
      <c r="Z72" s="1" t="str">
        <f t="shared" si="3"/>
        <v>-</v>
      </c>
    </row>
    <row r="73" spans="1:26" x14ac:dyDescent="0.2">
      <c r="A73" s="1" t="s">
        <v>151</v>
      </c>
      <c r="B73" s="1" t="s">
        <v>152</v>
      </c>
      <c r="C73" s="1" t="s">
        <v>153</v>
      </c>
      <c r="D73" s="1" t="s">
        <v>4</v>
      </c>
      <c r="E73" s="1" t="s">
        <v>3</v>
      </c>
      <c r="F73" s="1" t="s">
        <v>3</v>
      </c>
      <c r="G73" s="1" t="s">
        <v>5</v>
      </c>
      <c r="H73" s="1" t="s">
        <v>10</v>
      </c>
      <c r="I73" s="1" t="s">
        <v>4</v>
      </c>
      <c r="J73" s="1" t="s">
        <v>1</v>
      </c>
      <c r="N73" s="1" t="s">
        <v>1501</v>
      </c>
      <c r="O73" s="1" t="s">
        <v>1501</v>
      </c>
      <c r="P73" s="1" t="s">
        <v>1501</v>
      </c>
      <c r="Q73" s="1" t="s">
        <v>1501</v>
      </c>
      <c r="R73" s="1" t="s">
        <v>1501</v>
      </c>
      <c r="S73" s="1" t="s">
        <v>1501</v>
      </c>
      <c r="T73" s="1">
        <v>45852</v>
      </c>
      <c r="U73" s="1">
        <v>4</v>
      </c>
      <c r="V73" s="1">
        <v>2022</v>
      </c>
      <c r="W73" s="1">
        <v>2025</v>
      </c>
      <c r="Y73" s="1" t="str">
        <f t="shared" si="2"/>
        <v>別紙３</v>
      </c>
      <c r="Z73" s="1" t="str">
        <f t="shared" si="3"/>
        <v>-</v>
      </c>
    </row>
    <row r="74" spans="1:26" x14ac:dyDescent="0.2">
      <c r="A74" s="1" t="s">
        <v>151</v>
      </c>
      <c r="B74" s="1" t="s">
        <v>1</v>
      </c>
      <c r="C74" s="1" t="s">
        <v>153</v>
      </c>
      <c r="D74" s="1" t="s">
        <v>4</v>
      </c>
      <c r="E74" s="1" t="s">
        <v>3</v>
      </c>
      <c r="F74" s="1" t="s">
        <v>3</v>
      </c>
      <c r="G74" s="1" t="s">
        <v>5</v>
      </c>
      <c r="H74" s="1" t="s">
        <v>11</v>
      </c>
      <c r="I74" s="1" t="s">
        <v>1</v>
      </c>
      <c r="J74" s="1" t="s">
        <v>1</v>
      </c>
      <c r="N74" s="1" t="s">
        <v>1501</v>
      </c>
      <c r="O74" s="1" t="s">
        <v>1501</v>
      </c>
      <c r="P74" s="1" t="s">
        <v>1501</v>
      </c>
      <c r="Q74" s="1" t="s">
        <v>1501</v>
      </c>
      <c r="R74" s="1" t="s">
        <v>1501</v>
      </c>
      <c r="S74" s="1" t="s">
        <v>1501</v>
      </c>
      <c r="T74" s="1" t="s">
        <v>1501</v>
      </c>
      <c r="U74" s="1">
        <v>2</v>
      </c>
      <c r="V74" s="1">
        <v>2026</v>
      </c>
      <c r="W74" s="1">
        <v>2027</v>
      </c>
      <c r="Y74" s="1" t="str">
        <f t="shared" si="2"/>
        <v>-</v>
      </c>
      <c r="Z74" s="1" t="str">
        <f t="shared" si="3"/>
        <v>-</v>
      </c>
    </row>
    <row r="75" spans="1:26" x14ac:dyDescent="0.2">
      <c r="A75" s="1" t="s">
        <v>154</v>
      </c>
      <c r="B75" s="1" t="s">
        <v>1</v>
      </c>
      <c r="C75" s="1" t="s">
        <v>155</v>
      </c>
      <c r="D75" s="1" t="s">
        <v>4</v>
      </c>
      <c r="E75" s="1" t="s">
        <v>3</v>
      </c>
      <c r="F75" s="1" t="s">
        <v>3</v>
      </c>
      <c r="G75" s="1" t="s">
        <v>5</v>
      </c>
      <c r="H75" s="1" t="s">
        <v>6</v>
      </c>
      <c r="I75" s="1" t="s">
        <v>1</v>
      </c>
      <c r="J75" s="1" t="s">
        <v>1</v>
      </c>
      <c r="N75" s="1" t="s">
        <v>4</v>
      </c>
      <c r="O75" s="1" t="s">
        <v>1555</v>
      </c>
      <c r="P75" s="1" t="s">
        <v>1556</v>
      </c>
      <c r="Q75" s="1" t="s">
        <v>1557</v>
      </c>
      <c r="R75" s="1" t="s">
        <v>1558</v>
      </c>
      <c r="S75" s="1">
        <v>2025</v>
      </c>
      <c r="T75" s="1" t="s">
        <v>1501</v>
      </c>
      <c r="U75" s="1">
        <v>3</v>
      </c>
      <c r="V75" s="1">
        <v>2025</v>
      </c>
      <c r="W75" s="1">
        <v>2027</v>
      </c>
      <c r="Y75" s="1" t="str">
        <f t="shared" si="2"/>
        <v>-</v>
      </c>
      <c r="Z75" s="1" t="str">
        <f t="shared" si="3"/>
        <v>-</v>
      </c>
    </row>
    <row r="76" spans="1:26" x14ac:dyDescent="0.2">
      <c r="A76" s="1" t="s">
        <v>156</v>
      </c>
      <c r="B76" s="1" t="s">
        <v>1</v>
      </c>
      <c r="C76" s="1" t="s">
        <v>157</v>
      </c>
      <c r="D76" s="1" t="s">
        <v>4</v>
      </c>
      <c r="E76" s="1" t="s">
        <v>3</v>
      </c>
      <c r="F76" s="1" t="s">
        <v>3</v>
      </c>
      <c r="G76" s="1" t="s">
        <v>5</v>
      </c>
      <c r="H76" s="1" t="s">
        <v>6</v>
      </c>
      <c r="I76" s="1" t="s">
        <v>1</v>
      </c>
      <c r="J76" s="1" t="s">
        <v>1</v>
      </c>
      <c r="N76" s="1" t="s">
        <v>1501</v>
      </c>
      <c r="O76" s="1" t="s">
        <v>1501</v>
      </c>
      <c r="P76" s="1" t="s">
        <v>1501</v>
      </c>
      <c r="Q76" s="1" t="s">
        <v>1501</v>
      </c>
      <c r="R76" s="1" t="s">
        <v>1501</v>
      </c>
      <c r="S76" s="1" t="s">
        <v>1501</v>
      </c>
      <c r="T76" s="1" t="s">
        <v>1501</v>
      </c>
      <c r="U76" s="1">
        <v>3</v>
      </c>
      <c r="V76" s="1">
        <v>2025</v>
      </c>
      <c r="W76" s="1">
        <v>2027</v>
      </c>
      <c r="Y76" s="1" t="str">
        <f t="shared" si="2"/>
        <v>-</v>
      </c>
      <c r="Z76" s="1" t="str">
        <f t="shared" si="3"/>
        <v>-</v>
      </c>
    </row>
    <row r="77" spans="1:26" x14ac:dyDescent="0.2">
      <c r="A77" s="1" t="s">
        <v>158</v>
      </c>
      <c r="B77" s="1" t="s">
        <v>1</v>
      </c>
      <c r="C77" s="1" t="s">
        <v>1559</v>
      </c>
      <c r="D77" s="1" t="s">
        <v>4</v>
      </c>
      <c r="E77" s="1" t="s">
        <v>3</v>
      </c>
      <c r="F77" s="1" t="s">
        <v>3</v>
      </c>
      <c r="G77" s="1" t="s">
        <v>42</v>
      </c>
      <c r="H77" s="1" t="s">
        <v>6</v>
      </c>
      <c r="I77" s="1" t="s">
        <v>1</v>
      </c>
      <c r="J77" s="1" t="s">
        <v>1</v>
      </c>
      <c r="N77" s="1" t="s">
        <v>1501</v>
      </c>
      <c r="O77" s="1" t="s">
        <v>1501</v>
      </c>
      <c r="P77" s="1" t="s">
        <v>1501</v>
      </c>
      <c r="Q77" s="1" t="s">
        <v>1501</v>
      </c>
      <c r="R77" s="1" t="s">
        <v>1501</v>
      </c>
      <c r="S77" s="1" t="s">
        <v>1501</v>
      </c>
      <c r="T77" s="1" t="s">
        <v>1501</v>
      </c>
      <c r="U77" s="1">
        <v>3</v>
      </c>
      <c r="V77" s="1">
        <v>2025</v>
      </c>
      <c r="W77" s="1">
        <v>2027</v>
      </c>
      <c r="Y77" s="1" t="str">
        <f t="shared" si="2"/>
        <v>-</v>
      </c>
      <c r="Z77" s="1" t="str">
        <f t="shared" si="3"/>
        <v>-</v>
      </c>
    </row>
    <row r="78" spans="1:26" x14ac:dyDescent="0.2">
      <c r="A78" s="1" t="s">
        <v>159</v>
      </c>
      <c r="B78" s="1" t="s">
        <v>1</v>
      </c>
      <c r="C78" s="1" t="s">
        <v>160</v>
      </c>
      <c r="D78" s="1" t="s">
        <v>4</v>
      </c>
      <c r="E78" s="1" t="s">
        <v>3</v>
      </c>
      <c r="F78" s="1" t="s">
        <v>3</v>
      </c>
      <c r="G78" s="1" t="s">
        <v>5</v>
      </c>
      <c r="H78" s="1" t="s">
        <v>6</v>
      </c>
      <c r="I78" s="1" t="s">
        <v>1</v>
      </c>
      <c r="J78" s="1" t="s">
        <v>1</v>
      </c>
      <c r="N78" s="1" t="s">
        <v>1501</v>
      </c>
      <c r="O78" s="1" t="s">
        <v>1501</v>
      </c>
      <c r="P78" s="1" t="s">
        <v>1501</v>
      </c>
      <c r="Q78" s="1" t="s">
        <v>1501</v>
      </c>
      <c r="R78" s="1" t="s">
        <v>1501</v>
      </c>
      <c r="S78" s="1" t="s">
        <v>1501</v>
      </c>
      <c r="T78" s="1" t="s">
        <v>1501</v>
      </c>
      <c r="U78" s="1">
        <v>3</v>
      </c>
      <c r="V78" s="1">
        <v>2025</v>
      </c>
      <c r="W78" s="1">
        <v>2027</v>
      </c>
      <c r="Y78" s="1" t="str">
        <f t="shared" si="2"/>
        <v>-</v>
      </c>
      <c r="Z78" s="1" t="str">
        <f t="shared" si="3"/>
        <v>-</v>
      </c>
    </row>
    <row r="79" spans="1:26" x14ac:dyDescent="0.2">
      <c r="A79" s="1" t="s">
        <v>161</v>
      </c>
      <c r="B79" s="1" t="s">
        <v>1</v>
      </c>
      <c r="C79" s="1" t="s">
        <v>162</v>
      </c>
      <c r="D79" s="1" t="s">
        <v>4</v>
      </c>
      <c r="E79" s="1" t="s">
        <v>3</v>
      </c>
      <c r="F79" s="1" t="s">
        <v>3</v>
      </c>
      <c r="G79" s="1" t="s">
        <v>5</v>
      </c>
      <c r="H79" s="1" t="s">
        <v>6</v>
      </c>
      <c r="I79" s="1" t="s">
        <v>1</v>
      </c>
      <c r="J79" s="1" t="s">
        <v>1</v>
      </c>
      <c r="N79" s="1" t="s">
        <v>1501</v>
      </c>
      <c r="O79" s="1" t="s">
        <v>1501</v>
      </c>
      <c r="P79" s="1" t="s">
        <v>1501</v>
      </c>
      <c r="Q79" s="1" t="s">
        <v>1501</v>
      </c>
      <c r="R79" s="1" t="s">
        <v>1501</v>
      </c>
      <c r="S79" s="1" t="s">
        <v>1501</v>
      </c>
      <c r="T79" s="1" t="s">
        <v>1501</v>
      </c>
      <c r="U79" s="1">
        <v>3</v>
      </c>
      <c r="V79" s="1">
        <v>2025</v>
      </c>
      <c r="W79" s="1">
        <v>2027</v>
      </c>
      <c r="Y79" s="1" t="str">
        <f t="shared" si="2"/>
        <v>-</v>
      </c>
      <c r="Z79" s="1" t="str">
        <f t="shared" si="3"/>
        <v>-</v>
      </c>
    </row>
    <row r="80" spans="1:26" x14ac:dyDescent="0.2">
      <c r="A80" s="1" t="s">
        <v>163</v>
      </c>
      <c r="B80" s="1" t="s">
        <v>1</v>
      </c>
      <c r="C80" s="1" t="s">
        <v>164</v>
      </c>
      <c r="D80" s="1" t="s">
        <v>4</v>
      </c>
      <c r="E80" s="1" t="s">
        <v>3</v>
      </c>
      <c r="F80" s="1" t="s">
        <v>3</v>
      </c>
      <c r="G80" s="1" t="s">
        <v>5</v>
      </c>
      <c r="H80" s="1" t="s">
        <v>6</v>
      </c>
      <c r="I80" s="1" t="s">
        <v>1</v>
      </c>
      <c r="J80" s="1" t="s">
        <v>1</v>
      </c>
      <c r="N80" s="1" t="s">
        <v>1501</v>
      </c>
      <c r="O80" s="1" t="s">
        <v>1501</v>
      </c>
      <c r="P80" s="1" t="s">
        <v>1501</v>
      </c>
      <c r="Q80" s="1" t="s">
        <v>1501</v>
      </c>
      <c r="R80" s="1" t="s">
        <v>1501</v>
      </c>
      <c r="S80" s="1" t="s">
        <v>1501</v>
      </c>
      <c r="T80" s="1" t="s">
        <v>1501</v>
      </c>
      <c r="U80" s="1">
        <v>3</v>
      </c>
      <c r="V80" s="1">
        <v>2025</v>
      </c>
      <c r="W80" s="1">
        <v>2027</v>
      </c>
      <c r="Y80" s="1" t="str">
        <f t="shared" si="2"/>
        <v>-</v>
      </c>
      <c r="Z80" s="1" t="str">
        <f t="shared" si="3"/>
        <v>-</v>
      </c>
    </row>
    <row r="81" spans="1:26" x14ac:dyDescent="0.2">
      <c r="A81" s="1" t="s">
        <v>165</v>
      </c>
      <c r="B81" s="1" t="s">
        <v>1</v>
      </c>
      <c r="C81" s="1" t="s">
        <v>166</v>
      </c>
      <c r="D81" s="1" t="s">
        <v>3</v>
      </c>
      <c r="E81" s="1" t="s">
        <v>3</v>
      </c>
      <c r="F81" s="1" t="s">
        <v>4</v>
      </c>
      <c r="G81" s="1" t="s">
        <v>5</v>
      </c>
      <c r="H81" s="1" t="s">
        <v>6</v>
      </c>
      <c r="I81" s="1" t="s">
        <v>1</v>
      </c>
      <c r="J81" s="1" t="s">
        <v>1</v>
      </c>
      <c r="N81" s="1" t="s">
        <v>1501</v>
      </c>
      <c r="O81" s="1" t="s">
        <v>1501</v>
      </c>
      <c r="P81" s="1" t="s">
        <v>1501</v>
      </c>
      <c r="Q81" s="1" t="s">
        <v>1501</v>
      </c>
      <c r="R81" s="1" t="s">
        <v>1501</v>
      </c>
      <c r="S81" s="1" t="s">
        <v>1501</v>
      </c>
      <c r="T81" s="1" t="s">
        <v>1501</v>
      </c>
      <c r="U81" s="1">
        <v>3</v>
      </c>
      <c r="V81" s="1">
        <v>2025</v>
      </c>
      <c r="W81" s="1">
        <v>2027</v>
      </c>
      <c r="Y81" s="1" t="str">
        <f t="shared" si="2"/>
        <v>-</v>
      </c>
      <c r="Z81" s="1" t="str">
        <f t="shared" si="3"/>
        <v>-</v>
      </c>
    </row>
    <row r="82" spans="1:26" x14ac:dyDescent="0.2">
      <c r="A82" s="1" t="s">
        <v>167</v>
      </c>
      <c r="B82" s="1" t="s">
        <v>1</v>
      </c>
      <c r="C82" s="1" t="s">
        <v>168</v>
      </c>
      <c r="D82" s="1" t="s">
        <v>4</v>
      </c>
      <c r="E82" s="1" t="s">
        <v>3</v>
      </c>
      <c r="F82" s="1" t="s">
        <v>3</v>
      </c>
      <c r="G82" s="1" t="s">
        <v>5</v>
      </c>
      <c r="H82" s="1" t="s">
        <v>6</v>
      </c>
      <c r="I82" s="1" t="s">
        <v>1</v>
      </c>
      <c r="J82" s="1" t="s">
        <v>1</v>
      </c>
      <c r="N82" s="1" t="s">
        <v>1501</v>
      </c>
      <c r="O82" s="1" t="s">
        <v>1501</v>
      </c>
      <c r="P82" s="1" t="s">
        <v>1501</v>
      </c>
      <c r="Q82" s="1" t="s">
        <v>1501</v>
      </c>
      <c r="R82" s="1" t="s">
        <v>1501</v>
      </c>
      <c r="S82" s="1" t="s">
        <v>1501</v>
      </c>
      <c r="T82" s="1" t="s">
        <v>1501</v>
      </c>
      <c r="U82" s="1">
        <v>3</v>
      </c>
      <c r="V82" s="1">
        <v>2025</v>
      </c>
      <c r="W82" s="1">
        <v>2027</v>
      </c>
      <c r="Y82" s="1" t="str">
        <f t="shared" si="2"/>
        <v>-</v>
      </c>
      <c r="Z82" s="1" t="str">
        <f t="shared" si="3"/>
        <v>-</v>
      </c>
    </row>
    <row r="83" spans="1:26" x14ac:dyDescent="0.2">
      <c r="A83" s="1" t="s">
        <v>169</v>
      </c>
      <c r="B83" s="1" t="s">
        <v>1</v>
      </c>
      <c r="C83" s="1" t="s">
        <v>170</v>
      </c>
      <c r="D83" s="1" t="s">
        <v>4</v>
      </c>
      <c r="G83" s="1" t="s">
        <v>5</v>
      </c>
      <c r="H83" s="1" t="s">
        <v>6</v>
      </c>
      <c r="I83" s="1" t="s">
        <v>1</v>
      </c>
      <c r="J83" s="1" t="s">
        <v>1</v>
      </c>
      <c r="N83" s="1" t="s">
        <v>4</v>
      </c>
      <c r="O83" s="1" t="s">
        <v>1541</v>
      </c>
      <c r="P83" s="1" t="s">
        <v>1560</v>
      </c>
      <c r="Q83" s="1" t="s">
        <v>1561</v>
      </c>
      <c r="R83" s="1" t="s">
        <v>1562</v>
      </c>
      <c r="S83" s="1">
        <v>2025</v>
      </c>
      <c r="T83" s="1" t="s">
        <v>1501</v>
      </c>
      <c r="U83" s="1">
        <v>3</v>
      </c>
      <c r="V83" s="1">
        <v>2025</v>
      </c>
      <c r="W83" s="1">
        <v>2027</v>
      </c>
      <c r="Y83" s="1" t="str">
        <f t="shared" si="2"/>
        <v>-</v>
      </c>
      <c r="Z83" s="1" t="str">
        <f t="shared" si="3"/>
        <v>-</v>
      </c>
    </row>
    <row r="84" spans="1:26" x14ac:dyDescent="0.2">
      <c r="A84" s="1" t="s">
        <v>171</v>
      </c>
      <c r="B84" s="1" t="s">
        <v>1</v>
      </c>
      <c r="C84" s="1" t="s">
        <v>172</v>
      </c>
      <c r="D84" s="1" t="s">
        <v>4</v>
      </c>
      <c r="G84" s="1" t="s">
        <v>5</v>
      </c>
      <c r="H84" s="1" t="s">
        <v>6</v>
      </c>
      <c r="I84" s="1" t="s">
        <v>1</v>
      </c>
      <c r="J84" s="1" t="s">
        <v>1</v>
      </c>
      <c r="N84" s="1" t="s">
        <v>4</v>
      </c>
      <c r="O84" s="1" t="s">
        <v>1541</v>
      </c>
      <c r="P84" s="1" t="s">
        <v>1563</v>
      </c>
      <c r="Q84" s="1" t="s">
        <v>1564</v>
      </c>
      <c r="R84" s="1" t="s">
        <v>1565</v>
      </c>
      <c r="S84" s="1">
        <v>2025</v>
      </c>
      <c r="T84" s="1" t="s">
        <v>1501</v>
      </c>
      <c r="U84" s="1">
        <v>3</v>
      </c>
      <c r="V84" s="1">
        <v>2025</v>
      </c>
      <c r="W84" s="1">
        <v>2027</v>
      </c>
      <c r="Y84" s="1" t="str">
        <f t="shared" si="2"/>
        <v>-</v>
      </c>
      <c r="Z84" s="1" t="str">
        <f t="shared" si="3"/>
        <v>-</v>
      </c>
    </row>
    <row r="85" spans="1:26" x14ac:dyDescent="0.2">
      <c r="A85" s="1" t="s">
        <v>173</v>
      </c>
      <c r="B85" s="1" t="s">
        <v>1</v>
      </c>
      <c r="C85" s="1" t="s">
        <v>174</v>
      </c>
      <c r="D85" s="1" t="s">
        <v>4</v>
      </c>
      <c r="E85" s="1" t="s">
        <v>3</v>
      </c>
      <c r="F85" s="1" t="s">
        <v>3</v>
      </c>
      <c r="G85" s="1" t="s">
        <v>5</v>
      </c>
      <c r="H85" s="1" t="s">
        <v>6</v>
      </c>
      <c r="I85" s="1" t="s">
        <v>1</v>
      </c>
      <c r="J85" s="1" t="s">
        <v>1</v>
      </c>
      <c r="N85" s="1" t="s">
        <v>1501</v>
      </c>
      <c r="O85" s="1" t="s">
        <v>1501</v>
      </c>
      <c r="P85" s="1" t="s">
        <v>1501</v>
      </c>
      <c r="Q85" s="1" t="s">
        <v>1501</v>
      </c>
      <c r="R85" s="1" t="s">
        <v>1501</v>
      </c>
      <c r="S85" s="1" t="s">
        <v>1501</v>
      </c>
      <c r="T85" s="1" t="s">
        <v>1501</v>
      </c>
      <c r="U85" s="1">
        <v>3</v>
      </c>
      <c r="V85" s="1">
        <v>2025</v>
      </c>
      <c r="W85" s="1">
        <v>2027</v>
      </c>
      <c r="Y85" s="1" t="str">
        <f t="shared" si="2"/>
        <v>-</v>
      </c>
      <c r="Z85" s="1" t="str">
        <f t="shared" si="3"/>
        <v>-</v>
      </c>
    </row>
    <row r="86" spans="1:26" x14ac:dyDescent="0.2">
      <c r="A86" s="1" t="s">
        <v>175</v>
      </c>
      <c r="B86" s="1" t="s">
        <v>1</v>
      </c>
      <c r="C86" s="1" t="s">
        <v>176</v>
      </c>
      <c r="D86" s="1" t="s">
        <v>4</v>
      </c>
      <c r="E86" s="1" t="s">
        <v>3</v>
      </c>
      <c r="F86" s="1" t="s">
        <v>3</v>
      </c>
      <c r="G86" s="1" t="s">
        <v>5</v>
      </c>
      <c r="H86" s="1" t="s">
        <v>6</v>
      </c>
      <c r="I86" s="1" t="s">
        <v>1</v>
      </c>
      <c r="J86" s="1" t="s">
        <v>1</v>
      </c>
      <c r="N86" s="1" t="s">
        <v>1501</v>
      </c>
      <c r="O86" s="1" t="s">
        <v>1501</v>
      </c>
      <c r="P86" s="1" t="s">
        <v>1501</v>
      </c>
      <c r="Q86" s="1" t="s">
        <v>1501</v>
      </c>
      <c r="R86" s="1" t="s">
        <v>1501</v>
      </c>
      <c r="S86" s="1" t="s">
        <v>1501</v>
      </c>
      <c r="T86" s="1" t="s">
        <v>1501</v>
      </c>
      <c r="U86" s="1">
        <v>3</v>
      </c>
      <c r="V86" s="1">
        <v>2025</v>
      </c>
      <c r="W86" s="1">
        <v>2027</v>
      </c>
      <c r="Y86" s="1" t="str">
        <f t="shared" si="2"/>
        <v>-</v>
      </c>
      <c r="Z86" s="1" t="str">
        <f t="shared" si="3"/>
        <v>-</v>
      </c>
    </row>
    <row r="87" spans="1:26" x14ac:dyDescent="0.2">
      <c r="A87" s="1" t="s">
        <v>177</v>
      </c>
      <c r="B87" s="1" t="s">
        <v>1</v>
      </c>
      <c r="C87" s="1" t="s">
        <v>178</v>
      </c>
      <c r="D87" s="1" t="s">
        <v>4</v>
      </c>
      <c r="E87" s="1" t="s">
        <v>3</v>
      </c>
      <c r="F87" s="1" t="s">
        <v>3</v>
      </c>
      <c r="G87" s="1" t="s">
        <v>5</v>
      </c>
      <c r="H87" s="1" t="s">
        <v>6</v>
      </c>
      <c r="I87" s="1" t="s">
        <v>1</v>
      </c>
      <c r="J87" s="1" t="s">
        <v>1</v>
      </c>
      <c r="N87" s="1" t="s">
        <v>1501</v>
      </c>
      <c r="O87" s="1" t="s">
        <v>1501</v>
      </c>
      <c r="P87" s="1" t="s">
        <v>1501</v>
      </c>
      <c r="Q87" s="1" t="s">
        <v>1501</v>
      </c>
      <c r="R87" s="1" t="s">
        <v>1501</v>
      </c>
      <c r="S87" s="1" t="s">
        <v>1501</v>
      </c>
      <c r="T87" s="1" t="s">
        <v>1501</v>
      </c>
      <c r="U87" s="1">
        <v>3</v>
      </c>
      <c r="V87" s="1">
        <v>2025</v>
      </c>
      <c r="W87" s="1">
        <v>2027</v>
      </c>
      <c r="Y87" s="1" t="str">
        <f t="shared" si="2"/>
        <v>-</v>
      </c>
      <c r="Z87" s="1" t="str">
        <f t="shared" si="3"/>
        <v>-</v>
      </c>
    </row>
    <row r="88" spans="1:26" x14ac:dyDescent="0.2">
      <c r="A88" s="1" t="s">
        <v>179</v>
      </c>
      <c r="B88" s="1" t="s">
        <v>1</v>
      </c>
      <c r="C88" s="1" t="s">
        <v>180</v>
      </c>
      <c r="D88" s="1" t="s">
        <v>4</v>
      </c>
      <c r="E88" s="1" t="s">
        <v>3</v>
      </c>
      <c r="F88" s="1" t="s">
        <v>3</v>
      </c>
      <c r="G88" s="1" t="s">
        <v>5</v>
      </c>
      <c r="H88" s="1" t="s">
        <v>6</v>
      </c>
      <c r="I88" s="1" t="s">
        <v>1</v>
      </c>
      <c r="J88" s="1" t="s">
        <v>1</v>
      </c>
      <c r="N88" s="1" t="s">
        <v>1501</v>
      </c>
      <c r="O88" s="1" t="s">
        <v>1501</v>
      </c>
      <c r="P88" s="1" t="s">
        <v>1501</v>
      </c>
      <c r="Q88" s="1" t="s">
        <v>1501</v>
      </c>
      <c r="R88" s="1" t="s">
        <v>1501</v>
      </c>
      <c r="S88" s="1" t="s">
        <v>1501</v>
      </c>
      <c r="T88" s="1" t="s">
        <v>1501</v>
      </c>
      <c r="U88" s="1">
        <v>3</v>
      </c>
      <c r="V88" s="1">
        <v>2025</v>
      </c>
      <c r="W88" s="1">
        <v>2027</v>
      </c>
      <c r="Y88" s="1" t="str">
        <f t="shared" si="2"/>
        <v>-</v>
      </c>
      <c r="Z88" s="1" t="str">
        <f t="shared" si="3"/>
        <v>-</v>
      </c>
    </row>
    <row r="89" spans="1:26" x14ac:dyDescent="0.2">
      <c r="A89" s="1" t="s">
        <v>181</v>
      </c>
      <c r="B89" s="1" t="s">
        <v>1</v>
      </c>
      <c r="C89" s="1" t="s">
        <v>182</v>
      </c>
      <c r="D89" s="1" t="s">
        <v>4</v>
      </c>
      <c r="E89" s="1" t="s">
        <v>3</v>
      </c>
      <c r="F89" s="1" t="s">
        <v>3</v>
      </c>
      <c r="G89" s="1" t="s">
        <v>5</v>
      </c>
      <c r="H89" s="1" t="s">
        <v>6</v>
      </c>
      <c r="I89" s="1" t="s">
        <v>1</v>
      </c>
      <c r="J89" s="1" t="s">
        <v>1</v>
      </c>
      <c r="N89" s="1" t="s">
        <v>1501</v>
      </c>
      <c r="O89" s="1" t="s">
        <v>1501</v>
      </c>
      <c r="P89" s="1" t="s">
        <v>1501</v>
      </c>
      <c r="Q89" s="1" t="s">
        <v>1501</v>
      </c>
      <c r="R89" s="1" t="s">
        <v>1501</v>
      </c>
      <c r="S89" s="1" t="s">
        <v>1501</v>
      </c>
      <c r="T89" s="1" t="s">
        <v>1501</v>
      </c>
      <c r="U89" s="1">
        <v>3</v>
      </c>
      <c r="V89" s="1">
        <v>2025</v>
      </c>
      <c r="W89" s="1">
        <v>2027</v>
      </c>
      <c r="Y89" s="1" t="str">
        <f t="shared" si="2"/>
        <v>-</v>
      </c>
      <c r="Z89" s="1" t="str">
        <f t="shared" si="3"/>
        <v>-</v>
      </c>
    </row>
    <row r="90" spans="1:26" x14ac:dyDescent="0.2">
      <c r="A90" s="1" t="s">
        <v>183</v>
      </c>
      <c r="B90" s="1" t="s">
        <v>1</v>
      </c>
      <c r="C90" s="1" t="s">
        <v>184</v>
      </c>
      <c r="D90" s="1" t="s">
        <v>4</v>
      </c>
      <c r="E90" s="1" t="s">
        <v>3</v>
      </c>
      <c r="F90" s="1" t="s">
        <v>3</v>
      </c>
      <c r="G90" s="1" t="s">
        <v>5</v>
      </c>
      <c r="H90" s="1" t="s">
        <v>6</v>
      </c>
      <c r="I90" s="1" t="s">
        <v>1</v>
      </c>
      <c r="J90" s="1" t="s">
        <v>1</v>
      </c>
      <c r="N90" s="1" t="s">
        <v>1501</v>
      </c>
      <c r="O90" s="1" t="s">
        <v>1501</v>
      </c>
      <c r="P90" s="1" t="s">
        <v>1501</v>
      </c>
      <c r="Q90" s="1" t="s">
        <v>1501</v>
      </c>
      <c r="R90" s="1" t="s">
        <v>1501</v>
      </c>
      <c r="S90" s="1" t="s">
        <v>1501</v>
      </c>
      <c r="T90" s="1" t="s">
        <v>1501</v>
      </c>
      <c r="U90" s="1">
        <v>3</v>
      </c>
      <c r="V90" s="1">
        <v>2025</v>
      </c>
      <c r="W90" s="1">
        <v>2027</v>
      </c>
      <c r="Y90" s="1" t="str">
        <f t="shared" si="2"/>
        <v>-</v>
      </c>
      <c r="Z90" s="1" t="str">
        <f t="shared" si="3"/>
        <v>-</v>
      </c>
    </row>
    <row r="91" spans="1:26" x14ac:dyDescent="0.2">
      <c r="A91" s="1" t="s">
        <v>185</v>
      </c>
      <c r="B91" s="1" t="s">
        <v>1</v>
      </c>
      <c r="C91" s="1" t="s">
        <v>186</v>
      </c>
      <c r="D91" s="1" t="s">
        <v>4</v>
      </c>
      <c r="E91" s="1" t="s">
        <v>3</v>
      </c>
      <c r="F91" s="1" t="s">
        <v>3</v>
      </c>
      <c r="G91" s="1" t="s">
        <v>5</v>
      </c>
      <c r="H91" s="1" t="s">
        <v>6</v>
      </c>
      <c r="I91" s="1" t="s">
        <v>1</v>
      </c>
      <c r="J91" s="1" t="s">
        <v>1</v>
      </c>
      <c r="N91" s="1" t="s">
        <v>1501</v>
      </c>
      <c r="O91" s="1" t="s">
        <v>1501</v>
      </c>
      <c r="P91" s="1" t="s">
        <v>1501</v>
      </c>
      <c r="Q91" s="1" t="s">
        <v>1501</v>
      </c>
      <c r="R91" s="1" t="s">
        <v>1501</v>
      </c>
      <c r="S91" s="1" t="s">
        <v>1501</v>
      </c>
      <c r="T91" s="1" t="s">
        <v>1501</v>
      </c>
      <c r="U91" s="1">
        <v>3</v>
      </c>
      <c r="V91" s="1">
        <v>2025</v>
      </c>
      <c r="W91" s="1">
        <v>2027</v>
      </c>
      <c r="Y91" s="1" t="str">
        <f t="shared" si="2"/>
        <v>-</v>
      </c>
      <c r="Z91" s="1" t="str">
        <f t="shared" si="3"/>
        <v>-</v>
      </c>
    </row>
    <row r="92" spans="1:26" x14ac:dyDescent="0.2">
      <c r="A92" s="1" t="s">
        <v>187</v>
      </c>
      <c r="B92" s="1" t="s">
        <v>1</v>
      </c>
      <c r="C92" s="1" t="s">
        <v>1566</v>
      </c>
      <c r="D92" s="1" t="s">
        <v>4</v>
      </c>
      <c r="E92" s="1" t="s">
        <v>3</v>
      </c>
      <c r="F92" s="1" t="s">
        <v>3</v>
      </c>
      <c r="G92" s="1" t="s">
        <v>5</v>
      </c>
      <c r="H92" s="1" t="s">
        <v>6</v>
      </c>
      <c r="I92" s="1" t="s">
        <v>1</v>
      </c>
      <c r="J92" s="1" t="s">
        <v>1</v>
      </c>
      <c r="N92" s="1" t="s">
        <v>1501</v>
      </c>
      <c r="O92" s="1" t="s">
        <v>1501</v>
      </c>
      <c r="P92" s="1" t="s">
        <v>1501</v>
      </c>
      <c r="Q92" s="1" t="s">
        <v>1501</v>
      </c>
      <c r="R92" s="1" t="s">
        <v>1501</v>
      </c>
      <c r="S92" s="1" t="s">
        <v>1501</v>
      </c>
      <c r="T92" s="1" t="s">
        <v>1501</v>
      </c>
      <c r="U92" s="1">
        <v>3</v>
      </c>
      <c r="V92" s="1">
        <v>2025</v>
      </c>
      <c r="W92" s="1">
        <v>2027</v>
      </c>
      <c r="Y92" s="1" t="str">
        <f t="shared" si="2"/>
        <v>-</v>
      </c>
      <c r="Z92" s="1" t="str">
        <f t="shared" si="3"/>
        <v>-</v>
      </c>
    </row>
    <row r="93" spans="1:26" x14ac:dyDescent="0.2">
      <c r="A93" s="1" t="s">
        <v>188</v>
      </c>
      <c r="B93" s="1" t="s">
        <v>189</v>
      </c>
      <c r="C93" s="1" t="s">
        <v>190</v>
      </c>
      <c r="D93" s="1" t="s">
        <v>4</v>
      </c>
      <c r="E93" s="1" t="s">
        <v>3</v>
      </c>
      <c r="F93" s="1" t="s">
        <v>3</v>
      </c>
      <c r="G93" s="1" t="s">
        <v>5</v>
      </c>
      <c r="H93" s="1" t="s">
        <v>10</v>
      </c>
      <c r="I93" s="1" t="s">
        <v>1</v>
      </c>
      <c r="J93" s="1" t="s">
        <v>1</v>
      </c>
      <c r="N93" s="1" t="s">
        <v>1501</v>
      </c>
      <c r="O93" s="1" t="s">
        <v>1501</v>
      </c>
      <c r="P93" s="1" t="s">
        <v>1501</v>
      </c>
      <c r="Q93" s="1" t="s">
        <v>1501</v>
      </c>
      <c r="R93" s="1" t="s">
        <v>1501</v>
      </c>
      <c r="S93" s="1" t="s">
        <v>1501</v>
      </c>
      <c r="T93" s="1" t="s">
        <v>1501</v>
      </c>
      <c r="U93" s="1">
        <v>3</v>
      </c>
      <c r="V93" s="1">
        <v>2023</v>
      </c>
      <c r="W93" s="1">
        <v>2025</v>
      </c>
      <c r="Y93" s="1" t="str">
        <f t="shared" si="2"/>
        <v>-</v>
      </c>
      <c r="Z93" s="1" t="str">
        <f t="shared" si="3"/>
        <v>-</v>
      </c>
    </row>
    <row r="94" spans="1:26" x14ac:dyDescent="0.2">
      <c r="A94" s="1" t="s">
        <v>188</v>
      </c>
      <c r="B94" s="1" t="s">
        <v>1</v>
      </c>
      <c r="C94" s="1" t="s">
        <v>190</v>
      </c>
      <c r="D94" s="1" t="s">
        <v>4</v>
      </c>
      <c r="E94" s="1" t="s">
        <v>3</v>
      </c>
      <c r="F94" s="1" t="s">
        <v>3</v>
      </c>
      <c r="G94" s="1" t="s">
        <v>5</v>
      </c>
      <c r="H94" s="1" t="s">
        <v>11</v>
      </c>
      <c r="I94" s="1" t="s">
        <v>1</v>
      </c>
      <c r="J94" s="1" t="s">
        <v>1</v>
      </c>
      <c r="N94" s="1" t="s">
        <v>1501</v>
      </c>
      <c r="O94" s="1" t="s">
        <v>1501</v>
      </c>
      <c r="P94" s="1" t="s">
        <v>1501</v>
      </c>
      <c r="Q94" s="1" t="s">
        <v>1501</v>
      </c>
      <c r="R94" s="1" t="s">
        <v>1501</v>
      </c>
      <c r="S94" s="1" t="s">
        <v>1501</v>
      </c>
      <c r="T94" s="1" t="s">
        <v>1501</v>
      </c>
      <c r="U94" s="1">
        <v>2</v>
      </c>
      <c r="V94" s="1">
        <v>2026</v>
      </c>
      <c r="W94" s="1">
        <v>2027</v>
      </c>
      <c r="Y94" s="1" t="str">
        <f t="shared" si="2"/>
        <v>-</v>
      </c>
      <c r="Z94" s="1" t="str">
        <f t="shared" si="3"/>
        <v>-</v>
      </c>
    </row>
    <row r="95" spans="1:26" x14ac:dyDescent="0.2">
      <c r="A95" s="1" t="s">
        <v>191</v>
      </c>
      <c r="B95" s="1" t="s">
        <v>1</v>
      </c>
      <c r="C95" s="1" t="s">
        <v>192</v>
      </c>
      <c r="D95" s="1" t="s">
        <v>4</v>
      </c>
      <c r="E95" s="1" t="s">
        <v>3</v>
      </c>
      <c r="F95" s="1" t="s">
        <v>3</v>
      </c>
      <c r="G95" s="1" t="s">
        <v>5</v>
      </c>
      <c r="H95" s="1" t="s">
        <v>6</v>
      </c>
      <c r="I95" s="1" t="s">
        <v>1</v>
      </c>
      <c r="J95" s="1" t="s">
        <v>1</v>
      </c>
      <c r="N95" s="1" t="s">
        <v>1501</v>
      </c>
      <c r="O95" s="1" t="s">
        <v>1501</v>
      </c>
      <c r="P95" s="1" t="s">
        <v>1501</v>
      </c>
      <c r="Q95" s="1" t="s">
        <v>1501</v>
      </c>
      <c r="R95" s="1" t="s">
        <v>1501</v>
      </c>
      <c r="S95" s="1" t="s">
        <v>1501</v>
      </c>
      <c r="T95" s="1" t="s">
        <v>1501</v>
      </c>
      <c r="U95" s="1">
        <v>3</v>
      </c>
      <c r="V95" s="1">
        <v>2025</v>
      </c>
      <c r="W95" s="1">
        <v>2027</v>
      </c>
      <c r="Y95" s="1" t="str">
        <f t="shared" si="2"/>
        <v>-</v>
      </c>
      <c r="Z95" s="1" t="str">
        <f t="shared" si="3"/>
        <v>-</v>
      </c>
    </row>
    <row r="96" spans="1:26" x14ac:dyDescent="0.2">
      <c r="A96" s="1" t="s">
        <v>193</v>
      </c>
      <c r="B96" s="1" t="s">
        <v>194</v>
      </c>
      <c r="C96" s="1" t="s">
        <v>195</v>
      </c>
      <c r="D96" s="1" t="s">
        <v>4</v>
      </c>
      <c r="E96" s="1" t="s">
        <v>3</v>
      </c>
      <c r="F96" s="1" t="s">
        <v>3</v>
      </c>
      <c r="G96" s="1" t="s">
        <v>5</v>
      </c>
      <c r="H96" s="1" t="s">
        <v>15</v>
      </c>
      <c r="I96" s="1" t="s">
        <v>1</v>
      </c>
      <c r="J96" s="1" t="s">
        <v>1</v>
      </c>
      <c r="N96" s="1" t="s">
        <v>1501</v>
      </c>
      <c r="O96" s="1" t="s">
        <v>1501</v>
      </c>
      <c r="P96" s="1" t="s">
        <v>1501</v>
      </c>
      <c r="Q96" s="1" t="s">
        <v>1501</v>
      </c>
      <c r="R96" s="1" t="s">
        <v>1501</v>
      </c>
      <c r="S96" s="1" t="s">
        <v>1501</v>
      </c>
      <c r="T96" s="1" t="s">
        <v>1501</v>
      </c>
      <c r="U96" s="1">
        <v>5</v>
      </c>
      <c r="V96" s="1">
        <v>2022</v>
      </c>
      <c r="W96" s="1">
        <v>2026</v>
      </c>
      <c r="Y96" s="1" t="str">
        <f t="shared" si="2"/>
        <v>-</v>
      </c>
      <c r="Z96" s="1" t="str">
        <f t="shared" si="3"/>
        <v>-</v>
      </c>
    </row>
    <row r="97" spans="1:26" x14ac:dyDescent="0.2">
      <c r="A97" s="1" t="s">
        <v>196</v>
      </c>
      <c r="B97" s="1" t="s">
        <v>1</v>
      </c>
      <c r="C97" s="1" t="s">
        <v>197</v>
      </c>
      <c r="D97" s="1" t="s">
        <v>4</v>
      </c>
      <c r="E97" s="1" t="s">
        <v>3</v>
      </c>
      <c r="F97" s="1" t="s">
        <v>3</v>
      </c>
      <c r="G97" s="1" t="s">
        <v>5</v>
      </c>
      <c r="H97" s="1" t="s">
        <v>6</v>
      </c>
      <c r="I97" s="1" t="s">
        <v>1</v>
      </c>
      <c r="J97" s="1" t="s">
        <v>1</v>
      </c>
      <c r="N97" s="1" t="s">
        <v>1501</v>
      </c>
      <c r="O97" s="1" t="s">
        <v>1501</v>
      </c>
      <c r="P97" s="1" t="s">
        <v>1501</v>
      </c>
      <c r="Q97" s="1" t="s">
        <v>1501</v>
      </c>
      <c r="R97" s="1" t="s">
        <v>1501</v>
      </c>
      <c r="S97" s="1" t="s">
        <v>1501</v>
      </c>
      <c r="T97" s="1" t="s">
        <v>1501</v>
      </c>
      <c r="U97" s="1">
        <v>3</v>
      </c>
      <c r="V97" s="1">
        <v>2025</v>
      </c>
      <c r="W97" s="1">
        <v>2027</v>
      </c>
      <c r="Y97" s="1" t="str">
        <f t="shared" si="2"/>
        <v>-</v>
      </c>
      <c r="Z97" s="1" t="str">
        <f t="shared" si="3"/>
        <v>-</v>
      </c>
    </row>
    <row r="98" spans="1:26" x14ac:dyDescent="0.2">
      <c r="A98" s="1" t="s">
        <v>198</v>
      </c>
      <c r="B98" s="1" t="s">
        <v>199</v>
      </c>
      <c r="C98" s="1" t="s">
        <v>200</v>
      </c>
      <c r="D98" s="1" t="s">
        <v>4</v>
      </c>
      <c r="E98" s="1" t="s">
        <v>3</v>
      </c>
      <c r="F98" s="1" t="s">
        <v>3</v>
      </c>
      <c r="G98" s="1" t="s">
        <v>5</v>
      </c>
      <c r="H98" s="1" t="s">
        <v>10</v>
      </c>
      <c r="I98" s="1" t="s">
        <v>4</v>
      </c>
      <c r="J98" s="1" t="s">
        <v>1</v>
      </c>
      <c r="N98" s="1" t="s">
        <v>1501</v>
      </c>
      <c r="O98" s="1" t="s">
        <v>1501</v>
      </c>
      <c r="P98" s="1" t="s">
        <v>1501</v>
      </c>
      <c r="Q98" s="1" t="s">
        <v>1501</v>
      </c>
      <c r="R98" s="1" t="s">
        <v>1501</v>
      </c>
      <c r="S98" s="1" t="s">
        <v>1501</v>
      </c>
      <c r="T98" s="1" t="s">
        <v>1501</v>
      </c>
      <c r="U98" s="1">
        <v>4</v>
      </c>
      <c r="V98" s="1">
        <v>2022</v>
      </c>
      <c r="W98" s="1">
        <v>2025</v>
      </c>
      <c r="Y98" s="1" t="str">
        <f t="shared" si="2"/>
        <v>別紙３</v>
      </c>
      <c r="Z98" s="1" t="str">
        <f t="shared" si="3"/>
        <v>-</v>
      </c>
    </row>
    <row r="99" spans="1:26" x14ac:dyDescent="0.2">
      <c r="A99" s="1" t="s">
        <v>198</v>
      </c>
      <c r="B99" s="1" t="s">
        <v>1</v>
      </c>
      <c r="C99" s="1" t="s">
        <v>200</v>
      </c>
      <c r="D99" s="1" t="s">
        <v>4</v>
      </c>
      <c r="E99" s="1" t="s">
        <v>3</v>
      </c>
      <c r="F99" s="1" t="s">
        <v>3</v>
      </c>
      <c r="G99" s="1" t="s">
        <v>5</v>
      </c>
      <c r="H99" s="1" t="s">
        <v>11</v>
      </c>
      <c r="I99" s="1" t="s">
        <v>1</v>
      </c>
      <c r="J99" s="1" t="s">
        <v>1</v>
      </c>
      <c r="N99" s="1" t="s">
        <v>1501</v>
      </c>
      <c r="O99" s="1" t="s">
        <v>1501</v>
      </c>
      <c r="P99" s="1" t="s">
        <v>1501</v>
      </c>
      <c r="Q99" s="1" t="s">
        <v>1501</v>
      </c>
      <c r="R99" s="1" t="s">
        <v>1501</v>
      </c>
      <c r="S99" s="1" t="s">
        <v>1501</v>
      </c>
      <c r="T99" s="1" t="s">
        <v>1501</v>
      </c>
      <c r="U99" s="1">
        <v>2</v>
      </c>
      <c r="V99" s="1">
        <v>2026</v>
      </c>
      <c r="W99" s="1">
        <v>2027</v>
      </c>
      <c r="Y99" s="1" t="str">
        <f t="shared" si="2"/>
        <v>-</v>
      </c>
      <c r="Z99" s="1" t="str">
        <f t="shared" si="3"/>
        <v>-</v>
      </c>
    </row>
    <row r="100" spans="1:26" x14ac:dyDescent="0.2">
      <c r="A100" s="1" t="s">
        <v>201</v>
      </c>
      <c r="B100" s="1" t="s">
        <v>1</v>
      </c>
      <c r="C100" s="1" t="s">
        <v>202</v>
      </c>
      <c r="D100" s="1" t="s">
        <v>4</v>
      </c>
      <c r="E100" s="1" t="s">
        <v>3</v>
      </c>
      <c r="F100" s="1" t="s">
        <v>3</v>
      </c>
      <c r="G100" s="1" t="s">
        <v>5</v>
      </c>
      <c r="H100" s="1" t="s">
        <v>6</v>
      </c>
      <c r="I100" s="1" t="s">
        <v>1</v>
      </c>
      <c r="J100" s="1" t="s">
        <v>1</v>
      </c>
      <c r="N100" s="1" t="s">
        <v>1501</v>
      </c>
      <c r="O100" s="1" t="s">
        <v>1501</v>
      </c>
      <c r="P100" s="1" t="s">
        <v>1501</v>
      </c>
      <c r="Q100" s="1" t="s">
        <v>1501</v>
      </c>
      <c r="R100" s="1" t="s">
        <v>1501</v>
      </c>
      <c r="S100" s="1" t="s">
        <v>1501</v>
      </c>
      <c r="T100" s="1" t="s">
        <v>1501</v>
      </c>
      <c r="U100" s="1">
        <v>3</v>
      </c>
      <c r="V100" s="1">
        <v>2025</v>
      </c>
      <c r="W100" s="1">
        <v>2027</v>
      </c>
      <c r="Y100" s="1" t="str">
        <f t="shared" si="2"/>
        <v>-</v>
      </c>
      <c r="Z100" s="1" t="str">
        <f t="shared" si="3"/>
        <v>-</v>
      </c>
    </row>
    <row r="101" spans="1:26" x14ac:dyDescent="0.2">
      <c r="A101" s="1" t="s">
        <v>203</v>
      </c>
      <c r="B101" s="1" t="s">
        <v>204</v>
      </c>
      <c r="C101" s="1" t="s">
        <v>205</v>
      </c>
      <c r="D101" s="1" t="s">
        <v>4</v>
      </c>
      <c r="E101" s="1" t="s">
        <v>3</v>
      </c>
      <c r="F101" s="1" t="s">
        <v>3</v>
      </c>
      <c r="G101" s="1" t="s">
        <v>5</v>
      </c>
      <c r="H101" s="1" t="s">
        <v>15</v>
      </c>
      <c r="I101" s="1" t="s">
        <v>1</v>
      </c>
      <c r="J101" s="1" t="s">
        <v>1</v>
      </c>
      <c r="N101" s="1" t="s">
        <v>1501</v>
      </c>
      <c r="O101" s="1" t="s">
        <v>1501</v>
      </c>
      <c r="P101" s="1" t="s">
        <v>1501</v>
      </c>
      <c r="Q101" s="1" t="s">
        <v>1501</v>
      </c>
      <c r="R101" s="1" t="s">
        <v>1501</v>
      </c>
      <c r="S101" s="1" t="s">
        <v>1501</v>
      </c>
      <c r="T101" s="1" t="s">
        <v>1501</v>
      </c>
      <c r="U101" s="1">
        <v>5</v>
      </c>
      <c r="V101" s="1">
        <v>2022</v>
      </c>
      <c r="W101" s="1">
        <v>2026</v>
      </c>
      <c r="Y101" s="1" t="str">
        <f t="shared" si="2"/>
        <v>-</v>
      </c>
      <c r="Z101" s="1" t="str">
        <f t="shared" si="3"/>
        <v>-</v>
      </c>
    </row>
    <row r="102" spans="1:26" x14ac:dyDescent="0.2">
      <c r="A102" s="1" t="s">
        <v>206</v>
      </c>
      <c r="B102" s="1" t="s">
        <v>1</v>
      </c>
      <c r="C102" s="1" t="s">
        <v>207</v>
      </c>
      <c r="D102" s="1" t="s">
        <v>4</v>
      </c>
      <c r="E102" s="1" t="s">
        <v>3</v>
      </c>
      <c r="F102" s="1" t="s">
        <v>4</v>
      </c>
      <c r="G102" s="1" t="s">
        <v>5</v>
      </c>
      <c r="H102" s="1" t="s">
        <v>6</v>
      </c>
      <c r="I102" s="1" t="s">
        <v>1</v>
      </c>
      <c r="J102" s="1" t="s">
        <v>1</v>
      </c>
      <c r="N102" s="1" t="s">
        <v>1501</v>
      </c>
      <c r="O102" s="1" t="s">
        <v>1501</v>
      </c>
      <c r="P102" s="1" t="s">
        <v>1501</v>
      </c>
      <c r="Q102" s="1" t="s">
        <v>1501</v>
      </c>
      <c r="R102" s="1" t="s">
        <v>1501</v>
      </c>
      <c r="S102" s="1" t="s">
        <v>1501</v>
      </c>
      <c r="T102" s="1" t="s">
        <v>1501</v>
      </c>
      <c r="U102" s="1">
        <v>3</v>
      </c>
      <c r="V102" s="1">
        <v>2025</v>
      </c>
      <c r="W102" s="1">
        <v>2027</v>
      </c>
      <c r="Y102" s="1" t="str">
        <f t="shared" si="2"/>
        <v>-</v>
      </c>
      <c r="Z102" s="1" t="str">
        <f t="shared" si="3"/>
        <v>-</v>
      </c>
    </row>
    <row r="103" spans="1:26" x14ac:dyDescent="0.2">
      <c r="A103" s="1" t="s">
        <v>208</v>
      </c>
      <c r="B103" s="1" t="s">
        <v>1</v>
      </c>
      <c r="C103" s="1" t="s">
        <v>209</v>
      </c>
      <c r="D103" s="1" t="s">
        <v>4</v>
      </c>
      <c r="E103" s="1" t="s">
        <v>3</v>
      </c>
      <c r="F103" s="1" t="s">
        <v>3</v>
      </c>
      <c r="G103" s="1" t="s">
        <v>5</v>
      </c>
      <c r="H103" s="1" t="s">
        <v>6</v>
      </c>
      <c r="I103" s="1" t="s">
        <v>1</v>
      </c>
      <c r="J103" s="1" t="s">
        <v>1</v>
      </c>
      <c r="N103" s="1" t="s">
        <v>1501</v>
      </c>
      <c r="O103" s="1" t="s">
        <v>1501</v>
      </c>
      <c r="P103" s="1" t="s">
        <v>1501</v>
      </c>
      <c r="Q103" s="1" t="s">
        <v>1501</v>
      </c>
      <c r="R103" s="1" t="s">
        <v>1501</v>
      </c>
      <c r="S103" s="1" t="s">
        <v>1501</v>
      </c>
      <c r="T103" s="1" t="s">
        <v>1501</v>
      </c>
      <c r="U103" s="1">
        <v>3</v>
      </c>
      <c r="V103" s="1">
        <v>2025</v>
      </c>
      <c r="W103" s="1">
        <v>2027</v>
      </c>
      <c r="Y103" s="1" t="str">
        <f t="shared" si="2"/>
        <v>-</v>
      </c>
      <c r="Z103" s="1" t="str">
        <f t="shared" si="3"/>
        <v>-</v>
      </c>
    </row>
    <row r="104" spans="1:26" x14ac:dyDescent="0.2">
      <c r="A104" s="1" t="s">
        <v>210</v>
      </c>
      <c r="B104" s="1" t="s">
        <v>211</v>
      </c>
      <c r="C104" s="1" t="s">
        <v>212</v>
      </c>
      <c r="D104" s="1" t="s">
        <v>4</v>
      </c>
      <c r="E104" s="1" t="s">
        <v>3</v>
      </c>
      <c r="F104" s="1" t="s">
        <v>3</v>
      </c>
      <c r="G104" s="1" t="s">
        <v>5</v>
      </c>
      <c r="H104" s="1" t="s">
        <v>15</v>
      </c>
      <c r="I104" s="1" t="s">
        <v>1</v>
      </c>
      <c r="J104" s="1" t="s">
        <v>1</v>
      </c>
      <c r="N104" s="1" t="s">
        <v>1501</v>
      </c>
      <c r="O104" s="1" t="s">
        <v>1501</v>
      </c>
      <c r="P104" s="1" t="s">
        <v>1501</v>
      </c>
      <c r="Q104" s="1" t="s">
        <v>1501</v>
      </c>
      <c r="R104" s="1" t="s">
        <v>1501</v>
      </c>
      <c r="S104" s="1" t="s">
        <v>1501</v>
      </c>
      <c r="T104" s="1" t="s">
        <v>1501</v>
      </c>
      <c r="U104" s="1">
        <v>5</v>
      </c>
      <c r="V104" s="1">
        <v>2023</v>
      </c>
      <c r="W104" s="1">
        <v>2027</v>
      </c>
      <c r="Y104" s="1" t="str">
        <f t="shared" si="2"/>
        <v>-</v>
      </c>
      <c r="Z104" s="1" t="str">
        <f t="shared" si="3"/>
        <v>-</v>
      </c>
    </row>
    <row r="105" spans="1:26" x14ac:dyDescent="0.2">
      <c r="A105" s="1" t="s">
        <v>213</v>
      </c>
      <c r="B105" s="1" t="s">
        <v>1</v>
      </c>
      <c r="C105" s="1" t="s">
        <v>214</v>
      </c>
      <c r="D105" s="1" t="s">
        <v>4</v>
      </c>
      <c r="E105" s="1" t="s">
        <v>3</v>
      </c>
      <c r="F105" s="1" t="s">
        <v>3</v>
      </c>
      <c r="G105" s="1" t="s">
        <v>5</v>
      </c>
      <c r="H105" s="1" t="s">
        <v>6</v>
      </c>
      <c r="I105" s="1" t="s">
        <v>1</v>
      </c>
      <c r="J105" s="1" t="s">
        <v>1</v>
      </c>
      <c r="N105" s="1" t="s">
        <v>1501</v>
      </c>
      <c r="O105" s="1" t="s">
        <v>1501</v>
      </c>
      <c r="P105" s="1" t="s">
        <v>1501</v>
      </c>
      <c r="Q105" s="1" t="s">
        <v>1501</v>
      </c>
      <c r="R105" s="1" t="s">
        <v>1501</v>
      </c>
      <c r="S105" s="1" t="s">
        <v>1501</v>
      </c>
      <c r="T105" s="1" t="s">
        <v>1501</v>
      </c>
      <c r="U105" s="1">
        <v>3</v>
      </c>
      <c r="V105" s="1">
        <v>2025</v>
      </c>
      <c r="W105" s="1">
        <v>2027</v>
      </c>
      <c r="Y105" s="1" t="str">
        <f t="shared" si="2"/>
        <v>-</v>
      </c>
      <c r="Z105" s="1" t="str">
        <f t="shared" si="3"/>
        <v>-</v>
      </c>
    </row>
    <row r="106" spans="1:26" x14ac:dyDescent="0.2">
      <c r="A106" s="1" t="s">
        <v>215</v>
      </c>
      <c r="B106" s="1" t="s">
        <v>1</v>
      </c>
      <c r="C106" s="1" t="s">
        <v>216</v>
      </c>
      <c r="D106" s="1" t="s">
        <v>4</v>
      </c>
      <c r="E106" s="1" t="s">
        <v>3</v>
      </c>
      <c r="F106" s="1" t="s">
        <v>4</v>
      </c>
      <c r="G106" s="1" t="s">
        <v>5</v>
      </c>
      <c r="H106" s="1" t="s">
        <v>6</v>
      </c>
      <c r="I106" s="1" t="s">
        <v>1</v>
      </c>
      <c r="J106" s="1" t="s">
        <v>1</v>
      </c>
      <c r="N106" s="1" t="s">
        <v>1501</v>
      </c>
      <c r="O106" s="1" t="s">
        <v>1501</v>
      </c>
      <c r="P106" s="1" t="s">
        <v>1501</v>
      </c>
      <c r="Q106" s="1" t="s">
        <v>1501</v>
      </c>
      <c r="R106" s="1" t="s">
        <v>1501</v>
      </c>
      <c r="S106" s="1" t="s">
        <v>1501</v>
      </c>
      <c r="T106" s="1" t="s">
        <v>1501</v>
      </c>
      <c r="U106" s="1">
        <v>3</v>
      </c>
      <c r="V106" s="1">
        <v>2025</v>
      </c>
      <c r="W106" s="1">
        <v>2027</v>
      </c>
      <c r="Y106" s="1" t="str">
        <f t="shared" si="2"/>
        <v>-</v>
      </c>
      <c r="Z106" s="1" t="str">
        <f t="shared" si="3"/>
        <v>-</v>
      </c>
    </row>
    <row r="107" spans="1:26" x14ac:dyDescent="0.2">
      <c r="A107" s="1" t="s">
        <v>217</v>
      </c>
      <c r="B107" s="1" t="s">
        <v>1</v>
      </c>
      <c r="C107" s="1" t="s">
        <v>218</v>
      </c>
      <c r="D107" s="1" t="s">
        <v>4</v>
      </c>
      <c r="E107" s="1" t="s">
        <v>3</v>
      </c>
      <c r="F107" s="1" t="s">
        <v>3</v>
      </c>
      <c r="G107" s="1" t="s">
        <v>5</v>
      </c>
      <c r="H107" s="1" t="s">
        <v>6</v>
      </c>
      <c r="I107" s="1" t="s">
        <v>1</v>
      </c>
      <c r="J107" s="1" t="s">
        <v>1</v>
      </c>
      <c r="N107" s="1" t="s">
        <v>1501</v>
      </c>
      <c r="O107" s="1" t="s">
        <v>1501</v>
      </c>
      <c r="P107" s="1" t="s">
        <v>1501</v>
      </c>
      <c r="Q107" s="1" t="s">
        <v>1501</v>
      </c>
      <c r="R107" s="1" t="s">
        <v>1501</v>
      </c>
      <c r="S107" s="1" t="s">
        <v>1501</v>
      </c>
      <c r="T107" s="1" t="s">
        <v>1501</v>
      </c>
      <c r="U107" s="1">
        <v>3</v>
      </c>
      <c r="V107" s="1">
        <v>2025</v>
      </c>
      <c r="W107" s="1">
        <v>2027</v>
      </c>
      <c r="Y107" s="1" t="str">
        <f t="shared" si="2"/>
        <v>-</v>
      </c>
      <c r="Z107" s="1" t="str">
        <f t="shared" si="3"/>
        <v>-</v>
      </c>
    </row>
    <row r="108" spans="1:26" x14ac:dyDescent="0.2">
      <c r="A108" s="1" t="s">
        <v>219</v>
      </c>
      <c r="B108" s="1" t="s">
        <v>1</v>
      </c>
      <c r="C108" s="1" t="s">
        <v>220</v>
      </c>
      <c r="D108" s="1" t="s">
        <v>4</v>
      </c>
      <c r="E108" s="1" t="s">
        <v>3</v>
      </c>
      <c r="F108" s="1" t="s">
        <v>3</v>
      </c>
      <c r="G108" s="1" t="s">
        <v>5</v>
      </c>
      <c r="H108" s="1" t="s">
        <v>6</v>
      </c>
      <c r="I108" s="1" t="s">
        <v>1</v>
      </c>
      <c r="J108" s="1" t="s">
        <v>1</v>
      </c>
      <c r="N108" s="1" t="s">
        <v>4</v>
      </c>
      <c r="O108" s="1" t="s">
        <v>1567</v>
      </c>
      <c r="P108" s="1" t="s">
        <v>1568</v>
      </c>
      <c r="Q108" s="1" t="s">
        <v>1569</v>
      </c>
      <c r="R108" s="1" t="s">
        <v>1570</v>
      </c>
      <c r="S108" s="1">
        <v>2025</v>
      </c>
      <c r="T108" s="1" t="s">
        <v>1501</v>
      </c>
      <c r="U108" s="1">
        <v>3</v>
      </c>
      <c r="V108" s="1">
        <v>2025</v>
      </c>
      <c r="W108" s="1">
        <v>2027</v>
      </c>
      <c r="Y108" s="1" t="str">
        <f t="shared" si="2"/>
        <v>-</v>
      </c>
      <c r="Z108" s="1" t="str">
        <f t="shared" si="3"/>
        <v>-</v>
      </c>
    </row>
    <row r="109" spans="1:26" x14ac:dyDescent="0.2">
      <c r="A109" s="1" t="s">
        <v>221</v>
      </c>
      <c r="B109" s="1" t="s">
        <v>1</v>
      </c>
      <c r="C109" s="1" t="s">
        <v>222</v>
      </c>
      <c r="D109" s="1" t="s">
        <v>4</v>
      </c>
      <c r="E109" s="1" t="s">
        <v>3</v>
      </c>
      <c r="F109" s="1" t="s">
        <v>3</v>
      </c>
      <c r="G109" s="1" t="s">
        <v>5</v>
      </c>
      <c r="H109" s="1" t="s">
        <v>6</v>
      </c>
      <c r="I109" s="1" t="s">
        <v>1</v>
      </c>
      <c r="J109" s="1" t="s">
        <v>1</v>
      </c>
      <c r="N109" s="1" t="s">
        <v>1501</v>
      </c>
      <c r="O109" s="1" t="s">
        <v>1501</v>
      </c>
      <c r="P109" s="1" t="s">
        <v>1501</v>
      </c>
      <c r="Q109" s="1" t="s">
        <v>1501</v>
      </c>
      <c r="R109" s="1" t="s">
        <v>1501</v>
      </c>
      <c r="S109" s="1" t="s">
        <v>1501</v>
      </c>
      <c r="T109" s="1" t="s">
        <v>1501</v>
      </c>
      <c r="U109" s="1">
        <v>3</v>
      </c>
      <c r="V109" s="1">
        <v>2025</v>
      </c>
      <c r="W109" s="1">
        <v>2027</v>
      </c>
      <c r="Y109" s="1" t="str">
        <f t="shared" si="2"/>
        <v>-</v>
      </c>
      <c r="Z109" s="1" t="str">
        <f t="shared" si="3"/>
        <v>-</v>
      </c>
    </row>
    <row r="110" spans="1:26" x14ac:dyDescent="0.2">
      <c r="A110" s="1" t="s">
        <v>223</v>
      </c>
      <c r="B110" s="1" t="s">
        <v>224</v>
      </c>
      <c r="C110" s="1" t="s">
        <v>225</v>
      </c>
      <c r="D110" s="1" t="s">
        <v>4</v>
      </c>
      <c r="E110" s="1" t="s">
        <v>3</v>
      </c>
      <c r="F110" s="1" t="s">
        <v>3</v>
      </c>
      <c r="G110" s="1" t="s">
        <v>5</v>
      </c>
      <c r="H110" s="1" t="s">
        <v>15</v>
      </c>
      <c r="I110" s="1" t="s">
        <v>1</v>
      </c>
      <c r="J110" s="1" t="s">
        <v>1</v>
      </c>
      <c r="N110" s="1" t="s">
        <v>1501</v>
      </c>
      <c r="O110" s="1" t="s">
        <v>1501</v>
      </c>
      <c r="P110" s="1" t="s">
        <v>1501</v>
      </c>
      <c r="Q110" s="1" t="s">
        <v>1501</v>
      </c>
      <c r="R110" s="1" t="s">
        <v>1501</v>
      </c>
      <c r="S110" s="1" t="s">
        <v>1501</v>
      </c>
      <c r="T110" s="1" t="s">
        <v>1501</v>
      </c>
      <c r="U110" s="1">
        <v>4</v>
      </c>
      <c r="V110" s="1">
        <v>2024</v>
      </c>
      <c r="W110" s="1">
        <v>2027</v>
      </c>
      <c r="Y110" s="1" t="str">
        <f t="shared" si="2"/>
        <v>-</v>
      </c>
      <c r="Z110" s="1" t="str">
        <f t="shared" si="3"/>
        <v>-</v>
      </c>
    </row>
    <row r="111" spans="1:26" x14ac:dyDescent="0.2">
      <c r="A111" s="1" t="s">
        <v>226</v>
      </c>
      <c r="B111" s="1" t="s">
        <v>1</v>
      </c>
      <c r="C111" s="1" t="s">
        <v>227</v>
      </c>
      <c r="D111" s="1" t="s">
        <v>4</v>
      </c>
      <c r="E111" s="1" t="s">
        <v>3</v>
      </c>
      <c r="F111" s="1" t="s">
        <v>3</v>
      </c>
      <c r="G111" s="1" t="s">
        <v>5</v>
      </c>
      <c r="H111" s="1" t="s">
        <v>6</v>
      </c>
      <c r="I111" s="1" t="s">
        <v>1</v>
      </c>
      <c r="J111" s="1" t="s">
        <v>1</v>
      </c>
      <c r="N111" s="1" t="s">
        <v>4</v>
      </c>
      <c r="O111" s="1" t="s">
        <v>1571</v>
      </c>
      <c r="P111" s="1" t="s">
        <v>1572</v>
      </c>
      <c r="Q111" s="1" t="s">
        <v>1573</v>
      </c>
      <c r="R111" s="1" t="s">
        <v>1574</v>
      </c>
      <c r="S111" s="1">
        <v>2025</v>
      </c>
      <c r="T111" s="1" t="s">
        <v>1501</v>
      </c>
      <c r="U111" s="1">
        <v>3</v>
      </c>
      <c r="V111" s="1">
        <v>2025</v>
      </c>
      <c r="W111" s="1">
        <v>2027</v>
      </c>
      <c r="Y111" s="1" t="str">
        <f t="shared" si="2"/>
        <v>-</v>
      </c>
      <c r="Z111" s="1" t="str">
        <f t="shared" si="3"/>
        <v>-</v>
      </c>
    </row>
    <row r="112" spans="1:26" x14ac:dyDescent="0.2">
      <c r="A112" s="1" t="s">
        <v>228</v>
      </c>
      <c r="B112" s="1" t="s">
        <v>229</v>
      </c>
      <c r="C112" s="1" t="s">
        <v>230</v>
      </c>
      <c r="D112" s="1" t="s">
        <v>4</v>
      </c>
      <c r="E112" s="1" t="s">
        <v>3</v>
      </c>
      <c r="F112" s="1" t="s">
        <v>3</v>
      </c>
      <c r="G112" s="1" t="s">
        <v>5</v>
      </c>
      <c r="H112" s="1" t="s">
        <v>1575</v>
      </c>
      <c r="I112" s="1" t="s">
        <v>1</v>
      </c>
      <c r="J112" s="1" t="s">
        <v>1</v>
      </c>
      <c r="N112" s="1" t="s">
        <v>1501</v>
      </c>
      <c r="O112" s="1" t="s">
        <v>1501</v>
      </c>
      <c r="P112" s="1" t="s">
        <v>1501</v>
      </c>
      <c r="Q112" s="1" t="s">
        <v>1501</v>
      </c>
      <c r="R112" s="1" t="s">
        <v>1501</v>
      </c>
      <c r="S112" s="1" t="s">
        <v>1501</v>
      </c>
      <c r="T112" s="1" t="s">
        <v>1501</v>
      </c>
      <c r="U112" s="1">
        <v>5</v>
      </c>
      <c r="V112" s="1">
        <v>2023</v>
      </c>
      <c r="W112" s="1">
        <v>2027</v>
      </c>
      <c r="Y112" s="1" t="str">
        <f t="shared" si="2"/>
        <v>-</v>
      </c>
      <c r="Z112" s="1" t="str">
        <f t="shared" si="3"/>
        <v>-</v>
      </c>
    </row>
    <row r="113" spans="1:26" x14ac:dyDescent="0.2">
      <c r="A113" s="1" t="s">
        <v>231</v>
      </c>
      <c r="B113" s="1" t="s">
        <v>1</v>
      </c>
      <c r="C113" s="1" t="s">
        <v>232</v>
      </c>
      <c r="D113" s="1" t="s">
        <v>4</v>
      </c>
      <c r="E113" s="1" t="s">
        <v>3</v>
      </c>
      <c r="F113" s="1" t="s">
        <v>4</v>
      </c>
      <c r="G113" s="1" t="s">
        <v>5</v>
      </c>
      <c r="H113" s="1" t="s">
        <v>6</v>
      </c>
      <c r="I113" s="1" t="s">
        <v>1</v>
      </c>
      <c r="J113" s="1" t="s">
        <v>1</v>
      </c>
      <c r="N113" s="1" t="s">
        <v>1501</v>
      </c>
      <c r="O113" s="1" t="s">
        <v>1501</v>
      </c>
      <c r="P113" s="1" t="s">
        <v>1501</v>
      </c>
      <c r="Q113" s="1" t="s">
        <v>1501</v>
      </c>
      <c r="R113" s="1" t="s">
        <v>1501</v>
      </c>
      <c r="S113" s="1" t="s">
        <v>1501</v>
      </c>
      <c r="T113" s="1" t="s">
        <v>1501</v>
      </c>
      <c r="U113" s="1">
        <v>3</v>
      </c>
      <c r="V113" s="1">
        <v>2025</v>
      </c>
      <c r="W113" s="1">
        <v>2027</v>
      </c>
      <c r="Y113" s="1" t="str">
        <f t="shared" si="2"/>
        <v>-</v>
      </c>
      <c r="Z113" s="1" t="str">
        <f t="shared" si="3"/>
        <v>-</v>
      </c>
    </row>
    <row r="114" spans="1:26" x14ac:dyDescent="0.2">
      <c r="A114" s="1" t="s">
        <v>233</v>
      </c>
      <c r="B114" s="1" t="s">
        <v>234</v>
      </c>
      <c r="C114" s="1" t="s">
        <v>235</v>
      </c>
      <c r="D114" s="1" t="s">
        <v>4</v>
      </c>
      <c r="F114" s="1" t="s">
        <v>4</v>
      </c>
      <c r="G114" s="1" t="s">
        <v>42</v>
      </c>
      <c r="H114" s="1" t="s">
        <v>15</v>
      </c>
      <c r="I114" s="1" t="s">
        <v>1</v>
      </c>
      <c r="J114" s="1" t="s">
        <v>1</v>
      </c>
      <c r="N114" s="1" t="s">
        <v>1501</v>
      </c>
      <c r="O114" s="1" t="s">
        <v>1501</v>
      </c>
      <c r="P114" s="1" t="s">
        <v>1501</v>
      </c>
      <c r="Q114" s="1" t="s">
        <v>1501</v>
      </c>
      <c r="R114" s="1" t="s">
        <v>1501</v>
      </c>
      <c r="S114" s="1" t="s">
        <v>1501</v>
      </c>
      <c r="T114" s="1" t="s">
        <v>1501</v>
      </c>
      <c r="U114" s="1">
        <v>5</v>
      </c>
      <c r="V114" s="1">
        <v>2023</v>
      </c>
      <c r="W114" s="1">
        <v>2027</v>
      </c>
      <c r="Y114" s="1" t="str">
        <f t="shared" si="2"/>
        <v>-</v>
      </c>
      <c r="Z114" s="1" t="str">
        <f t="shared" si="3"/>
        <v>-</v>
      </c>
    </row>
    <row r="115" spans="1:26" x14ac:dyDescent="0.2">
      <c r="A115" s="1" t="s">
        <v>236</v>
      </c>
      <c r="B115" s="1" t="s">
        <v>1</v>
      </c>
      <c r="C115" s="1" t="s">
        <v>237</v>
      </c>
      <c r="D115" s="1" t="s">
        <v>4</v>
      </c>
      <c r="E115" s="1" t="s">
        <v>3</v>
      </c>
      <c r="F115" s="1" t="s">
        <v>3</v>
      </c>
      <c r="G115" s="1" t="s">
        <v>5</v>
      </c>
      <c r="H115" s="1" t="s">
        <v>6</v>
      </c>
      <c r="I115" s="1" t="s">
        <v>1</v>
      </c>
      <c r="J115" s="1" t="s">
        <v>1</v>
      </c>
      <c r="N115" s="1" t="s">
        <v>1501</v>
      </c>
      <c r="O115" s="1" t="s">
        <v>1501</v>
      </c>
      <c r="P115" s="1" t="s">
        <v>1501</v>
      </c>
      <c r="Q115" s="1" t="s">
        <v>1501</v>
      </c>
      <c r="R115" s="1" t="s">
        <v>1501</v>
      </c>
      <c r="S115" s="1" t="s">
        <v>1501</v>
      </c>
      <c r="T115" s="1" t="s">
        <v>1501</v>
      </c>
      <c r="U115" s="1">
        <v>3</v>
      </c>
      <c r="V115" s="1">
        <v>2025</v>
      </c>
      <c r="W115" s="1">
        <v>2027</v>
      </c>
      <c r="Y115" s="1" t="str">
        <f t="shared" si="2"/>
        <v>-</v>
      </c>
      <c r="Z115" s="1" t="str">
        <f t="shared" si="3"/>
        <v>-</v>
      </c>
    </row>
    <row r="116" spans="1:26" x14ac:dyDescent="0.2">
      <c r="A116" s="1" t="s">
        <v>238</v>
      </c>
      <c r="B116" s="1" t="s">
        <v>1</v>
      </c>
      <c r="C116" s="1" t="s">
        <v>239</v>
      </c>
      <c r="D116" s="1" t="s">
        <v>4</v>
      </c>
      <c r="E116" s="1" t="s">
        <v>3</v>
      </c>
      <c r="F116" s="1" t="s">
        <v>3</v>
      </c>
      <c r="G116" s="1" t="s">
        <v>5</v>
      </c>
      <c r="H116" s="1" t="s">
        <v>6</v>
      </c>
      <c r="I116" s="1" t="s">
        <v>1</v>
      </c>
      <c r="J116" s="1" t="s">
        <v>1</v>
      </c>
      <c r="N116" s="1" t="s">
        <v>1501</v>
      </c>
      <c r="O116" s="1" t="s">
        <v>1501</v>
      </c>
      <c r="P116" s="1" t="s">
        <v>1501</v>
      </c>
      <c r="Q116" s="1" t="s">
        <v>1501</v>
      </c>
      <c r="R116" s="1" t="s">
        <v>1501</v>
      </c>
      <c r="S116" s="1" t="s">
        <v>1501</v>
      </c>
      <c r="T116" s="1" t="s">
        <v>1501</v>
      </c>
      <c r="U116" s="1">
        <v>3</v>
      </c>
      <c r="V116" s="1">
        <v>2025</v>
      </c>
      <c r="W116" s="1">
        <v>2027</v>
      </c>
      <c r="Y116" s="1" t="str">
        <f t="shared" si="2"/>
        <v>-</v>
      </c>
      <c r="Z116" s="1" t="str">
        <f t="shared" si="3"/>
        <v>-</v>
      </c>
    </row>
    <row r="117" spans="1:26" x14ac:dyDescent="0.2">
      <c r="A117" s="1" t="s">
        <v>240</v>
      </c>
      <c r="B117" s="1" t="s">
        <v>241</v>
      </c>
      <c r="C117" s="1" t="s">
        <v>242</v>
      </c>
      <c r="D117" s="1" t="s">
        <v>4</v>
      </c>
      <c r="E117" s="1" t="s">
        <v>3</v>
      </c>
      <c r="F117" s="1" t="s">
        <v>3</v>
      </c>
      <c r="G117" s="1" t="s">
        <v>42</v>
      </c>
      <c r="H117" s="1" t="s">
        <v>15</v>
      </c>
      <c r="I117" s="1" t="s">
        <v>1</v>
      </c>
      <c r="J117" s="1" t="s">
        <v>1</v>
      </c>
      <c r="N117" s="1" t="s">
        <v>1501</v>
      </c>
      <c r="O117" s="1" t="s">
        <v>1501</v>
      </c>
      <c r="P117" s="1" t="s">
        <v>1501</v>
      </c>
      <c r="Q117" s="1" t="s">
        <v>1501</v>
      </c>
      <c r="R117" s="1" t="s">
        <v>1501</v>
      </c>
      <c r="S117" s="1" t="s">
        <v>1501</v>
      </c>
      <c r="T117" s="1" t="s">
        <v>1501</v>
      </c>
      <c r="U117" s="1">
        <v>4</v>
      </c>
      <c r="V117" s="1">
        <v>2024</v>
      </c>
      <c r="W117" s="1">
        <v>2027</v>
      </c>
      <c r="Y117" s="1" t="str">
        <f t="shared" si="2"/>
        <v>-</v>
      </c>
      <c r="Z117" s="1" t="str">
        <f t="shared" si="3"/>
        <v>-</v>
      </c>
    </row>
    <row r="118" spans="1:26" x14ac:dyDescent="0.2">
      <c r="A118" s="1" t="s">
        <v>243</v>
      </c>
      <c r="B118" s="1" t="s">
        <v>1</v>
      </c>
      <c r="C118" s="1" t="s">
        <v>244</v>
      </c>
      <c r="D118" s="1" t="s">
        <v>4</v>
      </c>
      <c r="E118" s="1" t="s">
        <v>3</v>
      </c>
      <c r="F118" s="1" t="s">
        <v>3</v>
      </c>
      <c r="G118" s="1" t="s">
        <v>5</v>
      </c>
      <c r="H118" s="1" t="s">
        <v>6</v>
      </c>
      <c r="I118" s="1" t="s">
        <v>1</v>
      </c>
      <c r="J118" s="1" t="s">
        <v>1</v>
      </c>
      <c r="N118" s="1" t="s">
        <v>1501</v>
      </c>
      <c r="O118" s="1" t="s">
        <v>1501</v>
      </c>
      <c r="P118" s="1" t="s">
        <v>1501</v>
      </c>
      <c r="Q118" s="1" t="s">
        <v>1501</v>
      </c>
      <c r="R118" s="1" t="s">
        <v>1501</v>
      </c>
      <c r="S118" s="1" t="s">
        <v>1501</v>
      </c>
      <c r="T118" s="1" t="s">
        <v>1501</v>
      </c>
      <c r="U118" s="1">
        <v>3</v>
      </c>
      <c r="V118" s="1">
        <v>2025</v>
      </c>
      <c r="W118" s="1">
        <v>2027</v>
      </c>
      <c r="Y118" s="1" t="str">
        <f t="shared" si="2"/>
        <v>-</v>
      </c>
      <c r="Z118" s="1" t="str">
        <f t="shared" si="3"/>
        <v>-</v>
      </c>
    </row>
    <row r="119" spans="1:26" x14ac:dyDescent="0.2">
      <c r="A119" s="1" t="s">
        <v>245</v>
      </c>
      <c r="B119" s="1" t="s">
        <v>1</v>
      </c>
      <c r="C119" s="1" t="s">
        <v>246</v>
      </c>
      <c r="D119" s="1" t="s">
        <v>4</v>
      </c>
      <c r="E119" s="1" t="s">
        <v>3</v>
      </c>
      <c r="F119" s="1" t="s">
        <v>3</v>
      </c>
      <c r="G119" s="1" t="s">
        <v>5</v>
      </c>
      <c r="H119" s="1" t="s">
        <v>6</v>
      </c>
      <c r="I119" s="1" t="s">
        <v>1</v>
      </c>
      <c r="J119" s="1" t="s">
        <v>1</v>
      </c>
      <c r="N119" s="1" t="s">
        <v>1501</v>
      </c>
      <c r="O119" s="1" t="s">
        <v>1501</v>
      </c>
      <c r="P119" s="1" t="s">
        <v>1501</v>
      </c>
      <c r="Q119" s="1" t="s">
        <v>1501</v>
      </c>
      <c r="R119" s="1" t="s">
        <v>1501</v>
      </c>
      <c r="S119" s="1" t="s">
        <v>1501</v>
      </c>
      <c r="T119" s="1" t="s">
        <v>1501</v>
      </c>
      <c r="U119" s="1">
        <v>3</v>
      </c>
      <c r="V119" s="1">
        <v>2025</v>
      </c>
      <c r="W119" s="1">
        <v>2027</v>
      </c>
      <c r="Y119" s="1" t="str">
        <f t="shared" si="2"/>
        <v>-</v>
      </c>
      <c r="Z119" s="1" t="str">
        <f t="shared" si="3"/>
        <v>-</v>
      </c>
    </row>
    <row r="120" spans="1:26" x14ac:dyDescent="0.2">
      <c r="A120" s="1" t="s">
        <v>247</v>
      </c>
      <c r="B120" s="1" t="s">
        <v>1</v>
      </c>
      <c r="C120" s="1" t="s">
        <v>248</v>
      </c>
      <c r="D120" s="1" t="s">
        <v>4</v>
      </c>
      <c r="E120" s="1" t="s">
        <v>3</v>
      </c>
      <c r="F120" s="1" t="s">
        <v>3</v>
      </c>
      <c r="G120" s="1" t="s">
        <v>5</v>
      </c>
      <c r="H120" s="1" t="s">
        <v>6</v>
      </c>
      <c r="I120" s="1" t="s">
        <v>1</v>
      </c>
      <c r="J120" s="1" t="s">
        <v>1</v>
      </c>
      <c r="N120" s="1" t="s">
        <v>1501</v>
      </c>
      <c r="O120" s="1" t="s">
        <v>1501</v>
      </c>
      <c r="P120" s="1" t="s">
        <v>1501</v>
      </c>
      <c r="Q120" s="1" t="s">
        <v>1501</v>
      </c>
      <c r="R120" s="1" t="s">
        <v>1501</v>
      </c>
      <c r="S120" s="1" t="s">
        <v>1501</v>
      </c>
      <c r="T120" s="1" t="s">
        <v>1501</v>
      </c>
      <c r="U120" s="1">
        <v>3</v>
      </c>
      <c r="V120" s="1">
        <v>2025</v>
      </c>
      <c r="W120" s="1">
        <v>2027</v>
      </c>
      <c r="Y120" s="1" t="str">
        <f t="shared" si="2"/>
        <v>-</v>
      </c>
      <c r="Z120" s="1" t="str">
        <f t="shared" si="3"/>
        <v>-</v>
      </c>
    </row>
    <row r="121" spans="1:26" x14ac:dyDescent="0.2">
      <c r="A121" s="1" t="s">
        <v>249</v>
      </c>
      <c r="B121" s="1" t="s">
        <v>1</v>
      </c>
      <c r="C121" s="1" t="s">
        <v>250</v>
      </c>
      <c r="D121" s="1" t="s">
        <v>4</v>
      </c>
      <c r="E121" s="1" t="s">
        <v>3</v>
      </c>
      <c r="F121" s="1" t="s">
        <v>3</v>
      </c>
      <c r="G121" s="1" t="s">
        <v>5</v>
      </c>
      <c r="H121" s="1" t="s">
        <v>6</v>
      </c>
      <c r="I121" s="1" t="s">
        <v>1</v>
      </c>
      <c r="J121" s="1" t="s">
        <v>1</v>
      </c>
      <c r="N121" s="1" t="s">
        <v>1501</v>
      </c>
      <c r="O121" s="1" t="s">
        <v>1501</v>
      </c>
      <c r="P121" s="1" t="s">
        <v>1501</v>
      </c>
      <c r="Q121" s="1" t="s">
        <v>1501</v>
      </c>
      <c r="R121" s="1" t="s">
        <v>1501</v>
      </c>
      <c r="S121" s="1" t="s">
        <v>1501</v>
      </c>
      <c r="T121" s="1" t="s">
        <v>1501</v>
      </c>
      <c r="U121" s="1">
        <v>3</v>
      </c>
      <c r="V121" s="1">
        <v>2025</v>
      </c>
      <c r="W121" s="1">
        <v>2027</v>
      </c>
      <c r="Y121" s="1" t="str">
        <f t="shared" si="2"/>
        <v>-</v>
      </c>
      <c r="Z121" s="1" t="str">
        <f t="shared" si="3"/>
        <v>-</v>
      </c>
    </row>
    <row r="122" spans="1:26" x14ac:dyDescent="0.2">
      <c r="A122" s="1" t="s">
        <v>251</v>
      </c>
      <c r="B122" s="1" t="s">
        <v>1</v>
      </c>
      <c r="C122" s="1" t="s">
        <v>252</v>
      </c>
      <c r="D122" s="1" t="s">
        <v>4</v>
      </c>
      <c r="E122" s="1" t="s">
        <v>3</v>
      </c>
      <c r="F122" s="1" t="s">
        <v>4</v>
      </c>
      <c r="G122" s="1" t="s">
        <v>5</v>
      </c>
      <c r="H122" s="1" t="s">
        <v>6</v>
      </c>
      <c r="I122" s="1" t="s">
        <v>1</v>
      </c>
      <c r="J122" s="1" t="s">
        <v>1</v>
      </c>
      <c r="N122" s="1" t="s">
        <v>1501</v>
      </c>
      <c r="O122" s="1" t="s">
        <v>1501</v>
      </c>
      <c r="P122" s="1" t="s">
        <v>1501</v>
      </c>
      <c r="Q122" s="1" t="s">
        <v>1501</v>
      </c>
      <c r="R122" s="1" t="s">
        <v>1501</v>
      </c>
      <c r="S122" s="1" t="s">
        <v>1501</v>
      </c>
      <c r="T122" s="1" t="s">
        <v>1501</v>
      </c>
      <c r="U122" s="1">
        <v>3</v>
      </c>
      <c r="V122" s="1">
        <v>2025</v>
      </c>
      <c r="W122" s="1">
        <v>2027</v>
      </c>
      <c r="Y122" s="1" t="str">
        <f t="shared" si="2"/>
        <v>-</v>
      </c>
      <c r="Z122" s="1" t="str">
        <f t="shared" si="3"/>
        <v>-</v>
      </c>
    </row>
    <row r="123" spans="1:26" x14ac:dyDescent="0.2">
      <c r="A123" s="1" t="s">
        <v>253</v>
      </c>
      <c r="B123" s="1" t="s">
        <v>1</v>
      </c>
      <c r="C123" s="1" t="s">
        <v>254</v>
      </c>
      <c r="D123" s="1" t="s">
        <v>4</v>
      </c>
      <c r="E123" s="1" t="s">
        <v>3</v>
      </c>
      <c r="F123" s="1" t="s">
        <v>3</v>
      </c>
      <c r="G123" s="1" t="s">
        <v>5</v>
      </c>
      <c r="H123" s="1" t="s">
        <v>6</v>
      </c>
      <c r="I123" s="1" t="s">
        <v>1</v>
      </c>
      <c r="J123" s="1" t="s">
        <v>1</v>
      </c>
      <c r="N123" s="1" t="s">
        <v>1501</v>
      </c>
      <c r="O123" s="1" t="s">
        <v>1501</v>
      </c>
      <c r="P123" s="1" t="s">
        <v>1501</v>
      </c>
      <c r="Q123" s="1" t="s">
        <v>1501</v>
      </c>
      <c r="R123" s="1" t="s">
        <v>1501</v>
      </c>
      <c r="S123" s="1" t="s">
        <v>1501</v>
      </c>
      <c r="T123" s="1" t="s">
        <v>1501</v>
      </c>
      <c r="U123" s="1">
        <v>3</v>
      </c>
      <c r="V123" s="1">
        <v>2025</v>
      </c>
      <c r="W123" s="1">
        <v>2027</v>
      </c>
      <c r="Y123" s="1" t="str">
        <f t="shared" si="2"/>
        <v>-</v>
      </c>
      <c r="Z123" s="1" t="str">
        <f t="shared" si="3"/>
        <v>-</v>
      </c>
    </row>
    <row r="124" spans="1:26" x14ac:dyDescent="0.2">
      <c r="A124" s="1" t="s">
        <v>255</v>
      </c>
      <c r="B124" s="1" t="s">
        <v>1</v>
      </c>
      <c r="C124" s="1" t="s">
        <v>256</v>
      </c>
      <c r="D124" s="1" t="s">
        <v>3</v>
      </c>
      <c r="E124" s="1" t="s">
        <v>3</v>
      </c>
      <c r="F124" s="1" t="s">
        <v>4</v>
      </c>
      <c r="G124" s="1" t="s">
        <v>5</v>
      </c>
      <c r="H124" s="1" t="s">
        <v>6</v>
      </c>
      <c r="I124" s="1" t="s">
        <v>1</v>
      </c>
      <c r="J124" s="1" t="s">
        <v>1</v>
      </c>
      <c r="N124" s="1" t="s">
        <v>1501</v>
      </c>
      <c r="O124" s="1" t="s">
        <v>1501</v>
      </c>
      <c r="P124" s="1" t="s">
        <v>1501</v>
      </c>
      <c r="Q124" s="1" t="s">
        <v>1501</v>
      </c>
      <c r="R124" s="1" t="s">
        <v>1501</v>
      </c>
      <c r="S124" s="1" t="s">
        <v>1501</v>
      </c>
      <c r="T124" s="1" t="s">
        <v>1501</v>
      </c>
      <c r="U124" s="1">
        <v>3</v>
      </c>
      <c r="V124" s="1">
        <v>2025</v>
      </c>
      <c r="W124" s="1">
        <v>2027</v>
      </c>
      <c r="Y124" s="1" t="str">
        <f t="shared" si="2"/>
        <v>-</v>
      </c>
      <c r="Z124" s="1" t="str">
        <f t="shared" si="3"/>
        <v>-</v>
      </c>
    </row>
    <row r="125" spans="1:26" x14ac:dyDescent="0.2">
      <c r="A125" s="1" t="s">
        <v>257</v>
      </c>
      <c r="B125" s="1" t="s">
        <v>1</v>
      </c>
      <c r="C125" s="1" t="s">
        <v>258</v>
      </c>
      <c r="D125" s="1" t="s">
        <v>4</v>
      </c>
      <c r="E125" s="1" t="s">
        <v>3</v>
      </c>
      <c r="F125" s="1" t="s">
        <v>3</v>
      </c>
      <c r="G125" s="1" t="s">
        <v>5</v>
      </c>
      <c r="H125" s="1" t="s">
        <v>6</v>
      </c>
      <c r="I125" s="1" t="s">
        <v>1</v>
      </c>
      <c r="J125" s="1" t="s">
        <v>1</v>
      </c>
      <c r="N125" s="1" t="s">
        <v>1501</v>
      </c>
      <c r="O125" s="1" t="s">
        <v>1501</v>
      </c>
      <c r="P125" s="1" t="s">
        <v>1501</v>
      </c>
      <c r="Q125" s="1" t="s">
        <v>1501</v>
      </c>
      <c r="R125" s="1" t="s">
        <v>1501</v>
      </c>
      <c r="S125" s="1" t="s">
        <v>1501</v>
      </c>
      <c r="T125" s="1" t="s">
        <v>1501</v>
      </c>
      <c r="U125" s="1">
        <v>3</v>
      </c>
      <c r="V125" s="1">
        <v>2025</v>
      </c>
      <c r="W125" s="1">
        <v>2027</v>
      </c>
      <c r="Y125" s="1" t="str">
        <f t="shared" si="2"/>
        <v>-</v>
      </c>
      <c r="Z125" s="1" t="str">
        <f t="shared" si="3"/>
        <v>-</v>
      </c>
    </row>
    <row r="126" spans="1:26" x14ac:dyDescent="0.2">
      <c r="A126" s="1" t="s">
        <v>259</v>
      </c>
      <c r="B126" s="1" t="s">
        <v>260</v>
      </c>
      <c r="C126" s="1" t="s">
        <v>261</v>
      </c>
      <c r="D126" s="1" t="s">
        <v>4</v>
      </c>
      <c r="E126" s="1" t="s">
        <v>3</v>
      </c>
      <c r="F126" s="1" t="s">
        <v>3</v>
      </c>
      <c r="G126" s="1" t="s">
        <v>5</v>
      </c>
      <c r="H126" s="1" t="s">
        <v>15</v>
      </c>
      <c r="I126" s="1" t="s">
        <v>1</v>
      </c>
      <c r="J126" s="1" t="s">
        <v>1</v>
      </c>
      <c r="N126" s="1" t="s">
        <v>1501</v>
      </c>
      <c r="O126" s="1" t="s">
        <v>1501</v>
      </c>
      <c r="P126" s="1" t="s">
        <v>1501</v>
      </c>
      <c r="Q126" s="1" t="s">
        <v>1501</v>
      </c>
      <c r="R126" s="1" t="s">
        <v>1501</v>
      </c>
      <c r="S126" s="1" t="s">
        <v>1501</v>
      </c>
      <c r="T126" s="1" t="s">
        <v>1501</v>
      </c>
      <c r="U126" s="1">
        <v>4</v>
      </c>
      <c r="V126" s="1">
        <v>2024</v>
      </c>
      <c r="W126" s="1">
        <v>2027</v>
      </c>
      <c r="Y126" s="1" t="str">
        <f t="shared" si="2"/>
        <v>-</v>
      </c>
      <c r="Z126" s="1" t="str">
        <f t="shared" si="3"/>
        <v>-</v>
      </c>
    </row>
    <row r="127" spans="1:26" x14ac:dyDescent="0.2">
      <c r="A127" s="1" t="s">
        <v>262</v>
      </c>
      <c r="B127" s="1" t="s">
        <v>1</v>
      </c>
      <c r="C127" s="1" t="s">
        <v>263</v>
      </c>
      <c r="D127" s="1" t="s">
        <v>4</v>
      </c>
      <c r="E127" s="1" t="s">
        <v>3</v>
      </c>
      <c r="F127" s="1" t="s">
        <v>3</v>
      </c>
      <c r="G127" s="1" t="s">
        <v>5</v>
      </c>
      <c r="H127" s="1" t="s">
        <v>6</v>
      </c>
      <c r="I127" s="1" t="s">
        <v>1</v>
      </c>
      <c r="J127" s="1" t="s">
        <v>1</v>
      </c>
      <c r="N127" s="1" t="s">
        <v>1501</v>
      </c>
      <c r="O127" s="1" t="s">
        <v>1501</v>
      </c>
      <c r="P127" s="1" t="s">
        <v>1501</v>
      </c>
      <c r="Q127" s="1" t="s">
        <v>1501</v>
      </c>
      <c r="R127" s="1" t="s">
        <v>1501</v>
      </c>
      <c r="S127" s="1" t="s">
        <v>1501</v>
      </c>
      <c r="T127" s="1" t="s">
        <v>1501</v>
      </c>
      <c r="U127" s="1">
        <v>3</v>
      </c>
      <c r="V127" s="1">
        <v>2025</v>
      </c>
      <c r="W127" s="1">
        <v>2027</v>
      </c>
      <c r="Y127" s="1" t="str">
        <f t="shared" si="2"/>
        <v>-</v>
      </c>
      <c r="Z127" s="1" t="str">
        <f t="shared" si="3"/>
        <v>-</v>
      </c>
    </row>
    <row r="128" spans="1:26" x14ac:dyDescent="0.2">
      <c r="A128" s="1" t="s">
        <v>264</v>
      </c>
      <c r="B128" s="1" t="s">
        <v>1</v>
      </c>
      <c r="C128" s="1" t="s">
        <v>265</v>
      </c>
      <c r="D128" s="1" t="s">
        <v>4</v>
      </c>
      <c r="E128" s="1" t="s">
        <v>3</v>
      </c>
      <c r="F128" s="1" t="s">
        <v>3</v>
      </c>
      <c r="G128" s="1" t="s">
        <v>5</v>
      </c>
      <c r="H128" s="1" t="s">
        <v>6</v>
      </c>
      <c r="I128" s="1" t="s">
        <v>1</v>
      </c>
      <c r="J128" s="1" t="s">
        <v>1</v>
      </c>
      <c r="N128" s="1" t="s">
        <v>1501</v>
      </c>
      <c r="O128" s="1" t="s">
        <v>1501</v>
      </c>
      <c r="P128" s="1" t="s">
        <v>1501</v>
      </c>
      <c r="Q128" s="1" t="s">
        <v>1501</v>
      </c>
      <c r="R128" s="1" t="s">
        <v>1501</v>
      </c>
      <c r="S128" s="1" t="s">
        <v>1501</v>
      </c>
      <c r="T128" s="1" t="s">
        <v>1501</v>
      </c>
      <c r="U128" s="1">
        <v>3</v>
      </c>
      <c r="V128" s="1">
        <v>2025</v>
      </c>
      <c r="W128" s="1">
        <v>2027</v>
      </c>
      <c r="Y128" s="1" t="str">
        <f t="shared" si="2"/>
        <v>-</v>
      </c>
      <c r="Z128" s="1" t="str">
        <f t="shared" si="3"/>
        <v>-</v>
      </c>
    </row>
    <row r="129" spans="1:26" x14ac:dyDescent="0.2">
      <c r="A129" s="1" t="s">
        <v>266</v>
      </c>
      <c r="B129" s="1" t="s">
        <v>1</v>
      </c>
      <c r="C129" s="1" t="s">
        <v>267</v>
      </c>
      <c r="D129" s="1" t="s">
        <v>4</v>
      </c>
      <c r="E129" s="1" t="s">
        <v>3</v>
      </c>
      <c r="F129" s="1" t="s">
        <v>3</v>
      </c>
      <c r="G129" s="1" t="s">
        <v>5</v>
      </c>
      <c r="H129" s="1" t="s">
        <v>6</v>
      </c>
      <c r="I129" s="1" t="s">
        <v>1</v>
      </c>
      <c r="J129" s="1" t="s">
        <v>1</v>
      </c>
      <c r="N129" s="1" t="s">
        <v>1501</v>
      </c>
      <c r="O129" s="1" t="s">
        <v>1501</v>
      </c>
      <c r="P129" s="1" t="s">
        <v>1501</v>
      </c>
      <c r="Q129" s="1" t="s">
        <v>1501</v>
      </c>
      <c r="R129" s="1" t="s">
        <v>1501</v>
      </c>
      <c r="S129" s="1" t="s">
        <v>1501</v>
      </c>
      <c r="T129" s="1" t="s">
        <v>1501</v>
      </c>
      <c r="U129" s="1">
        <v>3</v>
      </c>
      <c r="V129" s="1">
        <v>2025</v>
      </c>
      <c r="W129" s="1">
        <v>2027</v>
      </c>
      <c r="Y129" s="1" t="str">
        <f t="shared" si="2"/>
        <v>-</v>
      </c>
      <c r="Z129" s="1" t="str">
        <f t="shared" si="3"/>
        <v>-</v>
      </c>
    </row>
    <row r="130" spans="1:26" x14ac:dyDescent="0.2">
      <c r="A130" s="1" t="s">
        <v>268</v>
      </c>
      <c r="B130" s="1" t="s">
        <v>1</v>
      </c>
      <c r="C130" s="1" t="s">
        <v>269</v>
      </c>
      <c r="D130" s="1" t="s">
        <v>4</v>
      </c>
      <c r="E130" s="1" t="s">
        <v>3</v>
      </c>
      <c r="F130" s="1" t="s">
        <v>3</v>
      </c>
      <c r="G130" s="1" t="s">
        <v>5</v>
      </c>
      <c r="H130" s="1" t="s">
        <v>6</v>
      </c>
      <c r="I130" s="1" t="s">
        <v>1</v>
      </c>
      <c r="J130" s="1" t="s">
        <v>1</v>
      </c>
      <c r="N130" s="1" t="s">
        <v>1501</v>
      </c>
      <c r="O130" s="1" t="s">
        <v>1501</v>
      </c>
      <c r="P130" s="1" t="s">
        <v>1501</v>
      </c>
      <c r="Q130" s="1" t="s">
        <v>1501</v>
      </c>
      <c r="R130" s="1" t="s">
        <v>1501</v>
      </c>
      <c r="S130" s="1" t="s">
        <v>1501</v>
      </c>
      <c r="T130" s="1" t="s">
        <v>1501</v>
      </c>
      <c r="U130" s="1">
        <v>3</v>
      </c>
      <c r="V130" s="1">
        <v>2025</v>
      </c>
      <c r="W130" s="1">
        <v>2027</v>
      </c>
      <c r="Y130" s="1" t="str">
        <f t="shared" si="2"/>
        <v>-</v>
      </c>
      <c r="Z130" s="1" t="str">
        <f t="shared" si="3"/>
        <v>-</v>
      </c>
    </row>
    <row r="131" spans="1:26" x14ac:dyDescent="0.2">
      <c r="A131" s="1" t="s">
        <v>270</v>
      </c>
      <c r="B131" s="1" t="s">
        <v>1</v>
      </c>
      <c r="C131" s="1" t="s">
        <v>271</v>
      </c>
      <c r="D131" s="1" t="s">
        <v>4</v>
      </c>
      <c r="E131" s="1" t="s">
        <v>3</v>
      </c>
      <c r="F131" s="1" t="s">
        <v>3</v>
      </c>
      <c r="G131" s="1" t="s">
        <v>5</v>
      </c>
      <c r="H131" s="1" t="s">
        <v>6</v>
      </c>
      <c r="I131" s="1" t="s">
        <v>1</v>
      </c>
      <c r="J131" s="1" t="s">
        <v>1</v>
      </c>
      <c r="N131" s="1" t="s">
        <v>1501</v>
      </c>
      <c r="O131" s="1" t="s">
        <v>1501</v>
      </c>
      <c r="P131" s="1" t="s">
        <v>1501</v>
      </c>
      <c r="Q131" s="1" t="s">
        <v>1501</v>
      </c>
      <c r="R131" s="1" t="s">
        <v>1501</v>
      </c>
      <c r="S131" s="1" t="s">
        <v>1501</v>
      </c>
      <c r="T131" s="1" t="s">
        <v>1501</v>
      </c>
      <c r="U131" s="1">
        <v>3</v>
      </c>
      <c r="V131" s="1">
        <v>2025</v>
      </c>
      <c r="W131" s="1">
        <v>2027</v>
      </c>
      <c r="Y131" s="1" t="str">
        <f t="shared" ref="Y131:Y194" si="4">IF(I131="○","別紙３",IF(I131="-","-",""))</f>
        <v>-</v>
      </c>
      <c r="Z131" s="1" t="str">
        <f t="shared" ref="Z131:Z194" si="5">IF(J131="○","別紙４",IF(J131="-","-",""))</f>
        <v>-</v>
      </c>
    </row>
    <row r="132" spans="1:26" x14ac:dyDescent="0.2">
      <c r="A132" s="1" t="s">
        <v>272</v>
      </c>
      <c r="B132" s="1" t="s">
        <v>1</v>
      </c>
      <c r="C132" s="1" t="s">
        <v>273</v>
      </c>
      <c r="D132" s="1" t="s">
        <v>4</v>
      </c>
      <c r="E132" s="1" t="s">
        <v>3</v>
      </c>
      <c r="F132" s="1" t="s">
        <v>4</v>
      </c>
      <c r="G132" s="1" t="s">
        <v>5</v>
      </c>
      <c r="H132" s="1" t="s">
        <v>6</v>
      </c>
      <c r="I132" s="1" t="s">
        <v>1</v>
      </c>
      <c r="J132" s="1" t="s">
        <v>1</v>
      </c>
      <c r="N132" s="1" t="s">
        <v>1501</v>
      </c>
      <c r="O132" s="1" t="s">
        <v>1501</v>
      </c>
      <c r="P132" s="1" t="s">
        <v>1501</v>
      </c>
      <c r="Q132" s="1" t="s">
        <v>1501</v>
      </c>
      <c r="R132" s="1" t="s">
        <v>1501</v>
      </c>
      <c r="S132" s="1" t="s">
        <v>1501</v>
      </c>
      <c r="T132" s="1" t="s">
        <v>1501</v>
      </c>
      <c r="U132" s="1">
        <v>3</v>
      </c>
      <c r="V132" s="1">
        <v>2025</v>
      </c>
      <c r="W132" s="1">
        <v>2027</v>
      </c>
      <c r="Y132" s="1" t="str">
        <f t="shared" si="4"/>
        <v>-</v>
      </c>
      <c r="Z132" s="1" t="str">
        <f t="shared" si="5"/>
        <v>-</v>
      </c>
    </row>
    <row r="133" spans="1:26" x14ac:dyDescent="0.2">
      <c r="A133" s="1" t="s">
        <v>274</v>
      </c>
      <c r="B133" s="1" t="s">
        <v>1</v>
      </c>
      <c r="C133" s="1" t="s">
        <v>275</v>
      </c>
      <c r="D133" s="1" t="s">
        <v>4</v>
      </c>
      <c r="E133" s="1" t="s">
        <v>3</v>
      </c>
      <c r="F133" s="1" t="s">
        <v>3</v>
      </c>
      <c r="G133" s="1" t="s">
        <v>5</v>
      </c>
      <c r="H133" s="1" t="s">
        <v>6</v>
      </c>
      <c r="I133" s="1" t="s">
        <v>1</v>
      </c>
      <c r="J133" s="1" t="s">
        <v>1</v>
      </c>
      <c r="N133" s="1" t="s">
        <v>1501</v>
      </c>
      <c r="O133" s="1" t="s">
        <v>1501</v>
      </c>
      <c r="P133" s="1" t="s">
        <v>1501</v>
      </c>
      <c r="Q133" s="1" t="s">
        <v>1501</v>
      </c>
      <c r="R133" s="1" t="s">
        <v>1501</v>
      </c>
      <c r="S133" s="1" t="s">
        <v>1501</v>
      </c>
      <c r="T133" s="1" t="s">
        <v>1501</v>
      </c>
      <c r="U133" s="1">
        <v>3</v>
      </c>
      <c r="V133" s="1">
        <v>2025</v>
      </c>
      <c r="W133" s="1">
        <v>2027</v>
      </c>
      <c r="Y133" s="1" t="str">
        <f t="shared" si="4"/>
        <v>-</v>
      </c>
      <c r="Z133" s="1" t="str">
        <f t="shared" si="5"/>
        <v>-</v>
      </c>
    </row>
    <row r="134" spans="1:26" x14ac:dyDescent="0.2">
      <c r="A134" s="1" t="s">
        <v>276</v>
      </c>
      <c r="B134" s="1" t="s">
        <v>1</v>
      </c>
      <c r="C134" s="1" t="s">
        <v>277</v>
      </c>
      <c r="D134" s="1" t="s">
        <v>3</v>
      </c>
      <c r="E134" s="1" t="s">
        <v>3</v>
      </c>
      <c r="F134" s="1" t="s">
        <v>4</v>
      </c>
      <c r="G134" s="1" t="s">
        <v>5</v>
      </c>
      <c r="H134" s="1" t="s">
        <v>6</v>
      </c>
      <c r="I134" s="1" t="s">
        <v>1</v>
      </c>
      <c r="J134" s="1" t="s">
        <v>1</v>
      </c>
      <c r="N134" s="1" t="s">
        <v>1501</v>
      </c>
      <c r="O134" s="1" t="s">
        <v>1501</v>
      </c>
      <c r="P134" s="1" t="s">
        <v>1501</v>
      </c>
      <c r="Q134" s="1" t="s">
        <v>1501</v>
      </c>
      <c r="R134" s="1" t="s">
        <v>1501</v>
      </c>
      <c r="S134" s="1" t="s">
        <v>1501</v>
      </c>
      <c r="T134" s="1" t="s">
        <v>1501</v>
      </c>
      <c r="U134" s="1">
        <v>3</v>
      </c>
      <c r="V134" s="1">
        <v>2025</v>
      </c>
      <c r="W134" s="1">
        <v>2027</v>
      </c>
      <c r="Y134" s="1" t="str">
        <f t="shared" si="4"/>
        <v>-</v>
      </c>
      <c r="Z134" s="1" t="str">
        <f t="shared" si="5"/>
        <v>-</v>
      </c>
    </row>
    <row r="135" spans="1:26" x14ac:dyDescent="0.2">
      <c r="A135" s="1" t="s">
        <v>278</v>
      </c>
      <c r="B135" s="1" t="s">
        <v>1</v>
      </c>
      <c r="C135" s="1" t="s">
        <v>279</v>
      </c>
      <c r="D135" s="1" t="s">
        <v>4</v>
      </c>
      <c r="E135" s="1" t="s">
        <v>3</v>
      </c>
      <c r="F135" s="1" t="s">
        <v>3</v>
      </c>
      <c r="G135" s="1" t="s">
        <v>5</v>
      </c>
      <c r="H135" s="1" t="s">
        <v>6</v>
      </c>
      <c r="I135" s="1" t="s">
        <v>1</v>
      </c>
      <c r="J135" s="1" t="s">
        <v>1</v>
      </c>
      <c r="N135" s="1" t="s">
        <v>1501</v>
      </c>
      <c r="O135" s="1" t="s">
        <v>1501</v>
      </c>
      <c r="P135" s="1" t="s">
        <v>1501</v>
      </c>
      <c r="Q135" s="1" t="s">
        <v>1501</v>
      </c>
      <c r="R135" s="1" t="s">
        <v>1501</v>
      </c>
      <c r="S135" s="1" t="s">
        <v>1501</v>
      </c>
      <c r="T135" s="1" t="s">
        <v>1501</v>
      </c>
      <c r="U135" s="1">
        <v>3</v>
      </c>
      <c r="V135" s="1">
        <v>2025</v>
      </c>
      <c r="W135" s="1">
        <v>2027</v>
      </c>
      <c r="Y135" s="1" t="str">
        <f t="shared" si="4"/>
        <v>-</v>
      </c>
      <c r="Z135" s="1" t="str">
        <f t="shared" si="5"/>
        <v>-</v>
      </c>
    </row>
    <row r="136" spans="1:26" x14ac:dyDescent="0.2">
      <c r="A136" s="1" t="s">
        <v>280</v>
      </c>
      <c r="B136" s="1" t="s">
        <v>281</v>
      </c>
      <c r="C136" s="1" t="s">
        <v>282</v>
      </c>
      <c r="D136" s="1" t="s">
        <v>4</v>
      </c>
      <c r="E136" s="1" t="s">
        <v>3</v>
      </c>
      <c r="F136" s="1" t="s">
        <v>4</v>
      </c>
      <c r="G136" s="1" t="s">
        <v>5</v>
      </c>
      <c r="H136" s="1" t="s">
        <v>15</v>
      </c>
      <c r="I136" s="1" t="s">
        <v>1</v>
      </c>
      <c r="J136" s="1" t="s">
        <v>1</v>
      </c>
      <c r="N136" s="1" t="s">
        <v>1501</v>
      </c>
      <c r="O136" s="1" t="s">
        <v>1501</v>
      </c>
      <c r="P136" s="1" t="s">
        <v>1501</v>
      </c>
      <c r="Q136" s="1" t="s">
        <v>1501</v>
      </c>
      <c r="R136" s="1" t="s">
        <v>1501</v>
      </c>
      <c r="S136" s="1" t="s">
        <v>1501</v>
      </c>
      <c r="T136" s="1" t="s">
        <v>1501</v>
      </c>
      <c r="U136" s="1">
        <v>4</v>
      </c>
      <c r="V136" s="1">
        <v>2024</v>
      </c>
      <c r="W136" s="1">
        <v>2027</v>
      </c>
      <c r="Y136" s="1" t="str">
        <f t="shared" si="4"/>
        <v>-</v>
      </c>
      <c r="Z136" s="1" t="str">
        <f t="shared" si="5"/>
        <v>-</v>
      </c>
    </row>
    <row r="137" spans="1:26" x14ac:dyDescent="0.2">
      <c r="A137" s="1" t="s">
        <v>283</v>
      </c>
      <c r="B137" s="1" t="s">
        <v>284</v>
      </c>
      <c r="C137" s="1" t="s">
        <v>285</v>
      </c>
      <c r="D137" s="1" t="s">
        <v>4</v>
      </c>
      <c r="E137" s="1" t="s">
        <v>3</v>
      </c>
      <c r="F137" s="1" t="s">
        <v>3</v>
      </c>
      <c r="G137" s="1" t="s">
        <v>5</v>
      </c>
      <c r="H137" s="1" t="s">
        <v>15</v>
      </c>
      <c r="I137" s="1" t="s">
        <v>1</v>
      </c>
      <c r="J137" s="1" t="s">
        <v>1</v>
      </c>
      <c r="N137" s="1" t="s">
        <v>1501</v>
      </c>
      <c r="O137" s="1" t="s">
        <v>1501</v>
      </c>
      <c r="P137" s="1" t="s">
        <v>1501</v>
      </c>
      <c r="Q137" s="1" t="s">
        <v>1501</v>
      </c>
      <c r="R137" s="1" t="s">
        <v>1501</v>
      </c>
      <c r="S137" s="1" t="s">
        <v>1501</v>
      </c>
      <c r="T137" s="1" t="s">
        <v>1501</v>
      </c>
      <c r="U137" s="1">
        <v>5</v>
      </c>
      <c r="V137" s="1">
        <v>2023</v>
      </c>
      <c r="W137" s="1">
        <v>2027</v>
      </c>
      <c r="Y137" s="1" t="str">
        <f t="shared" si="4"/>
        <v>-</v>
      </c>
      <c r="Z137" s="1" t="str">
        <f t="shared" si="5"/>
        <v>-</v>
      </c>
    </row>
    <row r="138" spans="1:26" x14ac:dyDescent="0.2">
      <c r="A138" s="1" t="s">
        <v>286</v>
      </c>
      <c r="B138" s="1" t="s">
        <v>1</v>
      </c>
      <c r="C138" s="1" t="s">
        <v>287</v>
      </c>
      <c r="D138" s="1" t="s">
        <v>3</v>
      </c>
      <c r="E138" s="1" t="s">
        <v>3</v>
      </c>
      <c r="F138" s="1" t="s">
        <v>4</v>
      </c>
      <c r="G138" s="1" t="s">
        <v>5</v>
      </c>
      <c r="H138" s="1" t="s">
        <v>6</v>
      </c>
      <c r="I138" s="1" t="s">
        <v>1</v>
      </c>
      <c r="J138" s="1" t="s">
        <v>1</v>
      </c>
      <c r="N138" s="1" t="s">
        <v>1501</v>
      </c>
      <c r="O138" s="1" t="s">
        <v>1501</v>
      </c>
      <c r="P138" s="1" t="s">
        <v>1501</v>
      </c>
      <c r="Q138" s="1" t="s">
        <v>1501</v>
      </c>
      <c r="R138" s="1" t="s">
        <v>1501</v>
      </c>
      <c r="S138" s="1" t="s">
        <v>1501</v>
      </c>
      <c r="T138" s="1" t="s">
        <v>1501</v>
      </c>
      <c r="U138" s="1">
        <v>3</v>
      </c>
      <c r="V138" s="1">
        <v>2025</v>
      </c>
      <c r="W138" s="1">
        <v>2027</v>
      </c>
      <c r="Y138" s="1" t="str">
        <f t="shared" si="4"/>
        <v>-</v>
      </c>
      <c r="Z138" s="1" t="str">
        <f t="shared" si="5"/>
        <v>-</v>
      </c>
    </row>
    <row r="139" spans="1:26" x14ac:dyDescent="0.2">
      <c r="A139" s="1" t="s">
        <v>288</v>
      </c>
      <c r="B139" s="1" t="s">
        <v>1</v>
      </c>
      <c r="C139" s="1" t="s">
        <v>289</v>
      </c>
      <c r="D139" s="1" t="s">
        <v>4</v>
      </c>
      <c r="E139" s="1" t="s">
        <v>3</v>
      </c>
      <c r="F139" s="1" t="s">
        <v>3</v>
      </c>
      <c r="G139" s="1" t="s">
        <v>5</v>
      </c>
      <c r="H139" s="1" t="s">
        <v>6</v>
      </c>
      <c r="I139" s="1" t="s">
        <v>1</v>
      </c>
      <c r="J139" s="1" t="s">
        <v>1</v>
      </c>
      <c r="N139" s="1" t="s">
        <v>1501</v>
      </c>
      <c r="O139" s="1" t="s">
        <v>1501</v>
      </c>
      <c r="P139" s="1" t="s">
        <v>1501</v>
      </c>
      <c r="Q139" s="1" t="s">
        <v>1501</v>
      </c>
      <c r="R139" s="1" t="s">
        <v>1501</v>
      </c>
      <c r="S139" s="1" t="s">
        <v>1501</v>
      </c>
      <c r="T139" s="1" t="s">
        <v>1501</v>
      </c>
      <c r="U139" s="1">
        <v>3</v>
      </c>
      <c r="V139" s="1">
        <v>2025</v>
      </c>
      <c r="W139" s="1">
        <v>2027</v>
      </c>
      <c r="Y139" s="1" t="str">
        <f t="shared" si="4"/>
        <v>-</v>
      </c>
      <c r="Z139" s="1" t="str">
        <f t="shared" si="5"/>
        <v>-</v>
      </c>
    </row>
    <row r="140" spans="1:26" x14ac:dyDescent="0.2">
      <c r="A140" s="1" t="s">
        <v>290</v>
      </c>
      <c r="B140" s="1" t="s">
        <v>1</v>
      </c>
      <c r="C140" s="1" t="s">
        <v>291</v>
      </c>
      <c r="D140" s="1" t="s">
        <v>4</v>
      </c>
      <c r="G140" s="1" t="s">
        <v>5</v>
      </c>
      <c r="H140" s="1" t="s">
        <v>6</v>
      </c>
      <c r="I140" s="1" t="s">
        <v>1</v>
      </c>
      <c r="J140" s="1" t="s">
        <v>1</v>
      </c>
      <c r="N140" s="1" t="s">
        <v>1501</v>
      </c>
      <c r="O140" s="1" t="s">
        <v>1501</v>
      </c>
      <c r="P140" s="1" t="s">
        <v>1501</v>
      </c>
      <c r="Q140" s="1" t="s">
        <v>1501</v>
      </c>
      <c r="R140" s="1" t="s">
        <v>1501</v>
      </c>
      <c r="S140" s="1" t="s">
        <v>1501</v>
      </c>
      <c r="T140" s="1" t="s">
        <v>1501</v>
      </c>
      <c r="U140" s="1">
        <v>3</v>
      </c>
      <c r="V140" s="1">
        <v>2025</v>
      </c>
      <c r="W140" s="1">
        <v>2027</v>
      </c>
      <c r="Y140" s="1" t="str">
        <f t="shared" si="4"/>
        <v>-</v>
      </c>
      <c r="Z140" s="1" t="str">
        <f t="shared" si="5"/>
        <v>-</v>
      </c>
    </row>
    <row r="141" spans="1:26" x14ac:dyDescent="0.2">
      <c r="A141" s="1" t="s">
        <v>292</v>
      </c>
      <c r="B141" s="1" t="s">
        <v>293</v>
      </c>
      <c r="C141" s="1" t="s">
        <v>294</v>
      </c>
      <c r="D141" s="1" t="s">
        <v>4</v>
      </c>
      <c r="E141" s="1" t="s">
        <v>3</v>
      </c>
      <c r="F141" s="1" t="s">
        <v>3</v>
      </c>
      <c r="G141" s="1" t="s">
        <v>5</v>
      </c>
      <c r="H141" s="1" t="s">
        <v>15</v>
      </c>
      <c r="I141" s="1" t="s">
        <v>1</v>
      </c>
      <c r="J141" s="1" t="s">
        <v>1</v>
      </c>
      <c r="N141" s="1" t="s">
        <v>1501</v>
      </c>
      <c r="O141" s="1" t="s">
        <v>1501</v>
      </c>
      <c r="P141" s="1" t="s">
        <v>1501</v>
      </c>
      <c r="Q141" s="1" t="s">
        <v>1501</v>
      </c>
      <c r="R141" s="1" t="s">
        <v>1501</v>
      </c>
      <c r="S141" s="1" t="s">
        <v>1501</v>
      </c>
      <c r="T141" s="1" t="s">
        <v>1501</v>
      </c>
      <c r="U141" s="1">
        <v>4</v>
      </c>
      <c r="V141" s="1">
        <v>2024</v>
      </c>
      <c r="W141" s="1">
        <v>2027</v>
      </c>
      <c r="Y141" s="1" t="str">
        <f t="shared" si="4"/>
        <v>-</v>
      </c>
      <c r="Z141" s="1" t="str">
        <f t="shared" si="5"/>
        <v>-</v>
      </c>
    </row>
    <row r="142" spans="1:26" x14ac:dyDescent="0.2">
      <c r="A142" s="1" t="s">
        <v>295</v>
      </c>
      <c r="B142" s="1" t="s">
        <v>1</v>
      </c>
      <c r="C142" s="1" t="s">
        <v>296</v>
      </c>
      <c r="D142" s="1" t="s">
        <v>4</v>
      </c>
      <c r="E142" s="1" t="s">
        <v>3</v>
      </c>
      <c r="F142" s="1" t="s">
        <v>3</v>
      </c>
      <c r="G142" s="1" t="s">
        <v>5</v>
      </c>
      <c r="H142" s="1" t="s">
        <v>6</v>
      </c>
      <c r="I142" s="1" t="s">
        <v>1</v>
      </c>
      <c r="J142" s="1" t="s">
        <v>1</v>
      </c>
      <c r="N142" s="1" t="s">
        <v>1501</v>
      </c>
      <c r="O142" s="1" t="s">
        <v>1501</v>
      </c>
      <c r="P142" s="1" t="s">
        <v>1501</v>
      </c>
      <c r="Q142" s="1" t="s">
        <v>1501</v>
      </c>
      <c r="R142" s="1" t="s">
        <v>1501</v>
      </c>
      <c r="S142" s="1" t="s">
        <v>1501</v>
      </c>
      <c r="T142" s="1" t="s">
        <v>1501</v>
      </c>
      <c r="U142" s="1">
        <v>3</v>
      </c>
      <c r="V142" s="1">
        <v>2025</v>
      </c>
      <c r="W142" s="1">
        <v>2027</v>
      </c>
      <c r="Y142" s="1" t="str">
        <f t="shared" si="4"/>
        <v>-</v>
      </c>
      <c r="Z142" s="1" t="str">
        <f t="shared" si="5"/>
        <v>-</v>
      </c>
    </row>
    <row r="143" spans="1:26" x14ac:dyDescent="0.2">
      <c r="A143" s="1" t="s">
        <v>297</v>
      </c>
      <c r="B143" s="1" t="s">
        <v>1</v>
      </c>
      <c r="C143" s="1" t="s">
        <v>298</v>
      </c>
      <c r="D143" s="1" t="s">
        <v>4</v>
      </c>
      <c r="E143" s="1" t="s">
        <v>3</v>
      </c>
      <c r="F143" s="1" t="s">
        <v>3</v>
      </c>
      <c r="G143" s="1" t="s">
        <v>5</v>
      </c>
      <c r="H143" s="1" t="s">
        <v>6</v>
      </c>
      <c r="I143" s="1" t="s">
        <v>1</v>
      </c>
      <c r="J143" s="1" t="s">
        <v>1</v>
      </c>
      <c r="N143" s="1" t="s">
        <v>1501</v>
      </c>
      <c r="O143" s="1" t="s">
        <v>1501</v>
      </c>
      <c r="P143" s="1" t="s">
        <v>1501</v>
      </c>
      <c r="Q143" s="1" t="s">
        <v>1501</v>
      </c>
      <c r="R143" s="1" t="s">
        <v>1501</v>
      </c>
      <c r="S143" s="1" t="s">
        <v>1501</v>
      </c>
      <c r="T143" s="1" t="s">
        <v>1501</v>
      </c>
      <c r="U143" s="1">
        <v>3</v>
      </c>
      <c r="V143" s="1">
        <v>2025</v>
      </c>
      <c r="W143" s="1">
        <v>2027</v>
      </c>
      <c r="Y143" s="1" t="str">
        <f t="shared" si="4"/>
        <v>-</v>
      </c>
      <c r="Z143" s="1" t="str">
        <f t="shared" si="5"/>
        <v>-</v>
      </c>
    </row>
    <row r="144" spans="1:26" x14ac:dyDescent="0.2">
      <c r="A144" s="1" t="s">
        <v>299</v>
      </c>
      <c r="B144" s="1" t="s">
        <v>300</v>
      </c>
      <c r="C144" s="1" t="s">
        <v>301</v>
      </c>
      <c r="D144" s="1" t="s">
        <v>4</v>
      </c>
      <c r="E144" s="1" t="s">
        <v>3</v>
      </c>
      <c r="F144" s="1" t="s">
        <v>3</v>
      </c>
      <c r="G144" s="1" t="s">
        <v>5</v>
      </c>
      <c r="H144" s="1" t="s">
        <v>10</v>
      </c>
      <c r="I144" s="1" t="s">
        <v>1</v>
      </c>
      <c r="J144" s="1" t="s">
        <v>1</v>
      </c>
      <c r="N144" s="1" t="s">
        <v>1501</v>
      </c>
      <c r="O144" s="1" t="s">
        <v>1501</v>
      </c>
      <c r="P144" s="1" t="s">
        <v>1501</v>
      </c>
      <c r="Q144" s="1" t="s">
        <v>1501</v>
      </c>
      <c r="R144" s="1" t="s">
        <v>1501</v>
      </c>
      <c r="S144" s="1" t="s">
        <v>1501</v>
      </c>
      <c r="T144" s="1" t="s">
        <v>1501</v>
      </c>
      <c r="U144" s="1">
        <v>3</v>
      </c>
      <c r="V144" s="1">
        <v>2023</v>
      </c>
      <c r="W144" s="1">
        <v>2025</v>
      </c>
      <c r="Y144" s="1" t="str">
        <f t="shared" si="4"/>
        <v>-</v>
      </c>
      <c r="Z144" s="1" t="str">
        <f t="shared" si="5"/>
        <v>-</v>
      </c>
    </row>
    <row r="145" spans="1:26" x14ac:dyDescent="0.2">
      <c r="A145" s="1" t="s">
        <v>299</v>
      </c>
      <c r="B145" s="1" t="s">
        <v>1</v>
      </c>
      <c r="C145" s="1" t="s">
        <v>301</v>
      </c>
      <c r="D145" s="1" t="s">
        <v>4</v>
      </c>
      <c r="E145" s="1" t="s">
        <v>3</v>
      </c>
      <c r="F145" s="1" t="s">
        <v>3</v>
      </c>
      <c r="G145" s="1" t="s">
        <v>5</v>
      </c>
      <c r="H145" s="1" t="s">
        <v>11</v>
      </c>
      <c r="I145" s="1" t="s">
        <v>1</v>
      </c>
      <c r="J145" s="1" t="s">
        <v>1</v>
      </c>
      <c r="N145" s="1" t="s">
        <v>1501</v>
      </c>
      <c r="O145" s="1" t="s">
        <v>1501</v>
      </c>
      <c r="P145" s="1" t="s">
        <v>1501</v>
      </c>
      <c r="Q145" s="1" t="s">
        <v>1501</v>
      </c>
      <c r="R145" s="1" t="s">
        <v>1501</v>
      </c>
      <c r="S145" s="1" t="s">
        <v>1501</v>
      </c>
      <c r="T145" s="1" t="s">
        <v>1501</v>
      </c>
      <c r="U145" s="1">
        <v>2</v>
      </c>
      <c r="V145" s="1">
        <v>2026</v>
      </c>
      <c r="W145" s="1">
        <v>2027</v>
      </c>
      <c r="Y145" s="1" t="str">
        <f t="shared" si="4"/>
        <v>-</v>
      </c>
      <c r="Z145" s="1" t="str">
        <f t="shared" si="5"/>
        <v>-</v>
      </c>
    </row>
    <row r="146" spans="1:26" x14ac:dyDescent="0.2">
      <c r="A146" s="1" t="s">
        <v>302</v>
      </c>
      <c r="B146" s="1" t="s">
        <v>303</v>
      </c>
      <c r="C146" s="1" t="s">
        <v>304</v>
      </c>
      <c r="D146" s="1" t="s">
        <v>4</v>
      </c>
      <c r="E146" s="1" t="s">
        <v>3</v>
      </c>
      <c r="F146" s="1" t="s">
        <v>3</v>
      </c>
      <c r="G146" s="1" t="s">
        <v>5</v>
      </c>
      <c r="H146" s="1" t="s">
        <v>15</v>
      </c>
      <c r="I146" s="1" t="s">
        <v>1</v>
      </c>
      <c r="J146" s="1" t="s">
        <v>1</v>
      </c>
      <c r="N146" s="1" t="s">
        <v>1501</v>
      </c>
      <c r="O146" s="1" t="s">
        <v>1501</v>
      </c>
      <c r="P146" s="1" t="s">
        <v>1501</v>
      </c>
      <c r="Q146" s="1" t="s">
        <v>1501</v>
      </c>
      <c r="R146" s="1" t="s">
        <v>1501</v>
      </c>
      <c r="S146" s="1" t="s">
        <v>1501</v>
      </c>
      <c r="T146" s="1" t="s">
        <v>1501</v>
      </c>
      <c r="U146" s="1">
        <v>5</v>
      </c>
      <c r="V146" s="1">
        <v>2022</v>
      </c>
      <c r="W146" s="1">
        <v>2026</v>
      </c>
      <c r="Y146" s="1" t="str">
        <f t="shared" si="4"/>
        <v>-</v>
      </c>
      <c r="Z146" s="1" t="str">
        <f t="shared" si="5"/>
        <v>-</v>
      </c>
    </row>
    <row r="147" spans="1:26" x14ac:dyDescent="0.2">
      <c r="A147" s="1" t="s">
        <v>305</v>
      </c>
      <c r="B147" s="1" t="s">
        <v>306</v>
      </c>
      <c r="C147" s="1" t="s">
        <v>307</v>
      </c>
      <c r="D147" s="1" t="s">
        <v>4</v>
      </c>
      <c r="E147" s="1" t="s">
        <v>3</v>
      </c>
      <c r="F147" s="1" t="s">
        <v>3</v>
      </c>
      <c r="G147" s="1" t="s">
        <v>5</v>
      </c>
      <c r="H147" s="1" t="s">
        <v>15</v>
      </c>
      <c r="I147" s="1" t="s">
        <v>1</v>
      </c>
      <c r="J147" s="1" t="s">
        <v>1</v>
      </c>
      <c r="N147" s="1" t="s">
        <v>1501</v>
      </c>
      <c r="O147" s="1" t="s">
        <v>1501</v>
      </c>
      <c r="P147" s="1" t="s">
        <v>1501</v>
      </c>
      <c r="Q147" s="1" t="s">
        <v>1501</v>
      </c>
      <c r="R147" s="1" t="s">
        <v>1501</v>
      </c>
      <c r="S147" s="1" t="s">
        <v>1501</v>
      </c>
      <c r="T147" s="1" t="s">
        <v>1501</v>
      </c>
      <c r="U147" s="1">
        <v>4</v>
      </c>
      <c r="V147" s="1">
        <v>2024</v>
      </c>
      <c r="W147" s="1">
        <v>2027</v>
      </c>
      <c r="Y147" s="1" t="str">
        <f t="shared" si="4"/>
        <v>-</v>
      </c>
      <c r="Z147" s="1" t="str">
        <f t="shared" si="5"/>
        <v>-</v>
      </c>
    </row>
    <row r="148" spans="1:26" x14ac:dyDescent="0.2">
      <c r="A148" s="1" t="s">
        <v>308</v>
      </c>
      <c r="B148" s="1" t="s">
        <v>309</v>
      </c>
      <c r="C148" s="1" t="s">
        <v>310</v>
      </c>
      <c r="D148" s="1" t="s">
        <v>4</v>
      </c>
      <c r="E148" s="1" t="s">
        <v>3</v>
      </c>
      <c r="F148" s="1" t="s">
        <v>3</v>
      </c>
      <c r="G148" s="1" t="s">
        <v>5</v>
      </c>
      <c r="H148" s="1" t="s">
        <v>15</v>
      </c>
      <c r="I148" s="1" t="s">
        <v>1</v>
      </c>
      <c r="J148" s="1" t="s">
        <v>1</v>
      </c>
      <c r="N148" s="1" t="s">
        <v>1501</v>
      </c>
      <c r="O148" s="1" t="s">
        <v>1501</v>
      </c>
      <c r="P148" s="1" t="s">
        <v>1501</v>
      </c>
      <c r="Q148" s="1" t="s">
        <v>1501</v>
      </c>
      <c r="R148" s="1" t="s">
        <v>1501</v>
      </c>
      <c r="S148" s="1" t="s">
        <v>1501</v>
      </c>
      <c r="T148" s="1" t="s">
        <v>1501</v>
      </c>
      <c r="U148" s="1">
        <v>4</v>
      </c>
      <c r="V148" s="1">
        <v>2024</v>
      </c>
      <c r="W148" s="1">
        <v>2027</v>
      </c>
      <c r="Y148" s="1" t="str">
        <f t="shared" si="4"/>
        <v>-</v>
      </c>
      <c r="Z148" s="1" t="str">
        <f t="shared" si="5"/>
        <v>-</v>
      </c>
    </row>
    <row r="149" spans="1:26" x14ac:dyDescent="0.2">
      <c r="A149" s="1" t="s">
        <v>311</v>
      </c>
      <c r="B149" s="1" t="s">
        <v>312</v>
      </c>
      <c r="C149" s="1" t="s">
        <v>313</v>
      </c>
      <c r="D149" s="1" t="s">
        <v>4</v>
      </c>
      <c r="E149" s="1" t="s">
        <v>3</v>
      </c>
      <c r="F149" s="1" t="s">
        <v>3</v>
      </c>
      <c r="G149" s="1" t="s">
        <v>5</v>
      </c>
      <c r="H149" s="1" t="s">
        <v>15</v>
      </c>
      <c r="I149" s="1" t="s">
        <v>1</v>
      </c>
      <c r="J149" s="1" t="s">
        <v>1</v>
      </c>
      <c r="N149" s="1" t="s">
        <v>1501</v>
      </c>
      <c r="O149" s="1" t="s">
        <v>1501</v>
      </c>
      <c r="P149" s="1" t="s">
        <v>1501</v>
      </c>
      <c r="Q149" s="1" t="s">
        <v>1501</v>
      </c>
      <c r="R149" s="1" t="s">
        <v>1501</v>
      </c>
      <c r="S149" s="1" t="s">
        <v>1501</v>
      </c>
      <c r="T149" s="1" t="s">
        <v>1501</v>
      </c>
      <c r="U149" s="1">
        <v>4</v>
      </c>
      <c r="V149" s="1">
        <v>2024</v>
      </c>
      <c r="W149" s="1">
        <v>2027</v>
      </c>
      <c r="Y149" s="1" t="str">
        <f t="shared" si="4"/>
        <v>-</v>
      </c>
      <c r="Z149" s="1" t="str">
        <f t="shared" si="5"/>
        <v>-</v>
      </c>
    </row>
    <row r="150" spans="1:26" x14ac:dyDescent="0.2">
      <c r="A150" s="1" t="s">
        <v>314</v>
      </c>
      <c r="B150" s="1" t="s">
        <v>1</v>
      </c>
      <c r="C150" s="1" t="s">
        <v>315</v>
      </c>
      <c r="D150" s="1" t="s">
        <v>4</v>
      </c>
      <c r="E150" s="1" t="s">
        <v>3</v>
      </c>
      <c r="F150" s="1" t="s">
        <v>3</v>
      </c>
      <c r="G150" s="1" t="s">
        <v>5</v>
      </c>
      <c r="H150" s="1" t="s">
        <v>6</v>
      </c>
      <c r="I150" s="1" t="s">
        <v>1</v>
      </c>
      <c r="J150" s="1" t="s">
        <v>1</v>
      </c>
      <c r="N150" s="1" t="s">
        <v>1501</v>
      </c>
      <c r="O150" s="1" t="s">
        <v>1501</v>
      </c>
      <c r="P150" s="1" t="s">
        <v>1501</v>
      </c>
      <c r="Q150" s="1" t="s">
        <v>1501</v>
      </c>
      <c r="R150" s="1" t="s">
        <v>1501</v>
      </c>
      <c r="S150" s="1" t="s">
        <v>1501</v>
      </c>
      <c r="T150" s="1" t="s">
        <v>1501</v>
      </c>
      <c r="U150" s="1">
        <v>3</v>
      </c>
      <c r="V150" s="1">
        <v>2025</v>
      </c>
      <c r="W150" s="1">
        <v>2027</v>
      </c>
      <c r="Y150" s="1" t="str">
        <f t="shared" si="4"/>
        <v>-</v>
      </c>
      <c r="Z150" s="1" t="str">
        <f t="shared" si="5"/>
        <v>-</v>
      </c>
    </row>
    <row r="151" spans="1:26" x14ac:dyDescent="0.2">
      <c r="A151" s="1" t="s">
        <v>316</v>
      </c>
      <c r="B151" s="1" t="s">
        <v>317</v>
      </c>
      <c r="C151" s="1" t="s">
        <v>318</v>
      </c>
      <c r="D151" s="1" t="s">
        <v>4</v>
      </c>
      <c r="E151" s="1" t="s">
        <v>3</v>
      </c>
      <c r="F151" s="1" t="s">
        <v>3</v>
      </c>
      <c r="G151" s="1" t="s">
        <v>5</v>
      </c>
      <c r="H151" s="1" t="s">
        <v>15</v>
      </c>
      <c r="I151" s="1" t="s">
        <v>1</v>
      </c>
      <c r="J151" s="1" t="s">
        <v>1</v>
      </c>
      <c r="N151" s="1" t="s">
        <v>4</v>
      </c>
      <c r="O151" s="1" t="s">
        <v>1576</v>
      </c>
      <c r="P151" s="1" t="s">
        <v>1577</v>
      </c>
      <c r="Q151" s="1" t="s">
        <v>1578</v>
      </c>
      <c r="R151" s="1" t="s">
        <v>1579</v>
      </c>
      <c r="S151" s="1">
        <v>2023</v>
      </c>
      <c r="T151" s="1" t="s">
        <v>1501</v>
      </c>
      <c r="U151" s="1">
        <v>5</v>
      </c>
      <c r="V151" s="1">
        <v>2023</v>
      </c>
      <c r="W151" s="1">
        <v>2027</v>
      </c>
      <c r="Y151" s="1" t="str">
        <f t="shared" si="4"/>
        <v>-</v>
      </c>
      <c r="Z151" s="1" t="str">
        <f t="shared" si="5"/>
        <v>-</v>
      </c>
    </row>
    <row r="152" spans="1:26" x14ac:dyDescent="0.2">
      <c r="A152" s="1" t="s">
        <v>319</v>
      </c>
      <c r="B152" s="1" t="s">
        <v>1</v>
      </c>
      <c r="C152" s="1" t="s">
        <v>320</v>
      </c>
      <c r="D152" s="1" t="s">
        <v>4</v>
      </c>
      <c r="E152" s="1" t="s">
        <v>3</v>
      </c>
      <c r="F152" s="1" t="s">
        <v>3</v>
      </c>
      <c r="G152" s="1" t="s">
        <v>5</v>
      </c>
      <c r="H152" s="1" t="s">
        <v>6</v>
      </c>
      <c r="I152" s="1" t="s">
        <v>1</v>
      </c>
      <c r="J152" s="1" t="s">
        <v>1</v>
      </c>
      <c r="N152" s="1" t="s">
        <v>1501</v>
      </c>
      <c r="O152" s="1" t="s">
        <v>1501</v>
      </c>
      <c r="P152" s="1" t="s">
        <v>1501</v>
      </c>
      <c r="Q152" s="1" t="s">
        <v>1501</v>
      </c>
      <c r="R152" s="1" t="s">
        <v>1501</v>
      </c>
      <c r="S152" s="1" t="s">
        <v>1501</v>
      </c>
      <c r="T152" s="1" t="s">
        <v>1501</v>
      </c>
      <c r="U152" s="1">
        <v>3</v>
      </c>
      <c r="V152" s="1">
        <v>2025</v>
      </c>
      <c r="W152" s="1">
        <v>2027</v>
      </c>
      <c r="Y152" s="1" t="str">
        <f t="shared" si="4"/>
        <v>-</v>
      </c>
      <c r="Z152" s="1" t="str">
        <f t="shared" si="5"/>
        <v>-</v>
      </c>
    </row>
    <row r="153" spans="1:26" x14ac:dyDescent="0.2">
      <c r="A153" s="1" t="s">
        <v>321</v>
      </c>
      <c r="B153" s="1" t="s">
        <v>1</v>
      </c>
      <c r="C153" s="1" t="s">
        <v>322</v>
      </c>
      <c r="D153" s="1" t="s">
        <v>4</v>
      </c>
      <c r="E153" s="1" t="s">
        <v>3</v>
      </c>
      <c r="F153" s="1" t="s">
        <v>3</v>
      </c>
      <c r="G153" s="1" t="s">
        <v>5</v>
      </c>
      <c r="H153" s="1" t="s">
        <v>6</v>
      </c>
      <c r="I153" s="1" t="s">
        <v>1</v>
      </c>
      <c r="J153" s="1" t="s">
        <v>1</v>
      </c>
      <c r="N153" s="1" t="s">
        <v>1501</v>
      </c>
      <c r="O153" s="1" t="s">
        <v>1501</v>
      </c>
      <c r="P153" s="1" t="s">
        <v>1501</v>
      </c>
      <c r="Q153" s="1" t="s">
        <v>1501</v>
      </c>
      <c r="R153" s="1" t="s">
        <v>1501</v>
      </c>
      <c r="S153" s="1" t="s">
        <v>1501</v>
      </c>
      <c r="T153" s="1" t="s">
        <v>1501</v>
      </c>
      <c r="U153" s="1">
        <v>3</v>
      </c>
      <c r="V153" s="1">
        <v>2025</v>
      </c>
      <c r="W153" s="1">
        <v>2027</v>
      </c>
      <c r="Y153" s="1" t="str">
        <f t="shared" si="4"/>
        <v>-</v>
      </c>
      <c r="Z153" s="1" t="str">
        <f t="shared" si="5"/>
        <v>-</v>
      </c>
    </row>
    <row r="154" spans="1:26" x14ac:dyDescent="0.2">
      <c r="A154" s="1" t="s">
        <v>323</v>
      </c>
      <c r="B154" s="1" t="s">
        <v>1</v>
      </c>
      <c r="C154" s="1" t="s">
        <v>324</v>
      </c>
      <c r="E154" s="1" t="s">
        <v>3</v>
      </c>
      <c r="F154" s="1" t="s">
        <v>4</v>
      </c>
      <c r="G154" s="1" t="s">
        <v>5</v>
      </c>
      <c r="H154" s="1" t="s">
        <v>6</v>
      </c>
      <c r="I154" s="1" t="s">
        <v>1</v>
      </c>
      <c r="J154" s="1" t="s">
        <v>1</v>
      </c>
      <c r="N154" s="1" t="s">
        <v>1501</v>
      </c>
      <c r="O154" s="1" t="s">
        <v>1501</v>
      </c>
      <c r="P154" s="1" t="s">
        <v>1501</v>
      </c>
      <c r="Q154" s="1" t="s">
        <v>1501</v>
      </c>
      <c r="R154" s="1" t="s">
        <v>1501</v>
      </c>
      <c r="S154" s="1" t="s">
        <v>1501</v>
      </c>
      <c r="T154" s="1" t="s">
        <v>1501</v>
      </c>
      <c r="U154" s="1">
        <v>3</v>
      </c>
      <c r="V154" s="1">
        <v>2025</v>
      </c>
      <c r="W154" s="1">
        <v>2027</v>
      </c>
      <c r="Y154" s="1" t="str">
        <f t="shared" si="4"/>
        <v>-</v>
      </c>
      <c r="Z154" s="1" t="str">
        <f t="shared" si="5"/>
        <v>-</v>
      </c>
    </row>
    <row r="155" spans="1:26" x14ac:dyDescent="0.2">
      <c r="A155" s="1" t="s">
        <v>325</v>
      </c>
      <c r="B155" s="1" t="s">
        <v>326</v>
      </c>
      <c r="C155" s="1" t="s">
        <v>327</v>
      </c>
      <c r="D155" s="1" t="s">
        <v>4</v>
      </c>
      <c r="E155" s="1" t="s">
        <v>3</v>
      </c>
      <c r="F155" s="1" t="s">
        <v>3</v>
      </c>
      <c r="G155" s="1" t="s">
        <v>5</v>
      </c>
      <c r="H155" s="1" t="s">
        <v>15</v>
      </c>
      <c r="I155" s="1" t="s">
        <v>1</v>
      </c>
      <c r="J155" s="1" t="s">
        <v>1</v>
      </c>
      <c r="N155" s="1" t="s">
        <v>1501</v>
      </c>
      <c r="O155" s="1" t="s">
        <v>1501</v>
      </c>
      <c r="P155" s="1" t="s">
        <v>1501</v>
      </c>
      <c r="Q155" s="1" t="s">
        <v>1501</v>
      </c>
      <c r="R155" s="1" t="s">
        <v>1501</v>
      </c>
      <c r="S155" s="1" t="s">
        <v>1501</v>
      </c>
      <c r="T155" s="1" t="s">
        <v>1501</v>
      </c>
      <c r="U155" s="1">
        <v>5</v>
      </c>
      <c r="V155" s="1">
        <v>2022</v>
      </c>
      <c r="W155" s="1">
        <v>2026</v>
      </c>
      <c r="Y155" s="1" t="str">
        <f t="shared" si="4"/>
        <v>-</v>
      </c>
      <c r="Z155" s="1" t="str">
        <f t="shared" si="5"/>
        <v>-</v>
      </c>
    </row>
    <row r="156" spans="1:26" x14ac:dyDescent="0.2">
      <c r="A156" s="1" t="s">
        <v>328</v>
      </c>
      <c r="B156" s="1" t="s">
        <v>1</v>
      </c>
      <c r="C156" s="1" t="s">
        <v>329</v>
      </c>
      <c r="D156" s="1" t="s">
        <v>4</v>
      </c>
      <c r="E156" s="1" t="s">
        <v>3</v>
      </c>
      <c r="F156" s="1" t="s">
        <v>3</v>
      </c>
      <c r="G156" s="1" t="s">
        <v>5</v>
      </c>
      <c r="H156" s="1" t="s">
        <v>6</v>
      </c>
      <c r="I156" s="1" t="s">
        <v>1</v>
      </c>
      <c r="J156" s="1" t="s">
        <v>1</v>
      </c>
      <c r="N156" s="1" t="s">
        <v>1501</v>
      </c>
      <c r="O156" s="1" t="s">
        <v>1501</v>
      </c>
      <c r="P156" s="1" t="s">
        <v>1501</v>
      </c>
      <c r="Q156" s="1" t="s">
        <v>1501</v>
      </c>
      <c r="R156" s="1" t="s">
        <v>1501</v>
      </c>
      <c r="S156" s="1" t="s">
        <v>1501</v>
      </c>
      <c r="T156" s="1" t="s">
        <v>1501</v>
      </c>
      <c r="U156" s="1">
        <v>3</v>
      </c>
      <c r="V156" s="1">
        <v>2025</v>
      </c>
      <c r="W156" s="1">
        <v>2027</v>
      </c>
      <c r="Y156" s="1" t="str">
        <f t="shared" si="4"/>
        <v>-</v>
      </c>
      <c r="Z156" s="1" t="str">
        <f t="shared" si="5"/>
        <v>-</v>
      </c>
    </row>
    <row r="157" spans="1:26" x14ac:dyDescent="0.2">
      <c r="A157" s="1" t="s">
        <v>330</v>
      </c>
      <c r="B157" s="1" t="s">
        <v>1</v>
      </c>
      <c r="C157" s="1" t="s">
        <v>331</v>
      </c>
      <c r="D157" s="1" t="s">
        <v>4</v>
      </c>
      <c r="G157" s="1" t="s">
        <v>5</v>
      </c>
      <c r="H157" s="1" t="s">
        <v>6</v>
      </c>
      <c r="I157" s="1" t="s">
        <v>1</v>
      </c>
      <c r="J157" s="1" t="s">
        <v>1</v>
      </c>
      <c r="N157" s="1" t="s">
        <v>1501</v>
      </c>
      <c r="O157" s="1" t="s">
        <v>1501</v>
      </c>
      <c r="P157" s="1" t="s">
        <v>1501</v>
      </c>
      <c r="Q157" s="1" t="s">
        <v>1501</v>
      </c>
      <c r="R157" s="1" t="s">
        <v>1501</v>
      </c>
      <c r="S157" s="1" t="s">
        <v>1501</v>
      </c>
      <c r="T157" s="1" t="s">
        <v>1501</v>
      </c>
      <c r="U157" s="1">
        <v>3</v>
      </c>
      <c r="V157" s="1">
        <v>2025</v>
      </c>
      <c r="W157" s="1">
        <v>2027</v>
      </c>
      <c r="Y157" s="1" t="str">
        <f t="shared" si="4"/>
        <v>-</v>
      </c>
      <c r="Z157" s="1" t="str">
        <f t="shared" si="5"/>
        <v>-</v>
      </c>
    </row>
    <row r="158" spans="1:26" x14ac:dyDescent="0.2">
      <c r="A158" s="1" t="s">
        <v>332</v>
      </c>
      <c r="B158" s="1" t="s">
        <v>1</v>
      </c>
      <c r="C158" s="1" t="s">
        <v>333</v>
      </c>
      <c r="D158" s="1" t="s">
        <v>4</v>
      </c>
      <c r="G158" s="1" t="s">
        <v>5</v>
      </c>
      <c r="H158" s="1" t="s">
        <v>6</v>
      </c>
      <c r="I158" s="1" t="s">
        <v>1</v>
      </c>
      <c r="J158" s="1" t="s">
        <v>1</v>
      </c>
      <c r="N158" s="1" t="s">
        <v>1501</v>
      </c>
      <c r="O158" s="1" t="s">
        <v>1501</v>
      </c>
      <c r="P158" s="1" t="s">
        <v>1501</v>
      </c>
      <c r="Q158" s="1" t="s">
        <v>1501</v>
      </c>
      <c r="R158" s="1" t="s">
        <v>1501</v>
      </c>
      <c r="S158" s="1" t="s">
        <v>1501</v>
      </c>
      <c r="T158" s="1" t="s">
        <v>1501</v>
      </c>
      <c r="U158" s="1">
        <v>3</v>
      </c>
      <c r="V158" s="1">
        <v>2025</v>
      </c>
      <c r="W158" s="1">
        <v>2027</v>
      </c>
      <c r="Y158" s="1" t="str">
        <f t="shared" si="4"/>
        <v>-</v>
      </c>
      <c r="Z158" s="1" t="str">
        <f t="shared" si="5"/>
        <v>-</v>
      </c>
    </row>
    <row r="159" spans="1:26" x14ac:dyDescent="0.2">
      <c r="A159" s="1" t="s">
        <v>334</v>
      </c>
      <c r="B159" s="1" t="s">
        <v>335</v>
      </c>
      <c r="C159" s="1" t="s">
        <v>336</v>
      </c>
      <c r="D159" s="1" t="s">
        <v>4</v>
      </c>
      <c r="E159" s="1" t="s">
        <v>3</v>
      </c>
      <c r="F159" s="1" t="s">
        <v>3</v>
      </c>
      <c r="G159" s="1" t="s">
        <v>5</v>
      </c>
      <c r="H159" s="1" t="s">
        <v>15</v>
      </c>
      <c r="I159" s="1" t="s">
        <v>1</v>
      </c>
      <c r="J159" s="1" t="s">
        <v>1</v>
      </c>
      <c r="N159" s="1" t="s">
        <v>4</v>
      </c>
      <c r="O159" s="1" t="s">
        <v>1541</v>
      </c>
      <c r="P159" s="1" t="s">
        <v>1580</v>
      </c>
      <c r="Q159" s="1" t="s">
        <v>1581</v>
      </c>
      <c r="R159" s="1" t="s">
        <v>1582</v>
      </c>
      <c r="S159" s="1">
        <v>2024</v>
      </c>
      <c r="T159" s="1" t="s">
        <v>1501</v>
      </c>
      <c r="U159" s="1">
        <v>4</v>
      </c>
      <c r="V159" s="1">
        <v>2024</v>
      </c>
      <c r="W159" s="1">
        <v>2027</v>
      </c>
      <c r="Y159" s="1" t="str">
        <f t="shared" si="4"/>
        <v>-</v>
      </c>
      <c r="Z159" s="1" t="str">
        <f t="shared" si="5"/>
        <v>-</v>
      </c>
    </row>
    <row r="160" spans="1:26" x14ac:dyDescent="0.2">
      <c r="A160" s="1" t="s">
        <v>337</v>
      </c>
      <c r="B160" s="1" t="s">
        <v>1</v>
      </c>
      <c r="C160" s="1" t="s">
        <v>338</v>
      </c>
      <c r="D160" s="1" t="s">
        <v>3</v>
      </c>
      <c r="E160" s="1" t="s">
        <v>4</v>
      </c>
      <c r="F160" s="1" t="s">
        <v>3</v>
      </c>
      <c r="G160" s="1" t="s">
        <v>5</v>
      </c>
      <c r="H160" s="1" t="s">
        <v>6</v>
      </c>
      <c r="I160" s="1" t="s">
        <v>1</v>
      </c>
      <c r="J160" s="1" t="s">
        <v>1</v>
      </c>
      <c r="N160" s="1" t="s">
        <v>1501</v>
      </c>
      <c r="O160" s="1" t="s">
        <v>1501</v>
      </c>
      <c r="P160" s="1" t="s">
        <v>1501</v>
      </c>
      <c r="Q160" s="1" t="s">
        <v>1501</v>
      </c>
      <c r="R160" s="1" t="s">
        <v>1501</v>
      </c>
      <c r="S160" s="1" t="s">
        <v>1501</v>
      </c>
      <c r="T160" s="1" t="s">
        <v>1501</v>
      </c>
      <c r="U160" s="1">
        <v>3</v>
      </c>
      <c r="V160" s="1">
        <v>2025</v>
      </c>
      <c r="W160" s="1">
        <v>2027</v>
      </c>
      <c r="Y160" s="1" t="str">
        <f t="shared" si="4"/>
        <v>-</v>
      </c>
      <c r="Z160" s="1" t="str">
        <f t="shared" si="5"/>
        <v>-</v>
      </c>
    </row>
    <row r="161" spans="1:26" x14ac:dyDescent="0.2">
      <c r="A161" s="1" t="s">
        <v>339</v>
      </c>
      <c r="B161" s="1" t="s">
        <v>1</v>
      </c>
      <c r="C161" s="1" t="s">
        <v>340</v>
      </c>
      <c r="D161" s="1" t="s">
        <v>4</v>
      </c>
      <c r="E161" s="1" t="s">
        <v>3</v>
      </c>
      <c r="F161" s="1" t="s">
        <v>3</v>
      </c>
      <c r="G161" s="1" t="s">
        <v>5</v>
      </c>
      <c r="H161" s="1" t="s">
        <v>6</v>
      </c>
      <c r="I161" s="1" t="s">
        <v>1</v>
      </c>
      <c r="J161" s="1" t="s">
        <v>1</v>
      </c>
      <c r="N161" s="1" t="s">
        <v>1501</v>
      </c>
      <c r="O161" s="1" t="s">
        <v>1501</v>
      </c>
      <c r="P161" s="1" t="s">
        <v>1501</v>
      </c>
      <c r="Q161" s="1" t="s">
        <v>1501</v>
      </c>
      <c r="R161" s="1" t="s">
        <v>1501</v>
      </c>
      <c r="S161" s="1" t="s">
        <v>1501</v>
      </c>
      <c r="T161" s="1" t="s">
        <v>1501</v>
      </c>
      <c r="U161" s="1">
        <v>3</v>
      </c>
      <c r="V161" s="1">
        <v>2025</v>
      </c>
      <c r="W161" s="1">
        <v>2027</v>
      </c>
      <c r="Y161" s="1" t="str">
        <f t="shared" si="4"/>
        <v>-</v>
      </c>
      <c r="Z161" s="1" t="str">
        <f t="shared" si="5"/>
        <v>-</v>
      </c>
    </row>
    <row r="162" spans="1:26" x14ac:dyDescent="0.2">
      <c r="A162" s="1" t="s">
        <v>341</v>
      </c>
      <c r="B162" s="1" t="s">
        <v>1</v>
      </c>
      <c r="C162" s="1" t="s">
        <v>342</v>
      </c>
      <c r="D162" s="1" t="s">
        <v>4</v>
      </c>
      <c r="E162" s="1" t="s">
        <v>3</v>
      </c>
      <c r="F162" s="1" t="s">
        <v>3</v>
      </c>
      <c r="G162" s="1" t="s">
        <v>5</v>
      </c>
      <c r="H162" s="1" t="s">
        <v>6</v>
      </c>
      <c r="I162" s="1" t="s">
        <v>1</v>
      </c>
      <c r="J162" s="1" t="s">
        <v>1</v>
      </c>
      <c r="N162" s="1" t="s">
        <v>1501</v>
      </c>
      <c r="O162" s="1" t="s">
        <v>1501</v>
      </c>
      <c r="P162" s="1" t="s">
        <v>1501</v>
      </c>
      <c r="Q162" s="1" t="s">
        <v>1501</v>
      </c>
      <c r="R162" s="1" t="s">
        <v>1501</v>
      </c>
      <c r="S162" s="1" t="s">
        <v>1501</v>
      </c>
      <c r="T162" s="1" t="s">
        <v>1501</v>
      </c>
      <c r="U162" s="1">
        <v>3</v>
      </c>
      <c r="V162" s="1">
        <v>2025</v>
      </c>
      <c r="W162" s="1">
        <v>2027</v>
      </c>
      <c r="Y162" s="1" t="str">
        <f t="shared" si="4"/>
        <v>-</v>
      </c>
      <c r="Z162" s="1" t="str">
        <f t="shared" si="5"/>
        <v>-</v>
      </c>
    </row>
    <row r="163" spans="1:26" x14ac:dyDescent="0.2">
      <c r="A163" s="1" t="s">
        <v>343</v>
      </c>
      <c r="B163" s="1" t="s">
        <v>344</v>
      </c>
      <c r="C163" s="1" t="s">
        <v>345</v>
      </c>
      <c r="D163" s="1" t="s">
        <v>3</v>
      </c>
      <c r="E163" s="1" t="s">
        <v>3</v>
      </c>
      <c r="F163" s="1" t="s">
        <v>4</v>
      </c>
      <c r="G163" s="1" t="s">
        <v>5</v>
      </c>
      <c r="H163" s="1" t="s">
        <v>10</v>
      </c>
      <c r="I163" s="1" t="s">
        <v>1</v>
      </c>
      <c r="J163" s="1" t="s">
        <v>4</v>
      </c>
      <c r="N163" s="1" t="s">
        <v>1501</v>
      </c>
      <c r="O163" s="1" t="s">
        <v>1501</v>
      </c>
      <c r="P163" s="1" t="s">
        <v>1501</v>
      </c>
      <c r="Q163" s="1" t="s">
        <v>1501</v>
      </c>
      <c r="R163" s="1" t="s">
        <v>1501</v>
      </c>
      <c r="S163" s="1" t="s">
        <v>1501</v>
      </c>
      <c r="T163" s="1" t="s">
        <v>1501</v>
      </c>
      <c r="U163" s="1">
        <v>4</v>
      </c>
      <c r="V163" s="1">
        <v>2022</v>
      </c>
      <c r="W163" s="1">
        <v>2025</v>
      </c>
      <c r="Y163" s="1" t="str">
        <f t="shared" si="4"/>
        <v>-</v>
      </c>
      <c r="Z163" s="1" t="str">
        <f t="shared" si="5"/>
        <v>別紙４</v>
      </c>
    </row>
    <row r="164" spans="1:26" x14ac:dyDescent="0.2">
      <c r="A164" s="1" t="s">
        <v>343</v>
      </c>
      <c r="B164" s="1" t="s">
        <v>1</v>
      </c>
      <c r="C164" s="1" t="s">
        <v>345</v>
      </c>
      <c r="D164" s="1" t="s">
        <v>3</v>
      </c>
      <c r="E164" s="1" t="s">
        <v>3</v>
      </c>
      <c r="F164" s="1" t="s">
        <v>4</v>
      </c>
      <c r="G164" s="1" t="s">
        <v>5</v>
      </c>
      <c r="H164" s="1" t="s">
        <v>11</v>
      </c>
      <c r="I164" s="1" t="s">
        <v>1</v>
      </c>
      <c r="J164" s="1" t="s">
        <v>1</v>
      </c>
      <c r="N164" s="1" t="s">
        <v>1501</v>
      </c>
      <c r="O164" s="1" t="s">
        <v>1501</v>
      </c>
      <c r="P164" s="1" t="s">
        <v>1501</v>
      </c>
      <c r="Q164" s="1" t="s">
        <v>1501</v>
      </c>
      <c r="R164" s="1" t="s">
        <v>1501</v>
      </c>
      <c r="S164" s="1" t="s">
        <v>1501</v>
      </c>
      <c r="T164" s="1" t="s">
        <v>1501</v>
      </c>
      <c r="U164" s="1">
        <v>2</v>
      </c>
      <c r="V164" s="1">
        <v>2026</v>
      </c>
      <c r="W164" s="1">
        <v>2027</v>
      </c>
      <c r="Y164" s="1" t="str">
        <f t="shared" si="4"/>
        <v>-</v>
      </c>
      <c r="Z164" s="1" t="str">
        <f t="shared" si="5"/>
        <v>-</v>
      </c>
    </row>
    <row r="165" spans="1:26" x14ac:dyDescent="0.2">
      <c r="A165" s="1" t="s">
        <v>346</v>
      </c>
      <c r="B165" s="1" t="s">
        <v>347</v>
      </c>
      <c r="C165" s="1" t="s">
        <v>348</v>
      </c>
      <c r="D165" s="1" t="s">
        <v>4</v>
      </c>
      <c r="E165" s="1" t="s">
        <v>3</v>
      </c>
      <c r="F165" s="1" t="s">
        <v>3</v>
      </c>
      <c r="G165" s="1" t="s">
        <v>5</v>
      </c>
      <c r="H165" s="1" t="s">
        <v>10</v>
      </c>
      <c r="I165" s="1" t="s">
        <v>4</v>
      </c>
      <c r="J165" s="1" t="s">
        <v>1</v>
      </c>
      <c r="N165" s="1" t="s">
        <v>1501</v>
      </c>
      <c r="O165" s="1" t="s">
        <v>1501</v>
      </c>
      <c r="P165" s="1" t="s">
        <v>1501</v>
      </c>
      <c r="Q165" s="1" t="s">
        <v>1501</v>
      </c>
      <c r="R165" s="1" t="s">
        <v>1501</v>
      </c>
      <c r="S165" s="1" t="s">
        <v>1501</v>
      </c>
      <c r="T165" s="1">
        <v>45958</v>
      </c>
      <c r="U165" s="1">
        <v>5</v>
      </c>
      <c r="V165" s="1">
        <v>2021</v>
      </c>
      <c r="W165" s="1">
        <v>2025</v>
      </c>
      <c r="Y165" s="1" t="str">
        <f t="shared" si="4"/>
        <v>別紙３</v>
      </c>
      <c r="Z165" s="1" t="str">
        <f t="shared" si="5"/>
        <v>-</v>
      </c>
    </row>
    <row r="166" spans="1:26" x14ac:dyDescent="0.2">
      <c r="A166" s="1" t="s">
        <v>346</v>
      </c>
      <c r="B166" s="1" t="s">
        <v>1</v>
      </c>
      <c r="C166" s="1" t="s">
        <v>348</v>
      </c>
      <c r="D166" s="1" t="s">
        <v>4</v>
      </c>
      <c r="E166" s="1" t="s">
        <v>3</v>
      </c>
      <c r="F166" s="1" t="s">
        <v>3</v>
      </c>
      <c r="G166" s="1" t="s">
        <v>5</v>
      </c>
      <c r="H166" s="1" t="s">
        <v>11</v>
      </c>
      <c r="I166" s="1" t="s">
        <v>1</v>
      </c>
      <c r="J166" s="1" t="s">
        <v>1</v>
      </c>
      <c r="N166" s="1" t="s">
        <v>1501</v>
      </c>
      <c r="O166" s="1" t="s">
        <v>1501</v>
      </c>
      <c r="P166" s="1" t="s">
        <v>1501</v>
      </c>
      <c r="Q166" s="1" t="s">
        <v>1501</v>
      </c>
      <c r="R166" s="1" t="s">
        <v>1501</v>
      </c>
      <c r="S166" s="1" t="s">
        <v>1501</v>
      </c>
      <c r="T166" s="1" t="s">
        <v>1501</v>
      </c>
      <c r="U166" s="1">
        <v>2</v>
      </c>
      <c r="V166" s="1">
        <v>2026</v>
      </c>
      <c r="W166" s="1">
        <v>2027</v>
      </c>
      <c r="Y166" s="1" t="str">
        <f t="shared" si="4"/>
        <v>-</v>
      </c>
      <c r="Z166" s="1" t="str">
        <f t="shared" si="5"/>
        <v>-</v>
      </c>
    </row>
    <row r="167" spans="1:26" x14ac:dyDescent="0.2">
      <c r="A167" s="1" t="s">
        <v>349</v>
      </c>
      <c r="B167" s="1" t="s">
        <v>350</v>
      </c>
      <c r="C167" s="1" t="s">
        <v>351</v>
      </c>
      <c r="D167" s="1" t="s">
        <v>3</v>
      </c>
      <c r="E167" s="1" t="s">
        <v>3</v>
      </c>
      <c r="F167" s="1" t="s">
        <v>4</v>
      </c>
      <c r="G167" s="1" t="s">
        <v>5</v>
      </c>
      <c r="H167" s="1" t="s">
        <v>15</v>
      </c>
      <c r="I167" s="1" t="s">
        <v>1</v>
      </c>
      <c r="J167" s="1" t="s">
        <v>1</v>
      </c>
      <c r="N167" s="1" t="s">
        <v>4</v>
      </c>
      <c r="O167" s="1" t="s">
        <v>1576</v>
      </c>
      <c r="P167" s="1" t="s">
        <v>1583</v>
      </c>
      <c r="Q167" s="1" t="s">
        <v>1584</v>
      </c>
      <c r="R167" s="1" t="s">
        <v>1585</v>
      </c>
      <c r="S167" s="1">
        <v>2017</v>
      </c>
      <c r="T167" s="1" t="s">
        <v>1501</v>
      </c>
      <c r="U167" s="1">
        <v>4</v>
      </c>
      <c r="V167" s="1">
        <v>2024</v>
      </c>
      <c r="W167" s="1">
        <v>2027</v>
      </c>
      <c r="Y167" s="1" t="str">
        <f t="shared" si="4"/>
        <v>-</v>
      </c>
      <c r="Z167" s="1" t="str">
        <f t="shared" si="5"/>
        <v>-</v>
      </c>
    </row>
    <row r="168" spans="1:26" x14ac:dyDescent="0.2">
      <c r="A168" s="1" t="s">
        <v>352</v>
      </c>
      <c r="B168" s="1" t="s">
        <v>1</v>
      </c>
      <c r="C168" s="1" t="s">
        <v>353</v>
      </c>
      <c r="D168" s="1" t="s">
        <v>4</v>
      </c>
      <c r="E168" s="1" t="s">
        <v>3</v>
      </c>
      <c r="F168" s="1" t="s">
        <v>4</v>
      </c>
      <c r="G168" s="1" t="s">
        <v>5</v>
      </c>
      <c r="H168" s="1" t="s">
        <v>6</v>
      </c>
      <c r="I168" s="1" t="s">
        <v>1</v>
      </c>
      <c r="J168" s="1" t="s">
        <v>1</v>
      </c>
      <c r="N168" s="1" t="s">
        <v>1501</v>
      </c>
      <c r="O168" s="1" t="s">
        <v>1501</v>
      </c>
      <c r="P168" s="1" t="s">
        <v>1501</v>
      </c>
      <c r="Q168" s="1" t="s">
        <v>1501</v>
      </c>
      <c r="R168" s="1" t="s">
        <v>1501</v>
      </c>
      <c r="S168" s="1" t="s">
        <v>1501</v>
      </c>
      <c r="T168" s="1" t="s">
        <v>1501</v>
      </c>
      <c r="U168" s="1">
        <v>3</v>
      </c>
      <c r="V168" s="1">
        <v>2025</v>
      </c>
      <c r="W168" s="1">
        <v>2027</v>
      </c>
      <c r="Y168" s="1" t="str">
        <f t="shared" si="4"/>
        <v>-</v>
      </c>
      <c r="Z168" s="1" t="str">
        <f t="shared" si="5"/>
        <v>-</v>
      </c>
    </row>
    <row r="169" spans="1:26" x14ac:dyDescent="0.2">
      <c r="A169" s="1" t="s">
        <v>354</v>
      </c>
      <c r="B169" s="1" t="s">
        <v>355</v>
      </c>
      <c r="C169" s="1" t="s">
        <v>356</v>
      </c>
      <c r="D169" s="1" t="s">
        <v>4</v>
      </c>
      <c r="E169" s="1" t="s">
        <v>3</v>
      </c>
      <c r="F169" s="1" t="s">
        <v>3</v>
      </c>
      <c r="G169" s="1" t="s">
        <v>5</v>
      </c>
      <c r="H169" s="1" t="s">
        <v>15</v>
      </c>
      <c r="I169" s="1" t="s">
        <v>1</v>
      </c>
      <c r="J169" s="1" t="s">
        <v>1</v>
      </c>
      <c r="N169" s="1" t="s">
        <v>1501</v>
      </c>
      <c r="O169" s="1" t="s">
        <v>1501</v>
      </c>
      <c r="P169" s="1" t="s">
        <v>1501</v>
      </c>
      <c r="Q169" s="1" t="s">
        <v>1501</v>
      </c>
      <c r="R169" s="1" t="s">
        <v>1501</v>
      </c>
      <c r="S169" s="1" t="s">
        <v>1501</v>
      </c>
      <c r="T169" s="1" t="s">
        <v>1501</v>
      </c>
      <c r="U169" s="1">
        <v>5</v>
      </c>
      <c r="V169" s="1">
        <v>2022</v>
      </c>
      <c r="W169" s="1">
        <v>2026</v>
      </c>
      <c r="Y169" s="1" t="str">
        <f t="shared" si="4"/>
        <v>-</v>
      </c>
      <c r="Z169" s="1" t="str">
        <f t="shared" si="5"/>
        <v>-</v>
      </c>
    </row>
    <row r="170" spans="1:26" x14ac:dyDescent="0.2">
      <c r="A170" s="1" t="s">
        <v>357</v>
      </c>
      <c r="B170" s="1" t="s">
        <v>1</v>
      </c>
      <c r="C170" s="1" t="s">
        <v>358</v>
      </c>
      <c r="D170" s="1" t="s">
        <v>4</v>
      </c>
      <c r="E170" s="1" t="s">
        <v>3</v>
      </c>
      <c r="F170" s="1" t="s">
        <v>3</v>
      </c>
      <c r="G170" s="1" t="s">
        <v>5</v>
      </c>
      <c r="H170" s="1" t="s">
        <v>6</v>
      </c>
      <c r="I170" s="1" t="s">
        <v>1</v>
      </c>
      <c r="J170" s="1" t="s">
        <v>1</v>
      </c>
      <c r="N170" s="1" t="s">
        <v>1501</v>
      </c>
      <c r="O170" s="1" t="s">
        <v>1501</v>
      </c>
      <c r="P170" s="1" t="s">
        <v>1501</v>
      </c>
      <c r="Q170" s="1" t="s">
        <v>1501</v>
      </c>
      <c r="R170" s="1" t="s">
        <v>1501</v>
      </c>
      <c r="S170" s="1" t="s">
        <v>1501</v>
      </c>
      <c r="T170" s="1" t="s">
        <v>1501</v>
      </c>
      <c r="U170" s="1">
        <v>3</v>
      </c>
      <c r="V170" s="1">
        <v>2025</v>
      </c>
      <c r="W170" s="1">
        <v>2027</v>
      </c>
      <c r="Y170" s="1" t="str">
        <f t="shared" si="4"/>
        <v>-</v>
      </c>
      <c r="Z170" s="1" t="str">
        <f t="shared" si="5"/>
        <v>-</v>
      </c>
    </row>
    <row r="171" spans="1:26" x14ac:dyDescent="0.2">
      <c r="A171" s="1" t="s">
        <v>359</v>
      </c>
      <c r="B171" s="1" t="s">
        <v>1</v>
      </c>
      <c r="C171" s="1" t="s">
        <v>360</v>
      </c>
      <c r="D171" s="1" t="s">
        <v>4</v>
      </c>
      <c r="E171" s="1" t="s">
        <v>3</v>
      </c>
      <c r="F171" s="1" t="s">
        <v>3</v>
      </c>
      <c r="G171" s="1" t="s">
        <v>5</v>
      </c>
      <c r="H171" s="1" t="s">
        <v>6</v>
      </c>
      <c r="I171" s="1" t="s">
        <v>1</v>
      </c>
      <c r="J171" s="1" t="s">
        <v>1</v>
      </c>
      <c r="N171" s="1" t="s">
        <v>1501</v>
      </c>
      <c r="O171" s="1" t="s">
        <v>1501</v>
      </c>
      <c r="P171" s="1" t="s">
        <v>1501</v>
      </c>
      <c r="Q171" s="1" t="s">
        <v>1501</v>
      </c>
      <c r="R171" s="1" t="s">
        <v>1501</v>
      </c>
      <c r="S171" s="1" t="s">
        <v>1501</v>
      </c>
      <c r="T171" s="1" t="s">
        <v>1501</v>
      </c>
      <c r="U171" s="1">
        <v>3</v>
      </c>
      <c r="V171" s="1">
        <v>2025</v>
      </c>
      <c r="W171" s="1">
        <v>2027</v>
      </c>
      <c r="Y171" s="1" t="str">
        <f t="shared" si="4"/>
        <v>-</v>
      </c>
      <c r="Z171" s="1" t="str">
        <f t="shared" si="5"/>
        <v>-</v>
      </c>
    </row>
    <row r="172" spans="1:26" x14ac:dyDescent="0.2">
      <c r="A172" s="1" t="s">
        <v>361</v>
      </c>
      <c r="B172" s="1" t="s">
        <v>362</v>
      </c>
      <c r="C172" s="1" t="s">
        <v>363</v>
      </c>
      <c r="D172" s="1" t="s">
        <v>4</v>
      </c>
      <c r="E172" s="1" t="s">
        <v>3</v>
      </c>
      <c r="F172" s="1" t="s">
        <v>3</v>
      </c>
      <c r="G172" s="1" t="s">
        <v>5</v>
      </c>
      <c r="H172" s="1" t="s">
        <v>10</v>
      </c>
      <c r="I172" s="1" t="s">
        <v>4</v>
      </c>
      <c r="J172" s="1" t="s">
        <v>1</v>
      </c>
      <c r="N172" s="1" t="s">
        <v>1501</v>
      </c>
      <c r="O172" s="1" t="s">
        <v>1501</v>
      </c>
      <c r="P172" s="1" t="s">
        <v>1501</v>
      </c>
      <c r="Q172" s="1" t="s">
        <v>1501</v>
      </c>
      <c r="R172" s="1" t="s">
        <v>1501</v>
      </c>
      <c r="S172" s="1" t="s">
        <v>1501</v>
      </c>
      <c r="T172" s="1" t="s">
        <v>1501</v>
      </c>
      <c r="U172" s="1">
        <v>3</v>
      </c>
      <c r="V172" s="1">
        <v>2023</v>
      </c>
      <c r="W172" s="1">
        <v>2025</v>
      </c>
      <c r="Y172" s="1" t="str">
        <f t="shared" si="4"/>
        <v>別紙３</v>
      </c>
      <c r="Z172" s="1" t="str">
        <f t="shared" si="5"/>
        <v>-</v>
      </c>
    </row>
    <row r="173" spans="1:26" x14ac:dyDescent="0.2">
      <c r="A173" s="1" t="s">
        <v>361</v>
      </c>
      <c r="B173" s="1" t="s">
        <v>1</v>
      </c>
      <c r="C173" s="1" t="s">
        <v>363</v>
      </c>
      <c r="D173" s="1" t="s">
        <v>4</v>
      </c>
      <c r="E173" s="1" t="s">
        <v>3</v>
      </c>
      <c r="F173" s="1" t="s">
        <v>3</v>
      </c>
      <c r="G173" s="1" t="s">
        <v>5</v>
      </c>
      <c r="H173" s="1" t="s">
        <v>11</v>
      </c>
      <c r="I173" s="1" t="s">
        <v>1</v>
      </c>
      <c r="J173" s="1" t="s">
        <v>1</v>
      </c>
      <c r="N173" s="1" t="s">
        <v>1501</v>
      </c>
      <c r="O173" s="1" t="s">
        <v>1501</v>
      </c>
      <c r="P173" s="1" t="s">
        <v>1501</v>
      </c>
      <c r="Q173" s="1" t="s">
        <v>1501</v>
      </c>
      <c r="R173" s="1" t="s">
        <v>1501</v>
      </c>
      <c r="S173" s="1" t="s">
        <v>1501</v>
      </c>
      <c r="T173" s="1" t="s">
        <v>1501</v>
      </c>
      <c r="U173" s="1">
        <v>2</v>
      </c>
      <c r="V173" s="1">
        <v>2026</v>
      </c>
      <c r="W173" s="1">
        <v>2027</v>
      </c>
      <c r="Y173" s="1" t="str">
        <f t="shared" si="4"/>
        <v>-</v>
      </c>
      <c r="Z173" s="1" t="str">
        <f t="shared" si="5"/>
        <v>-</v>
      </c>
    </row>
    <row r="174" spans="1:26" x14ac:dyDescent="0.2">
      <c r="A174" s="1" t="s">
        <v>364</v>
      </c>
      <c r="B174" s="1" t="s">
        <v>365</v>
      </c>
      <c r="C174" s="1" t="s">
        <v>366</v>
      </c>
      <c r="D174" s="1" t="s">
        <v>4</v>
      </c>
      <c r="E174" s="1" t="s">
        <v>3</v>
      </c>
      <c r="F174" s="1" t="s">
        <v>3</v>
      </c>
      <c r="G174" s="1" t="s">
        <v>5</v>
      </c>
      <c r="H174" s="1" t="s">
        <v>15</v>
      </c>
      <c r="I174" s="1" t="s">
        <v>1</v>
      </c>
      <c r="J174" s="1" t="s">
        <v>1</v>
      </c>
      <c r="N174" s="1" t="s">
        <v>1501</v>
      </c>
      <c r="O174" s="1" t="s">
        <v>1501</v>
      </c>
      <c r="P174" s="1" t="s">
        <v>1501</v>
      </c>
      <c r="Q174" s="1" t="s">
        <v>1501</v>
      </c>
      <c r="R174" s="1" t="s">
        <v>1501</v>
      </c>
      <c r="S174" s="1" t="s">
        <v>1501</v>
      </c>
      <c r="T174" s="1" t="s">
        <v>1501</v>
      </c>
      <c r="U174" s="1">
        <v>4</v>
      </c>
      <c r="V174" s="1">
        <v>2024</v>
      </c>
      <c r="W174" s="1">
        <v>2027</v>
      </c>
      <c r="Y174" s="1" t="str">
        <f t="shared" si="4"/>
        <v>-</v>
      </c>
      <c r="Z174" s="1" t="str">
        <f t="shared" si="5"/>
        <v>-</v>
      </c>
    </row>
    <row r="175" spans="1:26" x14ac:dyDescent="0.2">
      <c r="A175" s="1" t="s">
        <v>367</v>
      </c>
      <c r="B175" s="1" t="s">
        <v>1</v>
      </c>
      <c r="C175" s="1" t="s">
        <v>368</v>
      </c>
      <c r="D175" s="1" t="s">
        <v>3</v>
      </c>
      <c r="E175" s="1" t="s">
        <v>3</v>
      </c>
      <c r="F175" s="1" t="s">
        <v>4</v>
      </c>
      <c r="G175" s="1" t="s">
        <v>5</v>
      </c>
      <c r="H175" s="1" t="s">
        <v>6</v>
      </c>
      <c r="I175" s="1" t="s">
        <v>1</v>
      </c>
      <c r="J175" s="1" t="s">
        <v>1</v>
      </c>
      <c r="N175" s="1" t="s">
        <v>1501</v>
      </c>
      <c r="O175" s="1" t="s">
        <v>1501</v>
      </c>
      <c r="P175" s="1" t="s">
        <v>1501</v>
      </c>
      <c r="Q175" s="1" t="s">
        <v>1501</v>
      </c>
      <c r="R175" s="1" t="s">
        <v>1501</v>
      </c>
      <c r="S175" s="1" t="s">
        <v>1501</v>
      </c>
      <c r="T175" s="1" t="s">
        <v>1501</v>
      </c>
      <c r="U175" s="1">
        <v>3</v>
      </c>
      <c r="V175" s="1">
        <v>2025</v>
      </c>
      <c r="W175" s="1">
        <v>2027</v>
      </c>
      <c r="Y175" s="1" t="str">
        <f t="shared" si="4"/>
        <v>-</v>
      </c>
      <c r="Z175" s="1" t="str">
        <f t="shared" si="5"/>
        <v>-</v>
      </c>
    </row>
    <row r="176" spans="1:26" x14ac:dyDescent="0.2">
      <c r="A176" s="1" t="s">
        <v>369</v>
      </c>
      <c r="B176" s="1" t="s">
        <v>1</v>
      </c>
      <c r="C176" s="1" t="s">
        <v>370</v>
      </c>
      <c r="D176" s="1" t="s">
        <v>4</v>
      </c>
      <c r="E176" s="1" t="s">
        <v>3</v>
      </c>
      <c r="F176" s="1" t="s">
        <v>4</v>
      </c>
      <c r="G176" s="1" t="s">
        <v>5</v>
      </c>
      <c r="H176" s="1" t="s">
        <v>6</v>
      </c>
      <c r="I176" s="1" t="s">
        <v>1</v>
      </c>
      <c r="J176" s="1" t="s">
        <v>1</v>
      </c>
      <c r="N176" s="1" t="s">
        <v>1501</v>
      </c>
      <c r="O176" s="1" t="s">
        <v>1501</v>
      </c>
      <c r="P176" s="1" t="s">
        <v>1501</v>
      </c>
      <c r="Q176" s="1" t="s">
        <v>1501</v>
      </c>
      <c r="R176" s="1" t="s">
        <v>1501</v>
      </c>
      <c r="S176" s="1" t="s">
        <v>1501</v>
      </c>
      <c r="T176" s="1" t="s">
        <v>1501</v>
      </c>
      <c r="U176" s="1">
        <v>3</v>
      </c>
      <c r="V176" s="1">
        <v>2025</v>
      </c>
      <c r="W176" s="1">
        <v>2027</v>
      </c>
      <c r="Y176" s="1" t="str">
        <f t="shared" si="4"/>
        <v>-</v>
      </c>
      <c r="Z176" s="1" t="str">
        <f t="shared" si="5"/>
        <v>-</v>
      </c>
    </row>
    <row r="177" spans="1:26" x14ac:dyDescent="0.2">
      <c r="A177" s="1" t="s">
        <v>371</v>
      </c>
      <c r="B177" s="1" t="s">
        <v>1</v>
      </c>
      <c r="C177" s="1" t="s">
        <v>372</v>
      </c>
      <c r="D177" s="1" t="s">
        <v>4</v>
      </c>
      <c r="E177" s="1" t="s">
        <v>3</v>
      </c>
      <c r="F177" s="1" t="s">
        <v>3</v>
      </c>
      <c r="G177" s="1" t="s">
        <v>5</v>
      </c>
      <c r="H177" s="1" t="s">
        <v>6</v>
      </c>
      <c r="I177" s="1" t="s">
        <v>1</v>
      </c>
      <c r="J177" s="1" t="s">
        <v>1</v>
      </c>
      <c r="N177" s="1" t="s">
        <v>1501</v>
      </c>
      <c r="O177" s="1" t="s">
        <v>1501</v>
      </c>
      <c r="P177" s="1" t="s">
        <v>1501</v>
      </c>
      <c r="Q177" s="1" t="s">
        <v>1501</v>
      </c>
      <c r="R177" s="1" t="s">
        <v>1501</v>
      </c>
      <c r="S177" s="1" t="s">
        <v>1501</v>
      </c>
      <c r="T177" s="1" t="s">
        <v>1501</v>
      </c>
      <c r="U177" s="1">
        <v>3</v>
      </c>
      <c r="V177" s="1">
        <v>2025</v>
      </c>
      <c r="W177" s="1">
        <v>2027</v>
      </c>
      <c r="Y177" s="1" t="str">
        <f t="shared" si="4"/>
        <v>-</v>
      </c>
      <c r="Z177" s="1" t="str">
        <f t="shared" si="5"/>
        <v>-</v>
      </c>
    </row>
    <row r="178" spans="1:26" x14ac:dyDescent="0.2">
      <c r="A178" s="1" t="s">
        <v>373</v>
      </c>
      <c r="B178" s="1" t="s">
        <v>1</v>
      </c>
      <c r="C178" s="1" t="s">
        <v>374</v>
      </c>
      <c r="D178" s="1" t="s">
        <v>4</v>
      </c>
      <c r="E178" s="1" t="s">
        <v>3</v>
      </c>
      <c r="F178" s="1" t="s">
        <v>3</v>
      </c>
      <c r="G178" s="1" t="s">
        <v>5</v>
      </c>
      <c r="H178" s="1" t="s">
        <v>6</v>
      </c>
      <c r="I178" s="1" t="s">
        <v>1</v>
      </c>
      <c r="J178" s="1" t="s">
        <v>1</v>
      </c>
      <c r="N178" s="1" t="s">
        <v>1501</v>
      </c>
      <c r="O178" s="1" t="s">
        <v>1501</v>
      </c>
      <c r="P178" s="1" t="s">
        <v>1501</v>
      </c>
      <c r="Q178" s="1" t="s">
        <v>1501</v>
      </c>
      <c r="R178" s="1" t="s">
        <v>1501</v>
      </c>
      <c r="S178" s="1" t="s">
        <v>1501</v>
      </c>
      <c r="T178" s="1" t="s">
        <v>1501</v>
      </c>
      <c r="U178" s="1">
        <v>3</v>
      </c>
      <c r="V178" s="1">
        <v>2025</v>
      </c>
      <c r="W178" s="1">
        <v>2027</v>
      </c>
      <c r="Y178" s="1" t="str">
        <f t="shared" si="4"/>
        <v>-</v>
      </c>
      <c r="Z178" s="1" t="str">
        <f t="shared" si="5"/>
        <v>-</v>
      </c>
    </row>
    <row r="179" spans="1:26" x14ac:dyDescent="0.2">
      <c r="A179" s="1" t="s">
        <v>375</v>
      </c>
      <c r="B179" s="1" t="s">
        <v>376</v>
      </c>
      <c r="C179" s="1" t="s">
        <v>377</v>
      </c>
      <c r="D179" s="1" t="s">
        <v>4</v>
      </c>
      <c r="E179" s="1" t="s">
        <v>3</v>
      </c>
      <c r="F179" s="1" t="s">
        <v>3</v>
      </c>
      <c r="G179" s="1" t="s">
        <v>5</v>
      </c>
      <c r="H179" s="1" t="s">
        <v>15</v>
      </c>
      <c r="I179" s="1" t="s">
        <v>1</v>
      </c>
      <c r="J179" s="1" t="s">
        <v>1</v>
      </c>
      <c r="N179" s="1" t="s">
        <v>1501</v>
      </c>
      <c r="O179" s="1" t="s">
        <v>1501</v>
      </c>
      <c r="P179" s="1" t="s">
        <v>1501</v>
      </c>
      <c r="Q179" s="1" t="s">
        <v>1501</v>
      </c>
      <c r="R179" s="1" t="s">
        <v>1501</v>
      </c>
      <c r="S179" s="1" t="s">
        <v>1501</v>
      </c>
      <c r="T179" s="1" t="s">
        <v>1501</v>
      </c>
      <c r="U179" s="1">
        <v>4</v>
      </c>
      <c r="V179" s="1">
        <v>2024</v>
      </c>
      <c r="W179" s="1">
        <v>2027</v>
      </c>
      <c r="Y179" s="1" t="str">
        <f t="shared" si="4"/>
        <v>-</v>
      </c>
      <c r="Z179" s="1" t="str">
        <f t="shared" si="5"/>
        <v>-</v>
      </c>
    </row>
    <row r="180" spans="1:26" x14ac:dyDescent="0.2">
      <c r="A180" s="1" t="s">
        <v>378</v>
      </c>
      <c r="B180" s="1" t="s">
        <v>379</v>
      </c>
      <c r="C180" s="1" t="s">
        <v>380</v>
      </c>
      <c r="D180" s="1" t="s">
        <v>4</v>
      </c>
      <c r="E180" s="1" t="s">
        <v>3</v>
      </c>
      <c r="F180" s="1" t="s">
        <v>3</v>
      </c>
      <c r="G180" s="1" t="s">
        <v>5</v>
      </c>
      <c r="H180" s="1" t="s">
        <v>15</v>
      </c>
      <c r="I180" s="1" t="s">
        <v>1</v>
      </c>
      <c r="J180" s="1" t="s">
        <v>1</v>
      </c>
      <c r="N180" s="1" t="s">
        <v>1501</v>
      </c>
      <c r="O180" s="1" t="s">
        <v>1501</v>
      </c>
      <c r="P180" s="1" t="s">
        <v>1501</v>
      </c>
      <c r="Q180" s="1" t="s">
        <v>1501</v>
      </c>
      <c r="R180" s="1" t="s">
        <v>1501</v>
      </c>
      <c r="S180" s="1" t="s">
        <v>1501</v>
      </c>
      <c r="T180" s="1" t="s">
        <v>1501</v>
      </c>
      <c r="U180" s="1">
        <v>5</v>
      </c>
      <c r="V180" s="1">
        <v>2022</v>
      </c>
      <c r="W180" s="1">
        <v>2026</v>
      </c>
      <c r="Y180" s="1" t="str">
        <f t="shared" si="4"/>
        <v>-</v>
      </c>
      <c r="Z180" s="1" t="str">
        <f t="shared" si="5"/>
        <v>-</v>
      </c>
    </row>
    <row r="181" spans="1:26" x14ac:dyDescent="0.2">
      <c r="A181" s="1" t="s">
        <v>381</v>
      </c>
      <c r="B181" s="1" t="s">
        <v>382</v>
      </c>
      <c r="C181" s="1" t="s">
        <v>383</v>
      </c>
      <c r="D181" s="1" t="s">
        <v>4</v>
      </c>
      <c r="E181" s="1" t="s">
        <v>3</v>
      </c>
      <c r="F181" s="1" t="s">
        <v>3</v>
      </c>
      <c r="G181" s="1" t="s">
        <v>5</v>
      </c>
      <c r="H181" s="1" t="s">
        <v>10</v>
      </c>
      <c r="I181" s="1" t="s">
        <v>4</v>
      </c>
      <c r="J181" s="1" t="s">
        <v>1</v>
      </c>
      <c r="N181" s="1" t="s">
        <v>4</v>
      </c>
      <c r="O181" s="1" t="s">
        <v>1541</v>
      </c>
      <c r="P181" s="1" t="s">
        <v>1586</v>
      </c>
      <c r="Q181" s="1" t="s">
        <v>1587</v>
      </c>
      <c r="R181" s="1" t="s">
        <v>1588</v>
      </c>
      <c r="S181" s="1">
        <v>2022</v>
      </c>
      <c r="T181" s="1">
        <v>45855</v>
      </c>
      <c r="U181" s="1">
        <v>5</v>
      </c>
      <c r="V181" s="1">
        <v>2021</v>
      </c>
      <c r="W181" s="1">
        <v>2025</v>
      </c>
      <c r="Y181" s="1" t="str">
        <f t="shared" si="4"/>
        <v>別紙３</v>
      </c>
      <c r="Z181" s="1" t="str">
        <f t="shared" si="5"/>
        <v>-</v>
      </c>
    </row>
    <row r="182" spans="1:26" x14ac:dyDescent="0.2">
      <c r="A182" s="1" t="s">
        <v>381</v>
      </c>
      <c r="B182" s="1" t="s">
        <v>1</v>
      </c>
      <c r="C182" s="1" t="s">
        <v>383</v>
      </c>
      <c r="D182" s="1" t="s">
        <v>4</v>
      </c>
      <c r="E182" s="1" t="s">
        <v>3</v>
      </c>
      <c r="F182" s="1" t="s">
        <v>3</v>
      </c>
      <c r="G182" s="1" t="s">
        <v>5</v>
      </c>
      <c r="H182" s="1" t="s">
        <v>11</v>
      </c>
      <c r="I182" s="1" t="s">
        <v>1</v>
      </c>
      <c r="J182" s="1" t="s">
        <v>1</v>
      </c>
      <c r="N182" s="1" t="s">
        <v>4</v>
      </c>
      <c r="O182" s="1" t="s">
        <v>1541</v>
      </c>
      <c r="P182" s="1" t="s">
        <v>1586</v>
      </c>
      <c r="Q182" s="1" t="s">
        <v>1587</v>
      </c>
      <c r="R182" s="1" t="s">
        <v>1588</v>
      </c>
      <c r="S182" s="1">
        <v>2022</v>
      </c>
      <c r="T182" s="1" t="s">
        <v>1501</v>
      </c>
      <c r="U182" s="1">
        <v>2</v>
      </c>
      <c r="V182" s="1">
        <v>2026</v>
      </c>
      <c r="W182" s="1">
        <v>2027</v>
      </c>
      <c r="Y182" s="1" t="str">
        <f t="shared" si="4"/>
        <v>-</v>
      </c>
      <c r="Z182" s="1" t="str">
        <f t="shared" si="5"/>
        <v>-</v>
      </c>
    </row>
    <row r="183" spans="1:26" x14ac:dyDescent="0.2">
      <c r="A183" s="1" t="s">
        <v>384</v>
      </c>
      <c r="B183" s="1" t="s">
        <v>385</v>
      </c>
      <c r="C183" s="1" t="s">
        <v>386</v>
      </c>
      <c r="D183" s="1" t="s">
        <v>4</v>
      </c>
      <c r="E183" s="1" t="s">
        <v>3</v>
      </c>
      <c r="F183" s="1" t="s">
        <v>3</v>
      </c>
      <c r="G183" s="1" t="s">
        <v>5</v>
      </c>
      <c r="H183" s="1" t="s">
        <v>10</v>
      </c>
      <c r="I183" s="1" t="s">
        <v>4</v>
      </c>
      <c r="J183" s="1" t="s">
        <v>1</v>
      </c>
      <c r="N183" s="1" t="s">
        <v>1501</v>
      </c>
      <c r="O183" s="1" t="s">
        <v>1501</v>
      </c>
      <c r="P183" s="1" t="s">
        <v>1501</v>
      </c>
      <c r="Q183" s="1" t="s">
        <v>1501</v>
      </c>
      <c r="R183" s="1" t="s">
        <v>1501</v>
      </c>
      <c r="S183" s="1" t="s">
        <v>1501</v>
      </c>
      <c r="T183" s="1" t="s">
        <v>1501</v>
      </c>
      <c r="U183" s="1">
        <v>3</v>
      </c>
      <c r="V183" s="1">
        <v>2023</v>
      </c>
      <c r="W183" s="1">
        <v>2025</v>
      </c>
      <c r="Y183" s="1" t="str">
        <f t="shared" si="4"/>
        <v>別紙３</v>
      </c>
      <c r="Z183" s="1" t="str">
        <f t="shared" si="5"/>
        <v>-</v>
      </c>
    </row>
    <row r="184" spans="1:26" x14ac:dyDescent="0.2">
      <c r="A184" s="1" t="s">
        <v>384</v>
      </c>
      <c r="B184" s="1" t="s">
        <v>1</v>
      </c>
      <c r="C184" s="1" t="s">
        <v>386</v>
      </c>
      <c r="D184" s="1" t="s">
        <v>4</v>
      </c>
      <c r="E184" s="1" t="s">
        <v>3</v>
      </c>
      <c r="F184" s="1" t="s">
        <v>3</v>
      </c>
      <c r="G184" s="1" t="s">
        <v>5</v>
      </c>
      <c r="H184" s="1" t="s">
        <v>11</v>
      </c>
      <c r="I184" s="1" t="s">
        <v>1</v>
      </c>
      <c r="J184" s="1" t="s">
        <v>1</v>
      </c>
      <c r="N184" s="1" t="s">
        <v>1501</v>
      </c>
      <c r="O184" s="1" t="s">
        <v>1501</v>
      </c>
      <c r="P184" s="1" t="s">
        <v>1501</v>
      </c>
      <c r="Q184" s="1" t="s">
        <v>1501</v>
      </c>
      <c r="R184" s="1" t="s">
        <v>1501</v>
      </c>
      <c r="S184" s="1" t="s">
        <v>1501</v>
      </c>
      <c r="T184" s="1" t="s">
        <v>1501</v>
      </c>
      <c r="U184" s="1">
        <v>2</v>
      </c>
      <c r="V184" s="1">
        <v>2026</v>
      </c>
      <c r="W184" s="1">
        <v>2027</v>
      </c>
      <c r="Y184" s="1" t="str">
        <f t="shared" si="4"/>
        <v>-</v>
      </c>
      <c r="Z184" s="1" t="str">
        <f t="shared" si="5"/>
        <v>-</v>
      </c>
    </row>
    <row r="185" spans="1:26" x14ac:dyDescent="0.2">
      <c r="A185" s="1" t="s">
        <v>387</v>
      </c>
      <c r="B185" s="1" t="s">
        <v>1</v>
      </c>
      <c r="C185" s="1" t="s">
        <v>388</v>
      </c>
      <c r="D185" s="1" t="s">
        <v>4</v>
      </c>
      <c r="E185" s="1" t="s">
        <v>3</v>
      </c>
      <c r="F185" s="1" t="s">
        <v>3</v>
      </c>
      <c r="G185" s="1" t="s">
        <v>5</v>
      </c>
      <c r="H185" s="1" t="s">
        <v>6</v>
      </c>
      <c r="I185" s="1" t="s">
        <v>1</v>
      </c>
      <c r="J185" s="1" t="s">
        <v>1</v>
      </c>
      <c r="N185" s="1" t="s">
        <v>1501</v>
      </c>
      <c r="O185" s="1" t="s">
        <v>1501</v>
      </c>
      <c r="P185" s="1" t="s">
        <v>1501</v>
      </c>
      <c r="Q185" s="1" t="s">
        <v>1501</v>
      </c>
      <c r="R185" s="1" t="s">
        <v>1501</v>
      </c>
      <c r="S185" s="1" t="s">
        <v>1501</v>
      </c>
      <c r="T185" s="1" t="s">
        <v>1501</v>
      </c>
      <c r="U185" s="1">
        <v>3</v>
      </c>
      <c r="V185" s="1">
        <v>2025</v>
      </c>
      <c r="W185" s="1">
        <v>2027</v>
      </c>
      <c r="Y185" s="1" t="str">
        <f t="shared" si="4"/>
        <v>-</v>
      </c>
      <c r="Z185" s="1" t="str">
        <f t="shared" si="5"/>
        <v>-</v>
      </c>
    </row>
    <row r="186" spans="1:26" x14ac:dyDescent="0.2">
      <c r="A186" s="1" t="s">
        <v>389</v>
      </c>
      <c r="B186" s="1" t="s">
        <v>1</v>
      </c>
      <c r="C186" s="1" t="s">
        <v>390</v>
      </c>
      <c r="D186" s="1" t="s">
        <v>4</v>
      </c>
      <c r="E186" s="1" t="s">
        <v>3</v>
      </c>
      <c r="F186" s="1" t="s">
        <v>3</v>
      </c>
      <c r="G186" s="1" t="s">
        <v>5</v>
      </c>
      <c r="H186" s="1" t="s">
        <v>6</v>
      </c>
      <c r="I186" s="1" t="s">
        <v>1</v>
      </c>
      <c r="J186" s="1" t="s">
        <v>1</v>
      </c>
      <c r="N186" s="1" t="s">
        <v>1501</v>
      </c>
      <c r="O186" s="1" t="s">
        <v>1501</v>
      </c>
      <c r="P186" s="1" t="s">
        <v>1501</v>
      </c>
      <c r="Q186" s="1" t="s">
        <v>1501</v>
      </c>
      <c r="R186" s="1" t="s">
        <v>1501</v>
      </c>
      <c r="S186" s="1" t="s">
        <v>1501</v>
      </c>
      <c r="T186" s="1" t="s">
        <v>1501</v>
      </c>
      <c r="U186" s="1">
        <v>3</v>
      </c>
      <c r="V186" s="1">
        <v>2025</v>
      </c>
      <c r="W186" s="1">
        <v>2027</v>
      </c>
      <c r="Y186" s="1" t="str">
        <f t="shared" si="4"/>
        <v>-</v>
      </c>
      <c r="Z186" s="1" t="str">
        <f t="shared" si="5"/>
        <v>-</v>
      </c>
    </row>
    <row r="187" spans="1:26" x14ac:dyDescent="0.2">
      <c r="A187" s="1" t="s">
        <v>391</v>
      </c>
      <c r="B187" s="1" t="s">
        <v>1</v>
      </c>
      <c r="C187" s="1" t="s">
        <v>392</v>
      </c>
      <c r="D187" s="1" t="s">
        <v>3</v>
      </c>
      <c r="E187" s="1" t="s">
        <v>3</v>
      </c>
      <c r="F187" s="1" t="s">
        <v>4</v>
      </c>
      <c r="G187" s="1" t="s">
        <v>5</v>
      </c>
      <c r="H187" s="1" t="s">
        <v>6</v>
      </c>
      <c r="I187" s="1" t="s">
        <v>1</v>
      </c>
      <c r="J187" s="1" t="s">
        <v>1</v>
      </c>
      <c r="N187" s="1" t="s">
        <v>1501</v>
      </c>
      <c r="O187" s="1" t="s">
        <v>1501</v>
      </c>
      <c r="P187" s="1" t="s">
        <v>1501</v>
      </c>
      <c r="Q187" s="1" t="s">
        <v>1501</v>
      </c>
      <c r="R187" s="1" t="s">
        <v>1501</v>
      </c>
      <c r="S187" s="1" t="s">
        <v>1501</v>
      </c>
      <c r="T187" s="1" t="s">
        <v>1501</v>
      </c>
      <c r="U187" s="1">
        <v>3</v>
      </c>
      <c r="V187" s="1">
        <v>2025</v>
      </c>
      <c r="W187" s="1">
        <v>2027</v>
      </c>
      <c r="Y187" s="1" t="str">
        <f t="shared" si="4"/>
        <v>-</v>
      </c>
      <c r="Z187" s="1" t="str">
        <f t="shared" si="5"/>
        <v>-</v>
      </c>
    </row>
    <row r="188" spans="1:26" x14ac:dyDescent="0.2">
      <c r="A188" s="1" t="s">
        <v>393</v>
      </c>
      <c r="B188" s="1" t="s">
        <v>1</v>
      </c>
      <c r="C188" s="1" t="s">
        <v>394</v>
      </c>
      <c r="D188" s="1" t="s">
        <v>4</v>
      </c>
      <c r="E188" s="1" t="s">
        <v>3</v>
      </c>
      <c r="F188" s="1" t="s">
        <v>3</v>
      </c>
      <c r="G188" s="1" t="s">
        <v>5</v>
      </c>
      <c r="H188" s="1" t="s">
        <v>6</v>
      </c>
      <c r="I188" s="1" t="s">
        <v>1</v>
      </c>
      <c r="J188" s="1" t="s">
        <v>1</v>
      </c>
      <c r="N188" s="1" t="s">
        <v>1501</v>
      </c>
      <c r="O188" s="1" t="s">
        <v>1501</v>
      </c>
      <c r="P188" s="1" t="s">
        <v>1501</v>
      </c>
      <c r="Q188" s="1" t="s">
        <v>1501</v>
      </c>
      <c r="R188" s="1" t="s">
        <v>1501</v>
      </c>
      <c r="S188" s="1" t="s">
        <v>1501</v>
      </c>
      <c r="T188" s="1" t="s">
        <v>1501</v>
      </c>
      <c r="U188" s="1">
        <v>3</v>
      </c>
      <c r="V188" s="1">
        <v>2025</v>
      </c>
      <c r="W188" s="1">
        <v>2027</v>
      </c>
      <c r="Y188" s="1" t="str">
        <f t="shared" si="4"/>
        <v>-</v>
      </c>
      <c r="Z188" s="1" t="str">
        <f t="shared" si="5"/>
        <v>-</v>
      </c>
    </row>
    <row r="189" spans="1:26" x14ac:dyDescent="0.2">
      <c r="A189" s="1" t="s">
        <v>395</v>
      </c>
      <c r="B189" s="1" t="s">
        <v>1</v>
      </c>
      <c r="C189" s="1" t="s">
        <v>396</v>
      </c>
      <c r="D189" s="1" t="s">
        <v>4</v>
      </c>
      <c r="G189" s="1" t="s">
        <v>5</v>
      </c>
      <c r="H189" s="1" t="s">
        <v>6</v>
      </c>
      <c r="I189" s="1" t="s">
        <v>1</v>
      </c>
      <c r="J189" s="1" t="s">
        <v>1</v>
      </c>
      <c r="N189" s="1" t="s">
        <v>1501</v>
      </c>
      <c r="O189" s="1" t="s">
        <v>1501</v>
      </c>
      <c r="P189" s="1" t="s">
        <v>1501</v>
      </c>
      <c r="Q189" s="1" t="s">
        <v>1501</v>
      </c>
      <c r="R189" s="1" t="s">
        <v>1501</v>
      </c>
      <c r="S189" s="1" t="s">
        <v>1501</v>
      </c>
      <c r="T189" s="1" t="s">
        <v>1501</v>
      </c>
      <c r="U189" s="1">
        <v>3</v>
      </c>
      <c r="V189" s="1">
        <v>2025</v>
      </c>
      <c r="W189" s="1">
        <v>2027</v>
      </c>
      <c r="Y189" s="1" t="str">
        <f t="shared" si="4"/>
        <v>-</v>
      </c>
      <c r="Z189" s="1" t="str">
        <f t="shared" si="5"/>
        <v>-</v>
      </c>
    </row>
    <row r="190" spans="1:26" x14ac:dyDescent="0.2">
      <c r="A190" s="1" t="s">
        <v>397</v>
      </c>
      <c r="B190" s="1" t="s">
        <v>398</v>
      </c>
      <c r="C190" s="1" t="s">
        <v>399</v>
      </c>
      <c r="D190" s="1" t="s">
        <v>4</v>
      </c>
      <c r="E190" s="1" t="s">
        <v>3</v>
      </c>
      <c r="F190" s="1" t="s">
        <v>3</v>
      </c>
      <c r="G190" s="1" t="s">
        <v>5</v>
      </c>
      <c r="H190" s="1" t="s">
        <v>10</v>
      </c>
      <c r="I190" s="1" t="s">
        <v>4</v>
      </c>
      <c r="J190" s="1" t="s">
        <v>1</v>
      </c>
      <c r="N190" s="1" t="s">
        <v>4</v>
      </c>
      <c r="O190" s="1" t="s">
        <v>1551</v>
      </c>
      <c r="P190" s="1" t="s">
        <v>1589</v>
      </c>
      <c r="Q190" s="1" t="s">
        <v>1590</v>
      </c>
      <c r="R190" s="1" t="s">
        <v>1591</v>
      </c>
      <c r="S190" s="1">
        <v>2022</v>
      </c>
      <c r="T190" s="1">
        <v>45866</v>
      </c>
      <c r="U190" s="1">
        <v>5</v>
      </c>
      <c r="V190" s="1">
        <v>2021</v>
      </c>
      <c r="W190" s="1">
        <v>2025</v>
      </c>
      <c r="Y190" s="1" t="str">
        <f t="shared" si="4"/>
        <v>別紙３</v>
      </c>
      <c r="Z190" s="1" t="str">
        <f t="shared" si="5"/>
        <v>-</v>
      </c>
    </row>
    <row r="191" spans="1:26" x14ac:dyDescent="0.2">
      <c r="A191" s="1" t="s">
        <v>397</v>
      </c>
      <c r="B191" s="1" t="s">
        <v>1</v>
      </c>
      <c r="C191" s="1" t="s">
        <v>399</v>
      </c>
      <c r="D191" s="1" t="s">
        <v>4</v>
      </c>
      <c r="E191" s="1" t="s">
        <v>3</v>
      </c>
      <c r="F191" s="1" t="s">
        <v>3</v>
      </c>
      <c r="G191" s="1" t="s">
        <v>5</v>
      </c>
      <c r="H191" s="1" t="s">
        <v>11</v>
      </c>
      <c r="I191" s="1" t="s">
        <v>1</v>
      </c>
      <c r="J191" s="1" t="s">
        <v>1</v>
      </c>
      <c r="N191" s="1" t="s">
        <v>4</v>
      </c>
      <c r="O191" s="1" t="s">
        <v>1551</v>
      </c>
      <c r="P191" s="1" t="s">
        <v>1589</v>
      </c>
      <c r="Q191" s="1" t="s">
        <v>1590</v>
      </c>
      <c r="R191" s="1" t="s">
        <v>1591</v>
      </c>
      <c r="S191" s="1">
        <v>2022</v>
      </c>
      <c r="T191" s="1" t="s">
        <v>1501</v>
      </c>
      <c r="U191" s="1">
        <v>2</v>
      </c>
      <c r="V191" s="1">
        <v>2026</v>
      </c>
      <c r="W191" s="1">
        <v>2027</v>
      </c>
      <c r="Y191" s="1" t="str">
        <f t="shared" si="4"/>
        <v>-</v>
      </c>
      <c r="Z191" s="1" t="str">
        <f t="shared" si="5"/>
        <v>-</v>
      </c>
    </row>
    <row r="192" spans="1:26" x14ac:dyDescent="0.2">
      <c r="A192" s="1" t="s">
        <v>400</v>
      </c>
      <c r="B192" s="1" t="s">
        <v>1</v>
      </c>
      <c r="C192" s="1" t="s">
        <v>401</v>
      </c>
      <c r="D192" s="1" t="s">
        <v>4</v>
      </c>
      <c r="E192" s="1" t="s">
        <v>3</v>
      </c>
      <c r="F192" s="1" t="s">
        <v>3</v>
      </c>
      <c r="G192" s="1" t="s">
        <v>5</v>
      </c>
      <c r="H192" s="1" t="s">
        <v>6</v>
      </c>
      <c r="I192" s="1" t="s">
        <v>1</v>
      </c>
      <c r="J192" s="1" t="s">
        <v>1</v>
      </c>
      <c r="N192" s="1" t="s">
        <v>1501</v>
      </c>
      <c r="O192" s="1" t="s">
        <v>1501</v>
      </c>
      <c r="P192" s="1" t="s">
        <v>1501</v>
      </c>
      <c r="Q192" s="1" t="s">
        <v>1501</v>
      </c>
      <c r="R192" s="1" t="s">
        <v>1501</v>
      </c>
      <c r="S192" s="1" t="s">
        <v>1501</v>
      </c>
      <c r="T192" s="1" t="s">
        <v>1501</v>
      </c>
      <c r="U192" s="1">
        <v>3</v>
      </c>
      <c r="V192" s="1">
        <v>2025</v>
      </c>
      <c r="W192" s="1">
        <v>2027</v>
      </c>
      <c r="Y192" s="1" t="str">
        <f t="shared" si="4"/>
        <v>-</v>
      </c>
      <c r="Z192" s="1" t="str">
        <f t="shared" si="5"/>
        <v>-</v>
      </c>
    </row>
    <row r="193" spans="1:26" x14ac:dyDescent="0.2">
      <c r="A193" s="1" t="s">
        <v>402</v>
      </c>
      <c r="B193" s="1" t="s">
        <v>1</v>
      </c>
      <c r="C193" s="1" t="s">
        <v>403</v>
      </c>
      <c r="D193" s="1" t="s">
        <v>4</v>
      </c>
      <c r="E193" s="1" t="s">
        <v>3</v>
      </c>
      <c r="F193" s="1" t="s">
        <v>3</v>
      </c>
      <c r="G193" s="1" t="s">
        <v>5</v>
      </c>
      <c r="H193" s="1" t="s">
        <v>6</v>
      </c>
      <c r="I193" s="1" t="s">
        <v>1</v>
      </c>
      <c r="J193" s="1" t="s">
        <v>1</v>
      </c>
      <c r="N193" s="1" t="s">
        <v>1501</v>
      </c>
      <c r="O193" s="1" t="s">
        <v>1501</v>
      </c>
      <c r="P193" s="1" t="s">
        <v>1501</v>
      </c>
      <c r="Q193" s="1" t="s">
        <v>1501</v>
      </c>
      <c r="R193" s="1" t="s">
        <v>1501</v>
      </c>
      <c r="S193" s="1" t="s">
        <v>1501</v>
      </c>
      <c r="T193" s="1" t="s">
        <v>1501</v>
      </c>
      <c r="U193" s="1">
        <v>3</v>
      </c>
      <c r="V193" s="1">
        <v>2025</v>
      </c>
      <c r="W193" s="1">
        <v>2027</v>
      </c>
      <c r="Y193" s="1" t="str">
        <f t="shared" si="4"/>
        <v>-</v>
      </c>
      <c r="Z193" s="1" t="str">
        <f t="shared" si="5"/>
        <v>-</v>
      </c>
    </row>
    <row r="194" spans="1:26" x14ac:dyDescent="0.2">
      <c r="A194" s="1" t="s">
        <v>404</v>
      </c>
      <c r="B194" s="1" t="s">
        <v>1</v>
      </c>
      <c r="C194" s="1" t="s">
        <v>405</v>
      </c>
      <c r="D194" s="1" t="s">
        <v>4</v>
      </c>
      <c r="E194" s="1" t="s">
        <v>3</v>
      </c>
      <c r="F194" s="1" t="s">
        <v>3</v>
      </c>
      <c r="G194" s="1" t="s">
        <v>5</v>
      </c>
      <c r="H194" s="1" t="s">
        <v>6</v>
      </c>
      <c r="I194" s="1" t="s">
        <v>1</v>
      </c>
      <c r="J194" s="1" t="s">
        <v>1</v>
      </c>
      <c r="N194" s="1" t="s">
        <v>4</v>
      </c>
      <c r="O194" s="1" t="s">
        <v>1541</v>
      </c>
      <c r="P194" s="1" t="s">
        <v>1592</v>
      </c>
      <c r="Q194" s="1" t="s">
        <v>1593</v>
      </c>
      <c r="R194" s="1" t="s">
        <v>1594</v>
      </c>
      <c r="S194" s="1">
        <v>2025</v>
      </c>
      <c r="T194" s="1" t="s">
        <v>1501</v>
      </c>
      <c r="U194" s="1">
        <v>3</v>
      </c>
      <c r="V194" s="1">
        <v>2025</v>
      </c>
      <c r="W194" s="1">
        <v>2027</v>
      </c>
      <c r="Y194" s="1" t="str">
        <f t="shared" si="4"/>
        <v>-</v>
      </c>
      <c r="Z194" s="1" t="str">
        <f t="shared" si="5"/>
        <v>-</v>
      </c>
    </row>
    <row r="195" spans="1:26" x14ac:dyDescent="0.2">
      <c r="A195" s="1" t="s">
        <v>406</v>
      </c>
      <c r="B195" s="1" t="s">
        <v>407</v>
      </c>
      <c r="C195" s="1" t="s">
        <v>408</v>
      </c>
      <c r="D195" s="1" t="s">
        <v>4</v>
      </c>
      <c r="E195" s="1" t="s">
        <v>3</v>
      </c>
      <c r="F195" s="1" t="s">
        <v>3</v>
      </c>
      <c r="G195" s="1" t="s">
        <v>5</v>
      </c>
      <c r="H195" s="1" t="s">
        <v>10</v>
      </c>
      <c r="I195" s="1" t="s">
        <v>1</v>
      </c>
      <c r="J195" s="1" t="s">
        <v>1</v>
      </c>
      <c r="N195" s="1" t="s">
        <v>1501</v>
      </c>
      <c r="O195" s="1" t="s">
        <v>1501</v>
      </c>
      <c r="P195" s="1" t="s">
        <v>1501</v>
      </c>
      <c r="Q195" s="1" t="s">
        <v>1501</v>
      </c>
      <c r="R195" s="1" t="s">
        <v>1501</v>
      </c>
      <c r="S195" s="1" t="s">
        <v>1501</v>
      </c>
      <c r="T195" s="1" t="s">
        <v>1501</v>
      </c>
      <c r="U195" s="1">
        <v>5</v>
      </c>
      <c r="V195" s="1">
        <v>2021</v>
      </c>
      <c r="W195" s="1">
        <v>2025</v>
      </c>
      <c r="Y195" s="1" t="str">
        <f t="shared" ref="Y195:Y258" si="6">IF(I195="○","別紙３",IF(I195="-","-",""))</f>
        <v>-</v>
      </c>
      <c r="Z195" s="1" t="str">
        <f t="shared" ref="Z195:Z258" si="7">IF(J195="○","別紙４",IF(J195="-","-",""))</f>
        <v>-</v>
      </c>
    </row>
    <row r="196" spans="1:26" x14ac:dyDescent="0.2">
      <c r="A196" s="1" t="s">
        <v>406</v>
      </c>
      <c r="B196" s="1" t="s">
        <v>1</v>
      </c>
      <c r="C196" s="1" t="s">
        <v>408</v>
      </c>
      <c r="D196" s="1" t="s">
        <v>4</v>
      </c>
      <c r="E196" s="1" t="s">
        <v>3</v>
      </c>
      <c r="F196" s="1" t="s">
        <v>3</v>
      </c>
      <c r="G196" s="1" t="s">
        <v>5</v>
      </c>
      <c r="H196" s="1" t="s">
        <v>11</v>
      </c>
      <c r="I196" s="1" t="s">
        <v>1</v>
      </c>
      <c r="J196" s="1" t="s">
        <v>1</v>
      </c>
      <c r="N196" s="1" t="s">
        <v>1501</v>
      </c>
      <c r="O196" s="1" t="s">
        <v>1501</v>
      </c>
      <c r="P196" s="1" t="s">
        <v>1501</v>
      </c>
      <c r="Q196" s="1" t="s">
        <v>1501</v>
      </c>
      <c r="R196" s="1" t="s">
        <v>1501</v>
      </c>
      <c r="S196" s="1" t="s">
        <v>1501</v>
      </c>
      <c r="T196" s="1" t="s">
        <v>1501</v>
      </c>
      <c r="U196" s="1">
        <v>2</v>
      </c>
      <c r="V196" s="1">
        <v>2026</v>
      </c>
      <c r="W196" s="1">
        <v>2027</v>
      </c>
      <c r="Y196" s="1" t="str">
        <f t="shared" si="6"/>
        <v>-</v>
      </c>
      <c r="Z196" s="1" t="str">
        <f t="shared" si="7"/>
        <v>-</v>
      </c>
    </row>
    <row r="197" spans="1:26" x14ac:dyDescent="0.2">
      <c r="A197" s="1" t="s">
        <v>409</v>
      </c>
      <c r="B197" s="1" t="s">
        <v>1</v>
      </c>
      <c r="C197" s="1" t="s">
        <v>410</v>
      </c>
      <c r="F197" s="1" t="s">
        <v>4</v>
      </c>
      <c r="G197" s="1" t="s">
        <v>5</v>
      </c>
      <c r="H197" s="1" t="s">
        <v>6</v>
      </c>
      <c r="I197" s="1" t="s">
        <v>1</v>
      </c>
      <c r="J197" s="1" t="s">
        <v>1</v>
      </c>
      <c r="N197" s="1" t="s">
        <v>1501</v>
      </c>
      <c r="O197" s="1" t="s">
        <v>1501</v>
      </c>
      <c r="P197" s="1" t="s">
        <v>1501</v>
      </c>
      <c r="Q197" s="1" t="s">
        <v>1501</v>
      </c>
      <c r="R197" s="1" t="s">
        <v>1501</v>
      </c>
      <c r="S197" s="1" t="s">
        <v>1501</v>
      </c>
      <c r="T197" s="1" t="s">
        <v>1501</v>
      </c>
      <c r="U197" s="1">
        <v>3</v>
      </c>
      <c r="V197" s="1">
        <v>2025</v>
      </c>
      <c r="W197" s="1">
        <v>2027</v>
      </c>
      <c r="Y197" s="1" t="str">
        <f t="shared" si="6"/>
        <v>-</v>
      </c>
      <c r="Z197" s="1" t="str">
        <f t="shared" si="7"/>
        <v>-</v>
      </c>
    </row>
    <row r="198" spans="1:26" x14ac:dyDescent="0.2">
      <c r="A198" s="1" t="s">
        <v>411</v>
      </c>
      <c r="B198" s="1" t="s">
        <v>412</v>
      </c>
      <c r="C198" s="1" t="s">
        <v>413</v>
      </c>
      <c r="D198" s="1" t="s">
        <v>4</v>
      </c>
      <c r="E198" s="1" t="s">
        <v>3</v>
      </c>
      <c r="F198" s="1" t="s">
        <v>3</v>
      </c>
      <c r="G198" s="1" t="s">
        <v>5</v>
      </c>
      <c r="H198" s="1" t="s">
        <v>15</v>
      </c>
      <c r="I198" s="1" t="s">
        <v>1</v>
      </c>
      <c r="J198" s="1" t="s">
        <v>1</v>
      </c>
      <c r="N198" s="1" t="s">
        <v>1501</v>
      </c>
      <c r="O198" s="1" t="s">
        <v>1501</v>
      </c>
      <c r="P198" s="1" t="s">
        <v>1501</v>
      </c>
      <c r="Q198" s="1" t="s">
        <v>1501</v>
      </c>
      <c r="R198" s="1" t="s">
        <v>1501</v>
      </c>
      <c r="S198" s="1" t="s">
        <v>1501</v>
      </c>
      <c r="T198" s="1" t="s">
        <v>1501</v>
      </c>
      <c r="U198" s="1">
        <v>5</v>
      </c>
      <c r="V198" s="1">
        <v>2023</v>
      </c>
      <c r="W198" s="1">
        <v>2027</v>
      </c>
      <c r="Y198" s="1" t="str">
        <f t="shared" si="6"/>
        <v>-</v>
      </c>
      <c r="Z198" s="1" t="str">
        <f t="shared" si="7"/>
        <v>-</v>
      </c>
    </row>
    <row r="199" spans="1:26" x14ac:dyDescent="0.2">
      <c r="A199" s="1" t="s">
        <v>414</v>
      </c>
      <c r="B199" s="1" t="s">
        <v>1</v>
      </c>
      <c r="C199" s="1" t="s">
        <v>415</v>
      </c>
      <c r="D199" s="1" t="s">
        <v>3</v>
      </c>
      <c r="E199" s="1" t="s">
        <v>4</v>
      </c>
      <c r="F199" s="1" t="s">
        <v>3</v>
      </c>
      <c r="G199" s="1" t="s">
        <v>5</v>
      </c>
      <c r="H199" s="1" t="s">
        <v>6</v>
      </c>
      <c r="I199" s="1" t="s">
        <v>1</v>
      </c>
      <c r="J199" s="1" t="s">
        <v>1</v>
      </c>
      <c r="N199" s="1" t="s">
        <v>1501</v>
      </c>
      <c r="O199" s="1" t="s">
        <v>1501</v>
      </c>
      <c r="P199" s="1" t="s">
        <v>1501</v>
      </c>
      <c r="Q199" s="1" t="s">
        <v>1501</v>
      </c>
      <c r="R199" s="1" t="s">
        <v>1501</v>
      </c>
      <c r="S199" s="1" t="s">
        <v>1501</v>
      </c>
      <c r="T199" s="1" t="s">
        <v>1501</v>
      </c>
      <c r="U199" s="1">
        <v>3</v>
      </c>
      <c r="V199" s="1">
        <v>2025</v>
      </c>
      <c r="W199" s="1">
        <v>2027</v>
      </c>
      <c r="Y199" s="1" t="str">
        <f t="shared" si="6"/>
        <v>-</v>
      </c>
      <c r="Z199" s="1" t="str">
        <f t="shared" si="7"/>
        <v>-</v>
      </c>
    </row>
    <row r="200" spans="1:26" x14ac:dyDescent="0.2">
      <c r="A200" s="1" t="s">
        <v>416</v>
      </c>
      <c r="B200" s="1" t="s">
        <v>1</v>
      </c>
      <c r="C200" s="1" t="s">
        <v>417</v>
      </c>
      <c r="D200" s="1" t="s">
        <v>4</v>
      </c>
      <c r="E200" s="1" t="s">
        <v>3</v>
      </c>
      <c r="F200" s="1" t="s">
        <v>3</v>
      </c>
      <c r="G200" s="1" t="s">
        <v>5</v>
      </c>
      <c r="H200" s="1" t="s">
        <v>6</v>
      </c>
      <c r="I200" s="1" t="s">
        <v>1</v>
      </c>
      <c r="J200" s="1" t="s">
        <v>1</v>
      </c>
      <c r="N200" s="1" t="s">
        <v>1501</v>
      </c>
      <c r="O200" s="1" t="s">
        <v>1501</v>
      </c>
      <c r="P200" s="1" t="s">
        <v>1501</v>
      </c>
      <c r="Q200" s="1" t="s">
        <v>1501</v>
      </c>
      <c r="R200" s="1" t="s">
        <v>1501</v>
      </c>
      <c r="S200" s="1" t="s">
        <v>1501</v>
      </c>
      <c r="T200" s="1" t="s">
        <v>1501</v>
      </c>
      <c r="U200" s="1">
        <v>3</v>
      </c>
      <c r="V200" s="1">
        <v>2025</v>
      </c>
      <c r="W200" s="1">
        <v>2027</v>
      </c>
      <c r="Y200" s="1" t="str">
        <f t="shared" si="6"/>
        <v>-</v>
      </c>
      <c r="Z200" s="1" t="str">
        <f t="shared" si="7"/>
        <v>-</v>
      </c>
    </row>
    <row r="201" spans="1:26" x14ac:dyDescent="0.2">
      <c r="A201" s="1" t="s">
        <v>418</v>
      </c>
      <c r="B201" s="1" t="s">
        <v>1</v>
      </c>
      <c r="C201" s="1" t="s">
        <v>419</v>
      </c>
      <c r="D201" s="1" t="s">
        <v>4</v>
      </c>
      <c r="E201" s="1" t="s">
        <v>3</v>
      </c>
      <c r="F201" s="1" t="s">
        <v>3</v>
      </c>
      <c r="G201" s="1" t="s">
        <v>5</v>
      </c>
      <c r="H201" s="1" t="s">
        <v>6</v>
      </c>
      <c r="I201" s="1" t="s">
        <v>1</v>
      </c>
      <c r="J201" s="1" t="s">
        <v>1</v>
      </c>
      <c r="N201" s="1" t="s">
        <v>1501</v>
      </c>
      <c r="O201" s="1" t="s">
        <v>1501</v>
      </c>
      <c r="P201" s="1" t="s">
        <v>1501</v>
      </c>
      <c r="Q201" s="1" t="s">
        <v>1501</v>
      </c>
      <c r="R201" s="1" t="s">
        <v>1501</v>
      </c>
      <c r="S201" s="1" t="s">
        <v>1501</v>
      </c>
      <c r="T201" s="1" t="s">
        <v>1501</v>
      </c>
      <c r="U201" s="1">
        <v>3</v>
      </c>
      <c r="V201" s="1">
        <v>2025</v>
      </c>
      <c r="W201" s="1">
        <v>2027</v>
      </c>
      <c r="Y201" s="1" t="str">
        <f t="shared" si="6"/>
        <v>-</v>
      </c>
      <c r="Z201" s="1" t="str">
        <f t="shared" si="7"/>
        <v>-</v>
      </c>
    </row>
    <row r="202" spans="1:26" x14ac:dyDescent="0.2">
      <c r="A202" s="1" t="s">
        <v>420</v>
      </c>
      <c r="B202" s="1" t="s">
        <v>421</v>
      </c>
      <c r="C202" s="1" t="s">
        <v>422</v>
      </c>
      <c r="D202" s="1" t="s">
        <v>4</v>
      </c>
      <c r="E202" s="1" t="s">
        <v>3</v>
      </c>
      <c r="F202" s="1" t="s">
        <v>4</v>
      </c>
      <c r="G202" s="1" t="s">
        <v>5</v>
      </c>
      <c r="H202" s="1" t="s">
        <v>15</v>
      </c>
      <c r="I202" s="1" t="s">
        <v>1</v>
      </c>
      <c r="J202" s="1" t="s">
        <v>1</v>
      </c>
      <c r="N202" s="1" t="s">
        <v>1501</v>
      </c>
      <c r="O202" s="1" t="s">
        <v>1501</v>
      </c>
      <c r="P202" s="1" t="s">
        <v>1501</v>
      </c>
      <c r="Q202" s="1" t="s">
        <v>1501</v>
      </c>
      <c r="R202" s="1" t="s">
        <v>1501</v>
      </c>
      <c r="S202" s="1" t="s">
        <v>1501</v>
      </c>
      <c r="T202" s="1" t="s">
        <v>1501</v>
      </c>
      <c r="U202" s="1">
        <v>4</v>
      </c>
      <c r="V202" s="1">
        <v>2023</v>
      </c>
      <c r="W202" s="1">
        <v>2026</v>
      </c>
      <c r="Y202" s="1" t="str">
        <f t="shared" si="6"/>
        <v>-</v>
      </c>
      <c r="Z202" s="1" t="str">
        <f t="shared" si="7"/>
        <v>-</v>
      </c>
    </row>
    <row r="203" spans="1:26" x14ac:dyDescent="0.2">
      <c r="A203" s="1" t="s">
        <v>423</v>
      </c>
      <c r="B203" s="1" t="s">
        <v>1</v>
      </c>
      <c r="C203" s="1" t="s">
        <v>424</v>
      </c>
      <c r="D203" s="1" t="s">
        <v>4</v>
      </c>
      <c r="E203" s="1" t="s">
        <v>3</v>
      </c>
      <c r="F203" s="1" t="s">
        <v>3</v>
      </c>
      <c r="G203" s="1" t="s">
        <v>5</v>
      </c>
      <c r="H203" s="1" t="s">
        <v>6</v>
      </c>
      <c r="I203" s="1" t="s">
        <v>1</v>
      </c>
      <c r="J203" s="1" t="s">
        <v>1</v>
      </c>
      <c r="N203" s="1" t="s">
        <v>1501</v>
      </c>
      <c r="O203" s="1" t="s">
        <v>1501</v>
      </c>
      <c r="P203" s="1" t="s">
        <v>1501</v>
      </c>
      <c r="Q203" s="1" t="s">
        <v>1501</v>
      </c>
      <c r="R203" s="1" t="s">
        <v>1501</v>
      </c>
      <c r="S203" s="1" t="s">
        <v>1501</v>
      </c>
      <c r="T203" s="1" t="s">
        <v>1501</v>
      </c>
      <c r="U203" s="1">
        <v>3</v>
      </c>
      <c r="V203" s="1">
        <v>2025</v>
      </c>
      <c r="W203" s="1">
        <v>2027</v>
      </c>
      <c r="Y203" s="1" t="str">
        <f t="shared" si="6"/>
        <v>-</v>
      </c>
      <c r="Z203" s="1" t="str">
        <f t="shared" si="7"/>
        <v>-</v>
      </c>
    </row>
    <row r="204" spans="1:26" x14ac:dyDescent="0.2">
      <c r="A204" s="1" t="s">
        <v>425</v>
      </c>
      <c r="B204" s="1" t="s">
        <v>1</v>
      </c>
      <c r="C204" s="1" t="s">
        <v>426</v>
      </c>
      <c r="D204" s="1" t="s">
        <v>4</v>
      </c>
      <c r="E204" s="1" t="s">
        <v>3</v>
      </c>
      <c r="F204" s="1" t="s">
        <v>3</v>
      </c>
      <c r="G204" s="1" t="s">
        <v>5</v>
      </c>
      <c r="H204" s="1" t="s">
        <v>6</v>
      </c>
      <c r="I204" s="1" t="s">
        <v>1</v>
      </c>
      <c r="J204" s="1" t="s">
        <v>1</v>
      </c>
      <c r="N204" s="1" t="s">
        <v>1501</v>
      </c>
      <c r="O204" s="1" t="s">
        <v>1501</v>
      </c>
      <c r="P204" s="1" t="s">
        <v>1501</v>
      </c>
      <c r="Q204" s="1" t="s">
        <v>1501</v>
      </c>
      <c r="R204" s="1" t="s">
        <v>1501</v>
      </c>
      <c r="S204" s="1" t="s">
        <v>1501</v>
      </c>
      <c r="T204" s="1" t="s">
        <v>1501</v>
      </c>
      <c r="U204" s="1">
        <v>3</v>
      </c>
      <c r="V204" s="1">
        <v>2025</v>
      </c>
      <c r="W204" s="1">
        <v>2027</v>
      </c>
      <c r="Y204" s="1" t="str">
        <f t="shared" si="6"/>
        <v>-</v>
      </c>
      <c r="Z204" s="1" t="str">
        <f t="shared" si="7"/>
        <v>-</v>
      </c>
    </row>
    <row r="205" spans="1:26" x14ac:dyDescent="0.2">
      <c r="A205" s="1" t="s">
        <v>427</v>
      </c>
      <c r="B205" s="1" t="s">
        <v>1</v>
      </c>
      <c r="C205" s="1" t="s">
        <v>428</v>
      </c>
      <c r="D205" s="1" t="s">
        <v>4</v>
      </c>
      <c r="E205" s="1" t="s">
        <v>3</v>
      </c>
      <c r="F205" s="1" t="s">
        <v>3</v>
      </c>
      <c r="G205" s="1" t="s">
        <v>5</v>
      </c>
      <c r="H205" s="1" t="s">
        <v>6</v>
      </c>
      <c r="I205" s="1" t="s">
        <v>1</v>
      </c>
      <c r="J205" s="1" t="s">
        <v>1</v>
      </c>
      <c r="N205" s="1" t="s">
        <v>1501</v>
      </c>
      <c r="O205" s="1" t="s">
        <v>1501</v>
      </c>
      <c r="P205" s="1" t="s">
        <v>1501</v>
      </c>
      <c r="Q205" s="1" t="s">
        <v>1501</v>
      </c>
      <c r="R205" s="1" t="s">
        <v>1501</v>
      </c>
      <c r="S205" s="1" t="s">
        <v>1501</v>
      </c>
      <c r="T205" s="1" t="s">
        <v>1501</v>
      </c>
      <c r="U205" s="1">
        <v>3</v>
      </c>
      <c r="V205" s="1">
        <v>2025</v>
      </c>
      <c r="W205" s="1">
        <v>2027</v>
      </c>
      <c r="Y205" s="1" t="str">
        <f t="shared" si="6"/>
        <v>-</v>
      </c>
      <c r="Z205" s="1" t="str">
        <f t="shared" si="7"/>
        <v>-</v>
      </c>
    </row>
    <row r="206" spans="1:26" x14ac:dyDescent="0.2">
      <c r="A206" s="1" t="s">
        <v>429</v>
      </c>
      <c r="B206" s="1" t="s">
        <v>1</v>
      </c>
      <c r="C206" s="1" t="s">
        <v>430</v>
      </c>
      <c r="D206" s="1" t="s">
        <v>4</v>
      </c>
      <c r="E206" s="1" t="s">
        <v>3</v>
      </c>
      <c r="F206" s="1" t="s">
        <v>3</v>
      </c>
      <c r="G206" s="1" t="s">
        <v>5</v>
      </c>
      <c r="H206" s="1" t="s">
        <v>6</v>
      </c>
      <c r="I206" s="1" t="s">
        <v>1</v>
      </c>
      <c r="J206" s="1" t="s">
        <v>1</v>
      </c>
      <c r="N206" s="1" t="s">
        <v>1501</v>
      </c>
      <c r="O206" s="1" t="s">
        <v>1501</v>
      </c>
      <c r="P206" s="1" t="s">
        <v>1501</v>
      </c>
      <c r="Q206" s="1" t="s">
        <v>1501</v>
      </c>
      <c r="R206" s="1" t="s">
        <v>1501</v>
      </c>
      <c r="S206" s="1" t="s">
        <v>1501</v>
      </c>
      <c r="T206" s="1" t="s">
        <v>1501</v>
      </c>
      <c r="U206" s="1">
        <v>3</v>
      </c>
      <c r="V206" s="1">
        <v>2025</v>
      </c>
      <c r="W206" s="1">
        <v>2027</v>
      </c>
      <c r="Y206" s="1" t="str">
        <f t="shared" si="6"/>
        <v>-</v>
      </c>
      <c r="Z206" s="1" t="str">
        <f t="shared" si="7"/>
        <v>-</v>
      </c>
    </row>
    <row r="207" spans="1:26" x14ac:dyDescent="0.2">
      <c r="A207" s="1" t="s">
        <v>431</v>
      </c>
      <c r="B207" s="1" t="s">
        <v>432</v>
      </c>
      <c r="C207" s="1" t="s">
        <v>433</v>
      </c>
      <c r="D207" s="1" t="s">
        <v>4</v>
      </c>
      <c r="E207" s="1" t="s">
        <v>3</v>
      </c>
      <c r="F207" s="1" t="s">
        <v>3</v>
      </c>
      <c r="G207" s="1" t="s">
        <v>5</v>
      </c>
      <c r="H207" s="1" t="s">
        <v>10</v>
      </c>
      <c r="I207" s="1" t="s">
        <v>4</v>
      </c>
      <c r="J207" s="1" t="s">
        <v>1</v>
      </c>
      <c r="N207" s="1" t="s">
        <v>4</v>
      </c>
      <c r="O207" s="1" t="s">
        <v>1541</v>
      </c>
      <c r="P207" s="1" t="s">
        <v>1595</v>
      </c>
      <c r="Q207" s="1" t="s">
        <v>1596</v>
      </c>
      <c r="R207" s="1" t="s">
        <v>1597</v>
      </c>
      <c r="S207" s="1">
        <v>2025</v>
      </c>
      <c r="T207" s="1">
        <v>45856</v>
      </c>
      <c r="U207" s="1">
        <v>5</v>
      </c>
      <c r="V207" s="1">
        <v>2021</v>
      </c>
      <c r="W207" s="1">
        <v>2025</v>
      </c>
      <c r="Y207" s="1" t="str">
        <f t="shared" si="6"/>
        <v>別紙３</v>
      </c>
      <c r="Z207" s="1" t="str">
        <f t="shared" si="7"/>
        <v>-</v>
      </c>
    </row>
    <row r="208" spans="1:26" x14ac:dyDescent="0.2">
      <c r="A208" s="1" t="s">
        <v>431</v>
      </c>
      <c r="B208" s="1" t="s">
        <v>1</v>
      </c>
      <c r="C208" s="1" t="s">
        <v>433</v>
      </c>
      <c r="D208" s="1" t="s">
        <v>4</v>
      </c>
      <c r="E208" s="1" t="s">
        <v>3</v>
      </c>
      <c r="F208" s="1" t="s">
        <v>3</v>
      </c>
      <c r="G208" s="1" t="s">
        <v>5</v>
      </c>
      <c r="H208" s="1" t="s">
        <v>11</v>
      </c>
      <c r="I208" s="1" t="s">
        <v>1</v>
      </c>
      <c r="J208" s="1" t="s">
        <v>1</v>
      </c>
      <c r="N208" s="1" t="s">
        <v>4</v>
      </c>
      <c r="O208" s="1" t="s">
        <v>1541</v>
      </c>
      <c r="P208" s="1" t="s">
        <v>1595</v>
      </c>
      <c r="Q208" s="1" t="s">
        <v>1596</v>
      </c>
      <c r="R208" s="1" t="s">
        <v>1597</v>
      </c>
      <c r="S208" s="1">
        <v>2025</v>
      </c>
      <c r="T208" s="1" t="s">
        <v>1501</v>
      </c>
      <c r="U208" s="1">
        <v>2</v>
      </c>
      <c r="V208" s="1">
        <v>2026</v>
      </c>
      <c r="W208" s="1">
        <v>2027</v>
      </c>
      <c r="Y208" s="1" t="str">
        <f t="shared" si="6"/>
        <v>-</v>
      </c>
      <c r="Z208" s="1" t="str">
        <f t="shared" si="7"/>
        <v>-</v>
      </c>
    </row>
    <row r="209" spans="1:26" x14ac:dyDescent="0.2">
      <c r="A209" s="1" t="s">
        <v>434</v>
      </c>
      <c r="B209" s="1" t="s">
        <v>1</v>
      </c>
      <c r="C209" s="1" t="s">
        <v>435</v>
      </c>
      <c r="D209" s="1" t="s">
        <v>4</v>
      </c>
      <c r="E209" s="1" t="s">
        <v>3</v>
      </c>
      <c r="F209" s="1" t="s">
        <v>3</v>
      </c>
      <c r="G209" s="1" t="s">
        <v>5</v>
      </c>
      <c r="H209" s="1" t="s">
        <v>6</v>
      </c>
      <c r="I209" s="1" t="s">
        <v>1</v>
      </c>
      <c r="J209" s="1" t="s">
        <v>1</v>
      </c>
      <c r="N209" s="1" t="s">
        <v>1501</v>
      </c>
      <c r="O209" s="1" t="s">
        <v>1501</v>
      </c>
      <c r="P209" s="1" t="s">
        <v>1501</v>
      </c>
      <c r="Q209" s="1" t="s">
        <v>1501</v>
      </c>
      <c r="R209" s="1" t="s">
        <v>1501</v>
      </c>
      <c r="S209" s="1" t="s">
        <v>1501</v>
      </c>
      <c r="T209" s="1" t="s">
        <v>1501</v>
      </c>
      <c r="U209" s="1">
        <v>3</v>
      </c>
      <c r="V209" s="1">
        <v>2025</v>
      </c>
      <c r="W209" s="1">
        <v>2027</v>
      </c>
      <c r="Y209" s="1" t="str">
        <f t="shared" si="6"/>
        <v>-</v>
      </c>
      <c r="Z209" s="1" t="str">
        <f t="shared" si="7"/>
        <v>-</v>
      </c>
    </row>
    <row r="210" spans="1:26" x14ac:dyDescent="0.2">
      <c r="A210" s="1" t="s">
        <v>436</v>
      </c>
      <c r="B210" s="1" t="s">
        <v>1</v>
      </c>
      <c r="C210" s="1" t="s">
        <v>437</v>
      </c>
      <c r="D210" s="1" t="s">
        <v>4</v>
      </c>
      <c r="G210" s="1" t="s">
        <v>5</v>
      </c>
      <c r="H210" s="1" t="s">
        <v>6</v>
      </c>
      <c r="I210" s="1" t="s">
        <v>1</v>
      </c>
      <c r="J210" s="1" t="s">
        <v>1</v>
      </c>
      <c r="N210" s="1" t="s">
        <v>1501</v>
      </c>
      <c r="O210" s="1" t="s">
        <v>1501</v>
      </c>
      <c r="P210" s="1" t="s">
        <v>1501</v>
      </c>
      <c r="Q210" s="1" t="s">
        <v>1501</v>
      </c>
      <c r="R210" s="1" t="s">
        <v>1501</v>
      </c>
      <c r="S210" s="1" t="s">
        <v>1501</v>
      </c>
      <c r="T210" s="1" t="s">
        <v>1501</v>
      </c>
      <c r="U210" s="1">
        <v>3</v>
      </c>
      <c r="V210" s="1">
        <v>2025</v>
      </c>
      <c r="W210" s="1">
        <v>2027</v>
      </c>
      <c r="Y210" s="1" t="str">
        <f t="shared" si="6"/>
        <v>-</v>
      </c>
      <c r="Z210" s="1" t="str">
        <f t="shared" si="7"/>
        <v>-</v>
      </c>
    </row>
    <row r="211" spans="1:26" x14ac:dyDescent="0.2">
      <c r="A211" s="1" t="s">
        <v>438</v>
      </c>
      <c r="B211" s="1" t="s">
        <v>1</v>
      </c>
      <c r="C211" s="1" t="s">
        <v>439</v>
      </c>
      <c r="D211" s="1" t="s">
        <v>4</v>
      </c>
      <c r="E211" s="1" t="s">
        <v>3</v>
      </c>
      <c r="G211" s="1" t="s">
        <v>5</v>
      </c>
      <c r="H211" s="1" t="s">
        <v>6</v>
      </c>
      <c r="I211" s="1" t="s">
        <v>1</v>
      </c>
      <c r="J211" s="1" t="s">
        <v>1</v>
      </c>
      <c r="N211" s="1" t="s">
        <v>1501</v>
      </c>
      <c r="O211" s="1" t="s">
        <v>1501</v>
      </c>
      <c r="P211" s="1" t="s">
        <v>1501</v>
      </c>
      <c r="Q211" s="1" t="s">
        <v>1501</v>
      </c>
      <c r="R211" s="1" t="s">
        <v>1501</v>
      </c>
      <c r="S211" s="1" t="s">
        <v>1501</v>
      </c>
      <c r="T211" s="1" t="s">
        <v>1501</v>
      </c>
      <c r="U211" s="1">
        <v>3</v>
      </c>
      <c r="V211" s="1">
        <v>2025</v>
      </c>
      <c r="W211" s="1">
        <v>2027</v>
      </c>
      <c r="Y211" s="1" t="str">
        <f t="shared" si="6"/>
        <v>-</v>
      </c>
      <c r="Z211" s="1" t="str">
        <f t="shared" si="7"/>
        <v>-</v>
      </c>
    </row>
    <row r="212" spans="1:26" x14ac:dyDescent="0.2">
      <c r="A212" s="1" t="s">
        <v>440</v>
      </c>
      <c r="B212" s="1" t="s">
        <v>1</v>
      </c>
      <c r="C212" s="1" t="s">
        <v>441</v>
      </c>
      <c r="D212" s="1" t="s">
        <v>4</v>
      </c>
      <c r="E212" s="1" t="s">
        <v>3</v>
      </c>
      <c r="F212" s="1" t="s">
        <v>3</v>
      </c>
      <c r="G212" s="1" t="s">
        <v>5</v>
      </c>
      <c r="H212" s="1" t="s">
        <v>6</v>
      </c>
      <c r="I212" s="1" t="s">
        <v>1</v>
      </c>
      <c r="J212" s="1" t="s">
        <v>1</v>
      </c>
      <c r="N212" s="1" t="s">
        <v>1501</v>
      </c>
      <c r="O212" s="1" t="s">
        <v>1501</v>
      </c>
      <c r="P212" s="1" t="s">
        <v>1501</v>
      </c>
      <c r="Q212" s="1" t="s">
        <v>1501</v>
      </c>
      <c r="R212" s="1" t="s">
        <v>1501</v>
      </c>
      <c r="S212" s="1" t="s">
        <v>1501</v>
      </c>
      <c r="T212" s="1" t="s">
        <v>1501</v>
      </c>
      <c r="U212" s="1">
        <v>3</v>
      </c>
      <c r="V212" s="1">
        <v>2025</v>
      </c>
      <c r="W212" s="1">
        <v>2027</v>
      </c>
      <c r="Y212" s="1" t="str">
        <f t="shared" si="6"/>
        <v>-</v>
      </c>
      <c r="Z212" s="1" t="str">
        <f t="shared" si="7"/>
        <v>-</v>
      </c>
    </row>
    <row r="213" spans="1:26" x14ac:dyDescent="0.2">
      <c r="A213" s="1" t="s">
        <v>442</v>
      </c>
      <c r="B213" s="1" t="s">
        <v>1</v>
      </c>
      <c r="C213" s="1" t="s">
        <v>443</v>
      </c>
      <c r="D213" s="1" t="s">
        <v>3</v>
      </c>
      <c r="E213" s="1" t="s">
        <v>3</v>
      </c>
      <c r="F213" s="1" t="s">
        <v>4</v>
      </c>
      <c r="G213" s="1" t="s">
        <v>5</v>
      </c>
      <c r="H213" s="1" t="s">
        <v>6</v>
      </c>
      <c r="I213" s="1" t="s">
        <v>1</v>
      </c>
      <c r="J213" s="1" t="s">
        <v>1</v>
      </c>
      <c r="N213" s="1" t="s">
        <v>1501</v>
      </c>
      <c r="O213" s="1" t="s">
        <v>1501</v>
      </c>
      <c r="P213" s="1" t="s">
        <v>1501</v>
      </c>
      <c r="Q213" s="1" t="s">
        <v>1501</v>
      </c>
      <c r="R213" s="1" t="s">
        <v>1501</v>
      </c>
      <c r="S213" s="1" t="s">
        <v>1501</v>
      </c>
      <c r="T213" s="1" t="s">
        <v>1501</v>
      </c>
      <c r="U213" s="1">
        <v>3</v>
      </c>
      <c r="V213" s="1">
        <v>2025</v>
      </c>
      <c r="W213" s="1">
        <v>2027</v>
      </c>
      <c r="Y213" s="1" t="str">
        <f t="shared" si="6"/>
        <v>-</v>
      </c>
      <c r="Z213" s="1" t="str">
        <f t="shared" si="7"/>
        <v>-</v>
      </c>
    </row>
    <row r="214" spans="1:26" x14ac:dyDescent="0.2">
      <c r="A214" s="1" t="s">
        <v>444</v>
      </c>
      <c r="B214" s="1" t="s">
        <v>1</v>
      </c>
      <c r="C214" s="1" t="s">
        <v>445</v>
      </c>
      <c r="D214" s="1" t="s">
        <v>4</v>
      </c>
      <c r="E214" s="1" t="s">
        <v>3</v>
      </c>
      <c r="F214" s="1" t="s">
        <v>3</v>
      </c>
      <c r="G214" s="1" t="s">
        <v>5</v>
      </c>
      <c r="H214" s="1" t="s">
        <v>6</v>
      </c>
      <c r="I214" s="1" t="s">
        <v>1</v>
      </c>
      <c r="J214" s="1" t="s">
        <v>1</v>
      </c>
      <c r="N214" s="1" t="s">
        <v>4</v>
      </c>
      <c r="O214" s="1" t="s">
        <v>1576</v>
      </c>
      <c r="P214" s="1" t="s">
        <v>1598</v>
      </c>
      <c r="Q214" s="1" t="s">
        <v>1599</v>
      </c>
      <c r="R214" s="1" t="s">
        <v>1600</v>
      </c>
      <c r="S214" s="1">
        <v>2025</v>
      </c>
      <c r="T214" s="1" t="s">
        <v>1501</v>
      </c>
      <c r="U214" s="1">
        <v>3</v>
      </c>
      <c r="V214" s="1">
        <v>2025</v>
      </c>
      <c r="W214" s="1">
        <v>2027</v>
      </c>
      <c r="Y214" s="1" t="str">
        <f t="shared" si="6"/>
        <v>-</v>
      </c>
      <c r="Z214" s="1" t="str">
        <f t="shared" si="7"/>
        <v>-</v>
      </c>
    </row>
    <row r="215" spans="1:26" x14ac:dyDescent="0.2">
      <c r="A215" s="1" t="s">
        <v>446</v>
      </c>
      <c r="B215" s="1" t="s">
        <v>1</v>
      </c>
      <c r="C215" s="1" t="s">
        <v>447</v>
      </c>
      <c r="D215" s="1" t="s">
        <v>4</v>
      </c>
      <c r="E215" s="1" t="s">
        <v>3</v>
      </c>
      <c r="F215" s="1" t="s">
        <v>3</v>
      </c>
      <c r="G215" s="1" t="s">
        <v>5</v>
      </c>
      <c r="H215" s="1" t="s">
        <v>6</v>
      </c>
      <c r="I215" s="1" t="s">
        <v>1</v>
      </c>
      <c r="J215" s="1" t="s">
        <v>1</v>
      </c>
      <c r="N215" s="1" t="s">
        <v>1501</v>
      </c>
      <c r="O215" s="1" t="s">
        <v>1501</v>
      </c>
      <c r="P215" s="1" t="s">
        <v>1501</v>
      </c>
      <c r="Q215" s="1" t="s">
        <v>1501</v>
      </c>
      <c r="R215" s="1" t="s">
        <v>1501</v>
      </c>
      <c r="S215" s="1" t="s">
        <v>1501</v>
      </c>
      <c r="T215" s="1" t="s">
        <v>1501</v>
      </c>
      <c r="U215" s="1">
        <v>3</v>
      </c>
      <c r="V215" s="1">
        <v>2025</v>
      </c>
      <c r="W215" s="1">
        <v>2027</v>
      </c>
      <c r="Y215" s="1" t="str">
        <f t="shared" si="6"/>
        <v>-</v>
      </c>
      <c r="Z215" s="1" t="str">
        <f t="shared" si="7"/>
        <v>-</v>
      </c>
    </row>
    <row r="216" spans="1:26" x14ac:dyDescent="0.2">
      <c r="A216" s="1" t="s">
        <v>448</v>
      </c>
      <c r="B216" s="1" t="s">
        <v>449</v>
      </c>
      <c r="C216" s="1" t="s">
        <v>450</v>
      </c>
      <c r="D216" s="1" t="s">
        <v>4</v>
      </c>
      <c r="E216" s="1" t="s">
        <v>3</v>
      </c>
      <c r="F216" s="1" t="s">
        <v>3</v>
      </c>
      <c r="G216" s="1" t="s">
        <v>5</v>
      </c>
      <c r="H216" s="1" t="s">
        <v>15</v>
      </c>
      <c r="I216" s="1" t="s">
        <v>1</v>
      </c>
      <c r="J216" s="1" t="s">
        <v>1</v>
      </c>
      <c r="N216" s="1" t="s">
        <v>1501</v>
      </c>
      <c r="O216" s="1" t="s">
        <v>1501</v>
      </c>
      <c r="P216" s="1" t="s">
        <v>1501</v>
      </c>
      <c r="Q216" s="1" t="s">
        <v>1501</v>
      </c>
      <c r="R216" s="1" t="s">
        <v>1501</v>
      </c>
      <c r="S216" s="1" t="s">
        <v>1501</v>
      </c>
      <c r="T216" s="1" t="s">
        <v>1501</v>
      </c>
      <c r="U216" s="1">
        <v>5</v>
      </c>
      <c r="V216" s="1">
        <v>2022</v>
      </c>
      <c r="W216" s="1">
        <v>2026</v>
      </c>
      <c r="Y216" s="1" t="str">
        <f t="shared" si="6"/>
        <v>-</v>
      </c>
      <c r="Z216" s="1" t="str">
        <f t="shared" si="7"/>
        <v>-</v>
      </c>
    </row>
    <row r="217" spans="1:26" x14ac:dyDescent="0.2">
      <c r="A217" s="1" t="s">
        <v>451</v>
      </c>
      <c r="B217" s="1" t="s">
        <v>1</v>
      </c>
      <c r="C217" s="1" t="s">
        <v>452</v>
      </c>
      <c r="D217" s="1" t="s">
        <v>4</v>
      </c>
      <c r="E217" s="1" t="s">
        <v>3</v>
      </c>
      <c r="F217" s="1" t="s">
        <v>3</v>
      </c>
      <c r="G217" s="1" t="s">
        <v>5</v>
      </c>
      <c r="H217" s="1" t="s">
        <v>6</v>
      </c>
      <c r="I217" s="1" t="s">
        <v>1</v>
      </c>
      <c r="J217" s="1" t="s">
        <v>1</v>
      </c>
      <c r="N217" s="1" t="s">
        <v>1501</v>
      </c>
      <c r="O217" s="1" t="s">
        <v>1501</v>
      </c>
      <c r="P217" s="1" t="s">
        <v>1501</v>
      </c>
      <c r="Q217" s="1" t="s">
        <v>1501</v>
      </c>
      <c r="R217" s="1" t="s">
        <v>1501</v>
      </c>
      <c r="S217" s="1" t="s">
        <v>1501</v>
      </c>
      <c r="T217" s="1" t="s">
        <v>1501</v>
      </c>
      <c r="U217" s="1">
        <v>3</v>
      </c>
      <c r="V217" s="1">
        <v>2025</v>
      </c>
      <c r="W217" s="1">
        <v>2027</v>
      </c>
      <c r="Y217" s="1" t="str">
        <f t="shared" si="6"/>
        <v>-</v>
      </c>
      <c r="Z217" s="1" t="str">
        <f t="shared" si="7"/>
        <v>-</v>
      </c>
    </row>
    <row r="218" spans="1:26" x14ac:dyDescent="0.2">
      <c r="A218" s="1" t="s">
        <v>453</v>
      </c>
      <c r="B218" s="1" t="s">
        <v>1</v>
      </c>
      <c r="C218" s="1" t="s">
        <v>454</v>
      </c>
      <c r="D218" s="1" t="s">
        <v>4</v>
      </c>
      <c r="E218" s="1" t="s">
        <v>3</v>
      </c>
      <c r="F218" s="1" t="s">
        <v>4</v>
      </c>
      <c r="G218" s="1" t="s">
        <v>5</v>
      </c>
      <c r="H218" s="1" t="s">
        <v>6</v>
      </c>
      <c r="I218" s="1" t="s">
        <v>1</v>
      </c>
      <c r="J218" s="1" t="s">
        <v>1</v>
      </c>
      <c r="N218" s="1" t="s">
        <v>1501</v>
      </c>
      <c r="O218" s="1" t="s">
        <v>1501</v>
      </c>
      <c r="P218" s="1" t="s">
        <v>1501</v>
      </c>
      <c r="Q218" s="1" t="s">
        <v>1501</v>
      </c>
      <c r="R218" s="1" t="s">
        <v>1501</v>
      </c>
      <c r="S218" s="1" t="s">
        <v>1501</v>
      </c>
      <c r="T218" s="1" t="s">
        <v>1501</v>
      </c>
      <c r="U218" s="1">
        <v>3</v>
      </c>
      <c r="V218" s="1">
        <v>2025</v>
      </c>
      <c r="W218" s="1">
        <v>2027</v>
      </c>
      <c r="Y218" s="1" t="str">
        <f t="shared" si="6"/>
        <v>-</v>
      </c>
      <c r="Z218" s="1" t="str">
        <f t="shared" si="7"/>
        <v>-</v>
      </c>
    </row>
    <row r="219" spans="1:26" x14ac:dyDescent="0.2">
      <c r="A219" s="1" t="s">
        <v>455</v>
      </c>
      <c r="B219" s="1" t="s">
        <v>1</v>
      </c>
      <c r="C219" s="1" t="s">
        <v>456</v>
      </c>
      <c r="D219" s="1" t="s">
        <v>4</v>
      </c>
      <c r="E219" s="1" t="s">
        <v>3</v>
      </c>
      <c r="F219" s="1" t="s">
        <v>3</v>
      </c>
      <c r="G219" s="1" t="s">
        <v>5</v>
      </c>
      <c r="H219" s="1" t="s">
        <v>6</v>
      </c>
      <c r="I219" s="1" t="s">
        <v>1</v>
      </c>
      <c r="J219" s="1" t="s">
        <v>1</v>
      </c>
      <c r="N219" s="1" t="s">
        <v>1501</v>
      </c>
      <c r="O219" s="1" t="s">
        <v>1501</v>
      </c>
      <c r="P219" s="1" t="s">
        <v>1501</v>
      </c>
      <c r="Q219" s="1" t="s">
        <v>1501</v>
      </c>
      <c r="R219" s="1" t="s">
        <v>1501</v>
      </c>
      <c r="S219" s="1" t="s">
        <v>1501</v>
      </c>
      <c r="T219" s="1" t="s">
        <v>1501</v>
      </c>
      <c r="U219" s="1">
        <v>3</v>
      </c>
      <c r="V219" s="1">
        <v>2025</v>
      </c>
      <c r="W219" s="1">
        <v>2027</v>
      </c>
      <c r="Y219" s="1" t="str">
        <f t="shared" si="6"/>
        <v>-</v>
      </c>
      <c r="Z219" s="1" t="str">
        <f t="shared" si="7"/>
        <v>-</v>
      </c>
    </row>
    <row r="220" spans="1:26" x14ac:dyDescent="0.2">
      <c r="A220" s="1" t="s">
        <v>457</v>
      </c>
      <c r="B220" s="1" t="s">
        <v>1</v>
      </c>
      <c r="C220" s="1" t="s">
        <v>458</v>
      </c>
      <c r="D220" s="1" t="s">
        <v>4</v>
      </c>
      <c r="E220" s="1" t="s">
        <v>3</v>
      </c>
      <c r="F220" s="1" t="s">
        <v>3</v>
      </c>
      <c r="G220" s="1" t="s">
        <v>5</v>
      </c>
      <c r="H220" s="1" t="s">
        <v>6</v>
      </c>
      <c r="I220" s="1" t="s">
        <v>1</v>
      </c>
      <c r="J220" s="1" t="s">
        <v>1</v>
      </c>
      <c r="N220" s="1" t="s">
        <v>1501</v>
      </c>
      <c r="O220" s="1" t="s">
        <v>1501</v>
      </c>
      <c r="P220" s="1" t="s">
        <v>1501</v>
      </c>
      <c r="Q220" s="1" t="s">
        <v>1501</v>
      </c>
      <c r="R220" s="1" t="s">
        <v>1501</v>
      </c>
      <c r="S220" s="1" t="s">
        <v>1501</v>
      </c>
      <c r="T220" s="1" t="s">
        <v>1501</v>
      </c>
      <c r="U220" s="1">
        <v>3</v>
      </c>
      <c r="V220" s="1">
        <v>2025</v>
      </c>
      <c r="W220" s="1">
        <v>2027</v>
      </c>
      <c r="Y220" s="1" t="str">
        <f t="shared" si="6"/>
        <v>-</v>
      </c>
      <c r="Z220" s="1" t="str">
        <f t="shared" si="7"/>
        <v>-</v>
      </c>
    </row>
    <row r="221" spans="1:26" x14ac:dyDescent="0.2">
      <c r="A221" s="1" t="s">
        <v>459</v>
      </c>
      <c r="B221" s="1" t="s">
        <v>1</v>
      </c>
      <c r="C221" s="1" t="s">
        <v>460</v>
      </c>
      <c r="D221" s="1" t="s">
        <v>4</v>
      </c>
      <c r="E221" s="1" t="s">
        <v>3</v>
      </c>
      <c r="F221" s="1" t="s">
        <v>3</v>
      </c>
      <c r="G221" s="1" t="s">
        <v>5</v>
      </c>
      <c r="H221" s="1" t="s">
        <v>6</v>
      </c>
      <c r="I221" s="1" t="s">
        <v>1</v>
      </c>
      <c r="J221" s="1" t="s">
        <v>1</v>
      </c>
      <c r="N221" s="1" t="s">
        <v>1501</v>
      </c>
      <c r="O221" s="1" t="s">
        <v>1501</v>
      </c>
      <c r="P221" s="1" t="s">
        <v>1501</v>
      </c>
      <c r="Q221" s="1" t="s">
        <v>1501</v>
      </c>
      <c r="R221" s="1" t="s">
        <v>1501</v>
      </c>
      <c r="S221" s="1" t="s">
        <v>1501</v>
      </c>
      <c r="T221" s="1" t="s">
        <v>1501</v>
      </c>
      <c r="U221" s="1">
        <v>3</v>
      </c>
      <c r="V221" s="1">
        <v>2025</v>
      </c>
      <c r="W221" s="1">
        <v>2027</v>
      </c>
      <c r="Y221" s="1" t="str">
        <f t="shared" si="6"/>
        <v>-</v>
      </c>
      <c r="Z221" s="1" t="str">
        <f t="shared" si="7"/>
        <v>-</v>
      </c>
    </row>
    <row r="222" spans="1:26" x14ac:dyDescent="0.2">
      <c r="A222" s="1" t="s">
        <v>461</v>
      </c>
      <c r="B222" s="1" t="s">
        <v>462</v>
      </c>
      <c r="C222" s="1" t="s">
        <v>463</v>
      </c>
      <c r="D222" s="1" t="s">
        <v>4</v>
      </c>
      <c r="E222" s="1" t="s">
        <v>3</v>
      </c>
      <c r="F222" s="1" t="s">
        <v>3</v>
      </c>
      <c r="G222" s="1" t="s">
        <v>5</v>
      </c>
      <c r="H222" s="1" t="s">
        <v>15</v>
      </c>
      <c r="I222" s="1" t="s">
        <v>1</v>
      </c>
      <c r="J222" s="1" t="s">
        <v>1</v>
      </c>
      <c r="N222" s="1" t="s">
        <v>1501</v>
      </c>
      <c r="O222" s="1" t="s">
        <v>1501</v>
      </c>
      <c r="P222" s="1" t="s">
        <v>1501</v>
      </c>
      <c r="Q222" s="1" t="s">
        <v>1501</v>
      </c>
      <c r="R222" s="1" t="s">
        <v>1501</v>
      </c>
      <c r="S222" s="1" t="s">
        <v>1501</v>
      </c>
      <c r="T222" s="1" t="s">
        <v>1501</v>
      </c>
      <c r="U222" s="1">
        <v>4</v>
      </c>
      <c r="V222" s="1">
        <v>2024</v>
      </c>
      <c r="W222" s="1">
        <v>2027</v>
      </c>
      <c r="Y222" s="1" t="str">
        <f t="shared" si="6"/>
        <v>-</v>
      </c>
      <c r="Z222" s="1" t="str">
        <f t="shared" si="7"/>
        <v>-</v>
      </c>
    </row>
    <row r="223" spans="1:26" x14ac:dyDescent="0.2">
      <c r="A223" s="1" t="s">
        <v>464</v>
      </c>
      <c r="B223" s="1" t="s">
        <v>465</v>
      </c>
      <c r="C223" s="1" t="s">
        <v>466</v>
      </c>
      <c r="D223" s="1" t="s">
        <v>4</v>
      </c>
      <c r="E223" s="1" t="s">
        <v>3</v>
      </c>
      <c r="F223" s="1" t="s">
        <v>3</v>
      </c>
      <c r="G223" s="1" t="s">
        <v>5</v>
      </c>
      <c r="H223" s="1" t="s">
        <v>10</v>
      </c>
      <c r="I223" s="1" t="s">
        <v>4</v>
      </c>
      <c r="J223" s="1" t="s">
        <v>1</v>
      </c>
      <c r="N223" s="1" t="s">
        <v>1501</v>
      </c>
      <c r="O223" s="1" t="s">
        <v>1501</v>
      </c>
      <c r="P223" s="1" t="s">
        <v>1501</v>
      </c>
      <c r="Q223" s="1" t="s">
        <v>1501</v>
      </c>
      <c r="R223" s="1" t="s">
        <v>1501</v>
      </c>
      <c r="S223" s="1" t="s">
        <v>1501</v>
      </c>
      <c r="T223" s="1">
        <v>45959</v>
      </c>
      <c r="U223" s="1">
        <v>5</v>
      </c>
      <c r="V223" s="1">
        <v>2021</v>
      </c>
      <c r="W223" s="1">
        <v>2025</v>
      </c>
      <c r="Y223" s="1" t="str">
        <f t="shared" si="6"/>
        <v>別紙３</v>
      </c>
      <c r="Z223" s="1" t="str">
        <f t="shared" si="7"/>
        <v>-</v>
      </c>
    </row>
    <row r="224" spans="1:26" x14ac:dyDescent="0.2">
      <c r="A224" s="1" t="s">
        <v>464</v>
      </c>
      <c r="B224" s="1" t="s">
        <v>1</v>
      </c>
      <c r="C224" s="1" t="s">
        <v>466</v>
      </c>
      <c r="D224" s="1" t="s">
        <v>4</v>
      </c>
      <c r="E224" s="1" t="s">
        <v>3</v>
      </c>
      <c r="F224" s="1" t="s">
        <v>3</v>
      </c>
      <c r="G224" s="1" t="s">
        <v>5</v>
      </c>
      <c r="H224" s="1" t="s">
        <v>11</v>
      </c>
      <c r="I224" s="1" t="s">
        <v>1</v>
      </c>
      <c r="J224" s="1" t="s">
        <v>1</v>
      </c>
      <c r="N224" s="1" t="s">
        <v>1501</v>
      </c>
      <c r="O224" s="1" t="s">
        <v>1501</v>
      </c>
      <c r="P224" s="1" t="s">
        <v>1501</v>
      </c>
      <c r="Q224" s="1" t="s">
        <v>1501</v>
      </c>
      <c r="R224" s="1" t="s">
        <v>1501</v>
      </c>
      <c r="S224" s="1" t="s">
        <v>1501</v>
      </c>
      <c r="T224" s="1" t="s">
        <v>1501</v>
      </c>
      <c r="U224" s="1">
        <v>2</v>
      </c>
      <c r="V224" s="1">
        <v>2026</v>
      </c>
      <c r="W224" s="1">
        <v>2027</v>
      </c>
      <c r="Y224" s="1" t="str">
        <f t="shared" si="6"/>
        <v>-</v>
      </c>
      <c r="Z224" s="1" t="str">
        <f t="shared" si="7"/>
        <v>-</v>
      </c>
    </row>
    <row r="225" spans="1:26" x14ac:dyDescent="0.2">
      <c r="A225" s="1" t="s">
        <v>467</v>
      </c>
      <c r="B225" s="1" t="s">
        <v>1</v>
      </c>
      <c r="C225" s="1" t="s">
        <v>468</v>
      </c>
      <c r="D225" s="1" t="s">
        <v>4</v>
      </c>
      <c r="E225" s="1" t="s">
        <v>3</v>
      </c>
      <c r="F225" s="1" t="s">
        <v>3</v>
      </c>
      <c r="G225" s="1" t="s">
        <v>5</v>
      </c>
      <c r="H225" s="1" t="s">
        <v>6</v>
      </c>
      <c r="I225" s="1" t="s">
        <v>1</v>
      </c>
      <c r="J225" s="1" t="s">
        <v>1</v>
      </c>
      <c r="N225" s="1" t="s">
        <v>1501</v>
      </c>
      <c r="O225" s="1" t="s">
        <v>1501</v>
      </c>
      <c r="P225" s="1" t="s">
        <v>1501</v>
      </c>
      <c r="Q225" s="1" t="s">
        <v>1501</v>
      </c>
      <c r="R225" s="1" t="s">
        <v>1501</v>
      </c>
      <c r="S225" s="1" t="s">
        <v>1501</v>
      </c>
      <c r="T225" s="1" t="s">
        <v>1501</v>
      </c>
      <c r="U225" s="1">
        <v>3</v>
      </c>
      <c r="V225" s="1">
        <v>2025</v>
      </c>
      <c r="W225" s="1">
        <v>2027</v>
      </c>
      <c r="Y225" s="1" t="str">
        <f t="shared" si="6"/>
        <v>-</v>
      </c>
      <c r="Z225" s="1" t="str">
        <f t="shared" si="7"/>
        <v>-</v>
      </c>
    </row>
    <row r="226" spans="1:26" x14ac:dyDescent="0.2">
      <c r="A226" s="1" t="s">
        <v>469</v>
      </c>
      <c r="B226" s="1" t="s">
        <v>1</v>
      </c>
      <c r="C226" s="1" t="s">
        <v>470</v>
      </c>
      <c r="D226" s="1" t="s">
        <v>4</v>
      </c>
      <c r="E226" s="1" t="s">
        <v>3</v>
      </c>
      <c r="G226" s="1" t="s">
        <v>5</v>
      </c>
      <c r="H226" s="1" t="s">
        <v>6</v>
      </c>
      <c r="I226" s="1" t="s">
        <v>1</v>
      </c>
      <c r="J226" s="1" t="s">
        <v>1</v>
      </c>
      <c r="N226" s="1" t="s">
        <v>1501</v>
      </c>
      <c r="O226" s="1" t="s">
        <v>1501</v>
      </c>
      <c r="P226" s="1" t="s">
        <v>1501</v>
      </c>
      <c r="Q226" s="1" t="s">
        <v>1501</v>
      </c>
      <c r="R226" s="1" t="s">
        <v>1501</v>
      </c>
      <c r="S226" s="1" t="s">
        <v>1501</v>
      </c>
      <c r="T226" s="1" t="s">
        <v>1501</v>
      </c>
      <c r="U226" s="1">
        <v>3</v>
      </c>
      <c r="V226" s="1">
        <v>2025</v>
      </c>
      <c r="W226" s="1">
        <v>2027</v>
      </c>
      <c r="Y226" s="1" t="str">
        <f t="shared" si="6"/>
        <v>-</v>
      </c>
      <c r="Z226" s="1" t="str">
        <f t="shared" si="7"/>
        <v>-</v>
      </c>
    </row>
    <row r="227" spans="1:26" x14ac:dyDescent="0.2">
      <c r="A227" s="1" t="s">
        <v>471</v>
      </c>
      <c r="B227" s="1" t="s">
        <v>1</v>
      </c>
      <c r="C227" s="1" t="s">
        <v>472</v>
      </c>
      <c r="D227" s="1" t="s">
        <v>4</v>
      </c>
      <c r="E227" s="1" t="s">
        <v>3</v>
      </c>
      <c r="F227" s="1" t="s">
        <v>3</v>
      </c>
      <c r="G227" s="1" t="s">
        <v>5</v>
      </c>
      <c r="H227" s="1" t="s">
        <v>6</v>
      </c>
      <c r="I227" s="1" t="s">
        <v>1</v>
      </c>
      <c r="J227" s="1" t="s">
        <v>1</v>
      </c>
      <c r="N227" s="1" t="s">
        <v>1501</v>
      </c>
      <c r="O227" s="1" t="s">
        <v>1501</v>
      </c>
      <c r="P227" s="1" t="s">
        <v>1501</v>
      </c>
      <c r="Q227" s="1" t="s">
        <v>1501</v>
      </c>
      <c r="R227" s="1" t="s">
        <v>1501</v>
      </c>
      <c r="S227" s="1" t="s">
        <v>1501</v>
      </c>
      <c r="T227" s="1" t="s">
        <v>1501</v>
      </c>
      <c r="U227" s="1">
        <v>3</v>
      </c>
      <c r="V227" s="1">
        <v>2025</v>
      </c>
      <c r="W227" s="1">
        <v>2027</v>
      </c>
      <c r="Y227" s="1" t="str">
        <f t="shared" si="6"/>
        <v>-</v>
      </c>
      <c r="Z227" s="1" t="str">
        <f t="shared" si="7"/>
        <v>-</v>
      </c>
    </row>
    <row r="228" spans="1:26" x14ac:dyDescent="0.2">
      <c r="A228" s="1" t="s">
        <v>473</v>
      </c>
      <c r="B228" s="1" t="s">
        <v>474</v>
      </c>
      <c r="C228" s="1" t="s">
        <v>475</v>
      </c>
      <c r="D228" s="1" t="s">
        <v>4</v>
      </c>
      <c r="E228" s="1" t="s">
        <v>3</v>
      </c>
      <c r="F228" s="1" t="s">
        <v>3</v>
      </c>
      <c r="G228" s="1" t="s">
        <v>5</v>
      </c>
      <c r="H228" s="1" t="s">
        <v>15</v>
      </c>
      <c r="I228" s="1" t="s">
        <v>1</v>
      </c>
      <c r="J228" s="1" t="s">
        <v>1</v>
      </c>
      <c r="N228" s="1" t="s">
        <v>1501</v>
      </c>
      <c r="O228" s="1" t="s">
        <v>1501</v>
      </c>
      <c r="P228" s="1" t="s">
        <v>1501</v>
      </c>
      <c r="Q228" s="1" t="s">
        <v>1501</v>
      </c>
      <c r="R228" s="1" t="s">
        <v>1501</v>
      </c>
      <c r="S228" s="1" t="s">
        <v>1501</v>
      </c>
      <c r="T228" s="1" t="s">
        <v>1501</v>
      </c>
      <c r="U228" s="1">
        <v>5</v>
      </c>
      <c r="V228" s="1">
        <v>2023</v>
      </c>
      <c r="W228" s="1">
        <v>2027</v>
      </c>
      <c r="Y228" s="1" t="str">
        <f t="shared" si="6"/>
        <v>-</v>
      </c>
      <c r="Z228" s="1" t="str">
        <f t="shared" si="7"/>
        <v>-</v>
      </c>
    </row>
    <row r="229" spans="1:26" x14ac:dyDescent="0.2">
      <c r="A229" s="1" t="s">
        <v>476</v>
      </c>
      <c r="B229" s="1" t="s">
        <v>1</v>
      </c>
      <c r="C229" s="1" t="s">
        <v>477</v>
      </c>
      <c r="D229" s="1" t="s">
        <v>3</v>
      </c>
      <c r="E229" s="1" t="s">
        <v>3</v>
      </c>
      <c r="F229" s="1" t="s">
        <v>4</v>
      </c>
      <c r="G229" s="1" t="s">
        <v>5</v>
      </c>
      <c r="H229" s="1" t="s">
        <v>6</v>
      </c>
      <c r="I229" s="1" t="s">
        <v>1</v>
      </c>
      <c r="J229" s="1" t="s">
        <v>1</v>
      </c>
      <c r="N229" s="1" t="s">
        <v>4</v>
      </c>
      <c r="O229" s="1" t="s">
        <v>1601</v>
      </c>
      <c r="P229" s="1" t="s">
        <v>1602</v>
      </c>
      <c r="Q229" s="1" t="s">
        <v>1603</v>
      </c>
      <c r="R229" s="1" t="s">
        <v>1604</v>
      </c>
      <c r="S229" s="1">
        <v>2025</v>
      </c>
      <c r="T229" s="1" t="s">
        <v>1501</v>
      </c>
      <c r="U229" s="1">
        <v>3</v>
      </c>
      <c r="V229" s="1">
        <v>2025</v>
      </c>
      <c r="W229" s="1">
        <v>2027</v>
      </c>
      <c r="Y229" s="1" t="str">
        <f t="shared" si="6"/>
        <v>-</v>
      </c>
      <c r="Z229" s="1" t="str">
        <f t="shared" si="7"/>
        <v>-</v>
      </c>
    </row>
    <row r="230" spans="1:26" x14ac:dyDescent="0.2">
      <c r="A230" s="1" t="s">
        <v>478</v>
      </c>
      <c r="B230" s="1" t="s">
        <v>479</v>
      </c>
      <c r="C230" s="1" t="s">
        <v>480</v>
      </c>
      <c r="D230" s="1" t="s">
        <v>4</v>
      </c>
      <c r="E230" s="1" t="s">
        <v>3</v>
      </c>
      <c r="F230" s="1" t="s">
        <v>4</v>
      </c>
      <c r="G230" s="1" t="s">
        <v>5</v>
      </c>
      <c r="H230" s="1" t="s">
        <v>15</v>
      </c>
      <c r="I230" s="1" t="s">
        <v>1</v>
      </c>
      <c r="J230" s="1" t="s">
        <v>1</v>
      </c>
      <c r="N230" s="1" t="s">
        <v>1501</v>
      </c>
      <c r="O230" s="1" t="s">
        <v>1501</v>
      </c>
      <c r="P230" s="1" t="s">
        <v>1501</v>
      </c>
      <c r="Q230" s="1" t="s">
        <v>1501</v>
      </c>
      <c r="R230" s="1" t="s">
        <v>1501</v>
      </c>
      <c r="S230" s="1" t="s">
        <v>1501</v>
      </c>
      <c r="T230" s="1" t="s">
        <v>1501</v>
      </c>
      <c r="U230" s="1">
        <v>5</v>
      </c>
      <c r="V230" s="1">
        <v>2022</v>
      </c>
      <c r="W230" s="1">
        <v>2026</v>
      </c>
      <c r="Y230" s="1" t="str">
        <f t="shared" si="6"/>
        <v>-</v>
      </c>
      <c r="Z230" s="1" t="str">
        <f t="shared" si="7"/>
        <v>-</v>
      </c>
    </row>
    <row r="231" spans="1:26" x14ac:dyDescent="0.2">
      <c r="A231" s="1" t="s">
        <v>481</v>
      </c>
      <c r="B231" s="1" t="s">
        <v>482</v>
      </c>
      <c r="C231" s="1" t="s">
        <v>483</v>
      </c>
      <c r="D231" s="1" t="s">
        <v>4</v>
      </c>
      <c r="E231" s="1" t="s">
        <v>3</v>
      </c>
      <c r="F231" s="1" t="s">
        <v>3</v>
      </c>
      <c r="G231" s="1" t="s">
        <v>5</v>
      </c>
      <c r="H231" s="1" t="s">
        <v>10</v>
      </c>
      <c r="I231" s="1" t="s">
        <v>1</v>
      </c>
      <c r="J231" s="1" t="s">
        <v>1</v>
      </c>
      <c r="N231" s="1" t="s">
        <v>1501</v>
      </c>
      <c r="O231" s="1" t="s">
        <v>1501</v>
      </c>
      <c r="P231" s="1" t="s">
        <v>1501</v>
      </c>
      <c r="Q231" s="1" t="s">
        <v>1501</v>
      </c>
      <c r="R231" s="1" t="s">
        <v>1501</v>
      </c>
      <c r="S231" s="1" t="s">
        <v>1501</v>
      </c>
      <c r="T231" s="1" t="s">
        <v>1501</v>
      </c>
      <c r="U231" s="1">
        <v>3</v>
      </c>
      <c r="V231" s="1">
        <v>2023</v>
      </c>
      <c r="W231" s="1">
        <v>2025</v>
      </c>
      <c r="Y231" s="1" t="str">
        <f t="shared" si="6"/>
        <v>-</v>
      </c>
      <c r="Z231" s="1" t="str">
        <f t="shared" si="7"/>
        <v>-</v>
      </c>
    </row>
    <row r="232" spans="1:26" x14ac:dyDescent="0.2">
      <c r="A232" s="1" t="s">
        <v>481</v>
      </c>
      <c r="B232" s="1" t="s">
        <v>1</v>
      </c>
      <c r="C232" s="1" t="s">
        <v>483</v>
      </c>
      <c r="D232" s="1" t="s">
        <v>4</v>
      </c>
      <c r="E232" s="1" t="s">
        <v>3</v>
      </c>
      <c r="F232" s="1" t="s">
        <v>3</v>
      </c>
      <c r="G232" s="1" t="s">
        <v>5</v>
      </c>
      <c r="H232" s="1" t="s">
        <v>11</v>
      </c>
      <c r="I232" s="1" t="s">
        <v>1</v>
      </c>
      <c r="J232" s="1" t="s">
        <v>1</v>
      </c>
      <c r="N232" s="1" t="s">
        <v>1501</v>
      </c>
      <c r="O232" s="1" t="s">
        <v>1501</v>
      </c>
      <c r="P232" s="1" t="s">
        <v>1501</v>
      </c>
      <c r="Q232" s="1" t="s">
        <v>1501</v>
      </c>
      <c r="R232" s="1" t="s">
        <v>1501</v>
      </c>
      <c r="S232" s="1" t="s">
        <v>1501</v>
      </c>
      <c r="T232" s="1" t="s">
        <v>1501</v>
      </c>
      <c r="U232" s="1">
        <v>2</v>
      </c>
      <c r="V232" s="1">
        <v>2026</v>
      </c>
      <c r="W232" s="1">
        <v>2027</v>
      </c>
      <c r="Y232" s="1" t="str">
        <f t="shared" si="6"/>
        <v>-</v>
      </c>
      <c r="Z232" s="1" t="str">
        <f t="shared" si="7"/>
        <v>-</v>
      </c>
    </row>
    <row r="233" spans="1:26" x14ac:dyDescent="0.2">
      <c r="A233" s="1" t="s">
        <v>484</v>
      </c>
      <c r="B233" s="1" t="s">
        <v>1</v>
      </c>
      <c r="C233" s="1" t="s">
        <v>485</v>
      </c>
      <c r="D233" s="1" t="s">
        <v>4</v>
      </c>
      <c r="E233" s="1" t="s">
        <v>3</v>
      </c>
      <c r="F233" s="1" t="s">
        <v>4</v>
      </c>
      <c r="G233" s="1" t="s">
        <v>5</v>
      </c>
      <c r="H233" s="1" t="s">
        <v>6</v>
      </c>
      <c r="I233" s="1" t="s">
        <v>1</v>
      </c>
      <c r="J233" s="1" t="s">
        <v>1</v>
      </c>
      <c r="N233" s="1" t="s">
        <v>1501</v>
      </c>
      <c r="O233" s="1" t="s">
        <v>1501</v>
      </c>
      <c r="P233" s="1" t="s">
        <v>1501</v>
      </c>
      <c r="Q233" s="1" t="s">
        <v>1501</v>
      </c>
      <c r="R233" s="1" t="s">
        <v>1501</v>
      </c>
      <c r="S233" s="1" t="s">
        <v>1501</v>
      </c>
      <c r="T233" s="1" t="s">
        <v>1501</v>
      </c>
      <c r="U233" s="1">
        <v>3</v>
      </c>
      <c r="V233" s="1">
        <v>2025</v>
      </c>
      <c r="W233" s="1">
        <v>2027</v>
      </c>
      <c r="Y233" s="1" t="str">
        <f t="shared" si="6"/>
        <v>-</v>
      </c>
      <c r="Z233" s="1" t="str">
        <f t="shared" si="7"/>
        <v>-</v>
      </c>
    </row>
    <row r="234" spans="1:26" x14ac:dyDescent="0.2">
      <c r="A234" s="1" t="s">
        <v>486</v>
      </c>
      <c r="B234" s="1" t="s">
        <v>1</v>
      </c>
      <c r="C234" s="1" t="s">
        <v>487</v>
      </c>
      <c r="D234" s="1" t="s">
        <v>4</v>
      </c>
      <c r="E234" s="1" t="s">
        <v>3</v>
      </c>
      <c r="F234" s="1" t="s">
        <v>3</v>
      </c>
      <c r="G234" s="1" t="s">
        <v>5</v>
      </c>
      <c r="H234" s="1" t="s">
        <v>6</v>
      </c>
      <c r="I234" s="1" t="s">
        <v>1</v>
      </c>
      <c r="J234" s="1" t="s">
        <v>1</v>
      </c>
      <c r="N234" s="1" t="s">
        <v>1501</v>
      </c>
      <c r="O234" s="1" t="s">
        <v>1501</v>
      </c>
      <c r="P234" s="1" t="s">
        <v>1501</v>
      </c>
      <c r="Q234" s="1" t="s">
        <v>1501</v>
      </c>
      <c r="R234" s="1" t="s">
        <v>1501</v>
      </c>
      <c r="S234" s="1" t="s">
        <v>1501</v>
      </c>
      <c r="T234" s="1" t="s">
        <v>1501</v>
      </c>
      <c r="U234" s="1">
        <v>3</v>
      </c>
      <c r="V234" s="1">
        <v>2025</v>
      </c>
      <c r="W234" s="1">
        <v>2027</v>
      </c>
      <c r="Y234" s="1" t="str">
        <f t="shared" si="6"/>
        <v>-</v>
      </c>
      <c r="Z234" s="1" t="str">
        <f t="shared" si="7"/>
        <v>-</v>
      </c>
    </row>
    <row r="235" spans="1:26" x14ac:dyDescent="0.2">
      <c r="A235" s="1" t="s">
        <v>488</v>
      </c>
      <c r="B235" s="1" t="s">
        <v>489</v>
      </c>
      <c r="C235" s="1" t="s">
        <v>490</v>
      </c>
      <c r="D235" s="1" t="s">
        <v>4</v>
      </c>
      <c r="E235" s="1" t="s">
        <v>3</v>
      </c>
      <c r="F235" s="1" t="s">
        <v>3</v>
      </c>
      <c r="G235" s="1" t="s">
        <v>5</v>
      </c>
      <c r="H235" s="1" t="s">
        <v>15</v>
      </c>
      <c r="I235" s="1" t="s">
        <v>1</v>
      </c>
      <c r="J235" s="1" t="s">
        <v>1</v>
      </c>
      <c r="N235" s="1" t="s">
        <v>1501</v>
      </c>
      <c r="O235" s="1" t="s">
        <v>1501</v>
      </c>
      <c r="P235" s="1" t="s">
        <v>1501</v>
      </c>
      <c r="Q235" s="1" t="s">
        <v>1501</v>
      </c>
      <c r="R235" s="1" t="s">
        <v>1501</v>
      </c>
      <c r="S235" s="1" t="s">
        <v>1501</v>
      </c>
      <c r="T235" s="1" t="s">
        <v>1501</v>
      </c>
      <c r="U235" s="1">
        <v>5</v>
      </c>
      <c r="V235" s="1">
        <v>2023</v>
      </c>
      <c r="W235" s="1">
        <v>2027</v>
      </c>
      <c r="Y235" s="1" t="str">
        <f t="shared" si="6"/>
        <v>-</v>
      </c>
      <c r="Z235" s="1" t="str">
        <f t="shared" si="7"/>
        <v>-</v>
      </c>
    </row>
    <row r="236" spans="1:26" x14ac:dyDescent="0.2">
      <c r="A236" s="1" t="s">
        <v>491</v>
      </c>
      <c r="B236" s="1" t="s">
        <v>1</v>
      </c>
      <c r="C236" s="1" t="s">
        <v>492</v>
      </c>
      <c r="D236" s="1" t="s">
        <v>4</v>
      </c>
      <c r="E236" s="1" t="s">
        <v>3</v>
      </c>
      <c r="F236" s="1" t="s">
        <v>3</v>
      </c>
      <c r="G236" s="1" t="s">
        <v>5</v>
      </c>
      <c r="H236" s="1" t="s">
        <v>6</v>
      </c>
      <c r="I236" s="1" t="s">
        <v>1</v>
      </c>
      <c r="J236" s="1" t="s">
        <v>1</v>
      </c>
      <c r="N236" s="1" t="s">
        <v>4</v>
      </c>
      <c r="O236" s="1" t="s">
        <v>1605</v>
      </c>
      <c r="P236" s="1" t="s">
        <v>1606</v>
      </c>
      <c r="Q236" s="1" t="s">
        <v>1607</v>
      </c>
      <c r="R236" s="1" t="s">
        <v>1608</v>
      </c>
      <c r="S236" s="1">
        <v>2025</v>
      </c>
      <c r="T236" s="1" t="s">
        <v>1501</v>
      </c>
      <c r="U236" s="1">
        <v>3</v>
      </c>
      <c r="V236" s="1">
        <v>2025</v>
      </c>
      <c r="W236" s="1">
        <v>2027</v>
      </c>
      <c r="Y236" s="1" t="str">
        <f t="shared" si="6"/>
        <v>-</v>
      </c>
      <c r="Z236" s="1" t="str">
        <f t="shared" si="7"/>
        <v>-</v>
      </c>
    </row>
    <row r="237" spans="1:26" x14ac:dyDescent="0.2">
      <c r="A237" s="1" t="s">
        <v>493</v>
      </c>
      <c r="B237" s="1" t="s">
        <v>1</v>
      </c>
      <c r="C237" s="1" t="s">
        <v>494</v>
      </c>
      <c r="D237" s="1" t="s">
        <v>4</v>
      </c>
      <c r="G237" s="1" t="s">
        <v>5</v>
      </c>
      <c r="H237" s="1" t="s">
        <v>6</v>
      </c>
      <c r="I237" s="1" t="s">
        <v>1</v>
      </c>
      <c r="J237" s="1" t="s">
        <v>1</v>
      </c>
      <c r="N237" s="1" t="s">
        <v>1501</v>
      </c>
      <c r="O237" s="1" t="s">
        <v>1501</v>
      </c>
      <c r="P237" s="1" t="s">
        <v>1501</v>
      </c>
      <c r="Q237" s="1" t="s">
        <v>1501</v>
      </c>
      <c r="R237" s="1" t="s">
        <v>1501</v>
      </c>
      <c r="S237" s="1" t="s">
        <v>1501</v>
      </c>
      <c r="T237" s="1" t="s">
        <v>1501</v>
      </c>
      <c r="U237" s="1">
        <v>3</v>
      </c>
      <c r="V237" s="1">
        <v>2025</v>
      </c>
      <c r="W237" s="1">
        <v>2027</v>
      </c>
      <c r="Y237" s="1" t="str">
        <f t="shared" si="6"/>
        <v>-</v>
      </c>
      <c r="Z237" s="1" t="str">
        <f t="shared" si="7"/>
        <v>-</v>
      </c>
    </row>
    <row r="238" spans="1:26" x14ac:dyDescent="0.2">
      <c r="A238" s="1" t="s">
        <v>495</v>
      </c>
      <c r="B238" s="1" t="s">
        <v>496</v>
      </c>
      <c r="C238" s="1" t="s">
        <v>497</v>
      </c>
      <c r="D238" s="1" t="s">
        <v>4</v>
      </c>
      <c r="E238" s="1" t="s">
        <v>3</v>
      </c>
      <c r="F238" s="1" t="s">
        <v>3</v>
      </c>
      <c r="G238" s="1" t="s">
        <v>5</v>
      </c>
      <c r="H238" s="1" t="s">
        <v>10</v>
      </c>
      <c r="I238" s="1" t="s">
        <v>4</v>
      </c>
      <c r="J238" s="1" t="s">
        <v>1</v>
      </c>
      <c r="N238" s="1" t="s">
        <v>1501</v>
      </c>
      <c r="O238" s="1" t="s">
        <v>1501</v>
      </c>
      <c r="P238" s="1" t="s">
        <v>1501</v>
      </c>
      <c r="Q238" s="1" t="s">
        <v>1501</v>
      </c>
      <c r="R238" s="1" t="s">
        <v>1501</v>
      </c>
      <c r="S238" s="1" t="s">
        <v>1501</v>
      </c>
      <c r="T238" s="1">
        <v>45826</v>
      </c>
      <c r="U238" s="1">
        <v>5</v>
      </c>
      <c r="V238" s="1">
        <v>2021</v>
      </c>
      <c r="W238" s="1">
        <v>2025</v>
      </c>
      <c r="Y238" s="1" t="str">
        <f t="shared" si="6"/>
        <v>別紙３</v>
      </c>
      <c r="Z238" s="1" t="str">
        <f t="shared" si="7"/>
        <v>-</v>
      </c>
    </row>
    <row r="239" spans="1:26" x14ac:dyDescent="0.2">
      <c r="A239" s="1" t="s">
        <v>495</v>
      </c>
      <c r="B239" s="1" t="s">
        <v>1</v>
      </c>
      <c r="C239" s="1" t="s">
        <v>497</v>
      </c>
      <c r="D239" s="1" t="s">
        <v>4</v>
      </c>
      <c r="E239" s="1" t="s">
        <v>3</v>
      </c>
      <c r="F239" s="1" t="s">
        <v>3</v>
      </c>
      <c r="G239" s="1" t="s">
        <v>5</v>
      </c>
      <c r="H239" s="1" t="s">
        <v>11</v>
      </c>
      <c r="I239" s="1" t="s">
        <v>1</v>
      </c>
      <c r="J239" s="1" t="s">
        <v>1</v>
      </c>
      <c r="N239" s="1" t="s">
        <v>1501</v>
      </c>
      <c r="O239" s="1" t="s">
        <v>1501</v>
      </c>
      <c r="P239" s="1" t="s">
        <v>1501</v>
      </c>
      <c r="Q239" s="1" t="s">
        <v>1501</v>
      </c>
      <c r="R239" s="1" t="s">
        <v>1501</v>
      </c>
      <c r="S239" s="1" t="s">
        <v>1501</v>
      </c>
      <c r="T239" s="1" t="s">
        <v>1501</v>
      </c>
      <c r="U239" s="1">
        <v>2</v>
      </c>
      <c r="V239" s="1">
        <v>2026</v>
      </c>
      <c r="W239" s="1">
        <v>2027</v>
      </c>
      <c r="Y239" s="1" t="str">
        <f t="shared" si="6"/>
        <v>-</v>
      </c>
      <c r="Z239" s="1" t="str">
        <f t="shared" si="7"/>
        <v>-</v>
      </c>
    </row>
    <row r="240" spans="1:26" x14ac:dyDescent="0.2">
      <c r="A240" s="1" t="s">
        <v>498</v>
      </c>
      <c r="B240" s="1" t="s">
        <v>1</v>
      </c>
      <c r="C240" s="1" t="s">
        <v>499</v>
      </c>
      <c r="D240" s="1" t="s">
        <v>4</v>
      </c>
      <c r="E240" s="1" t="s">
        <v>3</v>
      </c>
      <c r="F240" s="1" t="s">
        <v>3</v>
      </c>
      <c r="G240" s="1" t="s">
        <v>5</v>
      </c>
      <c r="H240" s="1" t="s">
        <v>6</v>
      </c>
      <c r="I240" s="1" t="s">
        <v>1</v>
      </c>
      <c r="J240" s="1" t="s">
        <v>1</v>
      </c>
      <c r="N240" s="1" t="s">
        <v>1501</v>
      </c>
      <c r="O240" s="1" t="s">
        <v>1501</v>
      </c>
      <c r="P240" s="1" t="s">
        <v>1501</v>
      </c>
      <c r="Q240" s="1" t="s">
        <v>1501</v>
      </c>
      <c r="R240" s="1" t="s">
        <v>1501</v>
      </c>
      <c r="S240" s="1" t="s">
        <v>1501</v>
      </c>
      <c r="T240" s="1" t="s">
        <v>1501</v>
      </c>
      <c r="U240" s="1">
        <v>3</v>
      </c>
      <c r="V240" s="1">
        <v>2025</v>
      </c>
      <c r="W240" s="1">
        <v>2027</v>
      </c>
      <c r="Y240" s="1" t="str">
        <f t="shared" si="6"/>
        <v>-</v>
      </c>
      <c r="Z240" s="1" t="str">
        <f t="shared" si="7"/>
        <v>-</v>
      </c>
    </row>
    <row r="241" spans="1:26" x14ac:dyDescent="0.2">
      <c r="A241" s="1" t="s">
        <v>500</v>
      </c>
      <c r="B241" s="1" t="s">
        <v>1</v>
      </c>
      <c r="C241" s="1" t="s">
        <v>501</v>
      </c>
      <c r="D241" s="1" t="s">
        <v>4</v>
      </c>
      <c r="E241" s="1" t="s">
        <v>3</v>
      </c>
      <c r="F241" s="1" t="s">
        <v>3</v>
      </c>
      <c r="G241" s="1" t="s">
        <v>5</v>
      </c>
      <c r="H241" s="1" t="s">
        <v>6</v>
      </c>
      <c r="I241" s="1" t="s">
        <v>1</v>
      </c>
      <c r="J241" s="1" t="s">
        <v>1</v>
      </c>
      <c r="N241" s="1" t="s">
        <v>1501</v>
      </c>
      <c r="O241" s="1" t="s">
        <v>1501</v>
      </c>
      <c r="P241" s="1" t="s">
        <v>1501</v>
      </c>
      <c r="Q241" s="1" t="s">
        <v>1501</v>
      </c>
      <c r="R241" s="1" t="s">
        <v>1501</v>
      </c>
      <c r="S241" s="1" t="s">
        <v>1501</v>
      </c>
      <c r="T241" s="1" t="s">
        <v>1501</v>
      </c>
      <c r="U241" s="1">
        <v>3</v>
      </c>
      <c r="V241" s="1">
        <v>2025</v>
      </c>
      <c r="W241" s="1">
        <v>2027</v>
      </c>
      <c r="Y241" s="1" t="str">
        <f t="shared" si="6"/>
        <v>-</v>
      </c>
      <c r="Z241" s="1" t="str">
        <f t="shared" si="7"/>
        <v>-</v>
      </c>
    </row>
    <row r="242" spans="1:26" x14ac:dyDescent="0.2">
      <c r="A242" s="1" t="s">
        <v>502</v>
      </c>
      <c r="B242" s="1" t="s">
        <v>503</v>
      </c>
      <c r="C242" s="1" t="s">
        <v>504</v>
      </c>
      <c r="D242" s="1" t="s">
        <v>4</v>
      </c>
      <c r="E242" s="1" t="s">
        <v>3</v>
      </c>
      <c r="F242" s="1" t="s">
        <v>3</v>
      </c>
      <c r="G242" s="1" t="s">
        <v>5</v>
      </c>
      <c r="H242" s="1" t="s">
        <v>10</v>
      </c>
      <c r="I242" s="1" t="s">
        <v>4</v>
      </c>
      <c r="J242" s="1" t="s">
        <v>1</v>
      </c>
      <c r="N242" s="1" t="s">
        <v>1501</v>
      </c>
      <c r="O242" s="1" t="s">
        <v>1501</v>
      </c>
      <c r="P242" s="1" t="s">
        <v>1501</v>
      </c>
      <c r="Q242" s="1" t="s">
        <v>1501</v>
      </c>
      <c r="R242" s="1" t="s">
        <v>1501</v>
      </c>
      <c r="S242" s="1" t="s">
        <v>1501</v>
      </c>
      <c r="T242" s="1">
        <v>45847</v>
      </c>
      <c r="U242" s="1">
        <v>5</v>
      </c>
      <c r="V242" s="1">
        <v>2021</v>
      </c>
      <c r="W242" s="1">
        <v>2025</v>
      </c>
      <c r="Y242" s="1" t="str">
        <f t="shared" si="6"/>
        <v>別紙３</v>
      </c>
      <c r="Z242" s="1" t="str">
        <f t="shared" si="7"/>
        <v>-</v>
      </c>
    </row>
    <row r="243" spans="1:26" x14ac:dyDescent="0.2">
      <c r="A243" s="1" t="s">
        <v>502</v>
      </c>
      <c r="B243" s="1" t="s">
        <v>1</v>
      </c>
      <c r="C243" s="1" t="s">
        <v>504</v>
      </c>
      <c r="D243" s="1" t="s">
        <v>4</v>
      </c>
      <c r="E243" s="1" t="s">
        <v>3</v>
      </c>
      <c r="F243" s="1" t="s">
        <v>3</v>
      </c>
      <c r="G243" s="1" t="s">
        <v>5</v>
      </c>
      <c r="H243" s="1" t="s">
        <v>11</v>
      </c>
      <c r="I243" s="1" t="s">
        <v>1</v>
      </c>
      <c r="J243" s="1" t="s">
        <v>1</v>
      </c>
      <c r="N243" s="1" t="s">
        <v>1501</v>
      </c>
      <c r="O243" s="1" t="s">
        <v>1501</v>
      </c>
      <c r="P243" s="1" t="s">
        <v>1501</v>
      </c>
      <c r="Q243" s="1" t="s">
        <v>1501</v>
      </c>
      <c r="R243" s="1" t="s">
        <v>1501</v>
      </c>
      <c r="S243" s="1" t="s">
        <v>1501</v>
      </c>
      <c r="T243" s="1" t="s">
        <v>1501</v>
      </c>
      <c r="U243" s="1">
        <v>2</v>
      </c>
      <c r="V243" s="1">
        <v>2026</v>
      </c>
      <c r="W243" s="1">
        <v>2027</v>
      </c>
      <c r="Y243" s="1" t="str">
        <f t="shared" si="6"/>
        <v>-</v>
      </c>
      <c r="Z243" s="1" t="str">
        <f t="shared" si="7"/>
        <v>-</v>
      </c>
    </row>
    <row r="244" spans="1:26" x14ac:dyDescent="0.2">
      <c r="A244" s="1" t="s">
        <v>505</v>
      </c>
      <c r="B244" s="1" t="s">
        <v>1</v>
      </c>
      <c r="C244" s="1" t="s">
        <v>506</v>
      </c>
      <c r="D244" s="1" t="s">
        <v>4</v>
      </c>
      <c r="E244" s="1" t="s">
        <v>3</v>
      </c>
      <c r="F244" s="1" t="s">
        <v>3</v>
      </c>
      <c r="G244" s="1" t="s">
        <v>5</v>
      </c>
      <c r="H244" s="1" t="s">
        <v>6</v>
      </c>
      <c r="I244" s="1" t="s">
        <v>1</v>
      </c>
      <c r="J244" s="1" t="s">
        <v>1</v>
      </c>
      <c r="N244" s="1" t="s">
        <v>1501</v>
      </c>
      <c r="O244" s="1" t="s">
        <v>1501</v>
      </c>
      <c r="P244" s="1" t="s">
        <v>1501</v>
      </c>
      <c r="Q244" s="1" t="s">
        <v>1501</v>
      </c>
      <c r="R244" s="1" t="s">
        <v>1501</v>
      </c>
      <c r="S244" s="1" t="s">
        <v>1501</v>
      </c>
      <c r="T244" s="1" t="s">
        <v>1501</v>
      </c>
      <c r="U244" s="1">
        <v>3</v>
      </c>
      <c r="V244" s="1">
        <v>2025</v>
      </c>
      <c r="W244" s="1">
        <v>2027</v>
      </c>
      <c r="Y244" s="1" t="str">
        <f t="shared" si="6"/>
        <v>-</v>
      </c>
      <c r="Z244" s="1" t="str">
        <f t="shared" si="7"/>
        <v>-</v>
      </c>
    </row>
    <row r="245" spans="1:26" x14ac:dyDescent="0.2">
      <c r="A245" s="1" t="s">
        <v>507</v>
      </c>
      <c r="B245" s="1" t="s">
        <v>1</v>
      </c>
      <c r="C245" s="1" t="s">
        <v>508</v>
      </c>
      <c r="D245" s="1" t="s">
        <v>4</v>
      </c>
      <c r="E245" s="1" t="s">
        <v>3</v>
      </c>
      <c r="F245" s="1" t="s">
        <v>3</v>
      </c>
      <c r="G245" s="1" t="s">
        <v>5</v>
      </c>
      <c r="H245" s="1" t="s">
        <v>6</v>
      </c>
      <c r="I245" s="1" t="s">
        <v>1</v>
      </c>
      <c r="J245" s="1" t="s">
        <v>1</v>
      </c>
      <c r="N245" s="1" t="s">
        <v>1501</v>
      </c>
      <c r="O245" s="1" t="s">
        <v>1501</v>
      </c>
      <c r="P245" s="1" t="s">
        <v>1501</v>
      </c>
      <c r="Q245" s="1" t="s">
        <v>1501</v>
      </c>
      <c r="R245" s="1" t="s">
        <v>1501</v>
      </c>
      <c r="S245" s="1" t="s">
        <v>1501</v>
      </c>
      <c r="T245" s="1" t="s">
        <v>1501</v>
      </c>
      <c r="U245" s="1">
        <v>3</v>
      </c>
      <c r="V245" s="1">
        <v>2025</v>
      </c>
      <c r="W245" s="1">
        <v>2027</v>
      </c>
      <c r="Y245" s="1" t="str">
        <f t="shared" si="6"/>
        <v>-</v>
      </c>
      <c r="Z245" s="1" t="str">
        <f t="shared" si="7"/>
        <v>-</v>
      </c>
    </row>
    <row r="246" spans="1:26" x14ac:dyDescent="0.2">
      <c r="A246" s="1" t="s">
        <v>509</v>
      </c>
      <c r="B246" s="1" t="s">
        <v>1</v>
      </c>
      <c r="C246" s="1" t="s">
        <v>510</v>
      </c>
      <c r="D246" s="1" t="s">
        <v>4</v>
      </c>
      <c r="E246" s="1" t="s">
        <v>3</v>
      </c>
      <c r="F246" s="1" t="s">
        <v>3</v>
      </c>
      <c r="G246" s="1" t="s">
        <v>5</v>
      </c>
      <c r="H246" s="1" t="s">
        <v>6</v>
      </c>
      <c r="I246" s="1" t="s">
        <v>1</v>
      </c>
      <c r="J246" s="1" t="s">
        <v>1</v>
      </c>
      <c r="N246" s="1" t="s">
        <v>1501</v>
      </c>
      <c r="O246" s="1" t="s">
        <v>1501</v>
      </c>
      <c r="P246" s="1" t="s">
        <v>1501</v>
      </c>
      <c r="Q246" s="1" t="s">
        <v>1501</v>
      </c>
      <c r="R246" s="1" t="s">
        <v>1501</v>
      </c>
      <c r="S246" s="1" t="s">
        <v>1501</v>
      </c>
      <c r="T246" s="1" t="s">
        <v>1501</v>
      </c>
      <c r="U246" s="1">
        <v>3</v>
      </c>
      <c r="V246" s="1">
        <v>2025</v>
      </c>
      <c r="W246" s="1">
        <v>2027</v>
      </c>
      <c r="Y246" s="1" t="str">
        <f t="shared" si="6"/>
        <v>-</v>
      </c>
      <c r="Z246" s="1" t="str">
        <f t="shared" si="7"/>
        <v>-</v>
      </c>
    </row>
    <row r="247" spans="1:26" x14ac:dyDescent="0.2">
      <c r="A247" s="1" t="s">
        <v>511</v>
      </c>
      <c r="B247" s="1" t="s">
        <v>1</v>
      </c>
      <c r="C247" s="1" t="s">
        <v>512</v>
      </c>
      <c r="F247" s="1" t="s">
        <v>4</v>
      </c>
      <c r="G247" s="1" t="s">
        <v>5</v>
      </c>
      <c r="H247" s="1" t="s">
        <v>6</v>
      </c>
      <c r="I247" s="1" t="s">
        <v>1</v>
      </c>
      <c r="J247" s="1" t="s">
        <v>1</v>
      </c>
      <c r="N247" s="1" t="s">
        <v>1501</v>
      </c>
      <c r="O247" s="1" t="s">
        <v>1501</v>
      </c>
      <c r="P247" s="1" t="s">
        <v>1501</v>
      </c>
      <c r="Q247" s="1" t="s">
        <v>1501</v>
      </c>
      <c r="R247" s="1" t="s">
        <v>1501</v>
      </c>
      <c r="S247" s="1" t="s">
        <v>1501</v>
      </c>
      <c r="T247" s="1" t="s">
        <v>1501</v>
      </c>
      <c r="U247" s="1">
        <v>3</v>
      </c>
      <c r="V247" s="1">
        <v>2025</v>
      </c>
      <c r="W247" s="1">
        <v>2027</v>
      </c>
      <c r="Y247" s="1" t="str">
        <f t="shared" si="6"/>
        <v>-</v>
      </c>
      <c r="Z247" s="1" t="str">
        <f t="shared" si="7"/>
        <v>-</v>
      </c>
    </row>
    <row r="248" spans="1:26" x14ac:dyDescent="0.2">
      <c r="A248" s="1" t="s">
        <v>513</v>
      </c>
      <c r="B248" s="1" t="s">
        <v>1</v>
      </c>
      <c r="C248" s="1" t="s">
        <v>514</v>
      </c>
      <c r="D248" s="1" t="s">
        <v>4</v>
      </c>
      <c r="E248" s="1" t="s">
        <v>3</v>
      </c>
      <c r="F248" s="1" t="s">
        <v>3</v>
      </c>
      <c r="G248" s="1" t="s">
        <v>5</v>
      </c>
      <c r="H248" s="1" t="s">
        <v>6</v>
      </c>
      <c r="I248" s="1" t="s">
        <v>1</v>
      </c>
      <c r="J248" s="1" t="s">
        <v>1</v>
      </c>
      <c r="N248" s="1" t="s">
        <v>4</v>
      </c>
      <c r="O248" s="1" t="s">
        <v>1541</v>
      </c>
      <c r="P248" s="1" t="s">
        <v>1609</v>
      </c>
      <c r="Q248" s="1" t="s">
        <v>1610</v>
      </c>
      <c r="R248" s="1" t="s">
        <v>1611</v>
      </c>
      <c r="S248" s="1">
        <v>2025</v>
      </c>
      <c r="T248" s="1" t="s">
        <v>1501</v>
      </c>
      <c r="U248" s="1">
        <v>3</v>
      </c>
      <c r="V248" s="1">
        <v>2025</v>
      </c>
      <c r="W248" s="1">
        <v>2027</v>
      </c>
      <c r="Y248" s="1" t="str">
        <f t="shared" si="6"/>
        <v>-</v>
      </c>
      <c r="Z248" s="1" t="str">
        <f t="shared" si="7"/>
        <v>-</v>
      </c>
    </row>
    <row r="249" spans="1:26" x14ac:dyDescent="0.2">
      <c r="A249" s="1" t="s">
        <v>515</v>
      </c>
      <c r="B249" s="1" t="s">
        <v>1</v>
      </c>
      <c r="C249" s="1" t="s">
        <v>516</v>
      </c>
      <c r="D249" s="1" t="s">
        <v>3</v>
      </c>
      <c r="E249" s="1" t="s">
        <v>3</v>
      </c>
      <c r="F249" s="1" t="s">
        <v>4</v>
      </c>
      <c r="G249" s="1" t="s">
        <v>5</v>
      </c>
      <c r="H249" s="1" t="s">
        <v>6</v>
      </c>
      <c r="I249" s="1" t="s">
        <v>1</v>
      </c>
      <c r="J249" s="1" t="s">
        <v>1</v>
      </c>
      <c r="N249" s="1" t="s">
        <v>1501</v>
      </c>
      <c r="O249" s="1" t="s">
        <v>1501</v>
      </c>
      <c r="P249" s="1" t="s">
        <v>1501</v>
      </c>
      <c r="Q249" s="1" t="s">
        <v>1501</v>
      </c>
      <c r="R249" s="1" t="s">
        <v>1501</v>
      </c>
      <c r="S249" s="1" t="s">
        <v>1501</v>
      </c>
      <c r="T249" s="1" t="s">
        <v>1501</v>
      </c>
      <c r="U249" s="1">
        <v>3</v>
      </c>
      <c r="V249" s="1">
        <v>2025</v>
      </c>
      <c r="W249" s="1">
        <v>2027</v>
      </c>
      <c r="Y249" s="1" t="str">
        <f t="shared" si="6"/>
        <v>-</v>
      </c>
      <c r="Z249" s="1" t="str">
        <f t="shared" si="7"/>
        <v>-</v>
      </c>
    </row>
    <row r="250" spans="1:26" x14ac:dyDescent="0.2">
      <c r="A250" s="1" t="s">
        <v>517</v>
      </c>
      <c r="B250" s="1" t="s">
        <v>1</v>
      </c>
      <c r="C250" s="1" t="s">
        <v>518</v>
      </c>
      <c r="D250" s="1" t="s">
        <v>4</v>
      </c>
      <c r="E250" s="1" t="s">
        <v>3</v>
      </c>
      <c r="F250" s="1" t="s">
        <v>3</v>
      </c>
      <c r="G250" s="1" t="s">
        <v>5</v>
      </c>
      <c r="H250" s="1" t="s">
        <v>6</v>
      </c>
      <c r="I250" s="1" t="s">
        <v>1</v>
      </c>
      <c r="J250" s="1" t="s">
        <v>1</v>
      </c>
      <c r="N250" s="1" t="s">
        <v>1501</v>
      </c>
      <c r="O250" s="1" t="s">
        <v>1501</v>
      </c>
      <c r="P250" s="1" t="s">
        <v>1501</v>
      </c>
      <c r="Q250" s="1" t="s">
        <v>1501</v>
      </c>
      <c r="R250" s="1" t="s">
        <v>1501</v>
      </c>
      <c r="S250" s="1" t="s">
        <v>1501</v>
      </c>
      <c r="T250" s="1" t="s">
        <v>1501</v>
      </c>
      <c r="U250" s="1">
        <v>3</v>
      </c>
      <c r="V250" s="1">
        <v>2025</v>
      </c>
      <c r="W250" s="1">
        <v>2027</v>
      </c>
      <c r="Y250" s="1" t="str">
        <f t="shared" si="6"/>
        <v>-</v>
      </c>
      <c r="Z250" s="1" t="str">
        <f t="shared" si="7"/>
        <v>-</v>
      </c>
    </row>
    <row r="251" spans="1:26" x14ac:dyDescent="0.2">
      <c r="A251" s="1" t="s">
        <v>519</v>
      </c>
      <c r="B251" s="1" t="s">
        <v>1</v>
      </c>
      <c r="C251" s="1" t="s">
        <v>520</v>
      </c>
      <c r="D251" s="1" t="s">
        <v>4</v>
      </c>
      <c r="E251" s="1" t="s">
        <v>3</v>
      </c>
      <c r="F251" s="1" t="s">
        <v>3</v>
      </c>
      <c r="G251" s="1" t="s">
        <v>5</v>
      </c>
      <c r="H251" s="1" t="s">
        <v>6</v>
      </c>
      <c r="I251" s="1" t="s">
        <v>1</v>
      </c>
      <c r="J251" s="1" t="s">
        <v>1</v>
      </c>
      <c r="N251" s="1" t="s">
        <v>1501</v>
      </c>
      <c r="O251" s="1" t="s">
        <v>1501</v>
      </c>
      <c r="P251" s="1" t="s">
        <v>1501</v>
      </c>
      <c r="Q251" s="1" t="s">
        <v>1501</v>
      </c>
      <c r="R251" s="1" t="s">
        <v>1501</v>
      </c>
      <c r="S251" s="1" t="s">
        <v>1501</v>
      </c>
      <c r="T251" s="1" t="s">
        <v>1501</v>
      </c>
      <c r="U251" s="1">
        <v>3</v>
      </c>
      <c r="V251" s="1">
        <v>2025</v>
      </c>
      <c r="W251" s="1">
        <v>2027</v>
      </c>
      <c r="Y251" s="1" t="str">
        <f t="shared" si="6"/>
        <v>-</v>
      </c>
      <c r="Z251" s="1" t="str">
        <f t="shared" si="7"/>
        <v>-</v>
      </c>
    </row>
    <row r="252" spans="1:26" x14ac:dyDescent="0.2">
      <c r="A252" s="1" t="s">
        <v>521</v>
      </c>
      <c r="B252" s="1" t="s">
        <v>522</v>
      </c>
      <c r="C252" s="1" t="s">
        <v>523</v>
      </c>
      <c r="D252" s="1" t="s">
        <v>4</v>
      </c>
      <c r="E252" s="1" t="s">
        <v>3</v>
      </c>
      <c r="F252" s="1" t="s">
        <v>3</v>
      </c>
      <c r="G252" s="1" t="s">
        <v>5</v>
      </c>
      <c r="H252" s="1" t="s">
        <v>15</v>
      </c>
      <c r="I252" s="1" t="s">
        <v>1</v>
      </c>
      <c r="J252" s="1" t="s">
        <v>1</v>
      </c>
      <c r="N252" s="1" t="s">
        <v>1501</v>
      </c>
      <c r="O252" s="1" t="s">
        <v>1501</v>
      </c>
      <c r="P252" s="1" t="s">
        <v>1501</v>
      </c>
      <c r="Q252" s="1" t="s">
        <v>1501</v>
      </c>
      <c r="R252" s="1" t="s">
        <v>1501</v>
      </c>
      <c r="S252" s="1" t="s">
        <v>1501</v>
      </c>
      <c r="T252" s="1" t="s">
        <v>1501</v>
      </c>
      <c r="U252" s="1">
        <v>4</v>
      </c>
      <c r="V252" s="1">
        <v>2024</v>
      </c>
      <c r="W252" s="1">
        <v>2027</v>
      </c>
      <c r="Y252" s="1" t="str">
        <f t="shared" si="6"/>
        <v>-</v>
      </c>
      <c r="Z252" s="1" t="str">
        <f t="shared" si="7"/>
        <v>-</v>
      </c>
    </row>
    <row r="253" spans="1:26" x14ac:dyDescent="0.2">
      <c r="A253" s="1" t="s">
        <v>524</v>
      </c>
      <c r="B253" s="1" t="s">
        <v>1</v>
      </c>
      <c r="C253" s="1" t="s">
        <v>525</v>
      </c>
      <c r="D253" s="1" t="s">
        <v>4</v>
      </c>
      <c r="E253" s="1" t="s">
        <v>3</v>
      </c>
      <c r="F253" s="1" t="s">
        <v>3</v>
      </c>
      <c r="G253" s="1" t="s">
        <v>5</v>
      </c>
      <c r="H253" s="1" t="s">
        <v>6</v>
      </c>
      <c r="I253" s="1" t="s">
        <v>1</v>
      </c>
      <c r="J253" s="1" t="s">
        <v>1</v>
      </c>
      <c r="N253" s="1" t="s">
        <v>1501</v>
      </c>
      <c r="O253" s="1" t="s">
        <v>1501</v>
      </c>
      <c r="P253" s="1" t="s">
        <v>1501</v>
      </c>
      <c r="Q253" s="1" t="s">
        <v>1501</v>
      </c>
      <c r="R253" s="1" t="s">
        <v>1501</v>
      </c>
      <c r="S253" s="1" t="s">
        <v>1501</v>
      </c>
      <c r="T253" s="1" t="s">
        <v>1501</v>
      </c>
      <c r="U253" s="1">
        <v>3</v>
      </c>
      <c r="V253" s="1">
        <v>2025</v>
      </c>
      <c r="W253" s="1">
        <v>2027</v>
      </c>
      <c r="Y253" s="1" t="str">
        <f t="shared" si="6"/>
        <v>-</v>
      </c>
      <c r="Z253" s="1" t="str">
        <f t="shared" si="7"/>
        <v>-</v>
      </c>
    </row>
    <row r="254" spans="1:26" x14ac:dyDescent="0.2">
      <c r="A254" s="1" t="s">
        <v>526</v>
      </c>
      <c r="B254" s="1" t="s">
        <v>527</v>
      </c>
      <c r="C254" s="1" t="s">
        <v>528</v>
      </c>
      <c r="D254" s="1" t="s">
        <v>4</v>
      </c>
      <c r="E254" s="1" t="s">
        <v>3</v>
      </c>
      <c r="F254" s="1" t="s">
        <v>3</v>
      </c>
      <c r="G254" s="1" t="s">
        <v>5</v>
      </c>
      <c r="H254" s="1" t="s">
        <v>15</v>
      </c>
      <c r="I254" s="1" t="s">
        <v>1</v>
      </c>
      <c r="J254" s="1" t="s">
        <v>1</v>
      </c>
      <c r="N254" s="1" t="s">
        <v>1501</v>
      </c>
      <c r="O254" s="1" t="s">
        <v>1501</v>
      </c>
      <c r="P254" s="1" t="s">
        <v>1501</v>
      </c>
      <c r="Q254" s="1" t="s">
        <v>1501</v>
      </c>
      <c r="R254" s="1" t="s">
        <v>1501</v>
      </c>
      <c r="S254" s="1" t="s">
        <v>1501</v>
      </c>
      <c r="T254" s="1" t="s">
        <v>1501</v>
      </c>
      <c r="U254" s="1">
        <v>5</v>
      </c>
      <c r="V254" s="1">
        <v>2023</v>
      </c>
      <c r="W254" s="1">
        <v>2027</v>
      </c>
      <c r="Y254" s="1" t="str">
        <f t="shared" si="6"/>
        <v>-</v>
      </c>
      <c r="Z254" s="1" t="str">
        <f t="shared" si="7"/>
        <v>-</v>
      </c>
    </row>
    <row r="255" spans="1:26" x14ac:dyDescent="0.2">
      <c r="A255" s="1" t="s">
        <v>529</v>
      </c>
      <c r="B255" s="1" t="s">
        <v>530</v>
      </c>
      <c r="C255" s="1" t="s">
        <v>531</v>
      </c>
      <c r="D255" s="1" t="s">
        <v>3</v>
      </c>
      <c r="E255" s="1" t="s">
        <v>4</v>
      </c>
      <c r="F255" s="1" t="s">
        <v>3</v>
      </c>
      <c r="G255" s="1" t="s">
        <v>5</v>
      </c>
      <c r="H255" s="1" t="s">
        <v>10</v>
      </c>
      <c r="I255" s="1" t="s">
        <v>1</v>
      </c>
      <c r="J255" s="1" t="s">
        <v>1</v>
      </c>
      <c r="N255" s="1" t="s">
        <v>1501</v>
      </c>
      <c r="O255" s="1" t="s">
        <v>1501</v>
      </c>
      <c r="P255" s="1" t="s">
        <v>1501</v>
      </c>
      <c r="Q255" s="1" t="s">
        <v>1501</v>
      </c>
      <c r="R255" s="1" t="s">
        <v>1501</v>
      </c>
      <c r="S255" s="1" t="s">
        <v>1501</v>
      </c>
      <c r="T255" s="1" t="s">
        <v>1501</v>
      </c>
      <c r="U255" s="1">
        <v>3</v>
      </c>
      <c r="V255" s="1">
        <v>2023</v>
      </c>
      <c r="W255" s="1">
        <v>2025</v>
      </c>
      <c r="Y255" s="1" t="str">
        <f t="shared" si="6"/>
        <v>-</v>
      </c>
      <c r="Z255" s="1" t="str">
        <f t="shared" si="7"/>
        <v>-</v>
      </c>
    </row>
    <row r="256" spans="1:26" x14ac:dyDescent="0.2">
      <c r="A256" s="1" t="s">
        <v>529</v>
      </c>
      <c r="B256" s="1" t="s">
        <v>1</v>
      </c>
      <c r="C256" s="1" t="s">
        <v>531</v>
      </c>
      <c r="D256" s="1" t="s">
        <v>3</v>
      </c>
      <c r="E256" s="1" t="s">
        <v>4</v>
      </c>
      <c r="F256" s="1" t="s">
        <v>3</v>
      </c>
      <c r="G256" s="1" t="s">
        <v>5</v>
      </c>
      <c r="H256" s="1" t="s">
        <v>11</v>
      </c>
      <c r="I256" s="1" t="s">
        <v>1</v>
      </c>
      <c r="J256" s="1" t="s">
        <v>1</v>
      </c>
      <c r="N256" s="1" t="s">
        <v>1501</v>
      </c>
      <c r="O256" s="1" t="s">
        <v>1501</v>
      </c>
      <c r="P256" s="1" t="s">
        <v>1501</v>
      </c>
      <c r="Q256" s="1" t="s">
        <v>1501</v>
      </c>
      <c r="R256" s="1" t="s">
        <v>1501</v>
      </c>
      <c r="S256" s="1" t="s">
        <v>1501</v>
      </c>
      <c r="T256" s="1" t="s">
        <v>1501</v>
      </c>
      <c r="U256" s="1">
        <v>2</v>
      </c>
      <c r="V256" s="1">
        <v>2026</v>
      </c>
      <c r="W256" s="1">
        <v>2027</v>
      </c>
      <c r="Y256" s="1" t="str">
        <f t="shared" si="6"/>
        <v>-</v>
      </c>
      <c r="Z256" s="1" t="str">
        <f t="shared" si="7"/>
        <v>-</v>
      </c>
    </row>
    <row r="257" spans="1:26" x14ac:dyDescent="0.2">
      <c r="A257" s="1" t="s">
        <v>532</v>
      </c>
      <c r="B257" s="1" t="s">
        <v>1</v>
      </c>
      <c r="C257" s="1" t="s">
        <v>533</v>
      </c>
      <c r="D257" s="1" t="s">
        <v>4</v>
      </c>
      <c r="E257" s="1" t="s">
        <v>3</v>
      </c>
      <c r="F257" s="1" t="s">
        <v>3</v>
      </c>
      <c r="G257" s="1" t="s">
        <v>5</v>
      </c>
      <c r="H257" s="1" t="s">
        <v>6</v>
      </c>
      <c r="I257" s="1" t="s">
        <v>1</v>
      </c>
      <c r="J257" s="1" t="s">
        <v>1</v>
      </c>
      <c r="N257" s="1" t="s">
        <v>1501</v>
      </c>
      <c r="O257" s="1" t="s">
        <v>1501</v>
      </c>
      <c r="P257" s="1" t="s">
        <v>1501</v>
      </c>
      <c r="Q257" s="1" t="s">
        <v>1501</v>
      </c>
      <c r="R257" s="1" t="s">
        <v>1501</v>
      </c>
      <c r="S257" s="1" t="s">
        <v>1501</v>
      </c>
      <c r="T257" s="1" t="s">
        <v>1501</v>
      </c>
      <c r="U257" s="1">
        <v>3</v>
      </c>
      <c r="V257" s="1">
        <v>2025</v>
      </c>
      <c r="W257" s="1">
        <v>2027</v>
      </c>
      <c r="Y257" s="1" t="str">
        <f t="shared" si="6"/>
        <v>-</v>
      </c>
      <c r="Z257" s="1" t="str">
        <f t="shared" si="7"/>
        <v>-</v>
      </c>
    </row>
    <row r="258" spans="1:26" x14ac:dyDescent="0.2">
      <c r="A258" s="1" t="s">
        <v>534</v>
      </c>
      <c r="B258" s="1" t="s">
        <v>1</v>
      </c>
      <c r="C258" s="1" t="s">
        <v>535</v>
      </c>
      <c r="D258" s="1" t="s">
        <v>4</v>
      </c>
      <c r="E258" s="1" t="s">
        <v>3</v>
      </c>
      <c r="F258" s="1" t="s">
        <v>3</v>
      </c>
      <c r="G258" s="1" t="s">
        <v>5</v>
      </c>
      <c r="H258" s="1" t="s">
        <v>6</v>
      </c>
      <c r="I258" s="1" t="s">
        <v>1</v>
      </c>
      <c r="J258" s="1" t="s">
        <v>1</v>
      </c>
      <c r="N258" s="1" t="s">
        <v>1501</v>
      </c>
      <c r="O258" s="1" t="s">
        <v>1501</v>
      </c>
      <c r="P258" s="1" t="s">
        <v>1501</v>
      </c>
      <c r="Q258" s="1" t="s">
        <v>1501</v>
      </c>
      <c r="R258" s="1" t="s">
        <v>1501</v>
      </c>
      <c r="S258" s="1" t="s">
        <v>1501</v>
      </c>
      <c r="T258" s="1" t="s">
        <v>1501</v>
      </c>
      <c r="U258" s="1">
        <v>3</v>
      </c>
      <c r="V258" s="1">
        <v>2025</v>
      </c>
      <c r="W258" s="1">
        <v>2027</v>
      </c>
      <c r="Y258" s="1" t="str">
        <f t="shared" si="6"/>
        <v>-</v>
      </c>
      <c r="Z258" s="1" t="str">
        <f t="shared" si="7"/>
        <v>-</v>
      </c>
    </row>
    <row r="259" spans="1:26" x14ac:dyDescent="0.2">
      <c r="A259" s="1" t="s">
        <v>536</v>
      </c>
      <c r="B259" s="1" t="s">
        <v>1</v>
      </c>
      <c r="C259" s="1" t="s">
        <v>537</v>
      </c>
      <c r="D259" s="1" t="s">
        <v>4</v>
      </c>
      <c r="E259" s="1" t="s">
        <v>3</v>
      </c>
      <c r="F259" s="1" t="s">
        <v>3</v>
      </c>
      <c r="G259" s="1" t="s">
        <v>5</v>
      </c>
      <c r="H259" s="1" t="s">
        <v>6</v>
      </c>
      <c r="I259" s="1" t="s">
        <v>1</v>
      </c>
      <c r="J259" s="1" t="s">
        <v>1</v>
      </c>
      <c r="N259" s="1" t="s">
        <v>1501</v>
      </c>
      <c r="O259" s="1" t="s">
        <v>1501</v>
      </c>
      <c r="P259" s="1" t="s">
        <v>1501</v>
      </c>
      <c r="Q259" s="1" t="s">
        <v>1501</v>
      </c>
      <c r="R259" s="1" t="s">
        <v>1501</v>
      </c>
      <c r="S259" s="1" t="s">
        <v>1501</v>
      </c>
      <c r="T259" s="1" t="s">
        <v>1501</v>
      </c>
      <c r="U259" s="1">
        <v>3</v>
      </c>
      <c r="V259" s="1">
        <v>2025</v>
      </c>
      <c r="W259" s="1">
        <v>2027</v>
      </c>
      <c r="Y259" s="1" t="str">
        <f t="shared" ref="Y259:Y322" si="8">IF(I259="○","別紙３",IF(I259="-","-",""))</f>
        <v>-</v>
      </c>
      <c r="Z259" s="1" t="str">
        <f t="shared" ref="Z259:Z322" si="9">IF(J259="○","別紙４",IF(J259="-","-",""))</f>
        <v>-</v>
      </c>
    </row>
    <row r="260" spans="1:26" x14ac:dyDescent="0.2">
      <c r="A260" s="1" t="s">
        <v>538</v>
      </c>
      <c r="B260" s="1" t="s">
        <v>1</v>
      </c>
      <c r="C260" s="1" t="s">
        <v>539</v>
      </c>
      <c r="D260" s="1" t="s">
        <v>4</v>
      </c>
      <c r="E260" s="1" t="s">
        <v>3</v>
      </c>
      <c r="F260" s="1" t="s">
        <v>3</v>
      </c>
      <c r="G260" s="1" t="s">
        <v>5</v>
      </c>
      <c r="H260" s="1" t="s">
        <v>6</v>
      </c>
      <c r="I260" s="1" t="s">
        <v>1</v>
      </c>
      <c r="J260" s="1" t="s">
        <v>1</v>
      </c>
      <c r="N260" s="1" t="s">
        <v>1501</v>
      </c>
      <c r="O260" s="1" t="s">
        <v>1501</v>
      </c>
      <c r="P260" s="1" t="s">
        <v>1501</v>
      </c>
      <c r="Q260" s="1" t="s">
        <v>1501</v>
      </c>
      <c r="R260" s="1" t="s">
        <v>1501</v>
      </c>
      <c r="S260" s="1" t="s">
        <v>1501</v>
      </c>
      <c r="T260" s="1" t="s">
        <v>1501</v>
      </c>
      <c r="U260" s="1">
        <v>3</v>
      </c>
      <c r="V260" s="1">
        <v>2025</v>
      </c>
      <c r="W260" s="1">
        <v>2027</v>
      </c>
      <c r="Y260" s="1" t="str">
        <f t="shared" si="8"/>
        <v>-</v>
      </c>
      <c r="Z260" s="1" t="str">
        <f t="shared" si="9"/>
        <v>-</v>
      </c>
    </row>
    <row r="261" spans="1:26" x14ac:dyDescent="0.2">
      <c r="A261" s="1" t="s">
        <v>540</v>
      </c>
      <c r="B261" s="1" t="s">
        <v>1</v>
      </c>
      <c r="C261" s="1" t="s">
        <v>541</v>
      </c>
      <c r="D261" s="1" t="s">
        <v>4</v>
      </c>
      <c r="E261" s="1" t="s">
        <v>3</v>
      </c>
      <c r="F261" s="1" t="s">
        <v>3</v>
      </c>
      <c r="G261" s="1" t="s">
        <v>5</v>
      </c>
      <c r="H261" s="1" t="s">
        <v>6</v>
      </c>
      <c r="I261" s="1" t="s">
        <v>1</v>
      </c>
      <c r="J261" s="1" t="s">
        <v>1</v>
      </c>
      <c r="N261" s="1" t="s">
        <v>1501</v>
      </c>
      <c r="O261" s="1" t="s">
        <v>1501</v>
      </c>
      <c r="P261" s="1" t="s">
        <v>1501</v>
      </c>
      <c r="Q261" s="1" t="s">
        <v>1501</v>
      </c>
      <c r="R261" s="1" t="s">
        <v>1501</v>
      </c>
      <c r="S261" s="1" t="s">
        <v>1501</v>
      </c>
      <c r="T261" s="1" t="s">
        <v>1501</v>
      </c>
      <c r="U261" s="1">
        <v>3</v>
      </c>
      <c r="V261" s="1">
        <v>2025</v>
      </c>
      <c r="W261" s="1">
        <v>2027</v>
      </c>
      <c r="Y261" s="1" t="str">
        <f t="shared" si="8"/>
        <v>-</v>
      </c>
      <c r="Z261" s="1" t="str">
        <f t="shared" si="9"/>
        <v>-</v>
      </c>
    </row>
    <row r="262" spans="1:26" x14ac:dyDescent="0.2">
      <c r="A262" s="1" t="s">
        <v>542</v>
      </c>
      <c r="B262" s="1" t="s">
        <v>1</v>
      </c>
      <c r="C262" s="1" t="s">
        <v>543</v>
      </c>
      <c r="D262" s="1" t="s">
        <v>4</v>
      </c>
      <c r="E262" s="1" t="s">
        <v>3</v>
      </c>
      <c r="F262" s="1" t="s">
        <v>3</v>
      </c>
      <c r="G262" s="1" t="s">
        <v>5</v>
      </c>
      <c r="H262" s="1" t="s">
        <v>6</v>
      </c>
      <c r="I262" s="1" t="s">
        <v>1</v>
      </c>
      <c r="J262" s="1" t="s">
        <v>1</v>
      </c>
      <c r="N262" s="1" t="s">
        <v>1501</v>
      </c>
      <c r="O262" s="1" t="s">
        <v>1501</v>
      </c>
      <c r="P262" s="1" t="s">
        <v>1501</v>
      </c>
      <c r="Q262" s="1" t="s">
        <v>1501</v>
      </c>
      <c r="R262" s="1" t="s">
        <v>1501</v>
      </c>
      <c r="S262" s="1" t="s">
        <v>1501</v>
      </c>
      <c r="T262" s="1" t="s">
        <v>1501</v>
      </c>
      <c r="U262" s="1">
        <v>3</v>
      </c>
      <c r="V262" s="1">
        <v>2025</v>
      </c>
      <c r="W262" s="1">
        <v>2027</v>
      </c>
      <c r="Y262" s="1" t="str">
        <f t="shared" si="8"/>
        <v>-</v>
      </c>
      <c r="Z262" s="1" t="str">
        <f t="shared" si="9"/>
        <v>-</v>
      </c>
    </row>
    <row r="263" spans="1:26" x14ac:dyDescent="0.2">
      <c r="A263" s="1" t="s">
        <v>544</v>
      </c>
      <c r="B263" s="1" t="s">
        <v>1</v>
      </c>
      <c r="C263" s="1" t="s">
        <v>545</v>
      </c>
      <c r="D263" s="1" t="s">
        <v>4</v>
      </c>
      <c r="E263" s="1" t="s">
        <v>3</v>
      </c>
      <c r="F263" s="1" t="s">
        <v>3</v>
      </c>
      <c r="G263" s="1" t="s">
        <v>5</v>
      </c>
      <c r="H263" s="1" t="s">
        <v>6</v>
      </c>
      <c r="I263" s="1" t="s">
        <v>1</v>
      </c>
      <c r="J263" s="1" t="s">
        <v>1</v>
      </c>
      <c r="N263" s="1" t="s">
        <v>1501</v>
      </c>
      <c r="O263" s="1" t="s">
        <v>1501</v>
      </c>
      <c r="P263" s="1" t="s">
        <v>1501</v>
      </c>
      <c r="Q263" s="1" t="s">
        <v>1501</v>
      </c>
      <c r="R263" s="1" t="s">
        <v>1501</v>
      </c>
      <c r="S263" s="1" t="s">
        <v>1501</v>
      </c>
      <c r="T263" s="1" t="s">
        <v>1501</v>
      </c>
      <c r="U263" s="1">
        <v>3</v>
      </c>
      <c r="V263" s="1">
        <v>2025</v>
      </c>
      <c r="W263" s="1">
        <v>2027</v>
      </c>
      <c r="Y263" s="1" t="str">
        <f t="shared" si="8"/>
        <v>-</v>
      </c>
      <c r="Z263" s="1" t="str">
        <f t="shared" si="9"/>
        <v>-</v>
      </c>
    </row>
    <row r="264" spans="1:26" x14ac:dyDescent="0.2">
      <c r="A264" s="1" t="s">
        <v>546</v>
      </c>
      <c r="B264" s="1" t="s">
        <v>1</v>
      </c>
      <c r="C264" s="1" t="s">
        <v>547</v>
      </c>
      <c r="D264" s="1" t="s">
        <v>4</v>
      </c>
      <c r="E264" s="1" t="s">
        <v>3</v>
      </c>
      <c r="F264" s="1" t="s">
        <v>3</v>
      </c>
      <c r="G264" s="1" t="s">
        <v>5</v>
      </c>
      <c r="H264" s="1" t="s">
        <v>6</v>
      </c>
      <c r="I264" s="1" t="s">
        <v>1</v>
      </c>
      <c r="J264" s="1" t="s">
        <v>1</v>
      </c>
      <c r="N264" s="1" t="s">
        <v>4</v>
      </c>
      <c r="O264" s="1" t="s">
        <v>1605</v>
      </c>
      <c r="P264" s="1" t="s">
        <v>1612</v>
      </c>
      <c r="Q264" s="1" t="s">
        <v>1613</v>
      </c>
      <c r="R264" s="1" t="s">
        <v>1614</v>
      </c>
      <c r="S264" s="1">
        <v>2025</v>
      </c>
      <c r="T264" s="1" t="s">
        <v>1501</v>
      </c>
      <c r="U264" s="1">
        <v>3</v>
      </c>
      <c r="V264" s="1">
        <v>2025</v>
      </c>
      <c r="W264" s="1">
        <v>2027</v>
      </c>
      <c r="Y264" s="1" t="str">
        <f t="shared" si="8"/>
        <v>-</v>
      </c>
      <c r="Z264" s="1" t="str">
        <f t="shared" si="9"/>
        <v>-</v>
      </c>
    </row>
    <row r="265" spans="1:26" x14ac:dyDescent="0.2">
      <c r="A265" s="1" t="s">
        <v>548</v>
      </c>
      <c r="B265" s="1" t="s">
        <v>549</v>
      </c>
      <c r="C265" s="1" t="s">
        <v>550</v>
      </c>
      <c r="D265" s="1" t="s">
        <v>4</v>
      </c>
      <c r="E265" s="1" t="s">
        <v>3</v>
      </c>
      <c r="F265" s="1" t="s">
        <v>3</v>
      </c>
      <c r="G265" s="1" t="s">
        <v>5</v>
      </c>
      <c r="H265" s="1" t="s">
        <v>15</v>
      </c>
      <c r="I265" s="1" t="s">
        <v>1</v>
      </c>
      <c r="J265" s="1" t="s">
        <v>1</v>
      </c>
      <c r="N265" s="1" t="s">
        <v>1501</v>
      </c>
      <c r="O265" s="1" t="s">
        <v>1501</v>
      </c>
      <c r="P265" s="1" t="s">
        <v>1501</v>
      </c>
      <c r="Q265" s="1" t="s">
        <v>1501</v>
      </c>
      <c r="R265" s="1" t="s">
        <v>1501</v>
      </c>
      <c r="S265" s="1" t="s">
        <v>1501</v>
      </c>
      <c r="T265" s="1" t="s">
        <v>1501</v>
      </c>
      <c r="U265" s="1">
        <v>5</v>
      </c>
      <c r="V265" s="1">
        <v>2023</v>
      </c>
      <c r="W265" s="1">
        <v>2027</v>
      </c>
      <c r="Y265" s="1" t="str">
        <f t="shared" si="8"/>
        <v>-</v>
      </c>
      <c r="Z265" s="1" t="str">
        <f t="shared" si="9"/>
        <v>-</v>
      </c>
    </row>
    <row r="266" spans="1:26" x14ac:dyDescent="0.2">
      <c r="A266" s="1" t="s">
        <v>551</v>
      </c>
      <c r="B266" s="1" t="s">
        <v>1</v>
      </c>
      <c r="C266" s="1" t="s">
        <v>552</v>
      </c>
      <c r="D266" s="1" t="s">
        <v>4</v>
      </c>
      <c r="E266" s="1" t="s">
        <v>3</v>
      </c>
      <c r="F266" s="1" t="s">
        <v>3</v>
      </c>
      <c r="G266" s="1" t="s">
        <v>5</v>
      </c>
      <c r="H266" s="1" t="s">
        <v>6</v>
      </c>
      <c r="I266" s="1" t="s">
        <v>1</v>
      </c>
      <c r="J266" s="1" t="s">
        <v>1</v>
      </c>
      <c r="N266" s="1" t="s">
        <v>1501</v>
      </c>
      <c r="O266" s="1" t="s">
        <v>1501</v>
      </c>
      <c r="P266" s="1" t="s">
        <v>1501</v>
      </c>
      <c r="Q266" s="1" t="s">
        <v>1501</v>
      </c>
      <c r="R266" s="1" t="s">
        <v>1501</v>
      </c>
      <c r="S266" s="1" t="s">
        <v>1501</v>
      </c>
      <c r="T266" s="1" t="s">
        <v>1501</v>
      </c>
      <c r="U266" s="1">
        <v>3</v>
      </c>
      <c r="V266" s="1">
        <v>2025</v>
      </c>
      <c r="W266" s="1">
        <v>2027</v>
      </c>
      <c r="Y266" s="1" t="str">
        <f t="shared" si="8"/>
        <v>-</v>
      </c>
      <c r="Z266" s="1" t="str">
        <f t="shared" si="9"/>
        <v>-</v>
      </c>
    </row>
    <row r="267" spans="1:26" x14ac:dyDescent="0.2">
      <c r="A267" s="1" t="s">
        <v>553</v>
      </c>
      <c r="B267" s="1" t="s">
        <v>1</v>
      </c>
      <c r="C267" s="1" t="s">
        <v>554</v>
      </c>
      <c r="D267" s="1" t="s">
        <v>4</v>
      </c>
      <c r="E267" s="1" t="s">
        <v>3</v>
      </c>
      <c r="F267" s="1" t="s">
        <v>3</v>
      </c>
      <c r="G267" s="1" t="s">
        <v>5</v>
      </c>
      <c r="H267" s="1" t="s">
        <v>6</v>
      </c>
      <c r="I267" s="1" t="s">
        <v>1</v>
      </c>
      <c r="J267" s="1" t="s">
        <v>1</v>
      </c>
      <c r="N267" s="1" t="s">
        <v>1501</v>
      </c>
      <c r="O267" s="1" t="s">
        <v>1501</v>
      </c>
      <c r="P267" s="1" t="s">
        <v>1501</v>
      </c>
      <c r="Q267" s="1" t="s">
        <v>1501</v>
      </c>
      <c r="R267" s="1" t="s">
        <v>1501</v>
      </c>
      <c r="S267" s="1" t="s">
        <v>1501</v>
      </c>
      <c r="T267" s="1" t="s">
        <v>1501</v>
      </c>
      <c r="U267" s="1">
        <v>3</v>
      </c>
      <c r="V267" s="1">
        <v>2025</v>
      </c>
      <c r="W267" s="1">
        <v>2027</v>
      </c>
      <c r="Y267" s="1" t="str">
        <f t="shared" si="8"/>
        <v>-</v>
      </c>
      <c r="Z267" s="1" t="str">
        <f t="shared" si="9"/>
        <v>-</v>
      </c>
    </row>
    <row r="268" spans="1:26" x14ac:dyDescent="0.2">
      <c r="A268" s="1" t="s">
        <v>555</v>
      </c>
      <c r="B268" s="1" t="s">
        <v>1</v>
      </c>
      <c r="C268" s="1" t="s">
        <v>556</v>
      </c>
      <c r="D268" s="1" t="s">
        <v>4</v>
      </c>
      <c r="E268" s="1" t="s">
        <v>3</v>
      </c>
      <c r="F268" s="1" t="s">
        <v>3</v>
      </c>
      <c r="G268" s="1" t="s">
        <v>5</v>
      </c>
      <c r="H268" s="1" t="s">
        <v>6</v>
      </c>
      <c r="I268" s="1" t="s">
        <v>1</v>
      </c>
      <c r="J268" s="1" t="s">
        <v>1</v>
      </c>
      <c r="N268" s="1" t="s">
        <v>1501</v>
      </c>
      <c r="O268" s="1" t="s">
        <v>1501</v>
      </c>
      <c r="P268" s="1" t="s">
        <v>1501</v>
      </c>
      <c r="Q268" s="1" t="s">
        <v>1501</v>
      </c>
      <c r="R268" s="1" t="s">
        <v>1501</v>
      </c>
      <c r="S268" s="1" t="s">
        <v>1501</v>
      </c>
      <c r="T268" s="1" t="s">
        <v>1501</v>
      </c>
      <c r="U268" s="1">
        <v>3</v>
      </c>
      <c r="V268" s="1">
        <v>2025</v>
      </c>
      <c r="W268" s="1">
        <v>2027</v>
      </c>
      <c r="Y268" s="1" t="str">
        <f t="shared" si="8"/>
        <v>-</v>
      </c>
      <c r="Z268" s="1" t="str">
        <f t="shared" si="9"/>
        <v>-</v>
      </c>
    </row>
    <row r="269" spans="1:26" x14ac:dyDescent="0.2">
      <c r="A269" s="1" t="s">
        <v>557</v>
      </c>
      <c r="B269" s="1" t="s">
        <v>1</v>
      </c>
      <c r="C269" s="1" t="s">
        <v>558</v>
      </c>
      <c r="D269" s="1" t="s">
        <v>4</v>
      </c>
      <c r="E269" s="1" t="s">
        <v>3</v>
      </c>
      <c r="F269" s="1" t="s">
        <v>3</v>
      </c>
      <c r="G269" s="1" t="s">
        <v>5</v>
      </c>
      <c r="H269" s="1" t="s">
        <v>6</v>
      </c>
      <c r="I269" s="1" t="s">
        <v>1</v>
      </c>
      <c r="J269" s="1" t="s">
        <v>1</v>
      </c>
      <c r="N269" s="1" t="s">
        <v>1501</v>
      </c>
      <c r="O269" s="1" t="s">
        <v>1501</v>
      </c>
      <c r="P269" s="1" t="s">
        <v>1501</v>
      </c>
      <c r="Q269" s="1" t="s">
        <v>1501</v>
      </c>
      <c r="R269" s="1" t="s">
        <v>1501</v>
      </c>
      <c r="S269" s="1" t="s">
        <v>1501</v>
      </c>
      <c r="T269" s="1" t="s">
        <v>1501</v>
      </c>
      <c r="U269" s="1">
        <v>3</v>
      </c>
      <c r="V269" s="1">
        <v>2025</v>
      </c>
      <c r="W269" s="1">
        <v>2027</v>
      </c>
      <c r="Y269" s="1" t="str">
        <f t="shared" si="8"/>
        <v>-</v>
      </c>
      <c r="Z269" s="1" t="str">
        <f t="shared" si="9"/>
        <v>-</v>
      </c>
    </row>
    <row r="270" spans="1:26" x14ac:dyDescent="0.2">
      <c r="A270" s="1" t="s">
        <v>559</v>
      </c>
      <c r="B270" s="1" t="s">
        <v>1</v>
      </c>
      <c r="C270" s="1" t="s">
        <v>560</v>
      </c>
      <c r="D270" s="1" t="s">
        <v>4</v>
      </c>
      <c r="E270" s="1" t="s">
        <v>3</v>
      </c>
      <c r="F270" s="1" t="s">
        <v>3</v>
      </c>
      <c r="G270" s="1" t="s">
        <v>5</v>
      </c>
      <c r="H270" s="1" t="s">
        <v>6</v>
      </c>
      <c r="I270" s="1" t="s">
        <v>1</v>
      </c>
      <c r="J270" s="1" t="s">
        <v>1</v>
      </c>
      <c r="N270" s="1" t="s">
        <v>1501</v>
      </c>
      <c r="O270" s="1" t="s">
        <v>1501</v>
      </c>
      <c r="P270" s="1" t="s">
        <v>1501</v>
      </c>
      <c r="Q270" s="1" t="s">
        <v>1501</v>
      </c>
      <c r="R270" s="1" t="s">
        <v>1501</v>
      </c>
      <c r="S270" s="1" t="s">
        <v>1501</v>
      </c>
      <c r="T270" s="1" t="s">
        <v>1501</v>
      </c>
      <c r="U270" s="1">
        <v>3</v>
      </c>
      <c r="V270" s="1">
        <v>2025</v>
      </c>
      <c r="W270" s="1">
        <v>2027</v>
      </c>
      <c r="Y270" s="1" t="str">
        <f t="shared" si="8"/>
        <v>-</v>
      </c>
      <c r="Z270" s="1" t="str">
        <f t="shared" si="9"/>
        <v>-</v>
      </c>
    </row>
    <row r="271" spans="1:26" x14ac:dyDescent="0.2">
      <c r="A271" s="1" t="s">
        <v>561</v>
      </c>
      <c r="B271" s="1" t="s">
        <v>1</v>
      </c>
      <c r="C271" s="1" t="s">
        <v>562</v>
      </c>
      <c r="D271" s="1" t="s">
        <v>4</v>
      </c>
      <c r="E271" s="1" t="s">
        <v>3</v>
      </c>
      <c r="F271" s="1" t="s">
        <v>3</v>
      </c>
      <c r="G271" s="1" t="s">
        <v>5</v>
      </c>
      <c r="H271" s="1" t="s">
        <v>6</v>
      </c>
      <c r="I271" s="1" t="s">
        <v>1</v>
      </c>
      <c r="J271" s="1" t="s">
        <v>1</v>
      </c>
      <c r="N271" s="1" t="s">
        <v>1501</v>
      </c>
      <c r="O271" s="1" t="s">
        <v>1501</v>
      </c>
      <c r="P271" s="1" t="s">
        <v>1501</v>
      </c>
      <c r="Q271" s="1" t="s">
        <v>1501</v>
      </c>
      <c r="R271" s="1" t="s">
        <v>1501</v>
      </c>
      <c r="S271" s="1" t="s">
        <v>1501</v>
      </c>
      <c r="T271" s="1" t="s">
        <v>1501</v>
      </c>
      <c r="U271" s="1">
        <v>3</v>
      </c>
      <c r="V271" s="1">
        <v>2025</v>
      </c>
      <c r="W271" s="1">
        <v>2027</v>
      </c>
      <c r="Y271" s="1" t="str">
        <f t="shared" si="8"/>
        <v>-</v>
      </c>
      <c r="Z271" s="1" t="str">
        <f t="shared" si="9"/>
        <v>-</v>
      </c>
    </row>
    <row r="272" spans="1:26" x14ac:dyDescent="0.2">
      <c r="A272" s="1" t="s">
        <v>563</v>
      </c>
      <c r="B272" s="1" t="s">
        <v>1</v>
      </c>
      <c r="C272" s="1" t="s">
        <v>564</v>
      </c>
      <c r="D272" s="1" t="s">
        <v>4</v>
      </c>
      <c r="E272" s="1" t="s">
        <v>3</v>
      </c>
      <c r="F272" s="1" t="s">
        <v>3</v>
      </c>
      <c r="G272" s="1" t="s">
        <v>5</v>
      </c>
      <c r="H272" s="1" t="s">
        <v>6</v>
      </c>
      <c r="I272" s="1" t="s">
        <v>1</v>
      </c>
      <c r="J272" s="1" t="s">
        <v>1</v>
      </c>
      <c r="N272" s="1" t="s">
        <v>1501</v>
      </c>
      <c r="O272" s="1" t="s">
        <v>1501</v>
      </c>
      <c r="P272" s="1" t="s">
        <v>1501</v>
      </c>
      <c r="Q272" s="1" t="s">
        <v>1501</v>
      </c>
      <c r="R272" s="1" t="s">
        <v>1501</v>
      </c>
      <c r="S272" s="1" t="s">
        <v>1501</v>
      </c>
      <c r="T272" s="1" t="s">
        <v>1501</v>
      </c>
      <c r="U272" s="1">
        <v>3</v>
      </c>
      <c r="V272" s="1">
        <v>2025</v>
      </c>
      <c r="W272" s="1">
        <v>2027</v>
      </c>
      <c r="Y272" s="1" t="str">
        <f t="shared" si="8"/>
        <v>-</v>
      </c>
      <c r="Z272" s="1" t="str">
        <f t="shared" si="9"/>
        <v>-</v>
      </c>
    </row>
    <row r="273" spans="1:26" x14ac:dyDescent="0.2">
      <c r="A273" s="1" t="s">
        <v>565</v>
      </c>
      <c r="B273" s="1" t="s">
        <v>1</v>
      </c>
      <c r="C273" s="1" t="s">
        <v>566</v>
      </c>
      <c r="D273" s="1" t="s">
        <v>4</v>
      </c>
      <c r="E273" s="1" t="s">
        <v>3</v>
      </c>
      <c r="F273" s="1" t="s">
        <v>3</v>
      </c>
      <c r="G273" s="1" t="s">
        <v>5</v>
      </c>
      <c r="H273" s="1" t="s">
        <v>6</v>
      </c>
      <c r="I273" s="1" t="s">
        <v>1</v>
      </c>
      <c r="J273" s="1" t="s">
        <v>1</v>
      </c>
      <c r="N273" s="1" t="s">
        <v>1501</v>
      </c>
      <c r="O273" s="1" t="s">
        <v>1501</v>
      </c>
      <c r="P273" s="1" t="s">
        <v>1501</v>
      </c>
      <c r="Q273" s="1" t="s">
        <v>1501</v>
      </c>
      <c r="R273" s="1" t="s">
        <v>1501</v>
      </c>
      <c r="S273" s="1" t="s">
        <v>1501</v>
      </c>
      <c r="T273" s="1" t="s">
        <v>1501</v>
      </c>
      <c r="U273" s="1">
        <v>3</v>
      </c>
      <c r="V273" s="1">
        <v>2025</v>
      </c>
      <c r="W273" s="1">
        <v>2027</v>
      </c>
      <c r="Y273" s="1" t="str">
        <f t="shared" si="8"/>
        <v>-</v>
      </c>
      <c r="Z273" s="1" t="str">
        <f t="shared" si="9"/>
        <v>-</v>
      </c>
    </row>
    <row r="274" spans="1:26" x14ac:dyDescent="0.2">
      <c r="A274" s="1" t="s">
        <v>567</v>
      </c>
      <c r="B274" s="1" t="s">
        <v>568</v>
      </c>
      <c r="C274" s="1" t="s">
        <v>569</v>
      </c>
      <c r="D274" s="1" t="s">
        <v>4</v>
      </c>
      <c r="E274" s="1" t="s">
        <v>3</v>
      </c>
      <c r="F274" s="1" t="s">
        <v>3</v>
      </c>
      <c r="G274" s="1" t="s">
        <v>5</v>
      </c>
      <c r="H274" s="1" t="s">
        <v>15</v>
      </c>
      <c r="I274" s="1" t="s">
        <v>1</v>
      </c>
      <c r="J274" s="1" t="s">
        <v>1</v>
      </c>
      <c r="N274" s="1" t="s">
        <v>1501</v>
      </c>
      <c r="O274" s="1" t="s">
        <v>1501</v>
      </c>
      <c r="P274" s="1" t="s">
        <v>1501</v>
      </c>
      <c r="Q274" s="1" t="s">
        <v>1501</v>
      </c>
      <c r="R274" s="1" t="s">
        <v>1501</v>
      </c>
      <c r="S274" s="1" t="s">
        <v>1501</v>
      </c>
      <c r="T274" s="1" t="s">
        <v>1501</v>
      </c>
      <c r="U274" s="1">
        <v>4</v>
      </c>
      <c r="V274" s="1">
        <v>2024</v>
      </c>
      <c r="W274" s="1">
        <v>2027</v>
      </c>
      <c r="Y274" s="1" t="str">
        <f t="shared" si="8"/>
        <v>-</v>
      </c>
      <c r="Z274" s="1" t="str">
        <f t="shared" si="9"/>
        <v>-</v>
      </c>
    </row>
    <row r="275" spans="1:26" x14ac:dyDescent="0.2">
      <c r="A275" s="1" t="s">
        <v>570</v>
      </c>
      <c r="B275" s="1" t="s">
        <v>571</v>
      </c>
      <c r="C275" s="1" t="s">
        <v>572</v>
      </c>
      <c r="D275" s="1" t="s">
        <v>4</v>
      </c>
      <c r="E275" s="1" t="s">
        <v>3</v>
      </c>
      <c r="F275" s="1" t="s">
        <v>3</v>
      </c>
      <c r="G275" s="1" t="s">
        <v>5</v>
      </c>
      <c r="H275" s="1" t="s">
        <v>15</v>
      </c>
      <c r="I275" s="1" t="s">
        <v>1</v>
      </c>
      <c r="J275" s="1" t="s">
        <v>1</v>
      </c>
      <c r="N275" s="1" t="s">
        <v>4</v>
      </c>
      <c r="O275" s="1" t="s">
        <v>1551</v>
      </c>
      <c r="P275" s="1" t="s">
        <v>1615</v>
      </c>
      <c r="Q275" s="1" t="s">
        <v>1616</v>
      </c>
      <c r="R275" s="1" t="s">
        <v>1617</v>
      </c>
      <c r="S275" s="1">
        <v>2023</v>
      </c>
      <c r="T275" s="1" t="s">
        <v>1501</v>
      </c>
      <c r="U275" s="1">
        <v>5</v>
      </c>
      <c r="V275" s="1">
        <v>2023</v>
      </c>
      <c r="W275" s="1">
        <v>2027</v>
      </c>
      <c r="Y275" s="1" t="str">
        <f t="shared" si="8"/>
        <v>-</v>
      </c>
      <c r="Z275" s="1" t="str">
        <f t="shared" si="9"/>
        <v>-</v>
      </c>
    </row>
    <row r="276" spans="1:26" x14ac:dyDescent="0.2">
      <c r="A276" s="1" t="s">
        <v>573</v>
      </c>
      <c r="B276" s="1" t="s">
        <v>1</v>
      </c>
      <c r="C276" s="1" t="s">
        <v>574</v>
      </c>
      <c r="D276" s="1" t="s">
        <v>4</v>
      </c>
      <c r="E276" s="1" t="s">
        <v>3</v>
      </c>
      <c r="F276" s="1" t="s">
        <v>3</v>
      </c>
      <c r="G276" s="1" t="s">
        <v>5</v>
      </c>
      <c r="H276" s="1" t="s">
        <v>6</v>
      </c>
      <c r="I276" s="1" t="s">
        <v>1</v>
      </c>
      <c r="J276" s="1" t="s">
        <v>1</v>
      </c>
      <c r="N276" s="1" t="s">
        <v>1501</v>
      </c>
      <c r="O276" s="1" t="s">
        <v>1501</v>
      </c>
      <c r="P276" s="1" t="s">
        <v>1501</v>
      </c>
      <c r="Q276" s="1" t="s">
        <v>1501</v>
      </c>
      <c r="R276" s="1" t="s">
        <v>1501</v>
      </c>
      <c r="S276" s="1" t="s">
        <v>1501</v>
      </c>
      <c r="T276" s="1" t="s">
        <v>1501</v>
      </c>
      <c r="U276" s="1">
        <v>3</v>
      </c>
      <c r="V276" s="1">
        <v>2025</v>
      </c>
      <c r="W276" s="1">
        <v>2027</v>
      </c>
      <c r="Y276" s="1" t="str">
        <f t="shared" si="8"/>
        <v>-</v>
      </c>
      <c r="Z276" s="1" t="str">
        <f t="shared" si="9"/>
        <v>-</v>
      </c>
    </row>
    <row r="277" spans="1:26" x14ac:dyDescent="0.2">
      <c r="A277" s="1" t="s">
        <v>575</v>
      </c>
      <c r="B277" s="1" t="s">
        <v>1</v>
      </c>
      <c r="C277" s="1" t="s">
        <v>576</v>
      </c>
      <c r="D277" s="1" t="s">
        <v>4</v>
      </c>
      <c r="E277" s="1" t="s">
        <v>3</v>
      </c>
      <c r="G277" s="1" t="s">
        <v>5</v>
      </c>
      <c r="H277" s="1" t="s">
        <v>6</v>
      </c>
      <c r="I277" s="1" t="s">
        <v>1</v>
      </c>
      <c r="J277" s="1" t="s">
        <v>1</v>
      </c>
      <c r="N277" s="1" t="s">
        <v>1501</v>
      </c>
      <c r="O277" s="1" t="s">
        <v>1501</v>
      </c>
      <c r="P277" s="1" t="s">
        <v>1501</v>
      </c>
      <c r="Q277" s="1" t="s">
        <v>1501</v>
      </c>
      <c r="R277" s="1" t="s">
        <v>1501</v>
      </c>
      <c r="S277" s="1" t="s">
        <v>1501</v>
      </c>
      <c r="T277" s="1" t="s">
        <v>1501</v>
      </c>
      <c r="U277" s="1">
        <v>3</v>
      </c>
      <c r="V277" s="1">
        <v>2025</v>
      </c>
      <c r="W277" s="1">
        <v>2027</v>
      </c>
      <c r="Y277" s="1" t="str">
        <f t="shared" si="8"/>
        <v>-</v>
      </c>
      <c r="Z277" s="1" t="str">
        <f t="shared" si="9"/>
        <v>-</v>
      </c>
    </row>
    <row r="278" spans="1:26" x14ac:dyDescent="0.2">
      <c r="A278" s="1" t="s">
        <v>577</v>
      </c>
      <c r="B278" s="1" t="s">
        <v>578</v>
      </c>
      <c r="C278" s="1" t="s">
        <v>579</v>
      </c>
      <c r="D278" s="1" t="s">
        <v>4</v>
      </c>
      <c r="E278" s="1" t="s">
        <v>3</v>
      </c>
      <c r="F278" s="1" t="s">
        <v>3</v>
      </c>
      <c r="G278" s="1" t="s">
        <v>5</v>
      </c>
      <c r="H278" s="1" t="s">
        <v>15</v>
      </c>
      <c r="I278" s="1" t="s">
        <v>1</v>
      </c>
      <c r="J278" s="1" t="s">
        <v>1</v>
      </c>
      <c r="N278" s="1" t="s">
        <v>1501</v>
      </c>
      <c r="O278" s="1" t="s">
        <v>1501</v>
      </c>
      <c r="P278" s="1" t="s">
        <v>1501</v>
      </c>
      <c r="Q278" s="1" t="s">
        <v>1501</v>
      </c>
      <c r="R278" s="1" t="s">
        <v>1501</v>
      </c>
      <c r="S278" s="1" t="s">
        <v>1501</v>
      </c>
      <c r="T278" s="1" t="s">
        <v>1501</v>
      </c>
      <c r="U278" s="1">
        <v>4</v>
      </c>
      <c r="V278" s="1">
        <v>2024</v>
      </c>
      <c r="W278" s="1">
        <v>2027</v>
      </c>
      <c r="Y278" s="1" t="str">
        <f t="shared" si="8"/>
        <v>-</v>
      </c>
      <c r="Z278" s="1" t="str">
        <f t="shared" si="9"/>
        <v>-</v>
      </c>
    </row>
    <row r="279" spans="1:26" x14ac:dyDescent="0.2">
      <c r="A279" s="1" t="s">
        <v>580</v>
      </c>
      <c r="B279" s="1" t="s">
        <v>581</v>
      </c>
      <c r="C279" s="1" t="s">
        <v>582</v>
      </c>
      <c r="D279" s="1" t="s">
        <v>4</v>
      </c>
      <c r="E279" s="1" t="s">
        <v>3</v>
      </c>
      <c r="F279" s="1" t="s">
        <v>3</v>
      </c>
      <c r="G279" s="1" t="s">
        <v>5</v>
      </c>
      <c r="H279" s="1" t="s">
        <v>10</v>
      </c>
      <c r="I279" s="1" t="s">
        <v>1</v>
      </c>
      <c r="J279" s="1" t="s">
        <v>1</v>
      </c>
      <c r="N279" s="1" t="s">
        <v>1501</v>
      </c>
      <c r="O279" s="1" t="s">
        <v>1501</v>
      </c>
      <c r="P279" s="1" t="s">
        <v>1501</v>
      </c>
      <c r="Q279" s="1" t="s">
        <v>1501</v>
      </c>
      <c r="R279" s="1" t="s">
        <v>1501</v>
      </c>
      <c r="S279" s="1" t="s">
        <v>1501</v>
      </c>
      <c r="T279" s="1" t="s">
        <v>1501</v>
      </c>
      <c r="U279" s="1">
        <v>3</v>
      </c>
      <c r="V279" s="1">
        <v>2023</v>
      </c>
      <c r="W279" s="1">
        <v>2025</v>
      </c>
      <c r="Y279" s="1" t="str">
        <f t="shared" si="8"/>
        <v>-</v>
      </c>
      <c r="Z279" s="1" t="str">
        <f t="shared" si="9"/>
        <v>-</v>
      </c>
    </row>
    <row r="280" spans="1:26" x14ac:dyDescent="0.2">
      <c r="A280" s="1" t="s">
        <v>580</v>
      </c>
      <c r="B280" s="1" t="s">
        <v>1</v>
      </c>
      <c r="C280" s="1" t="s">
        <v>582</v>
      </c>
      <c r="D280" s="1" t="s">
        <v>4</v>
      </c>
      <c r="E280" s="1" t="s">
        <v>3</v>
      </c>
      <c r="F280" s="1" t="s">
        <v>3</v>
      </c>
      <c r="G280" s="1" t="s">
        <v>5</v>
      </c>
      <c r="H280" s="1" t="s">
        <v>11</v>
      </c>
      <c r="I280" s="1" t="s">
        <v>1</v>
      </c>
      <c r="J280" s="1" t="s">
        <v>1</v>
      </c>
      <c r="N280" s="1" t="s">
        <v>1501</v>
      </c>
      <c r="O280" s="1" t="s">
        <v>1501</v>
      </c>
      <c r="P280" s="1" t="s">
        <v>1501</v>
      </c>
      <c r="Q280" s="1" t="s">
        <v>1501</v>
      </c>
      <c r="R280" s="1" t="s">
        <v>1501</v>
      </c>
      <c r="S280" s="1" t="s">
        <v>1501</v>
      </c>
      <c r="T280" s="1" t="s">
        <v>1501</v>
      </c>
      <c r="U280" s="1">
        <v>2</v>
      </c>
      <c r="V280" s="1">
        <v>2026</v>
      </c>
      <c r="W280" s="1">
        <v>2027</v>
      </c>
      <c r="Y280" s="1" t="str">
        <f t="shared" si="8"/>
        <v>-</v>
      </c>
      <c r="Z280" s="1" t="str">
        <f t="shared" si="9"/>
        <v>-</v>
      </c>
    </row>
    <row r="281" spans="1:26" x14ac:dyDescent="0.2">
      <c r="A281" s="1" t="s">
        <v>583</v>
      </c>
      <c r="B281" s="1" t="s">
        <v>1</v>
      </c>
      <c r="C281" s="1" t="s">
        <v>584</v>
      </c>
      <c r="D281" s="1" t="s">
        <v>4</v>
      </c>
      <c r="E281" s="1" t="s">
        <v>3</v>
      </c>
      <c r="F281" s="1" t="s">
        <v>4</v>
      </c>
      <c r="G281" s="1" t="s">
        <v>5</v>
      </c>
      <c r="H281" s="1" t="s">
        <v>6</v>
      </c>
      <c r="I281" s="1" t="s">
        <v>1</v>
      </c>
      <c r="J281" s="1" t="s">
        <v>1</v>
      </c>
      <c r="N281" s="1" t="s">
        <v>1501</v>
      </c>
      <c r="O281" s="1" t="s">
        <v>1501</v>
      </c>
      <c r="P281" s="1" t="s">
        <v>1501</v>
      </c>
      <c r="Q281" s="1" t="s">
        <v>1501</v>
      </c>
      <c r="R281" s="1" t="s">
        <v>1501</v>
      </c>
      <c r="S281" s="1" t="s">
        <v>1501</v>
      </c>
      <c r="T281" s="1" t="s">
        <v>1501</v>
      </c>
      <c r="U281" s="1">
        <v>3</v>
      </c>
      <c r="V281" s="1">
        <v>2025</v>
      </c>
      <c r="W281" s="1">
        <v>2027</v>
      </c>
      <c r="Y281" s="1" t="str">
        <f t="shared" si="8"/>
        <v>-</v>
      </c>
      <c r="Z281" s="1" t="str">
        <f t="shared" si="9"/>
        <v>-</v>
      </c>
    </row>
    <row r="282" spans="1:26" x14ac:dyDescent="0.2">
      <c r="A282" s="1" t="s">
        <v>585</v>
      </c>
      <c r="B282" s="1" t="s">
        <v>586</v>
      </c>
      <c r="C282" s="1" t="s">
        <v>587</v>
      </c>
      <c r="D282" s="1" t="s">
        <v>4</v>
      </c>
      <c r="E282" s="1" t="s">
        <v>3</v>
      </c>
      <c r="F282" s="1" t="s">
        <v>3</v>
      </c>
      <c r="G282" s="1" t="s">
        <v>5</v>
      </c>
      <c r="H282" s="1" t="s">
        <v>15</v>
      </c>
      <c r="I282" s="1" t="s">
        <v>1</v>
      </c>
      <c r="J282" s="1" t="s">
        <v>1</v>
      </c>
      <c r="N282" s="1" t="s">
        <v>1501</v>
      </c>
      <c r="O282" s="1" t="s">
        <v>1501</v>
      </c>
      <c r="P282" s="1" t="s">
        <v>1501</v>
      </c>
      <c r="Q282" s="1" t="s">
        <v>1501</v>
      </c>
      <c r="R282" s="1" t="s">
        <v>1501</v>
      </c>
      <c r="S282" s="1" t="s">
        <v>1501</v>
      </c>
      <c r="T282" s="1" t="s">
        <v>1501</v>
      </c>
      <c r="U282" s="1">
        <v>5</v>
      </c>
      <c r="V282" s="1">
        <v>2022</v>
      </c>
      <c r="W282" s="1">
        <v>2026</v>
      </c>
      <c r="Y282" s="1" t="str">
        <f t="shared" si="8"/>
        <v>-</v>
      </c>
      <c r="Z282" s="1" t="str">
        <f t="shared" si="9"/>
        <v>-</v>
      </c>
    </row>
    <row r="283" spans="1:26" x14ac:dyDescent="0.2">
      <c r="A283" s="1" t="s">
        <v>588</v>
      </c>
      <c r="B283" s="1" t="s">
        <v>1</v>
      </c>
      <c r="C283" s="1" t="s">
        <v>589</v>
      </c>
      <c r="D283" s="1" t="s">
        <v>4</v>
      </c>
      <c r="E283" s="1" t="s">
        <v>3</v>
      </c>
      <c r="F283" s="1" t="s">
        <v>3</v>
      </c>
      <c r="G283" s="1" t="s">
        <v>5</v>
      </c>
      <c r="H283" s="1" t="s">
        <v>6</v>
      </c>
      <c r="I283" s="1" t="s">
        <v>1</v>
      </c>
      <c r="J283" s="1" t="s">
        <v>1</v>
      </c>
      <c r="N283" s="1" t="s">
        <v>1501</v>
      </c>
      <c r="O283" s="1" t="s">
        <v>1501</v>
      </c>
      <c r="P283" s="1" t="s">
        <v>1501</v>
      </c>
      <c r="Q283" s="1" t="s">
        <v>1501</v>
      </c>
      <c r="R283" s="1" t="s">
        <v>1501</v>
      </c>
      <c r="S283" s="1" t="s">
        <v>1501</v>
      </c>
      <c r="T283" s="1" t="s">
        <v>1501</v>
      </c>
      <c r="U283" s="1">
        <v>3</v>
      </c>
      <c r="V283" s="1">
        <v>2025</v>
      </c>
      <c r="W283" s="1">
        <v>2027</v>
      </c>
      <c r="Y283" s="1" t="str">
        <f t="shared" si="8"/>
        <v>-</v>
      </c>
      <c r="Z283" s="1" t="str">
        <f t="shared" si="9"/>
        <v>-</v>
      </c>
    </row>
    <row r="284" spans="1:26" x14ac:dyDescent="0.2">
      <c r="A284" s="1" t="s">
        <v>590</v>
      </c>
      <c r="B284" s="1" t="s">
        <v>591</v>
      </c>
      <c r="C284" s="1" t="s">
        <v>592</v>
      </c>
      <c r="D284" s="1" t="s">
        <v>4</v>
      </c>
      <c r="E284" s="1" t="s">
        <v>3</v>
      </c>
      <c r="F284" s="1" t="s">
        <v>3</v>
      </c>
      <c r="G284" s="1" t="s">
        <v>5</v>
      </c>
      <c r="H284" s="1" t="s">
        <v>10</v>
      </c>
      <c r="I284" s="1" t="s">
        <v>1</v>
      </c>
      <c r="J284" s="1" t="s">
        <v>1</v>
      </c>
      <c r="N284" s="1" t="s">
        <v>1501</v>
      </c>
      <c r="O284" s="1" t="s">
        <v>1501</v>
      </c>
      <c r="P284" s="1" t="s">
        <v>1501</v>
      </c>
      <c r="Q284" s="1" t="s">
        <v>1501</v>
      </c>
      <c r="R284" s="1" t="s">
        <v>1501</v>
      </c>
      <c r="S284" s="1" t="s">
        <v>1501</v>
      </c>
      <c r="T284" s="1" t="s">
        <v>1501</v>
      </c>
      <c r="U284" s="1">
        <v>3</v>
      </c>
      <c r="V284" s="1">
        <v>2023</v>
      </c>
      <c r="W284" s="1">
        <v>2025</v>
      </c>
      <c r="Y284" s="1" t="str">
        <f t="shared" si="8"/>
        <v>-</v>
      </c>
      <c r="Z284" s="1" t="str">
        <f t="shared" si="9"/>
        <v>-</v>
      </c>
    </row>
    <row r="285" spans="1:26" x14ac:dyDescent="0.2">
      <c r="A285" s="1" t="s">
        <v>590</v>
      </c>
      <c r="B285" s="1" t="s">
        <v>1</v>
      </c>
      <c r="C285" s="1" t="s">
        <v>592</v>
      </c>
      <c r="D285" s="1" t="s">
        <v>4</v>
      </c>
      <c r="E285" s="1" t="s">
        <v>3</v>
      </c>
      <c r="F285" s="1" t="s">
        <v>3</v>
      </c>
      <c r="G285" s="1" t="s">
        <v>5</v>
      </c>
      <c r="H285" s="1" t="s">
        <v>11</v>
      </c>
      <c r="I285" s="1" t="s">
        <v>1</v>
      </c>
      <c r="J285" s="1" t="s">
        <v>1</v>
      </c>
      <c r="N285" s="1" t="s">
        <v>1501</v>
      </c>
      <c r="O285" s="1" t="s">
        <v>1501</v>
      </c>
      <c r="P285" s="1" t="s">
        <v>1501</v>
      </c>
      <c r="Q285" s="1" t="s">
        <v>1501</v>
      </c>
      <c r="R285" s="1" t="s">
        <v>1501</v>
      </c>
      <c r="S285" s="1" t="s">
        <v>1501</v>
      </c>
      <c r="T285" s="1" t="s">
        <v>1501</v>
      </c>
      <c r="U285" s="1">
        <v>2</v>
      </c>
      <c r="V285" s="1">
        <v>2026</v>
      </c>
      <c r="W285" s="1">
        <v>2027</v>
      </c>
      <c r="Y285" s="1" t="str">
        <f t="shared" si="8"/>
        <v>-</v>
      </c>
      <c r="Z285" s="1" t="str">
        <f t="shared" si="9"/>
        <v>-</v>
      </c>
    </row>
    <row r="286" spans="1:26" x14ac:dyDescent="0.2">
      <c r="A286" s="1" t="s">
        <v>593</v>
      </c>
      <c r="B286" s="1" t="s">
        <v>1</v>
      </c>
      <c r="C286" s="1" t="s">
        <v>594</v>
      </c>
      <c r="D286" s="1" t="s">
        <v>4</v>
      </c>
      <c r="E286" s="1" t="s">
        <v>3</v>
      </c>
      <c r="F286" s="1" t="s">
        <v>3</v>
      </c>
      <c r="G286" s="1" t="s">
        <v>5</v>
      </c>
      <c r="H286" s="1" t="s">
        <v>6</v>
      </c>
      <c r="I286" s="1" t="s">
        <v>1</v>
      </c>
      <c r="J286" s="1" t="s">
        <v>1</v>
      </c>
      <c r="N286" s="1" t="s">
        <v>1501</v>
      </c>
      <c r="O286" s="1" t="s">
        <v>1501</v>
      </c>
      <c r="P286" s="1" t="s">
        <v>1501</v>
      </c>
      <c r="Q286" s="1" t="s">
        <v>1501</v>
      </c>
      <c r="R286" s="1" t="s">
        <v>1501</v>
      </c>
      <c r="S286" s="1" t="s">
        <v>1501</v>
      </c>
      <c r="T286" s="1" t="s">
        <v>1501</v>
      </c>
      <c r="U286" s="1">
        <v>3</v>
      </c>
      <c r="V286" s="1">
        <v>2025</v>
      </c>
      <c r="W286" s="1">
        <v>2027</v>
      </c>
      <c r="Y286" s="1" t="str">
        <f t="shared" si="8"/>
        <v>-</v>
      </c>
      <c r="Z286" s="1" t="str">
        <f t="shared" si="9"/>
        <v>-</v>
      </c>
    </row>
    <row r="287" spans="1:26" x14ac:dyDescent="0.2">
      <c r="A287" s="1" t="s">
        <v>595</v>
      </c>
      <c r="B287" s="1" t="s">
        <v>596</v>
      </c>
      <c r="C287" s="1" t="s">
        <v>597</v>
      </c>
      <c r="D287" s="1" t="s">
        <v>4</v>
      </c>
      <c r="E287" s="1" t="s">
        <v>3</v>
      </c>
      <c r="F287" s="1" t="s">
        <v>3</v>
      </c>
      <c r="G287" s="1" t="s">
        <v>5</v>
      </c>
      <c r="H287" s="1" t="s">
        <v>10</v>
      </c>
      <c r="I287" s="1" t="s">
        <v>4</v>
      </c>
      <c r="J287" s="1" t="s">
        <v>1</v>
      </c>
      <c r="N287" s="1" t="s">
        <v>1501</v>
      </c>
      <c r="O287" s="1" t="s">
        <v>1501</v>
      </c>
      <c r="P287" s="1" t="s">
        <v>1501</v>
      </c>
      <c r="Q287" s="1" t="s">
        <v>1501</v>
      </c>
      <c r="R287" s="1" t="s">
        <v>1501</v>
      </c>
      <c r="S287" s="1" t="s">
        <v>1501</v>
      </c>
      <c r="T287" s="1" t="s">
        <v>1501</v>
      </c>
      <c r="U287" s="1">
        <v>4</v>
      </c>
      <c r="V287" s="1">
        <v>2022</v>
      </c>
      <c r="W287" s="1">
        <v>2025</v>
      </c>
      <c r="Y287" s="1" t="str">
        <f t="shared" si="8"/>
        <v>別紙３</v>
      </c>
      <c r="Z287" s="1" t="str">
        <f t="shared" si="9"/>
        <v>-</v>
      </c>
    </row>
    <row r="288" spans="1:26" x14ac:dyDescent="0.2">
      <c r="A288" s="1" t="s">
        <v>595</v>
      </c>
      <c r="B288" s="1" t="s">
        <v>1</v>
      </c>
      <c r="C288" s="1" t="s">
        <v>597</v>
      </c>
      <c r="D288" s="1" t="s">
        <v>4</v>
      </c>
      <c r="E288" s="1" t="s">
        <v>3</v>
      </c>
      <c r="F288" s="1" t="s">
        <v>3</v>
      </c>
      <c r="G288" s="1" t="s">
        <v>5</v>
      </c>
      <c r="H288" s="1" t="s">
        <v>11</v>
      </c>
      <c r="I288" s="1" t="s">
        <v>1</v>
      </c>
      <c r="J288" s="1" t="s">
        <v>1</v>
      </c>
      <c r="N288" s="1" t="s">
        <v>1501</v>
      </c>
      <c r="O288" s="1" t="s">
        <v>1501</v>
      </c>
      <c r="P288" s="1" t="s">
        <v>1501</v>
      </c>
      <c r="Q288" s="1" t="s">
        <v>1501</v>
      </c>
      <c r="R288" s="1" t="s">
        <v>1501</v>
      </c>
      <c r="S288" s="1" t="s">
        <v>1501</v>
      </c>
      <c r="T288" s="1" t="s">
        <v>1501</v>
      </c>
      <c r="U288" s="1">
        <v>2</v>
      </c>
      <c r="V288" s="1">
        <v>2026</v>
      </c>
      <c r="W288" s="1">
        <v>2027</v>
      </c>
      <c r="Y288" s="1" t="str">
        <f t="shared" si="8"/>
        <v>-</v>
      </c>
      <c r="Z288" s="1" t="str">
        <f t="shared" si="9"/>
        <v>-</v>
      </c>
    </row>
    <row r="289" spans="1:26" x14ac:dyDescent="0.2">
      <c r="A289" s="1" t="s">
        <v>598</v>
      </c>
      <c r="B289" s="1" t="s">
        <v>1</v>
      </c>
      <c r="C289" s="1" t="s">
        <v>599</v>
      </c>
      <c r="D289" s="1" t="s">
        <v>4</v>
      </c>
      <c r="E289" s="1" t="s">
        <v>3</v>
      </c>
      <c r="F289" s="1" t="s">
        <v>3</v>
      </c>
      <c r="G289" s="1" t="s">
        <v>5</v>
      </c>
      <c r="H289" s="1" t="s">
        <v>6</v>
      </c>
      <c r="I289" s="1" t="s">
        <v>1</v>
      </c>
      <c r="J289" s="1" t="s">
        <v>1</v>
      </c>
      <c r="N289" s="1" t="s">
        <v>1501</v>
      </c>
      <c r="O289" s="1" t="s">
        <v>1501</v>
      </c>
      <c r="P289" s="1" t="s">
        <v>1501</v>
      </c>
      <c r="Q289" s="1" t="s">
        <v>1501</v>
      </c>
      <c r="R289" s="1" t="s">
        <v>1501</v>
      </c>
      <c r="S289" s="1" t="s">
        <v>1501</v>
      </c>
      <c r="T289" s="1" t="s">
        <v>1501</v>
      </c>
      <c r="U289" s="1">
        <v>3</v>
      </c>
      <c r="V289" s="1">
        <v>2025</v>
      </c>
      <c r="W289" s="1">
        <v>2027</v>
      </c>
      <c r="Y289" s="1" t="str">
        <f t="shared" si="8"/>
        <v>-</v>
      </c>
      <c r="Z289" s="1" t="str">
        <f t="shared" si="9"/>
        <v>-</v>
      </c>
    </row>
    <row r="290" spans="1:26" x14ac:dyDescent="0.2">
      <c r="A290" s="1" t="s">
        <v>600</v>
      </c>
      <c r="B290" s="1" t="s">
        <v>1</v>
      </c>
      <c r="C290" s="1" t="s">
        <v>601</v>
      </c>
      <c r="D290" s="1" t="s">
        <v>4</v>
      </c>
      <c r="G290" s="1" t="s">
        <v>5</v>
      </c>
      <c r="H290" s="1" t="s">
        <v>6</v>
      </c>
      <c r="I290" s="1" t="s">
        <v>1</v>
      </c>
      <c r="J290" s="1" t="s">
        <v>1</v>
      </c>
      <c r="N290" s="1" t="s">
        <v>1501</v>
      </c>
      <c r="O290" s="1" t="s">
        <v>1501</v>
      </c>
      <c r="P290" s="1" t="s">
        <v>1501</v>
      </c>
      <c r="Q290" s="1" t="s">
        <v>1501</v>
      </c>
      <c r="R290" s="1" t="s">
        <v>1501</v>
      </c>
      <c r="S290" s="1" t="s">
        <v>1501</v>
      </c>
      <c r="T290" s="1" t="s">
        <v>1501</v>
      </c>
      <c r="U290" s="1">
        <v>3</v>
      </c>
      <c r="V290" s="1">
        <v>2025</v>
      </c>
      <c r="W290" s="1">
        <v>2027</v>
      </c>
      <c r="Y290" s="1" t="str">
        <f t="shared" si="8"/>
        <v>-</v>
      </c>
      <c r="Z290" s="1" t="str">
        <f t="shared" si="9"/>
        <v>-</v>
      </c>
    </row>
    <row r="291" spans="1:26" x14ac:dyDescent="0.2">
      <c r="A291" s="1" t="s">
        <v>602</v>
      </c>
      <c r="B291" s="1" t="s">
        <v>1</v>
      </c>
      <c r="C291" s="1" t="s">
        <v>603</v>
      </c>
      <c r="D291" s="1" t="s">
        <v>4</v>
      </c>
      <c r="E291" s="1" t="s">
        <v>3</v>
      </c>
      <c r="F291" s="1" t="s">
        <v>3</v>
      </c>
      <c r="G291" s="1" t="s">
        <v>5</v>
      </c>
      <c r="H291" s="1" t="s">
        <v>6</v>
      </c>
      <c r="I291" s="1" t="s">
        <v>1</v>
      </c>
      <c r="J291" s="1" t="s">
        <v>1</v>
      </c>
      <c r="N291" s="1" t="s">
        <v>1501</v>
      </c>
      <c r="O291" s="1" t="s">
        <v>1501</v>
      </c>
      <c r="P291" s="1" t="s">
        <v>1501</v>
      </c>
      <c r="Q291" s="1" t="s">
        <v>1501</v>
      </c>
      <c r="R291" s="1" t="s">
        <v>1501</v>
      </c>
      <c r="S291" s="1" t="s">
        <v>1501</v>
      </c>
      <c r="T291" s="1" t="s">
        <v>1501</v>
      </c>
      <c r="U291" s="1">
        <v>3</v>
      </c>
      <c r="V291" s="1">
        <v>2025</v>
      </c>
      <c r="W291" s="1">
        <v>2027</v>
      </c>
      <c r="Y291" s="1" t="str">
        <f t="shared" si="8"/>
        <v>-</v>
      </c>
      <c r="Z291" s="1" t="str">
        <f t="shared" si="9"/>
        <v>-</v>
      </c>
    </row>
    <row r="292" spans="1:26" x14ac:dyDescent="0.2">
      <c r="A292" s="1" t="s">
        <v>604</v>
      </c>
      <c r="B292" s="1" t="s">
        <v>1</v>
      </c>
      <c r="C292" s="1" t="s">
        <v>605</v>
      </c>
      <c r="D292" s="1" t="s">
        <v>4</v>
      </c>
      <c r="E292" s="1" t="s">
        <v>3</v>
      </c>
      <c r="F292" s="1" t="s">
        <v>3</v>
      </c>
      <c r="G292" s="1" t="s">
        <v>5</v>
      </c>
      <c r="H292" s="1" t="s">
        <v>6</v>
      </c>
      <c r="I292" s="1" t="s">
        <v>1</v>
      </c>
      <c r="J292" s="1" t="s">
        <v>1</v>
      </c>
      <c r="N292" s="1" t="s">
        <v>1501</v>
      </c>
      <c r="O292" s="1" t="s">
        <v>1501</v>
      </c>
      <c r="P292" s="1" t="s">
        <v>1501</v>
      </c>
      <c r="Q292" s="1" t="s">
        <v>1501</v>
      </c>
      <c r="R292" s="1" t="s">
        <v>1501</v>
      </c>
      <c r="S292" s="1" t="s">
        <v>1501</v>
      </c>
      <c r="T292" s="1" t="s">
        <v>1501</v>
      </c>
      <c r="U292" s="1">
        <v>3</v>
      </c>
      <c r="V292" s="1">
        <v>2025</v>
      </c>
      <c r="W292" s="1">
        <v>2027</v>
      </c>
      <c r="Y292" s="1" t="str">
        <f t="shared" si="8"/>
        <v>-</v>
      </c>
      <c r="Z292" s="1" t="str">
        <f t="shared" si="9"/>
        <v>-</v>
      </c>
    </row>
    <row r="293" spans="1:26" x14ac:dyDescent="0.2">
      <c r="A293" s="1" t="s">
        <v>606</v>
      </c>
      <c r="B293" s="1" t="s">
        <v>1</v>
      </c>
      <c r="C293" s="1" t="s">
        <v>607</v>
      </c>
      <c r="D293" s="1" t="s">
        <v>4</v>
      </c>
      <c r="E293" s="1" t="s">
        <v>3</v>
      </c>
      <c r="F293" s="1" t="s">
        <v>3</v>
      </c>
      <c r="G293" s="1" t="s">
        <v>5</v>
      </c>
      <c r="H293" s="1" t="s">
        <v>6</v>
      </c>
      <c r="I293" s="1" t="s">
        <v>1</v>
      </c>
      <c r="J293" s="1" t="s">
        <v>1</v>
      </c>
      <c r="N293" s="1" t="s">
        <v>1501</v>
      </c>
      <c r="O293" s="1" t="s">
        <v>1501</v>
      </c>
      <c r="P293" s="1" t="s">
        <v>1501</v>
      </c>
      <c r="Q293" s="1" t="s">
        <v>1501</v>
      </c>
      <c r="R293" s="1" t="s">
        <v>1501</v>
      </c>
      <c r="S293" s="1" t="s">
        <v>1501</v>
      </c>
      <c r="T293" s="1" t="s">
        <v>1501</v>
      </c>
      <c r="U293" s="1">
        <v>3</v>
      </c>
      <c r="V293" s="1">
        <v>2025</v>
      </c>
      <c r="W293" s="1">
        <v>2027</v>
      </c>
      <c r="Y293" s="1" t="str">
        <f t="shared" si="8"/>
        <v>-</v>
      </c>
      <c r="Z293" s="1" t="str">
        <f t="shared" si="9"/>
        <v>-</v>
      </c>
    </row>
    <row r="294" spans="1:26" x14ac:dyDescent="0.2">
      <c r="A294" s="1" t="s">
        <v>608</v>
      </c>
      <c r="B294" s="1" t="s">
        <v>1</v>
      </c>
      <c r="C294" s="1" t="s">
        <v>609</v>
      </c>
      <c r="D294" s="1" t="s">
        <v>4</v>
      </c>
      <c r="E294" s="1" t="s">
        <v>3</v>
      </c>
      <c r="F294" s="1" t="s">
        <v>3</v>
      </c>
      <c r="G294" s="1" t="s">
        <v>5</v>
      </c>
      <c r="H294" s="1" t="s">
        <v>6</v>
      </c>
      <c r="I294" s="1" t="s">
        <v>1</v>
      </c>
      <c r="J294" s="1" t="s">
        <v>1</v>
      </c>
      <c r="N294" s="1" t="s">
        <v>1501</v>
      </c>
      <c r="O294" s="1" t="s">
        <v>1501</v>
      </c>
      <c r="P294" s="1" t="s">
        <v>1501</v>
      </c>
      <c r="Q294" s="1" t="s">
        <v>1501</v>
      </c>
      <c r="R294" s="1" t="s">
        <v>1501</v>
      </c>
      <c r="S294" s="1" t="s">
        <v>1501</v>
      </c>
      <c r="T294" s="1" t="s">
        <v>1501</v>
      </c>
      <c r="U294" s="1">
        <v>3</v>
      </c>
      <c r="V294" s="1">
        <v>2025</v>
      </c>
      <c r="W294" s="1">
        <v>2027</v>
      </c>
      <c r="Y294" s="1" t="str">
        <f t="shared" si="8"/>
        <v>-</v>
      </c>
      <c r="Z294" s="1" t="str">
        <f t="shared" si="9"/>
        <v>-</v>
      </c>
    </row>
    <row r="295" spans="1:26" x14ac:dyDescent="0.2">
      <c r="A295" s="1" t="s">
        <v>610</v>
      </c>
      <c r="B295" s="1" t="s">
        <v>611</v>
      </c>
      <c r="C295" s="1" t="s">
        <v>612</v>
      </c>
      <c r="D295" s="1" t="s">
        <v>4</v>
      </c>
      <c r="E295" s="1" t="s">
        <v>3</v>
      </c>
      <c r="F295" s="1" t="s">
        <v>3</v>
      </c>
      <c r="G295" s="1" t="s">
        <v>5</v>
      </c>
      <c r="H295" s="1" t="s">
        <v>15</v>
      </c>
      <c r="I295" s="1" t="s">
        <v>1</v>
      </c>
      <c r="J295" s="1" t="s">
        <v>1</v>
      </c>
      <c r="N295" s="1" t="s">
        <v>1501</v>
      </c>
      <c r="O295" s="1" t="s">
        <v>1501</v>
      </c>
      <c r="P295" s="1" t="s">
        <v>1501</v>
      </c>
      <c r="Q295" s="1" t="s">
        <v>1501</v>
      </c>
      <c r="R295" s="1" t="s">
        <v>1501</v>
      </c>
      <c r="S295" s="1" t="s">
        <v>1501</v>
      </c>
      <c r="T295" s="1" t="s">
        <v>1501</v>
      </c>
      <c r="U295" s="1">
        <v>4</v>
      </c>
      <c r="V295" s="1">
        <v>2024</v>
      </c>
      <c r="W295" s="1">
        <v>2027</v>
      </c>
      <c r="Y295" s="1" t="str">
        <f t="shared" si="8"/>
        <v>-</v>
      </c>
      <c r="Z295" s="1" t="str">
        <f t="shared" si="9"/>
        <v>-</v>
      </c>
    </row>
    <row r="296" spans="1:26" x14ac:dyDescent="0.2">
      <c r="A296" s="1" t="s">
        <v>613</v>
      </c>
      <c r="B296" s="1" t="s">
        <v>1</v>
      </c>
      <c r="C296" s="1" t="s">
        <v>614</v>
      </c>
      <c r="D296" s="1" t="s">
        <v>4</v>
      </c>
      <c r="E296" s="1" t="s">
        <v>3</v>
      </c>
      <c r="F296" s="1" t="s">
        <v>3</v>
      </c>
      <c r="G296" s="1" t="s">
        <v>5</v>
      </c>
      <c r="H296" s="1" t="s">
        <v>6</v>
      </c>
      <c r="I296" s="1" t="s">
        <v>1</v>
      </c>
      <c r="J296" s="1" t="s">
        <v>1</v>
      </c>
      <c r="N296" s="1" t="s">
        <v>1501</v>
      </c>
      <c r="O296" s="1" t="s">
        <v>1501</v>
      </c>
      <c r="P296" s="1" t="s">
        <v>1501</v>
      </c>
      <c r="Q296" s="1" t="s">
        <v>1501</v>
      </c>
      <c r="R296" s="1" t="s">
        <v>1501</v>
      </c>
      <c r="S296" s="1" t="s">
        <v>1501</v>
      </c>
      <c r="T296" s="1" t="s">
        <v>1501</v>
      </c>
      <c r="U296" s="1">
        <v>3</v>
      </c>
      <c r="V296" s="1">
        <v>2025</v>
      </c>
      <c r="W296" s="1">
        <v>2027</v>
      </c>
      <c r="Y296" s="1" t="str">
        <f t="shared" si="8"/>
        <v>-</v>
      </c>
      <c r="Z296" s="1" t="str">
        <f t="shared" si="9"/>
        <v>-</v>
      </c>
    </row>
    <row r="297" spans="1:26" x14ac:dyDescent="0.2">
      <c r="A297" s="1" t="s">
        <v>615</v>
      </c>
      <c r="B297" s="1" t="s">
        <v>1</v>
      </c>
      <c r="C297" s="1" t="s">
        <v>616</v>
      </c>
      <c r="D297" s="1" t="s">
        <v>4</v>
      </c>
      <c r="E297" s="1" t="s">
        <v>3</v>
      </c>
      <c r="F297" s="1" t="s">
        <v>3</v>
      </c>
      <c r="G297" s="1" t="s">
        <v>5</v>
      </c>
      <c r="H297" s="1" t="s">
        <v>6</v>
      </c>
      <c r="I297" s="1" t="s">
        <v>1</v>
      </c>
      <c r="J297" s="1" t="s">
        <v>1</v>
      </c>
      <c r="N297" s="1" t="s">
        <v>1501</v>
      </c>
      <c r="O297" s="1" t="s">
        <v>1501</v>
      </c>
      <c r="P297" s="1" t="s">
        <v>1501</v>
      </c>
      <c r="Q297" s="1" t="s">
        <v>1501</v>
      </c>
      <c r="R297" s="1" t="s">
        <v>1501</v>
      </c>
      <c r="S297" s="1" t="s">
        <v>1501</v>
      </c>
      <c r="T297" s="1" t="s">
        <v>1501</v>
      </c>
      <c r="U297" s="1">
        <v>3</v>
      </c>
      <c r="V297" s="1">
        <v>2025</v>
      </c>
      <c r="W297" s="1">
        <v>2027</v>
      </c>
      <c r="Y297" s="1" t="str">
        <f t="shared" si="8"/>
        <v>-</v>
      </c>
      <c r="Z297" s="1" t="str">
        <f t="shared" si="9"/>
        <v>-</v>
      </c>
    </row>
    <row r="298" spans="1:26" x14ac:dyDescent="0.2">
      <c r="A298" s="1" t="s">
        <v>617</v>
      </c>
      <c r="B298" s="1" t="s">
        <v>618</v>
      </c>
      <c r="C298" s="1" t="s">
        <v>619</v>
      </c>
      <c r="E298" s="1" t="s">
        <v>3</v>
      </c>
      <c r="F298" s="1" t="s">
        <v>4</v>
      </c>
      <c r="G298" s="1" t="s">
        <v>5</v>
      </c>
      <c r="H298" s="1" t="s">
        <v>15</v>
      </c>
      <c r="I298" s="1" t="s">
        <v>1</v>
      </c>
      <c r="J298" s="1" t="s">
        <v>1</v>
      </c>
      <c r="N298" s="1" t="s">
        <v>1501</v>
      </c>
      <c r="O298" s="1" t="s">
        <v>1501</v>
      </c>
      <c r="P298" s="1" t="s">
        <v>1501</v>
      </c>
      <c r="Q298" s="1" t="s">
        <v>1501</v>
      </c>
      <c r="R298" s="1" t="s">
        <v>1501</v>
      </c>
      <c r="S298" s="1" t="s">
        <v>1501</v>
      </c>
      <c r="T298" s="1" t="s">
        <v>1501</v>
      </c>
      <c r="U298" s="1">
        <v>5</v>
      </c>
      <c r="V298" s="1">
        <v>2023</v>
      </c>
      <c r="W298" s="1">
        <v>2027</v>
      </c>
      <c r="Y298" s="1" t="str">
        <f t="shared" si="8"/>
        <v>-</v>
      </c>
      <c r="Z298" s="1" t="str">
        <f t="shared" si="9"/>
        <v>-</v>
      </c>
    </row>
    <row r="299" spans="1:26" x14ac:dyDescent="0.2">
      <c r="A299" s="1" t="s">
        <v>620</v>
      </c>
      <c r="B299" s="1" t="s">
        <v>621</v>
      </c>
      <c r="C299" s="1" t="s">
        <v>622</v>
      </c>
      <c r="D299" s="1" t="s">
        <v>3</v>
      </c>
      <c r="E299" s="1" t="s">
        <v>3</v>
      </c>
      <c r="F299" s="1" t="s">
        <v>4</v>
      </c>
      <c r="G299" s="1" t="s">
        <v>5</v>
      </c>
      <c r="H299" s="1" t="s">
        <v>15</v>
      </c>
      <c r="I299" s="1" t="s">
        <v>1</v>
      </c>
      <c r="J299" s="1" t="s">
        <v>1</v>
      </c>
      <c r="N299" s="1" t="s">
        <v>1501</v>
      </c>
      <c r="O299" s="1" t="s">
        <v>1501</v>
      </c>
      <c r="P299" s="1" t="s">
        <v>1501</v>
      </c>
      <c r="Q299" s="1" t="s">
        <v>1501</v>
      </c>
      <c r="R299" s="1" t="s">
        <v>1501</v>
      </c>
      <c r="S299" s="1" t="s">
        <v>1501</v>
      </c>
      <c r="T299" s="1" t="s">
        <v>1501</v>
      </c>
      <c r="U299" s="1">
        <v>5</v>
      </c>
      <c r="V299" s="1">
        <v>2022</v>
      </c>
      <c r="W299" s="1">
        <v>2026</v>
      </c>
      <c r="Y299" s="1" t="str">
        <f t="shared" si="8"/>
        <v>-</v>
      </c>
      <c r="Z299" s="1" t="str">
        <f t="shared" si="9"/>
        <v>-</v>
      </c>
    </row>
    <row r="300" spans="1:26" x14ac:dyDescent="0.2">
      <c r="A300" s="1" t="s">
        <v>623</v>
      </c>
      <c r="B300" s="1" t="s">
        <v>1</v>
      </c>
      <c r="C300" s="1" t="s">
        <v>624</v>
      </c>
      <c r="D300" s="1" t="s">
        <v>4</v>
      </c>
      <c r="E300" s="1" t="s">
        <v>3</v>
      </c>
      <c r="F300" s="1" t="s">
        <v>3</v>
      </c>
      <c r="G300" s="1" t="s">
        <v>5</v>
      </c>
      <c r="H300" s="1" t="s">
        <v>6</v>
      </c>
      <c r="I300" s="1" t="s">
        <v>1</v>
      </c>
      <c r="J300" s="1" t="s">
        <v>1</v>
      </c>
      <c r="N300" s="1" t="s">
        <v>1501</v>
      </c>
      <c r="O300" s="1" t="s">
        <v>1501</v>
      </c>
      <c r="P300" s="1" t="s">
        <v>1501</v>
      </c>
      <c r="Q300" s="1" t="s">
        <v>1501</v>
      </c>
      <c r="R300" s="1" t="s">
        <v>1501</v>
      </c>
      <c r="S300" s="1" t="s">
        <v>1501</v>
      </c>
      <c r="T300" s="1" t="s">
        <v>1501</v>
      </c>
      <c r="U300" s="1">
        <v>3</v>
      </c>
      <c r="V300" s="1">
        <v>2025</v>
      </c>
      <c r="W300" s="1">
        <v>2027</v>
      </c>
      <c r="Y300" s="1" t="str">
        <f t="shared" si="8"/>
        <v>-</v>
      </c>
      <c r="Z300" s="1" t="str">
        <f t="shared" si="9"/>
        <v>-</v>
      </c>
    </row>
    <row r="301" spans="1:26" x14ac:dyDescent="0.2">
      <c r="A301" s="1" t="s">
        <v>625</v>
      </c>
      <c r="B301" s="1" t="s">
        <v>626</v>
      </c>
      <c r="C301" s="1" t="s">
        <v>627</v>
      </c>
      <c r="D301" s="1" t="s">
        <v>4</v>
      </c>
      <c r="E301" s="1" t="s">
        <v>3</v>
      </c>
      <c r="F301" s="1" t="s">
        <v>3</v>
      </c>
      <c r="G301" s="1" t="s">
        <v>5</v>
      </c>
      <c r="H301" s="1" t="s">
        <v>10</v>
      </c>
      <c r="I301" s="1" t="s">
        <v>4</v>
      </c>
      <c r="J301" s="1" t="s">
        <v>1</v>
      </c>
      <c r="N301" s="1" t="s">
        <v>1501</v>
      </c>
      <c r="O301" s="1" t="s">
        <v>1501</v>
      </c>
      <c r="P301" s="1" t="s">
        <v>1501</v>
      </c>
      <c r="Q301" s="1" t="s">
        <v>1501</v>
      </c>
      <c r="R301" s="1" t="s">
        <v>1501</v>
      </c>
      <c r="S301" s="1" t="s">
        <v>1501</v>
      </c>
      <c r="T301" s="1" t="s">
        <v>1501</v>
      </c>
      <c r="U301" s="1">
        <v>4</v>
      </c>
      <c r="V301" s="1">
        <v>2022</v>
      </c>
      <c r="W301" s="1">
        <v>2025</v>
      </c>
      <c r="Y301" s="1" t="str">
        <f t="shared" si="8"/>
        <v>別紙３</v>
      </c>
      <c r="Z301" s="1" t="str">
        <f t="shared" si="9"/>
        <v>-</v>
      </c>
    </row>
    <row r="302" spans="1:26" x14ac:dyDescent="0.2">
      <c r="A302" s="1" t="s">
        <v>625</v>
      </c>
      <c r="B302" s="1" t="s">
        <v>1</v>
      </c>
      <c r="C302" s="1" t="s">
        <v>627</v>
      </c>
      <c r="D302" s="1" t="s">
        <v>4</v>
      </c>
      <c r="E302" s="1" t="s">
        <v>3</v>
      </c>
      <c r="F302" s="1" t="s">
        <v>3</v>
      </c>
      <c r="G302" s="1" t="s">
        <v>5</v>
      </c>
      <c r="H302" s="1" t="s">
        <v>11</v>
      </c>
      <c r="I302" s="1" t="s">
        <v>1</v>
      </c>
      <c r="J302" s="1" t="s">
        <v>1</v>
      </c>
      <c r="N302" s="1" t="s">
        <v>1501</v>
      </c>
      <c r="O302" s="1" t="s">
        <v>1501</v>
      </c>
      <c r="P302" s="1" t="s">
        <v>1501</v>
      </c>
      <c r="Q302" s="1" t="s">
        <v>1501</v>
      </c>
      <c r="R302" s="1" t="s">
        <v>1501</v>
      </c>
      <c r="S302" s="1" t="s">
        <v>1501</v>
      </c>
      <c r="T302" s="1" t="s">
        <v>1501</v>
      </c>
      <c r="U302" s="1">
        <v>2</v>
      </c>
      <c r="V302" s="1">
        <v>2026</v>
      </c>
      <c r="W302" s="1">
        <v>2027</v>
      </c>
      <c r="Y302" s="1" t="str">
        <f t="shared" si="8"/>
        <v>-</v>
      </c>
      <c r="Z302" s="1" t="str">
        <f t="shared" si="9"/>
        <v>-</v>
      </c>
    </row>
    <row r="303" spans="1:26" x14ac:dyDescent="0.2">
      <c r="A303" s="1" t="s">
        <v>628</v>
      </c>
      <c r="B303" s="1" t="s">
        <v>629</v>
      </c>
      <c r="C303" s="1" t="s">
        <v>630</v>
      </c>
      <c r="D303" s="1" t="s">
        <v>3</v>
      </c>
      <c r="E303" s="1" t="s">
        <v>3</v>
      </c>
      <c r="F303" s="1" t="s">
        <v>4</v>
      </c>
      <c r="G303" s="1" t="s">
        <v>5</v>
      </c>
      <c r="H303" s="1" t="s">
        <v>15</v>
      </c>
      <c r="I303" s="1" t="s">
        <v>1</v>
      </c>
      <c r="J303" s="1" t="s">
        <v>1</v>
      </c>
      <c r="N303" s="1" t="s">
        <v>1501</v>
      </c>
      <c r="O303" s="1" t="s">
        <v>1501</v>
      </c>
      <c r="P303" s="1" t="s">
        <v>1501</v>
      </c>
      <c r="Q303" s="1" t="s">
        <v>1501</v>
      </c>
      <c r="R303" s="1" t="s">
        <v>1501</v>
      </c>
      <c r="S303" s="1" t="s">
        <v>1501</v>
      </c>
      <c r="T303" s="1" t="s">
        <v>1501</v>
      </c>
      <c r="U303" s="1">
        <v>5</v>
      </c>
      <c r="V303" s="1">
        <v>2022</v>
      </c>
      <c r="W303" s="1">
        <v>2026</v>
      </c>
      <c r="Y303" s="1" t="str">
        <f t="shared" si="8"/>
        <v>-</v>
      </c>
      <c r="Z303" s="1" t="str">
        <f t="shared" si="9"/>
        <v>-</v>
      </c>
    </row>
    <row r="304" spans="1:26" x14ac:dyDescent="0.2">
      <c r="A304" s="1" t="s">
        <v>631</v>
      </c>
      <c r="B304" s="1" t="s">
        <v>1</v>
      </c>
      <c r="C304" s="1" t="s">
        <v>632</v>
      </c>
      <c r="D304" s="1" t="s">
        <v>4</v>
      </c>
      <c r="E304" s="1" t="s">
        <v>3</v>
      </c>
      <c r="F304" s="1" t="s">
        <v>3</v>
      </c>
      <c r="G304" s="1" t="s">
        <v>5</v>
      </c>
      <c r="H304" s="1" t="s">
        <v>6</v>
      </c>
      <c r="I304" s="1" t="s">
        <v>1</v>
      </c>
      <c r="J304" s="1" t="s">
        <v>1</v>
      </c>
      <c r="N304" s="1" t="s">
        <v>1501</v>
      </c>
      <c r="O304" s="1" t="s">
        <v>1501</v>
      </c>
      <c r="P304" s="1" t="s">
        <v>1501</v>
      </c>
      <c r="Q304" s="1" t="s">
        <v>1501</v>
      </c>
      <c r="R304" s="1" t="s">
        <v>1501</v>
      </c>
      <c r="S304" s="1" t="s">
        <v>1501</v>
      </c>
      <c r="T304" s="1" t="s">
        <v>1501</v>
      </c>
      <c r="U304" s="1">
        <v>3</v>
      </c>
      <c r="V304" s="1">
        <v>2025</v>
      </c>
      <c r="W304" s="1">
        <v>2027</v>
      </c>
      <c r="Y304" s="1" t="str">
        <f t="shared" si="8"/>
        <v>-</v>
      </c>
      <c r="Z304" s="1" t="str">
        <f t="shared" si="9"/>
        <v>-</v>
      </c>
    </row>
    <row r="305" spans="1:26" x14ac:dyDescent="0.2">
      <c r="A305" s="1" t="s">
        <v>633</v>
      </c>
      <c r="B305" s="1" t="s">
        <v>1</v>
      </c>
      <c r="C305" s="1" t="s">
        <v>634</v>
      </c>
      <c r="D305" s="1" t="s">
        <v>4</v>
      </c>
      <c r="E305" s="1" t="s">
        <v>3</v>
      </c>
      <c r="F305" s="1" t="s">
        <v>3</v>
      </c>
      <c r="G305" s="1" t="s">
        <v>5</v>
      </c>
      <c r="H305" s="1" t="s">
        <v>6</v>
      </c>
      <c r="I305" s="1" t="s">
        <v>1</v>
      </c>
      <c r="J305" s="1" t="s">
        <v>1</v>
      </c>
      <c r="N305" s="1" t="s">
        <v>1501</v>
      </c>
      <c r="O305" s="1" t="s">
        <v>1501</v>
      </c>
      <c r="P305" s="1" t="s">
        <v>1501</v>
      </c>
      <c r="Q305" s="1" t="s">
        <v>1501</v>
      </c>
      <c r="R305" s="1" t="s">
        <v>1501</v>
      </c>
      <c r="S305" s="1" t="s">
        <v>1501</v>
      </c>
      <c r="T305" s="1" t="s">
        <v>1501</v>
      </c>
      <c r="U305" s="1">
        <v>3</v>
      </c>
      <c r="V305" s="1">
        <v>2025</v>
      </c>
      <c r="W305" s="1">
        <v>2027</v>
      </c>
      <c r="Y305" s="1" t="str">
        <f t="shared" si="8"/>
        <v>-</v>
      </c>
      <c r="Z305" s="1" t="str">
        <f t="shared" si="9"/>
        <v>-</v>
      </c>
    </row>
    <row r="306" spans="1:26" x14ac:dyDescent="0.2">
      <c r="A306" s="1" t="s">
        <v>635</v>
      </c>
      <c r="B306" s="1" t="s">
        <v>636</v>
      </c>
      <c r="C306" s="1" t="s">
        <v>637</v>
      </c>
      <c r="D306" s="1" t="s">
        <v>4</v>
      </c>
      <c r="E306" s="1" t="s">
        <v>3</v>
      </c>
      <c r="F306" s="1" t="s">
        <v>4</v>
      </c>
      <c r="G306" s="1" t="s">
        <v>5</v>
      </c>
      <c r="H306" s="1" t="s">
        <v>15</v>
      </c>
      <c r="I306" s="1" t="s">
        <v>1</v>
      </c>
      <c r="J306" s="1" t="s">
        <v>1</v>
      </c>
      <c r="N306" s="1" t="s">
        <v>1501</v>
      </c>
      <c r="O306" s="1" t="s">
        <v>1501</v>
      </c>
      <c r="P306" s="1" t="s">
        <v>1501</v>
      </c>
      <c r="Q306" s="1" t="s">
        <v>1501</v>
      </c>
      <c r="R306" s="1" t="s">
        <v>1501</v>
      </c>
      <c r="S306" s="1" t="s">
        <v>1501</v>
      </c>
      <c r="T306" s="1" t="s">
        <v>1501</v>
      </c>
      <c r="U306" s="1">
        <v>5</v>
      </c>
      <c r="V306" s="1">
        <v>2023</v>
      </c>
      <c r="W306" s="1">
        <v>2027</v>
      </c>
      <c r="Y306" s="1" t="str">
        <f t="shared" si="8"/>
        <v>-</v>
      </c>
      <c r="Z306" s="1" t="str">
        <f t="shared" si="9"/>
        <v>-</v>
      </c>
    </row>
    <row r="307" spans="1:26" x14ac:dyDescent="0.2">
      <c r="A307" s="1" t="s">
        <v>638</v>
      </c>
      <c r="B307" s="1" t="s">
        <v>1</v>
      </c>
      <c r="C307" s="1" t="s">
        <v>639</v>
      </c>
      <c r="D307" s="1" t="s">
        <v>4</v>
      </c>
      <c r="E307" s="1" t="s">
        <v>3</v>
      </c>
      <c r="F307" s="1" t="s">
        <v>3</v>
      </c>
      <c r="G307" s="1" t="s">
        <v>5</v>
      </c>
      <c r="H307" s="1" t="s">
        <v>6</v>
      </c>
      <c r="I307" s="1" t="s">
        <v>1</v>
      </c>
      <c r="J307" s="1" t="s">
        <v>1</v>
      </c>
      <c r="N307" s="1" t="s">
        <v>1501</v>
      </c>
      <c r="O307" s="1" t="s">
        <v>1501</v>
      </c>
      <c r="P307" s="1" t="s">
        <v>1501</v>
      </c>
      <c r="Q307" s="1" t="s">
        <v>1501</v>
      </c>
      <c r="R307" s="1" t="s">
        <v>1501</v>
      </c>
      <c r="S307" s="1" t="s">
        <v>1501</v>
      </c>
      <c r="T307" s="1" t="s">
        <v>1501</v>
      </c>
      <c r="U307" s="1">
        <v>3</v>
      </c>
      <c r="V307" s="1">
        <v>2025</v>
      </c>
      <c r="W307" s="1">
        <v>2027</v>
      </c>
      <c r="Y307" s="1" t="str">
        <f t="shared" si="8"/>
        <v>-</v>
      </c>
      <c r="Z307" s="1" t="str">
        <f t="shared" si="9"/>
        <v>-</v>
      </c>
    </row>
    <row r="308" spans="1:26" x14ac:dyDescent="0.2">
      <c r="A308" s="1" t="s">
        <v>640</v>
      </c>
      <c r="B308" s="1" t="s">
        <v>1</v>
      </c>
      <c r="C308" s="1" t="s">
        <v>641</v>
      </c>
      <c r="D308" s="1" t="s">
        <v>4</v>
      </c>
      <c r="E308" s="1" t="s">
        <v>3</v>
      </c>
      <c r="F308" s="1" t="s">
        <v>3</v>
      </c>
      <c r="G308" s="1" t="s">
        <v>5</v>
      </c>
      <c r="H308" s="1" t="s">
        <v>6</v>
      </c>
      <c r="I308" s="1" t="s">
        <v>1</v>
      </c>
      <c r="J308" s="1" t="s">
        <v>1</v>
      </c>
      <c r="N308" s="1" t="s">
        <v>1501</v>
      </c>
      <c r="O308" s="1" t="s">
        <v>1501</v>
      </c>
      <c r="P308" s="1" t="s">
        <v>1501</v>
      </c>
      <c r="Q308" s="1" t="s">
        <v>1501</v>
      </c>
      <c r="R308" s="1" t="s">
        <v>1501</v>
      </c>
      <c r="S308" s="1" t="s">
        <v>1501</v>
      </c>
      <c r="T308" s="1" t="s">
        <v>1501</v>
      </c>
      <c r="U308" s="1">
        <v>3</v>
      </c>
      <c r="V308" s="1">
        <v>2025</v>
      </c>
      <c r="W308" s="1">
        <v>2027</v>
      </c>
      <c r="Y308" s="1" t="str">
        <f t="shared" si="8"/>
        <v>-</v>
      </c>
      <c r="Z308" s="1" t="str">
        <f t="shared" si="9"/>
        <v>-</v>
      </c>
    </row>
    <row r="309" spans="1:26" x14ac:dyDescent="0.2">
      <c r="A309" s="1" t="s">
        <v>642</v>
      </c>
      <c r="B309" s="1" t="s">
        <v>1</v>
      </c>
      <c r="C309" s="1" t="s">
        <v>643</v>
      </c>
      <c r="D309" s="1" t="s">
        <v>4</v>
      </c>
      <c r="E309" s="1" t="s">
        <v>3</v>
      </c>
      <c r="F309" s="1" t="s">
        <v>3</v>
      </c>
      <c r="G309" s="1" t="s">
        <v>5</v>
      </c>
      <c r="H309" s="1" t="s">
        <v>6</v>
      </c>
      <c r="I309" s="1" t="s">
        <v>1</v>
      </c>
      <c r="J309" s="1" t="s">
        <v>1</v>
      </c>
      <c r="N309" s="1" t="s">
        <v>1501</v>
      </c>
      <c r="O309" s="1" t="s">
        <v>1501</v>
      </c>
      <c r="P309" s="1" t="s">
        <v>1501</v>
      </c>
      <c r="Q309" s="1" t="s">
        <v>1501</v>
      </c>
      <c r="R309" s="1" t="s">
        <v>1501</v>
      </c>
      <c r="S309" s="1" t="s">
        <v>1501</v>
      </c>
      <c r="T309" s="1" t="s">
        <v>1501</v>
      </c>
      <c r="U309" s="1">
        <v>3</v>
      </c>
      <c r="V309" s="1">
        <v>2025</v>
      </c>
      <c r="W309" s="1">
        <v>2027</v>
      </c>
      <c r="Y309" s="1" t="str">
        <f t="shared" si="8"/>
        <v>-</v>
      </c>
      <c r="Z309" s="1" t="str">
        <f t="shared" si="9"/>
        <v>-</v>
      </c>
    </row>
    <row r="310" spans="1:26" x14ac:dyDescent="0.2">
      <c r="A310" s="1" t="s">
        <v>644</v>
      </c>
      <c r="B310" s="1" t="s">
        <v>645</v>
      </c>
      <c r="C310" s="1" t="s">
        <v>646</v>
      </c>
      <c r="D310" s="1" t="s">
        <v>4</v>
      </c>
      <c r="E310" s="1" t="s">
        <v>3</v>
      </c>
      <c r="F310" s="1" t="s">
        <v>3</v>
      </c>
      <c r="G310" s="1" t="s">
        <v>5</v>
      </c>
      <c r="H310" s="1" t="s">
        <v>10</v>
      </c>
      <c r="I310" s="1" t="s">
        <v>4</v>
      </c>
      <c r="J310" s="1" t="s">
        <v>1</v>
      </c>
      <c r="N310" s="1" t="s">
        <v>1501</v>
      </c>
      <c r="O310" s="1" t="s">
        <v>1501</v>
      </c>
      <c r="P310" s="1" t="s">
        <v>1501</v>
      </c>
      <c r="Q310" s="1" t="s">
        <v>1501</v>
      </c>
      <c r="R310" s="1" t="s">
        <v>1501</v>
      </c>
      <c r="S310" s="1" t="s">
        <v>1501</v>
      </c>
      <c r="T310" s="1" t="s">
        <v>1501</v>
      </c>
      <c r="U310" s="1">
        <v>4</v>
      </c>
      <c r="V310" s="1">
        <v>2022</v>
      </c>
      <c r="W310" s="1">
        <v>2025</v>
      </c>
      <c r="Y310" s="1" t="str">
        <f t="shared" si="8"/>
        <v>別紙３</v>
      </c>
      <c r="Z310" s="1" t="str">
        <f t="shared" si="9"/>
        <v>-</v>
      </c>
    </row>
    <row r="311" spans="1:26" x14ac:dyDescent="0.2">
      <c r="A311" s="1" t="s">
        <v>644</v>
      </c>
      <c r="B311" s="1" t="s">
        <v>1</v>
      </c>
      <c r="C311" s="1" t="s">
        <v>646</v>
      </c>
      <c r="D311" s="1" t="s">
        <v>4</v>
      </c>
      <c r="E311" s="1" t="s">
        <v>3</v>
      </c>
      <c r="F311" s="1" t="s">
        <v>3</v>
      </c>
      <c r="G311" s="1" t="s">
        <v>5</v>
      </c>
      <c r="H311" s="1" t="s">
        <v>11</v>
      </c>
      <c r="I311" s="1" t="s">
        <v>1</v>
      </c>
      <c r="J311" s="1" t="s">
        <v>1</v>
      </c>
      <c r="N311" s="1" t="s">
        <v>1501</v>
      </c>
      <c r="O311" s="1" t="s">
        <v>1501</v>
      </c>
      <c r="P311" s="1" t="s">
        <v>1501</v>
      </c>
      <c r="Q311" s="1" t="s">
        <v>1501</v>
      </c>
      <c r="R311" s="1" t="s">
        <v>1501</v>
      </c>
      <c r="S311" s="1" t="s">
        <v>1501</v>
      </c>
      <c r="T311" s="1" t="s">
        <v>1501</v>
      </c>
      <c r="U311" s="1">
        <v>2</v>
      </c>
      <c r="V311" s="1">
        <v>2026</v>
      </c>
      <c r="W311" s="1">
        <v>2027</v>
      </c>
      <c r="Y311" s="1" t="str">
        <f t="shared" si="8"/>
        <v>-</v>
      </c>
      <c r="Z311" s="1" t="str">
        <f t="shared" si="9"/>
        <v>-</v>
      </c>
    </row>
    <row r="312" spans="1:26" x14ac:dyDescent="0.2">
      <c r="A312" s="1" t="s">
        <v>647</v>
      </c>
      <c r="B312" s="1" t="s">
        <v>648</v>
      </c>
      <c r="C312" s="1" t="s">
        <v>649</v>
      </c>
      <c r="D312" s="1" t="s">
        <v>4</v>
      </c>
      <c r="E312" s="1" t="s">
        <v>3</v>
      </c>
      <c r="F312" s="1" t="s">
        <v>3</v>
      </c>
      <c r="G312" s="1" t="s">
        <v>5</v>
      </c>
      <c r="H312" s="1" t="s">
        <v>10</v>
      </c>
      <c r="I312" s="1" t="s">
        <v>1</v>
      </c>
      <c r="J312" s="1" t="s">
        <v>1</v>
      </c>
      <c r="N312" s="1" t="s">
        <v>1501</v>
      </c>
      <c r="O312" s="1" t="s">
        <v>1501</v>
      </c>
      <c r="P312" s="1" t="s">
        <v>1501</v>
      </c>
      <c r="Q312" s="1" t="s">
        <v>1501</v>
      </c>
      <c r="R312" s="1" t="s">
        <v>1501</v>
      </c>
      <c r="S312" s="1" t="s">
        <v>1501</v>
      </c>
      <c r="T312" s="1" t="s">
        <v>1501</v>
      </c>
      <c r="U312" s="1">
        <v>5</v>
      </c>
      <c r="V312" s="1">
        <v>2021</v>
      </c>
      <c r="W312" s="1">
        <v>2025</v>
      </c>
      <c r="Y312" s="1" t="str">
        <f t="shared" si="8"/>
        <v>-</v>
      </c>
      <c r="Z312" s="1" t="str">
        <f t="shared" si="9"/>
        <v>-</v>
      </c>
    </row>
    <row r="313" spans="1:26" x14ac:dyDescent="0.2">
      <c r="A313" s="1" t="s">
        <v>647</v>
      </c>
      <c r="B313" s="1" t="s">
        <v>1</v>
      </c>
      <c r="C313" s="1" t="s">
        <v>649</v>
      </c>
      <c r="D313" s="1" t="s">
        <v>4</v>
      </c>
      <c r="E313" s="1" t="s">
        <v>3</v>
      </c>
      <c r="F313" s="1" t="s">
        <v>3</v>
      </c>
      <c r="G313" s="1" t="s">
        <v>5</v>
      </c>
      <c r="H313" s="1" t="s">
        <v>11</v>
      </c>
      <c r="I313" s="1" t="s">
        <v>1</v>
      </c>
      <c r="J313" s="1" t="s">
        <v>1</v>
      </c>
      <c r="N313" s="1" t="s">
        <v>1501</v>
      </c>
      <c r="O313" s="1" t="s">
        <v>1501</v>
      </c>
      <c r="P313" s="1" t="s">
        <v>1501</v>
      </c>
      <c r="Q313" s="1" t="s">
        <v>1501</v>
      </c>
      <c r="R313" s="1" t="s">
        <v>1501</v>
      </c>
      <c r="S313" s="1" t="s">
        <v>1501</v>
      </c>
      <c r="T313" s="1" t="s">
        <v>1501</v>
      </c>
      <c r="U313" s="1">
        <v>2</v>
      </c>
      <c r="V313" s="1">
        <v>2026</v>
      </c>
      <c r="W313" s="1">
        <v>2027</v>
      </c>
      <c r="Y313" s="1" t="str">
        <f t="shared" si="8"/>
        <v>-</v>
      </c>
      <c r="Z313" s="1" t="str">
        <f t="shared" si="9"/>
        <v>-</v>
      </c>
    </row>
    <row r="314" spans="1:26" x14ac:dyDescent="0.2">
      <c r="A314" s="1" t="s">
        <v>650</v>
      </c>
      <c r="B314" s="1" t="s">
        <v>1</v>
      </c>
      <c r="C314" s="1" t="s">
        <v>651</v>
      </c>
      <c r="D314" s="1" t="s">
        <v>4</v>
      </c>
      <c r="E314" s="1" t="s">
        <v>3</v>
      </c>
      <c r="F314" s="1" t="s">
        <v>3</v>
      </c>
      <c r="G314" s="1" t="s">
        <v>5</v>
      </c>
      <c r="H314" s="1" t="s">
        <v>6</v>
      </c>
      <c r="I314" s="1" t="s">
        <v>1</v>
      </c>
      <c r="J314" s="1" t="s">
        <v>1</v>
      </c>
      <c r="N314" s="1" t="s">
        <v>1501</v>
      </c>
      <c r="O314" s="1" t="s">
        <v>1501</v>
      </c>
      <c r="P314" s="1" t="s">
        <v>1501</v>
      </c>
      <c r="Q314" s="1" t="s">
        <v>1501</v>
      </c>
      <c r="R314" s="1" t="s">
        <v>1501</v>
      </c>
      <c r="S314" s="1" t="s">
        <v>1501</v>
      </c>
      <c r="T314" s="1" t="s">
        <v>1501</v>
      </c>
      <c r="U314" s="1">
        <v>3</v>
      </c>
      <c r="V314" s="1">
        <v>2025</v>
      </c>
      <c r="W314" s="1">
        <v>2027</v>
      </c>
      <c r="Y314" s="1" t="str">
        <f t="shared" si="8"/>
        <v>-</v>
      </c>
      <c r="Z314" s="1" t="str">
        <f t="shared" si="9"/>
        <v>-</v>
      </c>
    </row>
    <row r="315" spans="1:26" x14ac:dyDescent="0.2">
      <c r="A315" s="1" t="s">
        <v>652</v>
      </c>
      <c r="B315" s="1" t="s">
        <v>1</v>
      </c>
      <c r="C315" s="1" t="s">
        <v>653</v>
      </c>
      <c r="D315" s="1" t="s">
        <v>4</v>
      </c>
      <c r="E315" s="1" t="s">
        <v>3</v>
      </c>
      <c r="F315" s="1" t="s">
        <v>3</v>
      </c>
      <c r="G315" s="1" t="s">
        <v>5</v>
      </c>
      <c r="H315" s="1" t="s">
        <v>6</v>
      </c>
      <c r="I315" s="1" t="s">
        <v>1</v>
      </c>
      <c r="J315" s="1" t="s">
        <v>1</v>
      </c>
      <c r="N315" s="1" t="s">
        <v>4</v>
      </c>
      <c r="O315" s="1" t="s">
        <v>1541</v>
      </c>
      <c r="P315" s="1" t="s">
        <v>1618</v>
      </c>
      <c r="Q315" s="1" t="s">
        <v>1578</v>
      </c>
      <c r="R315" s="1" t="s">
        <v>1619</v>
      </c>
      <c r="S315" s="1">
        <v>2025</v>
      </c>
      <c r="T315" s="1" t="s">
        <v>1501</v>
      </c>
      <c r="U315" s="1">
        <v>3</v>
      </c>
      <c r="V315" s="1">
        <v>2025</v>
      </c>
      <c r="W315" s="1">
        <v>2027</v>
      </c>
      <c r="Y315" s="1" t="str">
        <f t="shared" si="8"/>
        <v>-</v>
      </c>
      <c r="Z315" s="1" t="str">
        <f t="shared" si="9"/>
        <v>-</v>
      </c>
    </row>
    <row r="316" spans="1:26" x14ac:dyDescent="0.2">
      <c r="A316" s="1" t="s">
        <v>654</v>
      </c>
      <c r="B316" s="1" t="s">
        <v>655</v>
      </c>
      <c r="C316" s="1" t="s">
        <v>656</v>
      </c>
      <c r="D316" s="1" t="s">
        <v>4</v>
      </c>
      <c r="E316" s="1" t="s">
        <v>3</v>
      </c>
      <c r="F316" s="1" t="s">
        <v>3</v>
      </c>
      <c r="G316" s="1" t="s">
        <v>5</v>
      </c>
      <c r="H316" s="1" t="s">
        <v>15</v>
      </c>
      <c r="I316" s="1" t="s">
        <v>1</v>
      </c>
      <c r="J316" s="1" t="s">
        <v>1</v>
      </c>
      <c r="N316" s="1" t="s">
        <v>4</v>
      </c>
      <c r="O316" s="1" t="s">
        <v>1541</v>
      </c>
      <c r="P316" s="1" t="s">
        <v>1620</v>
      </c>
      <c r="Q316" s="1" t="s">
        <v>1621</v>
      </c>
      <c r="R316" s="1" t="s">
        <v>1622</v>
      </c>
      <c r="S316" s="1">
        <v>2023</v>
      </c>
      <c r="T316" s="1" t="s">
        <v>1501</v>
      </c>
      <c r="U316" s="1">
        <v>4</v>
      </c>
      <c r="V316" s="1">
        <v>2024</v>
      </c>
      <c r="W316" s="1">
        <v>2027</v>
      </c>
      <c r="Y316" s="1" t="str">
        <f t="shared" si="8"/>
        <v>-</v>
      </c>
      <c r="Z316" s="1" t="str">
        <f t="shared" si="9"/>
        <v>-</v>
      </c>
    </row>
    <row r="317" spans="1:26" x14ac:dyDescent="0.2">
      <c r="A317" s="1" t="s">
        <v>657</v>
      </c>
      <c r="B317" s="1" t="s">
        <v>1</v>
      </c>
      <c r="C317" s="1" t="s">
        <v>658</v>
      </c>
      <c r="D317" s="1" t="s">
        <v>4</v>
      </c>
      <c r="E317" s="1" t="s">
        <v>3</v>
      </c>
      <c r="F317" s="1" t="s">
        <v>3</v>
      </c>
      <c r="G317" s="1" t="s">
        <v>5</v>
      </c>
      <c r="H317" s="1" t="s">
        <v>6</v>
      </c>
      <c r="I317" s="1" t="s">
        <v>1</v>
      </c>
      <c r="J317" s="1" t="s">
        <v>1</v>
      </c>
      <c r="N317" s="1" t="s">
        <v>1501</v>
      </c>
      <c r="O317" s="1" t="s">
        <v>1501</v>
      </c>
      <c r="P317" s="1" t="s">
        <v>1501</v>
      </c>
      <c r="Q317" s="1" t="s">
        <v>1501</v>
      </c>
      <c r="R317" s="1" t="s">
        <v>1501</v>
      </c>
      <c r="S317" s="1" t="s">
        <v>1501</v>
      </c>
      <c r="T317" s="1" t="s">
        <v>1501</v>
      </c>
      <c r="U317" s="1">
        <v>3</v>
      </c>
      <c r="V317" s="1">
        <v>2025</v>
      </c>
      <c r="W317" s="1">
        <v>2027</v>
      </c>
      <c r="Y317" s="1" t="str">
        <f t="shared" si="8"/>
        <v>-</v>
      </c>
      <c r="Z317" s="1" t="str">
        <f t="shared" si="9"/>
        <v>-</v>
      </c>
    </row>
    <row r="318" spans="1:26" x14ac:dyDescent="0.2">
      <c r="A318" s="1" t="s">
        <v>659</v>
      </c>
      <c r="B318" s="1" t="s">
        <v>660</v>
      </c>
      <c r="C318" s="1" t="s">
        <v>661</v>
      </c>
      <c r="D318" s="1" t="s">
        <v>4</v>
      </c>
      <c r="E318" s="1" t="s">
        <v>3</v>
      </c>
      <c r="F318" s="1" t="s">
        <v>3</v>
      </c>
      <c r="G318" s="1" t="s">
        <v>5</v>
      </c>
      <c r="H318" s="1" t="s">
        <v>10</v>
      </c>
      <c r="I318" s="1" t="s">
        <v>4</v>
      </c>
      <c r="J318" s="1" t="s">
        <v>1</v>
      </c>
      <c r="N318" s="1" t="s">
        <v>1501</v>
      </c>
      <c r="O318" s="1" t="s">
        <v>1501</v>
      </c>
      <c r="P318" s="1" t="s">
        <v>1501</v>
      </c>
      <c r="Q318" s="1" t="s">
        <v>1501</v>
      </c>
      <c r="R318" s="1" t="s">
        <v>1501</v>
      </c>
      <c r="S318" s="1" t="s">
        <v>1501</v>
      </c>
      <c r="T318" s="1">
        <v>45868</v>
      </c>
      <c r="U318" s="1">
        <v>5</v>
      </c>
      <c r="V318" s="1">
        <v>2021</v>
      </c>
      <c r="W318" s="1">
        <v>2025</v>
      </c>
      <c r="Y318" s="1" t="str">
        <f t="shared" si="8"/>
        <v>別紙３</v>
      </c>
      <c r="Z318" s="1" t="str">
        <f t="shared" si="9"/>
        <v>-</v>
      </c>
    </row>
    <row r="319" spans="1:26" x14ac:dyDescent="0.2">
      <c r="A319" s="1" t="s">
        <v>659</v>
      </c>
      <c r="B319" s="1" t="s">
        <v>1</v>
      </c>
      <c r="C319" s="1" t="s">
        <v>661</v>
      </c>
      <c r="D319" s="1" t="s">
        <v>4</v>
      </c>
      <c r="E319" s="1" t="s">
        <v>3</v>
      </c>
      <c r="F319" s="1" t="s">
        <v>3</v>
      </c>
      <c r="G319" s="1" t="s">
        <v>5</v>
      </c>
      <c r="H319" s="1" t="s">
        <v>11</v>
      </c>
      <c r="I319" s="1" t="s">
        <v>1</v>
      </c>
      <c r="J319" s="1" t="s">
        <v>1</v>
      </c>
      <c r="N319" s="1" t="s">
        <v>1501</v>
      </c>
      <c r="O319" s="1" t="s">
        <v>1501</v>
      </c>
      <c r="P319" s="1" t="s">
        <v>1501</v>
      </c>
      <c r="Q319" s="1" t="s">
        <v>1501</v>
      </c>
      <c r="R319" s="1" t="s">
        <v>1501</v>
      </c>
      <c r="S319" s="1" t="s">
        <v>1501</v>
      </c>
      <c r="T319" s="1" t="s">
        <v>1501</v>
      </c>
      <c r="U319" s="1">
        <v>2</v>
      </c>
      <c r="V319" s="1">
        <v>2026</v>
      </c>
      <c r="W319" s="1">
        <v>2027</v>
      </c>
      <c r="Y319" s="1" t="str">
        <f t="shared" si="8"/>
        <v>-</v>
      </c>
      <c r="Z319" s="1" t="str">
        <f t="shared" si="9"/>
        <v>-</v>
      </c>
    </row>
    <row r="320" spans="1:26" x14ac:dyDescent="0.2">
      <c r="A320" s="1" t="s">
        <v>662</v>
      </c>
      <c r="B320" s="1" t="s">
        <v>1</v>
      </c>
      <c r="C320" s="1" t="s">
        <v>663</v>
      </c>
      <c r="D320" s="1" t="s">
        <v>4</v>
      </c>
      <c r="E320" s="1" t="s">
        <v>3</v>
      </c>
      <c r="F320" s="1" t="s">
        <v>3</v>
      </c>
      <c r="G320" s="1" t="s">
        <v>5</v>
      </c>
      <c r="H320" s="1" t="s">
        <v>6</v>
      </c>
      <c r="I320" s="1" t="s">
        <v>1</v>
      </c>
      <c r="J320" s="1" t="s">
        <v>1</v>
      </c>
      <c r="N320" s="1" t="s">
        <v>1501</v>
      </c>
      <c r="O320" s="1" t="s">
        <v>1501</v>
      </c>
      <c r="P320" s="1" t="s">
        <v>1501</v>
      </c>
      <c r="Q320" s="1" t="s">
        <v>1501</v>
      </c>
      <c r="R320" s="1" t="s">
        <v>1501</v>
      </c>
      <c r="S320" s="1" t="s">
        <v>1501</v>
      </c>
      <c r="T320" s="1" t="s">
        <v>1501</v>
      </c>
      <c r="U320" s="1">
        <v>3</v>
      </c>
      <c r="V320" s="1">
        <v>2025</v>
      </c>
      <c r="W320" s="1">
        <v>2027</v>
      </c>
      <c r="Y320" s="1" t="str">
        <f t="shared" si="8"/>
        <v>-</v>
      </c>
      <c r="Z320" s="1" t="str">
        <f t="shared" si="9"/>
        <v>-</v>
      </c>
    </row>
    <row r="321" spans="1:26" x14ac:dyDescent="0.2">
      <c r="A321" s="1" t="s">
        <v>664</v>
      </c>
      <c r="B321" s="1" t="s">
        <v>1</v>
      </c>
      <c r="C321" s="1" t="s">
        <v>665</v>
      </c>
      <c r="D321" s="1" t="s">
        <v>4</v>
      </c>
      <c r="E321" s="1" t="s">
        <v>3</v>
      </c>
      <c r="F321" s="1" t="s">
        <v>3</v>
      </c>
      <c r="G321" s="1" t="s">
        <v>5</v>
      </c>
      <c r="H321" s="1" t="s">
        <v>6</v>
      </c>
      <c r="I321" s="1" t="s">
        <v>1</v>
      </c>
      <c r="J321" s="1" t="s">
        <v>1</v>
      </c>
      <c r="N321" s="1" t="s">
        <v>1501</v>
      </c>
      <c r="O321" s="1" t="s">
        <v>1501</v>
      </c>
      <c r="P321" s="1" t="s">
        <v>1501</v>
      </c>
      <c r="Q321" s="1" t="s">
        <v>1501</v>
      </c>
      <c r="R321" s="1" t="s">
        <v>1501</v>
      </c>
      <c r="S321" s="1" t="s">
        <v>1501</v>
      </c>
      <c r="T321" s="1" t="s">
        <v>1501</v>
      </c>
      <c r="U321" s="1">
        <v>3</v>
      </c>
      <c r="V321" s="1">
        <v>2025</v>
      </c>
      <c r="W321" s="1">
        <v>2027</v>
      </c>
      <c r="Y321" s="1" t="str">
        <f t="shared" si="8"/>
        <v>-</v>
      </c>
      <c r="Z321" s="1" t="str">
        <f t="shared" si="9"/>
        <v>-</v>
      </c>
    </row>
    <row r="322" spans="1:26" x14ac:dyDescent="0.2">
      <c r="A322" s="1" t="s">
        <v>666</v>
      </c>
      <c r="B322" s="1" t="s">
        <v>667</v>
      </c>
      <c r="C322" s="1" t="s">
        <v>668</v>
      </c>
      <c r="D322" s="1" t="s">
        <v>4</v>
      </c>
      <c r="E322" s="1" t="s">
        <v>3</v>
      </c>
      <c r="F322" s="1" t="s">
        <v>3</v>
      </c>
      <c r="G322" s="1" t="s">
        <v>5</v>
      </c>
      <c r="H322" s="1" t="s">
        <v>10</v>
      </c>
      <c r="I322" s="1" t="s">
        <v>4</v>
      </c>
      <c r="J322" s="1" t="s">
        <v>1</v>
      </c>
      <c r="N322" s="1" t="s">
        <v>1501</v>
      </c>
      <c r="O322" s="1" t="s">
        <v>1501</v>
      </c>
      <c r="P322" s="1" t="s">
        <v>1501</v>
      </c>
      <c r="Q322" s="1" t="s">
        <v>1501</v>
      </c>
      <c r="R322" s="1" t="s">
        <v>1501</v>
      </c>
      <c r="S322" s="1" t="s">
        <v>1501</v>
      </c>
      <c r="T322" s="1" t="s">
        <v>1501</v>
      </c>
      <c r="U322" s="1">
        <v>3</v>
      </c>
      <c r="V322" s="1">
        <v>2023</v>
      </c>
      <c r="W322" s="1">
        <v>2025</v>
      </c>
      <c r="Y322" s="1" t="str">
        <f t="shared" si="8"/>
        <v>別紙３</v>
      </c>
      <c r="Z322" s="1" t="str">
        <f t="shared" si="9"/>
        <v>-</v>
      </c>
    </row>
    <row r="323" spans="1:26" x14ac:dyDescent="0.2">
      <c r="A323" s="1" t="s">
        <v>666</v>
      </c>
      <c r="B323" s="1" t="s">
        <v>1</v>
      </c>
      <c r="C323" s="1" t="s">
        <v>668</v>
      </c>
      <c r="D323" s="1" t="s">
        <v>4</v>
      </c>
      <c r="E323" s="1" t="s">
        <v>3</v>
      </c>
      <c r="F323" s="1" t="s">
        <v>3</v>
      </c>
      <c r="G323" s="1" t="s">
        <v>5</v>
      </c>
      <c r="H323" s="1" t="s">
        <v>11</v>
      </c>
      <c r="I323" s="1" t="s">
        <v>1</v>
      </c>
      <c r="J323" s="1" t="s">
        <v>1</v>
      </c>
      <c r="N323" s="1" t="s">
        <v>1501</v>
      </c>
      <c r="O323" s="1" t="s">
        <v>1501</v>
      </c>
      <c r="P323" s="1" t="s">
        <v>1501</v>
      </c>
      <c r="Q323" s="1" t="s">
        <v>1501</v>
      </c>
      <c r="R323" s="1" t="s">
        <v>1501</v>
      </c>
      <c r="S323" s="1" t="s">
        <v>1501</v>
      </c>
      <c r="T323" s="1" t="s">
        <v>1501</v>
      </c>
      <c r="U323" s="1">
        <v>2</v>
      </c>
      <c r="V323" s="1">
        <v>2026</v>
      </c>
      <c r="W323" s="1">
        <v>2027</v>
      </c>
      <c r="Y323" s="1" t="str">
        <f t="shared" ref="Y323:Y386" si="10">IF(I323="○","別紙３",IF(I323="-","-",""))</f>
        <v>-</v>
      </c>
      <c r="Z323" s="1" t="str">
        <f t="shared" ref="Z323:Z386" si="11">IF(J323="○","別紙４",IF(J323="-","-",""))</f>
        <v>-</v>
      </c>
    </row>
    <row r="324" spans="1:26" x14ac:dyDescent="0.2">
      <c r="A324" s="1" t="s">
        <v>669</v>
      </c>
      <c r="B324" s="1" t="s">
        <v>670</v>
      </c>
      <c r="C324" s="1" t="s">
        <v>671</v>
      </c>
      <c r="D324" s="1" t="s">
        <v>4</v>
      </c>
      <c r="E324" s="1" t="s">
        <v>3</v>
      </c>
      <c r="F324" s="1" t="s">
        <v>4</v>
      </c>
      <c r="G324" s="1" t="s">
        <v>5</v>
      </c>
      <c r="H324" s="1" t="s">
        <v>10</v>
      </c>
      <c r="I324" s="1" t="s">
        <v>1</v>
      </c>
      <c r="J324" s="1" t="s">
        <v>4</v>
      </c>
      <c r="N324" s="1" t="s">
        <v>1501</v>
      </c>
      <c r="O324" s="1" t="s">
        <v>1501</v>
      </c>
      <c r="P324" s="1" t="s">
        <v>1501</v>
      </c>
      <c r="Q324" s="1" t="s">
        <v>1501</v>
      </c>
      <c r="R324" s="1" t="s">
        <v>1501</v>
      </c>
      <c r="S324" s="1" t="s">
        <v>1501</v>
      </c>
      <c r="T324" s="1" t="s">
        <v>1501</v>
      </c>
      <c r="U324" s="1">
        <v>3</v>
      </c>
      <c r="V324" s="1">
        <v>2023</v>
      </c>
      <c r="W324" s="1">
        <v>2025</v>
      </c>
      <c r="Y324" s="1" t="str">
        <f t="shared" si="10"/>
        <v>-</v>
      </c>
      <c r="Z324" s="1" t="str">
        <f t="shared" si="11"/>
        <v>別紙４</v>
      </c>
    </row>
    <row r="325" spans="1:26" x14ac:dyDescent="0.2">
      <c r="A325" s="1" t="s">
        <v>669</v>
      </c>
      <c r="B325" s="1" t="s">
        <v>1</v>
      </c>
      <c r="C325" s="1" t="s">
        <v>671</v>
      </c>
      <c r="D325" s="1" t="s">
        <v>4</v>
      </c>
      <c r="E325" s="1" t="s">
        <v>3</v>
      </c>
      <c r="F325" s="1" t="s">
        <v>4</v>
      </c>
      <c r="G325" s="1" t="s">
        <v>5</v>
      </c>
      <c r="H325" s="1" t="s">
        <v>11</v>
      </c>
      <c r="I325" s="1" t="s">
        <v>1</v>
      </c>
      <c r="J325" s="1" t="s">
        <v>1</v>
      </c>
      <c r="N325" s="1" t="s">
        <v>1501</v>
      </c>
      <c r="O325" s="1" t="s">
        <v>1501</v>
      </c>
      <c r="P325" s="1" t="s">
        <v>1501</v>
      </c>
      <c r="Q325" s="1" t="s">
        <v>1501</v>
      </c>
      <c r="R325" s="1" t="s">
        <v>1501</v>
      </c>
      <c r="S325" s="1" t="s">
        <v>1501</v>
      </c>
      <c r="T325" s="1" t="s">
        <v>1501</v>
      </c>
      <c r="U325" s="1">
        <v>2</v>
      </c>
      <c r="V325" s="1">
        <v>2026</v>
      </c>
      <c r="W325" s="1">
        <v>2027</v>
      </c>
      <c r="Y325" s="1" t="str">
        <f t="shared" si="10"/>
        <v>-</v>
      </c>
      <c r="Z325" s="1" t="str">
        <f t="shared" si="11"/>
        <v>-</v>
      </c>
    </row>
    <row r="326" spans="1:26" x14ac:dyDescent="0.2">
      <c r="A326" s="1" t="s">
        <v>672</v>
      </c>
      <c r="B326" s="1" t="s">
        <v>1</v>
      </c>
      <c r="C326" s="1" t="s">
        <v>673</v>
      </c>
      <c r="D326" s="1" t="s">
        <v>4</v>
      </c>
      <c r="E326" s="1" t="s">
        <v>3</v>
      </c>
      <c r="F326" s="1" t="s">
        <v>3</v>
      </c>
      <c r="G326" s="1" t="s">
        <v>5</v>
      </c>
      <c r="H326" s="1" t="s">
        <v>6</v>
      </c>
      <c r="I326" s="1" t="s">
        <v>1</v>
      </c>
      <c r="J326" s="1" t="s">
        <v>1</v>
      </c>
      <c r="N326" s="1" t="s">
        <v>4</v>
      </c>
      <c r="O326" s="1" t="s">
        <v>1541</v>
      </c>
      <c r="P326" s="1" t="s">
        <v>1623</v>
      </c>
      <c r="Q326" s="1" t="s">
        <v>1616</v>
      </c>
      <c r="R326" s="1" t="s">
        <v>1624</v>
      </c>
      <c r="S326" s="1">
        <v>2025</v>
      </c>
      <c r="T326" s="1" t="s">
        <v>1501</v>
      </c>
      <c r="U326" s="1">
        <v>3</v>
      </c>
      <c r="V326" s="1">
        <v>2025</v>
      </c>
      <c r="W326" s="1">
        <v>2027</v>
      </c>
      <c r="Y326" s="1" t="str">
        <f t="shared" si="10"/>
        <v>-</v>
      </c>
      <c r="Z326" s="1" t="str">
        <f t="shared" si="11"/>
        <v>-</v>
      </c>
    </row>
    <row r="327" spans="1:26" x14ac:dyDescent="0.2">
      <c r="A327" s="1" t="s">
        <v>674</v>
      </c>
      <c r="B327" s="1" t="s">
        <v>1</v>
      </c>
      <c r="C327" s="1" t="s">
        <v>675</v>
      </c>
      <c r="D327" s="1" t="s">
        <v>3</v>
      </c>
      <c r="E327" s="1" t="s">
        <v>4</v>
      </c>
      <c r="F327" s="1" t="s">
        <v>3</v>
      </c>
      <c r="G327" s="1" t="s">
        <v>5</v>
      </c>
      <c r="H327" s="1" t="s">
        <v>6</v>
      </c>
      <c r="I327" s="1" t="s">
        <v>1</v>
      </c>
      <c r="J327" s="1" t="s">
        <v>1</v>
      </c>
      <c r="N327" s="1" t="s">
        <v>1501</v>
      </c>
      <c r="O327" s="1" t="s">
        <v>1501</v>
      </c>
      <c r="P327" s="1" t="s">
        <v>1501</v>
      </c>
      <c r="Q327" s="1" t="s">
        <v>1501</v>
      </c>
      <c r="R327" s="1" t="s">
        <v>1501</v>
      </c>
      <c r="S327" s="1" t="s">
        <v>1501</v>
      </c>
      <c r="T327" s="1" t="s">
        <v>1501</v>
      </c>
      <c r="U327" s="1">
        <v>3</v>
      </c>
      <c r="V327" s="1">
        <v>2025</v>
      </c>
      <c r="W327" s="1">
        <v>2027</v>
      </c>
      <c r="Y327" s="1" t="str">
        <f t="shared" si="10"/>
        <v>-</v>
      </c>
      <c r="Z327" s="1" t="str">
        <f t="shared" si="11"/>
        <v>-</v>
      </c>
    </row>
    <row r="328" spans="1:26" x14ac:dyDescent="0.2">
      <c r="A328" s="1" t="s">
        <v>676</v>
      </c>
      <c r="B328" s="1" t="s">
        <v>1</v>
      </c>
      <c r="C328" s="1" t="s">
        <v>677</v>
      </c>
      <c r="D328" s="1" t="s">
        <v>4</v>
      </c>
      <c r="E328" s="1" t="s">
        <v>3</v>
      </c>
      <c r="F328" s="1" t="s">
        <v>3</v>
      </c>
      <c r="G328" s="1" t="s">
        <v>5</v>
      </c>
      <c r="H328" s="1" t="s">
        <v>6</v>
      </c>
      <c r="I328" s="1" t="s">
        <v>1</v>
      </c>
      <c r="J328" s="1" t="s">
        <v>1</v>
      </c>
      <c r="N328" s="1" t="s">
        <v>1501</v>
      </c>
      <c r="O328" s="1" t="s">
        <v>1501</v>
      </c>
      <c r="P328" s="1" t="s">
        <v>1501</v>
      </c>
      <c r="Q328" s="1" t="s">
        <v>1501</v>
      </c>
      <c r="R328" s="1" t="s">
        <v>1501</v>
      </c>
      <c r="S328" s="1" t="s">
        <v>1501</v>
      </c>
      <c r="T328" s="1" t="s">
        <v>1501</v>
      </c>
      <c r="U328" s="1">
        <v>3</v>
      </c>
      <c r="V328" s="1">
        <v>2025</v>
      </c>
      <c r="W328" s="1">
        <v>2027</v>
      </c>
      <c r="Y328" s="1" t="str">
        <f t="shared" si="10"/>
        <v>-</v>
      </c>
      <c r="Z328" s="1" t="str">
        <f t="shared" si="11"/>
        <v>-</v>
      </c>
    </row>
    <row r="329" spans="1:26" x14ac:dyDescent="0.2">
      <c r="A329" s="1" t="s">
        <v>678</v>
      </c>
      <c r="B329" s="1" t="s">
        <v>1</v>
      </c>
      <c r="C329" s="1" t="s">
        <v>679</v>
      </c>
      <c r="D329" s="1" t="s">
        <v>4</v>
      </c>
      <c r="E329" s="1" t="s">
        <v>3</v>
      </c>
      <c r="F329" s="1" t="s">
        <v>3</v>
      </c>
      <c r="G329" s="1" t="s">
        <v>5</v>
      </c>
      <c r="H329" s="1" t="s">
        <v>6</v>
      </c>
      <c r="I329" s="1" t="s">
        <v>1</v>
      </c>
      <c r="J329" s="1" t="s">
        <v>1</v>
      </c>
      <c r="N329" s="1" t="s">
        <v>1501</v>
      </c>
      <c r="O329" s="1" t="s">
        <v>1501</v>
      </c>
      <c r="P329" s="1" t="s">
        <v>1501</v>
      </c>
      <c r="Q329" s="1" t="s">
        <v>1501</v>
      </c>
      <c r="R329" s="1" t="s">
        <v>1501</v>
      </c>
      <c r="S329" s="1" t="s">
        <v>1501</v>
      </c>
      <c r="T329" s="1" t="s">
        <v>1501</v>
      </c>
      <c r="U329" s="1">
        <v>3</v>
      </c>
      <c r="V329" s="1">
        <v>2025</v>
      </c>
      <c r="W329" s="1">
        <v>2027</v>
      </c>
      <c r="Y329" s="1" t="str">
        <f t="shared" si="10"/>
        <v>-</v>
      </c>
      <c r="Z329" s="1" t="str">
        <f t="shared" si="11"/>
        <v>-</v>
      </c>
    </row>
    <row r="330" spans="1:26" x14ac:dyDescent="0.2">
      <c r="A330" s="1" t="s">
        <v>680</v>
      </c>
      <c r="B330" s="1" t="s">
        <v>1</v>
      </c>
      <c r="C330" s="1" t="s">
        <v>681</v>
      </c>
      <c r="D330" s="1" t="s">
        <v>3</v>
      </c>
      <c r="E330" s="1" t="s">
        <v>3</v>
      </c>
      <c r="F330" s="1" t="s">
        <v>4</v>
      </c>
      <c r="G330" s="1" t="s">
        <v>5</v>
      </c>
      <c r="H330" s="1" t="s">
        <v>6</v>
      </c>
      <c r="I330" s="1" t="s">
        <v>1</v>
      </c>
      <c r="J330" s="1" t="s">
        <v>1</v>
      </c>
      <c r="N330" s="1" t="s">
        <v>1501</v>
      </c>
      <c r="O330" s="1" t="s">
        <v>1501</v>
      </c>
      <c r="P330" s="1" t="s">
        <v>1501</v>
      </c>
      <c r="Q330" s="1" t="s">
        <v>1501</v>
      </c>
      <c r="R330" s="1" t="s">
        <v>1501</v>
      </c>
      <c r="S330" s="1" t="s">
        <v>1501</v>
      </c>
      <c r="T330" s="1" t="s">
        <v>1501</v>
      </c>
      <c r="U330" s="1">
        <v>3</v>
      </c>
      <c r="V330" s="1">
        <v>2025</v>
      </c>
      <c r="W330" s="1">
        <v>2027</v>
      </c>
      <c r="Y330" s="1" t="str">
        <f t="shared" si="10"/>
        <v>-</v>
      </c>
      <c r="Z330" s="1" t="str">
        <f t="shared" si="11"/>
        <v>-</v>
      </c>
    </row>
    <row r="331" spans="1:26" x14ac:dyDescent="0.2">
      <c r="A331" s="1" t="s">
        <v>682</v>
      </c>
      <c r="B331" s="1" t="s">
        <v>1</v>
      </c>
      <c r="C331" s="1" t="s">
        <v>683</v>
      </c>
      <c r="D331" s="1" t="s">
        <v>3</v>
      </c>
      <c r="E331" s="1" t="s">
        <v>4</v>
      </c>
      <c r="F331" s="1" t="s">
        <v>4</v>
      </c>
      <c r="G331" s="1" t="s">
        <v>5</v>
      </c>
      <c r="H331" s="1" t="s">
        <v>6</v>
      </c>
      <c r="I331" s="1" t="s">
        <v>1</v>
      </c>
      <c r="J331" s="1" t="s">
        <v>1</v>
      </c>
      <c r="N331" s="1" t="s">
        <v>1501</v>
      </c>
      <c r="O331" s="1" t="s">
        <v>1501</v>
      </c>
      <c r="P331" s="1" t="s">
        <v>1501</v>
      </c>
      <c r="Q331" s="1" t="s">
        <v>1501</v>
      </c>
      <c r="R331" s="1" t="s">
        <v>1501</v>
      </c>
      <c r="S331" s="1" t="s">
        <v>1501</v>
      </c>
      <c r="T331" s="1" t="s">
        <v>1501</v>
      </c>
      <c r="U331" s="1">
        <v>3</v>
      </c>
      <c r="V331" s="1">
        <v>2025</v>
      </c>
      <c r="W331" s="1">
        <v>2027</v>
      </c>
      <c r="Y331" s="1" t="str">
        <f t="shared" si="10"/>
        <v>-</v>
      </c>
      <c r="Z331" s="1" t="str">
        <f t="shared" si="11"/>
        <v>-</v>
      </c>
    </row>
    <row r="332" spans="1:26" x14ac:dyDescent="0.2">
      <c r="A332" s="1" t="s">
        <v>684</v>
      </c>
      <c r="B332" s="1" t="s">
        <v>1</v>
      </c>
      <c r="C332" s="1" t="s">
        <v>685</v>
      </c>
      <c r="D332" s="1" t="s">
        <v>4</v>
      </c>
      <c r="E332" s="1" t="s">
        <v>3</v>
      </c>
      <c r="F332" s="1" t="s">
        <v>3</v>
      </c>
      <c r="G332" s="1" t="s">
        <v>5</v>
      </c>
      <c r="H332" s="1" t="s">
        <v>6</v>
      </c>
      <c r="I332" s="1" t="s">
        <v>1</v>
      </c>
      <c r="J332" s="1" t="s">
        <v>1</v>
      </c>
      <c r="N332" s="1" t="s">
        <v>1501</v>
      </c>
      <c r="O332" s="1" t="s">
        <v>1501</v>
      </c>
      <c r="P332" s="1" t="s">
        <v>1501</v>
      </c>
      <c r="Q332" s="1" t="s">
        <v>1501</v>
      </c>
      <c r="R332" s="1" t="s">
        <v>1501</v>
      </c>
      <c r="S332" s="1" t="s">
        <v>1501</v>
      </c>
      <c r="T332" s="1" t="s">
        <v>1501</v>
      </c>
      <c r="U332" s="1">
        <v>3</v>
      </c>
      <c r="V332" s="1">
        <v>2025</v>
      </c>
      <c r="W332" s="1">
        <v>2027</v>
      </c>
      <c r="Y332" s="1" t="str">
        <f t="shared" si="10"/>
        <v>-</v>
      </c>
      <c r="Z332" s="1" t="str">
        <f t="shared" si="11"/>
        <v>-</v>
      </c>
    </row>
    <row r="333" spans="1:26" x14ac:dyDescent="0.2">
      <c r="A333" s="1" t="s">
        <v>686</v>
      </c>
      <c r="B333" s="1" t="s">
        <v>1</v>
      </c>
      <c r="C333" s="1" t="s">
        <v>687</v>
      </c>
      <c r="E333" s="1" t="s">
        <v>4</v>
      </c>
      <c r="G333" s="1" t="s">
        <v>5</v>
      </c>
      <c r="H333" s="1" t="s">
        <v>6</v>
      </c>
      <c r="I333" s="1" t="s">
        <v>1</v>
      </c>
      <c r="J333" s="1" t="s">
        <v>1</v>
      </c>
      <c r="N333" s="1" t="s">
        <v>1501</v>
      </c>
      <c r="O333" s="1" t="s">
        <v>1501</v>
      </c>
      <c r="P333" s="1" t="s">
        <v>1501</v>
      </c>
      <c r="Q333" s="1" t="s">
        <v>1501</v>
      </c>
      <c r="R333" s="1" t="s">
        <v>1501</v>
      </c>
      <c r="S333" s="1" t="s">
        <v>1501</v>
      </c>
      <c r="T333" s="1" t="s">
        <v>1501</v>
      </c>
      <c r="U333" s="1">
        <v>3</v>
      </c>
      <c r="V333" s="1">
        <v>2025</v>
      </c>
      <c r="W333" s="1">
        <v>2027</v>
      </c>
      <c r="Y333" s="1" t="str">
        <f t="shared" si="10"/>
        <v>-</v>
      </c>
      <c r="Z333" s="1" t="str">
        <f t="shared" si="11"/>
        <v>-</v>
      </c>
    </row>
    <row r="334" spans="1:26" x14ac:dyDescent="0.2">
      <c r="A334" s="1" t="s">
        <v>688</v>
      </c>
      <c r="B334" s="1" t="s">
        <v>1</v>
      </c>
      <c r="C334" s="1" t="s">
        <v>689</v>
      </c>
      <c r="D334" s="1" t="s">
        <v>4</v>
      </c>
      <c r="G334" s="1" t="s">
        <v>5</v>
      </c>
      <c r="H334" s="1" t="s">
        <v>6</v>
      </c>
      <c r="I334" s="1" t="s">
        <v>1</v>
      </c>
      <c r="J334" s="1" t="s">
        <v>1</v>
      </c>
      <c r="N334" s="1" t="s">
        <v>1501</v>
      </c>
      <c r="O334" s="1" t="s">
        <v>1501</v>
      </c>
      <c r="P334" s="1" t="s">
        <v>1501</v>
      </c>
      <c r="Q334" s="1" t="s">
        <v>1501</v>
      </c>
      <c r="R334" s="1" t="s">
        <v>1501</v>
      </c>
      <c r="S334" s="1" t="s">
        <v>1501</v>
      </c>
      <c r="T334" s="1" t="s">
        <v>1501</v>
      </c>
      <c r="U334" s="1">
        <v>3</v>
      </c>
      <c r="V334" s="1">
        <v>2025</v>
      </c>
      <c r="W334" s="1">
        <v>2027</v>
      </c>
      <c r="Y334" s="1" t="str">
        <f t="shared" si="10"/>
        <v>-</v>
      </c>
      <c r="Z334" s="1" t="str">
        <f t="shared" si="11"/>
        <v>-</v>
      </c>
    </row>
    <row r="335" spans="1:26" x14ac:dyDescent="0.2">
      <c r="A335" s="1" t="s">
        <v>690</v>
      </c>
      <c r="B335" s="1" t="s">
        <v>1</v>
      </c>
      <c r="C335" s="1" t="s">
        <v>691</v>
      </c>
      <c r="D335" s="1" t="s">
        <v>4</v>
      </c>
      <c r="E335" s="1" t="s">
        <v>3</v>
      </c>
      <c r="F335" s="1" t="s">
        <v>4</v>
      </c>
      <c r="G335" s="1" t="s">
        <v>5</v>
      </c>
      <c r="H335" s="1" t="s">
        <v>6</v>
      </c>
      <c r="I335" s="1" t="s">
        <v>1</v>
      </c>
      <c r="J335" s="1" t="s">
        <v>1</v>
      </c>
      <c r="N335" s="1" t="s">
        <v>4</v>
      </c>
      <c r="O335" s="1" t="s">
        <v>1541</v>
      </c>
      <c r="P335" s="1" t="s">
        <v>1625</v>
      </c>
      <c r="Q335" s="1" t="s">
        <v>1626</v>
      </c>
      <c r="R335" s="1" t="s">
        <v>1627</v>
      </c>
      <c r="S335" s="1">
        <v>2025</v>
      </c>
      <c r="T335" s="1" t="s">
        <v>1501</v>
      </c>
      <c r="U335" s="1">
        <v>3</v>
      </c>
      <c r="V335" s="1">
        <v>2025</v>
      </c>
      <c r="W335" s="1">
        <v>2027</v>
      </c>
      <c r="Y335" s="1" t="str">
        <f t="shared" si="10"/>
        <v>-</v>
      </c>
      <c r="Z335" s="1" t="str">
        <f t="shared" si="11"/>
        <v>-</v>
      </c>
    </row>
    <row r="336" spans="1:26" x14ac:dyDescent="0.2">
      <c r="A336" s="1" t="s">
        <v>692</v>
      </c>
      <c r="B336" s="1" t="s">
        <v>1</v>
      </c>
      <c r="C336" s="1" t="s">
        <v>693</v>
      </c>
      <c r="D336" s="1" t="s">
        <v>4</v>
      </c>
      <c r="E336" s="1" t="s">
        <v>3</v>
      </c>
      <c r="F336" s="1" t="s">
        <v>3</v>
      </c>
      <c r="G336" s="1" t="s">
        <v>5</v>
      </c>
      <c r="H336" s="1" t="s">
        <v>6</v>
      </c>
      <c r="I336" s="1" t="s">
        <v>1</v>
      </c>
      <c r="J336" s="1" t="s">
        <v>1</v>
      </c>
      <c r="N336" s="1" t="s">
        <v>1501</v>
      </c>
      <c r="O336" s="1" t="s">
        <v>1501</v>
      </c>
      <c r="P336" s="1" t="s">
        <v>1501</v>
      </c>
      <c r="Q336" s="1" t="s">
        <v>1501</v>
      </c>
      <c r="R336" s="1" t="s">
        <v>1501</v>
      </c>
      <c r="S336" s="1" t="s">
        <v>1501</v>
      </c>
      <c r="T336" s="1" t="s">
        <v>1501</v>
      </c>
      <c r="U336" s="1">
        <v>3</v>
      </c>
      <c r="V336" s="1">
        <v>2025</v>
      </c>
      <c r="W336" s="1">
        <v>2027</v>
      </c>
      <c r="Y336" s="1" t="str">
        <f t="shared" si="10"/>
        <v>-</v>
      </c>
      <c r="Z336" s="1" t="str">
        <f t="shared" si="11"/>
        <v>-</v>
      </c>
    </row>
    <row r="337" spans="1:26" x14ac:dyDescent="0.2">
      <c r="A337" s="1" t="s">
        <v>694</v>
      </c>
      <c r="B337" s="1" t="s">
        <v>695</v>
      </c>
      <c r="C337" s="1" t="s">
        <v>696</v>
      </c>
      <c r="D337" s="1" t="s">
        <v>4</v>
      </c>
      <c r="E337" s="1" t="s">
        <v>3</v>
      </c>
      <c r="F337" s="1" t="s">
        <v>3</v>
      </c>
      <c r="G337" s="1" t="s">
        <v>5</v>
      </c>
      <c r="H337" s="1" t="s">
        <v>15</v>
      </c>
      <c r="I337" s="1" t="s">
        <v>1</v>
      </c>
      <c r="J337" s="1" t="s">
        <v>1</v>
      </c>
      <c r="N337" s="1" t="s">
        <v>1501</v>
      </c>
      <c r="O337" s="1" t="s">
        <v>1501</v>
      </c>
      <c r="P337" s="1" t="s">
        <v>1501</v>
      </c>
      <c r="Q337" s="1" t="s">
        <v>1501</v>
      </c>
      <c r="R337" s="1" t="s">
        <v>1501</v>
      </c>
      <c r="S337" s="1" t="s">
        <v>1501</v>
      </c>
      <c r="T337" s="1" t="s">
        <v>1501</v>
      </c>
      <c r="U337" s="1">
        <v>5</v>
      </c>
      <c r="V337" s="1">
        <v>2023</v>
      </c>
      <c r="W337" s="1">
        <v>2027</v>
      </c>
      <c r="Y337" s="1" t="str">
        <f t="shared" si="10"/>
        <v>-</v>
      </c>
      <c r="Z337" s="1" t="str">
        <f t="shared" si="11"/>
        <v>-</v>
      </c>
    </row>
    <row r="338" spans="1:26" x14ac:dyDescent="0.2">
      <c r="A338" s="1" t="s">
        <v>697</v>
      </c>
      <c r="B338" s="1" t="s">
        <v>1</v>
      </c>
      <c r="C338" s="1" t="s">
        <v>698</v>
      </c>
      <c r="D338" s="1" t="s">
        <v>4</v>
      </c>
      <c r="E338" s="1" t="s">
        <v>3</v>
      </c>
      <c r="F338" s="1" t="s">
        <v>4</v>
      </c>
      <c r="G338" s="1" t="s">
        <v>5</v>
      </c>
      <c r="H338" s="1" t="s">
        <v>6</v>
      </c>
      <c r="I338" s="1" t="s">
        <v>1</v>
      </c>
      <c r="J338" s="1" t="s">
        <v>1</v>
      </c>
      <c r="N338" s="1" t="s">
        <v>1501</v>
      </c>
      <c r="O338" s="1" t="s">
        <v>1501</v>
      </c>
      <c r="P338" s="1" t="s">
        <v>1501</v>
      </c>
      <c r="Q338" s="1" t="s">
        <v>1501</v>
      </c>
      <c r="R338" s="1" t="s">
        <v>1501</v>
      </c>
      <c r="S338" s="1" t="s">
        <v>1501</v>
      </c>
      <c r="T338" s="1" t="s">
        <v>1501</v>
      </c>
      <c r="U338" s="1">
        <v>3</v>
      </c>
      <c r="V338" s="1">
        <v>2025</v>
      </c>
      <c r="W338" s="1">
        <v>2027</v>
      </c>
      <c r="Y338" s="1" t="str">
        <f t="shared" si="10"/>
        <v>-</v>
      </c>
      <c r="Z338" s="1" t="str">
        <f t="shared" si="11"/>
        <v>-</v>
      </c>
    </row>
    <row r="339" spans="1:26" x14ac:dyDescent="0.2">
      <c r="A339" s="1" t="s">
        <v>699</v>
      </c>
      <c r="B339" s="1" t="s">
        <v>1</v>
      </c>
      <c r="C339" s="1" t="s">
        <v>700</v>
      </c>
      <c r="D339" s="1" t="s">
        <v>4</v>
      </c>
      <c r="E339" s="1" t="s">
        <v>3</v>
      </c>
      <c r="F339" s="1" t="s">
        <v>3</v>
      </c>
      <c r="G339" s="1" t="s">
        <v>5</v>
      </c>
      <c r="H339" s="1" t="s">
        <v>6</v>
      </c>
      <c r="I339" s="1" t="s">
        <v>1</v>
      </c>
      <c r="J339" s="1" t="s">
        <v>1</v>
      </c>
      <c r="N339" s="1" t="s">
        <v>1501</v>
      </c>
      <c r="O339" s="1" t="s">
        <v>1501</v>
      </c>
      <c r="P339" s="1" t="s">
        <v>1501</v>
      </c>
      <c r="Q339" s="1" t="s">
        <v>1501</v>
      </c>
      <c r="R339" s="1" t="s">
        <v>1501</v>
      </c>
      <c r="S339" s="1" t="s">
        <v>1501</v>
      </c>
      <c r="T339" s="1" t="s">
        <v>1501</v>
      </c>
      <c r="U339" s="1">
        <v>3</v>
      </c>
      <c r="V339" s="1">
        <v>2025</v>
      </c>
      <c r="W339" s="1">
        <v>2027</v>
      </c>
      <c r="Y339" s="1" t="str">
        <f t="shared" si="10"/>
        <v>-</v>
      </c>
      <c r="Z339" s="1" t="str">
        <f t="shared" si="11"/>
        <v>-</v>
      </c>
    </row>
    <row r="340" spans="1:26" x14ac:dyDescent="0.2">
      <c r="A340" s="1" t="s">
        <v>701</v>
      </c>
      <c r="B340" s="1" t="s">
        <v>702</v>
      </c>
      <c r="C340" s="1" t="s">
        <v>703</v>
      </c>
      <c r="D340" s="1" t="s">
        <v>4</v>
      </c>
      <c r="E340" s="1" t="s">
        <v>3</v>
      </c>
      <c r="F340" s="1" t="s">
        <v>3</v>
      </c>
      <c r="G340" s="1" t="s">
        <v>5</v>
      </c>
      <c r="H340" s="1" t="s">
        <v>10</v>
      </c>
      <c r="I340" s="1" t="s">
        <v>1</v>
      </c>
      <c r="J340" s="1" t="s">
        <v>1</v>
      </c>
      <c r="N340" s="1" t="s">
        <v>1501</v>
      </c>
      <c r="O340" s="1" t="s">
        <v>1501</v>
      </c>
      <c r="P340" s="1" t="s">
        <v>1501</v>
      </c>
      <c r="Q340" s="1" t="s">
        <v>1501</v>
      </c>
      <c r="R340" s="1" t="s">
        <v>1501</v>
      </c>
      <c r="S340" s="1" t="s">
        <v>1501</v>
      </c>
      <c r="T340" s="1" t="s">
        <v>1501</v>
      </c>
      <c r="U340" s="1">
        <v>5</v>
      </c>
      <c r="V340" s="1">
        <v>2021</v>
      </c>
      <c r="W340" s="1">
        <v>2025</v>
      </c>
      <c r="Y340" s="1" t="str">
        <f t="shared" si="10"/>
        <v>-</v>
      </c>
      <c r="Z340" s="1" t="str">
        <f t="shared" si="11"/>
        <v>-</v>
      </c>
    </row>
    <row r="341" spans="1:26" x14ac:dyDescent="0.2">
      <c r="A341" s="1" t="s">
        <v>701</v>
      </c>
      <c r="B341" s="1" t="s">
        <v>1</v>
      </c>
      <c r="C341" s="1" t="s">
        <v>703</v>
      </c>
      <c r="D341" s="1" t="s">
        <v>4</v>
      </c>
      <c r="E341" s="1" t="s">
        <v>3</v>
      </c>
      <c r="F341" s="1" t="s">
        <v>3</v>
      </c>
      <c r="G341" s="1" t="s">
        <v>5</v>
      </c>
      <c r="H341" s="1" t="s">
        <v>11</v>
      </c>
      <c r="I341" s="1" t="s">
        <v>1</v>
      </c>
      <c r="J341" s="1" t="s">
        <v>1</v>
      </c>
      <c r="N341" s="1" t="s">
        <v>1501</v>
      </c>
      <c r="O341" s="1" t="s">
        <v>1501</v>
      </c>
      <c r="P341" s="1" t="s">
        <v>1501</v>
      </c>
      <c r="Q341" s="1" t="s">
        <v>1501</v>
      </c>
      <c r="R341" s="1" t="s">
        <v>1501</v>
      </c>
      <c r="S341" s="1" t="s">
        <v>1501</v>
      </c>
      <c r="T341" s="1" t="s">
        <v>1501</v>
      </c>
      <c r="U341" s="1">
        <v>2</v>
      </c>
      <c r="V341" s="1">
        <v>2026</v>
      </c>
      <c r="W341" s="1">
        <v>2027</v>
      </c>
      <c r="Y341" s="1" t="str">
        <f t="shared" si="10"/>
        <v>-</v>
      </c>
      <c r="Z341" s="1" t="str">
        <f t="shared" si="11"/>
        <v>-</v>
      </c>
    </row>
    <row r="342" spans="1:26" x14ac:dyDescent="0.2">
      <c r="A342" s="1" t="s">
        <v>704</v>
      </c>
      <c r="B342" s="1" t="s">
        <v>705</v>
      </c>
      <c r="C342" s="1" t="s">
        <v>706</v>
      </c>
      <c r="D342" s="1" t="s">
        <v>4</v>
      </c>
      <c r="E342" s="1" t="s">
        <v>3</v>
      </c>
      <c r="F342" s="1" t="s">
        <v>3</v>
      </c>
      <c r="G342" s="1" t="s">
        <v>5</v>
      </c>
      <c r="H342" s="1" t="s">
        <v>10</v>
      </c>
      <c r="I342" s="1" t="s">
        <v>1</v>
      </c>
      <c r="J342" s="1" t="s">
        <v>1</v>
      </c>
      <c r="N342" s="1" t="s">
        <v>1501</v>
      </c>
      <c r="O342" s="1" t="s">
        <v>1501</v>
      </c>
      <c r="P342" s="1" t="s">
        <v>1501</v>
      </c>
      <c r="Q342" s="1" t="s">
        <v>1501</v>
      </c>
      <c r="R342" s="1" t="s">
        <v>1501</v>
      </c>
      <c r="S342" s="1" t="s">
        <v>1501</v>
      </c>
      <c r="T342" s="1" t="s">
        <v>1501</v>
      </c>
      <c r="U342" s="1">
        <v>5</v>
      </c>
      <c r="V342" s="1">
        <v>2021</v>
      </c>
      <c r="W342" s="1">
        <v>2025</v>
      </c>
      <c r="Y342" s="1" t="str">
        <f t="shared" si="10"/>
        <v>-</v>
      </c>
      <c r="Z342" s="1" t="str">
        <f t="shared" si="11"/>
        <v>-</v>
      </c>
    </row>
    <row r="343" spans="1:26" x14ac:dyDescent="0.2">
      <c r="A343" s="1" t="s">
        <v>704</v>
      </c>
      <c r="B343" s="1" t="s">
        <v>1</v>
      </c>
      <c r="C343" s="1" t="s">
        <v>706</v>
      </c>
      <c r="D343" s="1" t="s">
        <v>4</v>
      </c>
      <c r="E343" s="1" t="s">
        <v>3</v>
      </c>
      <c r="F343" s="1" t="s">
        <v>3</v>
      </c>
      <c r="G343" s="1" t="s">
        <v>5</v>
      </c>
      <c r="H343" s="1" t="s">
        <v>11</v>
      </c>
      <c r="I343" s="1" t="s">
        <v>1</v>
      </c>
      <c r="J343" s="1" t="s">
        <v>1</v>
      </c>
      <c r="N343" s="1" t="s">
        <v>1501</v>
      </c>
      <c r="O343" s="1" t="s">
        <v>1501</v>
      </c>
      <c r="P343" s="1" t="s">
        <v>1501</v>
      </c>
      <c r="Q343" s="1" t="s">
        <v>1501</v>
      </c>
      <c r="R343" s="1" t="s">
        <v>1501</v>
      </c>
      <c r="S343" s="1" t="s">
        <v>1501</v>
      </c>
      <c r="T343" s="1" t="s">
        <v>1501</v>
      </c>
      <c r="U343" s="1">
        <v>2</v>
      </c>
      <c r="V343" s="1">
        <v>2026</v>
      </c>
      <c r="W343" s="1">
        <v>2027</v>
      </c>
      <c r="Y343" s="1" t="str">
        <f t="shared" si="10"/>
        <v>-</v>
      </c>
      <c r="Z343" s="1" t="str">
        <f t="shared" si="11"/>
        <v>-</v>
      </c>
    </row>
    <row r="344" spans="1:26" x14ac:dyDescent="0.2">
      <c r="A344" s="1" t="s">
        <v>707</v>
      </c>
      <c r="B344" s="1" t="s">
        <v>1</v>
      </c>
      <c r="C344" s="1" t="s">
        <v>708</v>
      </c>
      <c r="D344" s="1" t="s">
        <v>4</v>
      </c>
      <c r="E344" s="1" t="s">
        <v>3</v>
      </c>
      <c r="F344" s="1" t="s">
        <v>4</v>
      </c>
      <c r="G344" s="1" t="s">
        <v>5</v>
      </c>
      <c r="H344" s="1" t="s">
        <v>6</v>
      </c>
      <c r="I344" s="1" t="s">
        <v>1</v>
      </c>
      <c r="J344" s="1" t="s">
        <v>1</v>
      </c>
      <c r="N344" s="1" t="s">
        <v>1501</v>
      </c>
      <c r="O344" s="1" t="s">
        <v>1501</v>
      </c>
      <c r="P344" s="1" t="s">
        <v>1501</v>
      </c>
      <c r="Q344" s="1" t="s">
        <v>1501</v>
      </c>
      <c r="R344" s="1" t="s">
        <v>1501</v>
      </c>
      <c r="S344" s="1" t="s">
        <v>1501</v>
      </c>
      <c r="T344" s="1" t="s">
        <v>1501</v>
      </c>
      <c r="U344" s="1">
        <v>3</v>
      </c>
      <c r="V344" s="1">
        <v>2025</v>
      </c>
      <c r="W344" s="1">
        <v>2027</v>
      </c>
      <c r="Y344" s="1" t="str">
        <f t="shared" si="10"/>
        <v>-</v>
      </c>
      <c r="Z344" s="1" t="str">
        <f t="shared" si="11"/>
        <v>-</v>
      </c>
    </row>
    <row r="345" spans="1:26" x14ac:dyDescent="0.2">
      <c r="A345" s="1" t="s">
        <v>709</v>
      </c>
      <c r="B345" s="1" t="s">
        <v>1</v>
      </c>
      <c r="C345" s="1" t="s">
        <v>710</v>
      </c>
      <c r="D345" s="1" t="s">
        <v>4</v>
      </c>
      <c r="E345" s="1" t="s">
        <v>3</v>
      </c>
      <c r="F345" s="1" t="s">
        <v>3</v>
      </c>
      <c r="G345" s="1" t="s">
        <v>5</v>
      </c>
      <c r="H345" s="1" t="s">
        <v>6</v>
      </c>
      <c r="I345" s="1" t="s">
        <v>1</v>
      </c>
      <c r="J345" s="1" t="s">
        <v>1</v>
      </c>
      <c r="N345" s="1" t="s">
        <v>1501</v>
      </c>
      <c r="O345" s="1" t="s">
        <v>1501</v>
      </c>
      <c r="P345" s="1" t="s">
        <v>1501</v>
      </c>
      <c r="Q345" s="1" t="s">
        <v>1501</v>
      </c>
      <c r="R345" s="1" t="s">
        <v>1501</v>
      </c>
      <c r="S345" s="1" t="s">
        <v>1501</v>
      </c>
      <c r="T345" s="1" t="s">
        <v>1501</v>
      </c>
      <c r="U345" s="1">
        <v>3</v>
      </c>
      <c r="V345" s="1">
        <v>2025</v>
      </c>
      <c r="W345" s="1">
        <v>2027</v>
      </c>
      <c r="Y345" s="1" t="str">
        <f t="shared" si="10"/>
        <v>-</v>
      </c>
      <c r="Z345" s="1" t="str">
        <f t="shared" si="11"/>
        <v>-</v>
      </c>
    </row>
    <row r="346" spans="1:26" x14ac:dyDescent="0.2">
      <c r="A346" s="1" t="s">
        <v>711</v>
      </c>
      <c r="B346" s="1" t="s">
        <v>712</v>
      </c>
      <c r="C346" s="1" t="s">
        <v>713</v>
      </c>
      <c r="D346" s="1" t="s">
        <v>4</v>
      </c>
      <c r="E346" s="1" t="s">
        <v>3</v>
      </c>
      <c r="F346" s="1" t="s">
        <v>3</v>
      </c>
      <c r="G346" s="1" t="s">
        <v>5</v>
      </c>
      <c r="H346" s="1" t="s">
        <v>15</v>
      </c>
      <c r="I346" s="1" t="s">
        <v>1</v>
      </c>
      <c r="J346" s="1" t="s">
        <v>1</v>
      </c>
      <c r="N346" s="1" t="s">
        <v>1501</v>
      </c>
      <c r="O346" s="1" t="s">
        <v>1501</v>
      </c>
      <c r="P346" s="1" t="s">
        <v>1501</v>
      </c>
      <c r="Q346" s="1" t="s">
        <v>1501</v>
      </c>
      <c r="R346" s="1" t="s">
        <v>1501</v>
      </c>
      <c r="S346" s="1" t="s">
        <v>1501</v>
      </c>
      <c r="T346" s="1" t="s">
        <v>1501</v>
      </c>
      <c r="U346" s="1">
        <v>4</v>
      </c>
      <c r="V346" s="1">
        <v>2024</v>
      </c>
      <c r="W346" s="1">
        <v>2027</v>
      </c>
      <c r="Y346" s="1" t="str">
        <f t="shared" si="10"/>
        <v>-</v>
      </c>
      <c r="Z346" s="1" t="str">
        <f t="shared" si="11"/>
        <v>-</v>
      </c>
    </row>
    <row r="347" spans="1:26" x14ac:dyDescent="0.2">
      <c r="A347" s="1" t="s">
        <v>714</v>
      </c>
      <c r="B347" s="1" t="s">
        <v>1</v>
      </c>
      <c r="C347" s="1" t="s">
        <v>715</v>
      </c>
      <c r="F347" s="1" t="s">
        <v>4</v>
      </c>
      <c r="G347" s="1" t="s">
        <v>5</v>
      </c>
      <c r="H347" s="1" t="s">
        <v>6</v>
      </c>
      <c r="I347" s="1" t="s">
        <v>1</v>
      </c>
      <c r="J347" s="1" t="s">
        <v>1</v>
      </c>
      <c r="N347" s="1" t="s">
        <v>1501</v>
      </c>
      <c r="O347" s="1" t="s">
        <v>1501</v>
      </c>
      <c r="P347" s="1" t="s">
        <v>1501</v>
      </c>
      <c r="Q347" s="1" t="s">
        <v>1501</v>
      </c>
      <c r="R347" s="1" t="s">
        <v>1501</v>
      </c>
      <c r="S347" s="1" t="s">
        <v>1501</v>
      </c>
      <c r="T347" s="1" t="s">
        <v>1501</v>
      </c>
      <c r="U347" s="1">
        <v>3</v>
      </c>
      <c r="V347" s="1">
        <v>2025</v>
      </c>
      <c r="W347" s="1">
        <v>2027</v>
      </c>
      <c r="Y347" s="1" t="str">
        <f t="shared" si="10"/>
        <v>-</v>
      </c>
      <c r="Z347" s="1" t="str">
        <f t="shared" si="11"/>
        <v>-</v>
      </c>
    </row>
    <row r="348" spans="1:26" x14ac:dyDescent="0.2">
      <c r="A348" s="1" t="s">
        <v>716</v>
      </c>
      <c r="B348" s="1" t="s">
        <v>1</v>
      </c>
      <c r="C348" s="1" t="s">
        <v>717</v>
      </c>
      <c r="D348" s="1" t="s">
        <v>3</v>
      </c>
      <c r="E348" s="1" t="s">
        <v>4</v>
      </c>
      <c r="F348" s="1" t="s">
        <v>3</v>
      </c>
      <c r="G348" s="1" t="s">
        <v>5</v>
      </c>
      <c r="H348" s="1" t="s">
        <v>6</v>
      </c>
      <c r="I348" s="1" t="s">
        <v>1</v>
      </c>
      <c r="J348" s="1" t="s">
        <v>1</v>
      </c>
      <c r="N348" s="1" t="s">
        <v>1501</v>
      </c>
      <c r="O348" s="1" t="s">
        <v>1501</v>
      </c>
      <c r="P348" s="1" t="s">
        <v>1501</v>
      </c>
      <c r="Q348" s="1" t="s">
        <v>1501</v>
      </c>
      <c r="R348" s="1" t="s">
        <v>1501</v>
      </c>
      <c r="S348" s="1" t="s">
        <v>1501</v>
      </c>
      <c r="T348" s="1" t="s">
        <v>1501</v>
      </c>
      <c r="U348" s="1">
        <v>3</v>
      </c>
      <c r="V348" s="1">
        <v>2025</v>
      </c>
      <c r="W348" s="1">
        <v>2027</v>
      </c>
      <c r="Y348" s="1" t="str">
        <f t="shared" si="10"/>
        <v>-</v>
      </c>
      <c r="Z348" s="1" t="str">
        <f t="shared" si="11"/>
        <v>-</v>
      </c>
    </row>
    <row r="349" spans="1:26" x14ac:dyDescent="0.2">
      <c r="A349" s="1" t="s">
        <v>718</v>
      </c>
      <c r="B349" s="1" t="s">
        <v>1</v>
      </c>
      <c r="C349" s="1" t="s">
        <v>719</v>
      </c>
      <c r="D349" s="1" t="s">
        <v>3</v>
      </c>
      <c r="E349" s="1" t="s">
        <v>3</v>
      </c>
      <c r="F349" s="1" t="s">
        <v>4</v>
      </c>
      <c r="G349" s="1" t="s">
        <v>5</v>
      </c>
      <c r="H349" s="1" t="s">
        <v>6</v>
      </c>
      <c r="I349" s="1" t="s">
        <v>1</v>
      </c>
      <c r="J349" s="1" t="s">
        <v>1</v>
      </c>
      <c r="N349" s="1" t="s">
        <v>1501</v>
      </c>
      <c r="O349" s="1" t="s">
        <v>1501</v>
      </c>
      <c r="P349" s="1" t="s">
        <v>1501</v>
      </c>
      <c r="Q349" s="1" t="s">
        <v>1501</v>
      </c>
      <c r="R349" s="1" t="s">
        <v>1501</v>
      </c>
      <c r="S349" s="1" t="s">
        <v>1501</v>
      </c>
      <c r="T349" s="1" t="s">
        <v>1501</v>
      </c>
      <c r="U349" s="1">
        <v>3</v>
      </c>
      <c r="V349" s="1">
        <v>2025</v>
      </c>
      <c r="W349" s="1">
        <v>2027</v>
      </c>
      <c r="Y349" s="1" t="str">
        <f t="shared" si="10"/>
        <v>-</v>
      </c>
      <c r="Z349" s="1" t="str">
        <f t="shared" si="11"/>
        <v>-</v>
      </c>
    </row>
    <row r="350" spans="1:26" x14ac:dyDescent="0.2">
      <c r="A350" s="1" t="s">
        <v>720</v>
      </c>
      <c r="B350" s="1" t="s">
        <v>1</v>
      </c>
      <c r="C350" s="1" t="s">
        <v>721</v>
      </c>
      <c r="D350" s="1" t="s">
        <v>3</v>
      </c>
      <c r="E350" s="1" t="s">
        <v>4</v>
      </c>
      <c r="F350" s="1" t="s">
        <v>3</v>
      </c>
      <c r="G350" s="1" t="s">
        <v>5</v>
      </c>
      <c r="H350" s="1" t="s">
        <v>6</v>
      </c>
      <c r="I350" s="1" t="s">
        <v>1</v>
      </c>
      <c r="J350" s="1" t="s">
        <v>1</v>
      </c>
      <c r="N350" s="1" t="s">
        <v>1501</v>
      </c>
      <c r="O350" s="1" t="s">
        <v>1501</v>
      </c>
      <c r="P350" s="1" t="s">
        <v>1501</v>
      </c>
      <c r="Q350" s="1" t="s">
        <v>1501</v>
      </c>
      <c r="R350" s="1" t="s">
        <v>1501</v>
      </c>
      <c r="S350" s="1" t="s">
        <v>1501</v>
      </c>
      <c r="T350" s="1" t="s">
        <v>1501</v>
      </c>
      <c r="U350" s="1">
        <v>3</v>
      </c>
      <c r="V350" s="1">
        <v>2025</v>
      </c>
      <c r="W350" s="1">
        <v>2027</v>
      </c>
      <c r="Y350" s="1" t="str">
        <f t="shared" si="10"/>
        <v>-</v>
      </c>
      <c r="Z350" s="1" t="str">
        <f t="shared" si="11"/>
        <v>-</v>
      </c>
    </row>
    <row r="351" spans="1:26" x14ac:dyDescent="0.2">
      <c r="A351" s="1" t="s">
        <v>722</v>
      </c>
      <c r="B351" s="1" t="s">
        <v>1</v>
      </c>
      <c r="C351" s="1" t="s">
        <v>723</v>
      </c>
      <c r="D351" s="1" t="s">
        <v>3</v>
      </c>
      <c r="E351" s="1" t="s">
        <v>4</v>
      </c>
      <c r="F351" s="1" t="s">
        <v>3</v>
      </c>
      <c r="G351" s="1" t="s">
        <v>5</v>
      </c>
      <c r="H351" s="1" t="s">
        <v>6</v>
      </c>
      <c r="I351" s="1" t="s">
        <v>1</v>
      </c>
      <c r="J351" s="1" t="s">
        <v>1</v>
      </c>
      <c r="N351" s="1" t="s">
        <v>1501</v>
      </c>
      <c r="O351" s="1" t="s">
        <v>1501</v>
      </c>
      <c r="P351" s="1" t="s">
        <v>1501</v>
      </c>
      <c r="Q351" s="1" t="s">
        <v>1501</v>
      </c>
      <c r="R351" s="1" t="s">
        <v>1501</v>
      </c>
      <c r="S351" s="1" t="s">
        <v>1501</v>
      </c>
      <c r="T351" s="1" t="s">
        <v>1501</v>
      </c>
      <c r="U351" s="1">
        <v>3</v>
      </c>
      <c r="V351" s="1">
        <v>2025</v>
      </c>
      <c r="W351" s="1">
        <v>2027</v>
      </c>
      <c r="Y351" s="1" t="str">
        <f t="shared" si="10"/>
        <v>-</v>
      </c>
      <c r="Z351" s="1" t="str">
        <f t="shared" si="11"/>
        <v>-</v>
      </c>
    </row>
    <row r="352" spans="1:26" x14ac:dyDescent="0.2">
      <c r="A352" s="1" t="s">
        <v>724</v>
      </c>
      <c r="B352" s="1" t="s">
        <v>725</v>
      </c>
      <c r="C352" s="1" t="s">
        <v>726</v>
      </c>
      <c r="D352" s="1" t="s">
        <v>4</v>
      </c>
      <c r="E352" s="1" t="s">
        <v>3</v>
      </c>
      <c r="F352" s="1" t="s">
        <v>3</v>
      </c>
      <c r="G352" s="1" t="s">
        <v>5</v>
      </c>
      <c r="H352" s="1" t="s">
        <v>15</v>
      </c>
      <c r="I352" s="1" t="s">
        <v>1</v>
      </c>
      <c r="J352" s="1" t="s">
        <v>1</v>
      </c>
      <c r="N352" s="1" t="s">
        <v>1501</v>
      </c>
      <c r="O352" s="1" t="s">
        <v>1501</v>
      </c>
      <c r="P352" s="1" t="s">
        <v>1501</v>
      </c>
      <c r="Q352" s="1" t="s">
        <v>1501</v>
      </c>
      <c r="R352" s="1" t="s">
        <v>1501</v>
      </c>
      <c r="S352" s="1" t="s">
        <v>1501</v>
      </c>
      <c r="T352" s="1" t="s">
        <v>1501</v>
      </c>
      <c r="U352" s="1">
        <v>4</v>
      </c>
      <c r="V352" s="1">
        <v>2024</v>
      </c>
      <c r="W352" s="1">
        <v>2027</v>
      </c>
      <c r="Y352" s="1" t="str">
        <f t="shared" si="10"/>
        <v>-</v>
      </c>
      <c r="Z352" s="1" t="str">
        <f t="shared" si="11"/>
        <v>-</v>
      </c>
    </row>
    <row r="353" spans="1:26" x14ac:dyDescent="0.2">
      <c r="A353" s="1" t="s">
        <v>727</v>
      </c>
      <c r="B353" s="1" t="s">
        <v>1</v>
      </c>
      <c r="C353" s="1" t="s">
        <v>728</v>
      </c>
      <c r="D353" s="1" t="s">
        <v>4</v>
      </c>
      <c r="E353" s="1" t="s">
        <v>3</v>
      </c>
      <c r="F353" s="1" t="s">
        <v>3</v>
      </c>
      <c r="G353" s="1" t="s">
        <v>5</v>
      </c>
      <c r="H353" s="1" t="s">
        <v>6</v>
      </c>
      <c r="I353" s="1" t="s">
        <v>1</v>
      </c>
      <c r="J353" s="1" t="s">
        <v>1</v>
      </c>
      <c r="N353" s="1" t="s">
        <v>1501</v>
      </c>
      <c r="O353" s="1" t="s">
        <v>1501</v>
      </c>
      <c r="P353" s="1" t="s">
        <v>1501</v>
      </c>
      <c r="Q353" s="1" t="s">
        <v>1501</v>
      </c>
      <c r="R353" s="1" t="s">
        <v>1501</v>
      </c>
      <c r="S353" s="1" t="s">
        <v>1501</v>
      </c>
      <c r="T353" s="1" t="s">
        <v>1501</v>
      </c>
      <c r="U353" s="1">
        <v>3</v>
      </c>
      <c r="V353" s="1">
        <v>2025</v>
      </c>
      <c r="W353" s="1">
        <v>2027</v>
      </c>
      <c r="Y353" s="1" t="str">
        <f t="shared" si="10"/>
        <v>-</v>
      </c>
      <c r="Z353" s="1" t="str">
        <f t="shared" si="11"/>
        <v>-</v>
      </c>
    </row>
    <row r="354" spans="1:26" x14ac:dyDescent="0.2">
      <c r="A354" s="1" t="s">
        <v>729</v>
      </c>
      <c r="B354" s="1" t="s">
        <v>1</v>
      </c>
      <c r="C354" s="1" t="s">
        <v>730</v>
      </c>
      <c r="D354" s="1" t="s">
        <v>4</v>
      </c>
      <c r="E354" s="1" t="s">
        <v>3</v>
      </c>
      <c r="F354" s="1" t="s">
        <v>3</v>
      </c>
      <c r="G354" s="1" t="s">
        <v>5</v>
      </c>
      <c r="H354" s="1" t="s">
        <v>6</v>
      </c>
      <c r="I354" s="1" t="s">
        <v>1</v>
      </c>
      <c r="J354" s="1" t="s">
        <v>1</v>
      </c>
      <c r="N354" s="1" t="s">
        <v>1501</v>
      </c>
      <c r="O354" s="1" t="s">
        <v>1501</v>
      </c>
      <c r="P354" s="1" t="s">
        <v>1501</v>
      </c>
      <c r="Q354" s="1" t="s">
        <v>1501</v>
      </c>
      <c r="R354" s="1" t="s">
        <v>1501</v>
      </c>
      <c r="S354" s="1" t="s">
        <v>1501</v>
      </c>
      <c r="T354" s="1" t="s">
        <v>1501</v>
      </c>
      <c r="U354" s="1">
        <v>3</v>
      </c>
      <c r="V354" s="1">
        <v>2025</v>
      </c>
      <c r="W354" s="1">
        <v>2027</v>
      </c>
      <c r="Y354" s="1" t="str">
        <f t="shared" si="10"/>
        <v>-</v>
      </c>
      <c r="Z354" s="1" t="str">
        <f t="shared" si="11"/>
        <v>-</v>
      </c>
    </row>
    <row r="355" spans="1:26" x14ac:dyDescent="0.2">
      <c r="A355" s="1" t="s">
        <v>731</v>
      </c>
      <c r="B355" s="1" t="s">
        <v>1</v>
      </c>
      <c r="C355" s="1" t="s">
        <v>732</v>
      </c>
      <c r="D355" s="1" t="s">
        <v>4</v>
      </c>
      <c r="E355" s="1" t="s">
        <v>3</v>
      </c>
      <c r="F355" s="1" t="s">
        <v>3</v>
      </c>
      <c r="G355" s="1" t="s">
        <v>5</v>
      </c>
      <c r="H355" s="1" t="s">
        <v>6</v>
      </c>
      <c r="I355" s="1" t="s">
        <v>1</v>
      </c>
      <c r="J355" s="1" t="s">
        <v>1</v>
      </c>
      <c r="N355" s="1" t="s">
        <v>1501</v>
      </c>
      <c r="O355" s="1" t="s">
        <v>1501</v>
      </c>
      <c r="P355" s="1" t="s">
        <v>1501</v>
      </c>
      <c r="Q355" s="1" t="s">
        <v>1501</v>
      </c>
      <c r="R355" s="1" t="s">
        <v>1501</v>
      </c>
      <c r="S355" s="1" t="s">
        <v>1501</v>
      </c>
      <c r="T355" s="1" t="s">
        <v>1501</v>
      </c>
      <c r="U355" s="1">
        <v>3</v>
      </c>
      <c r="V355" s="1">
        <v>2025</v>
      </c>
      <c r="W355" s="1">
        <v>2027</v>
      </c>
      <c r="Y355" s="1" t="str">
        <f t="shared" si="10"/>
        <v>-</v>
      </c>
      <c r="Z355" s="1" t="str">
        <f t="shared" si="11"/>
        <v>-</v>
      </c>
    </row>
    <row r="356" spans="1:26" x14ac:dyDescent="0.2">
      <c r="A356" s="1" t="s">
        <v>733</v>
      </c>
      <c r="B356" s="1" t="s">
        <v>1</v>
      </c>
      <c r="C356" s="1" t="s">
        <v>734</v>
      </c>
      <c r="F356" s="1" t="s">
        <v>4</v>
      </c>
      <c r="G356" s="1" t="s">
        <v>5</v>
      </c>
      <c r="H356" s="1" t="s">
        <v>6</v>
      </c>
      <c r="I356" s="1" t="s">
        <v>1</v>
      </c>
      <c r="J356" s="1" t="s">
        <v>1</v>
      </c>
      <c r="N356" s="1" t="s">
        <v>1501</v>
      </c>
      <c r="O356" s="1" t="s">
        <v>1501</v>
      </c>
      <c r="P356" s="1" t="s">
        <v>1501</v>
      </c>
      <c r="Q356" s="1" t="s">
        <v>1501</v>
      </c>
      <c r="R356" s="1" t="s">
        <v>1501</v>
      </c>
      <c r="S356" s="1" t="s">
        <v>1501</v>
      </c>
      <c r="T356" s="1" t="s">
        <v>1501</v>
      </c>
      <c r="U356" s="1">
        <v>3</v>
      </c>
      <c r="V356" s="1">
        <v>2025</v>
      </c>
      <c r="W356" s="1">
        <v>2027</v>
      </c>
      <c r="Y356" s="1" t="str">
        <f t="shared" si="10"/>
        <v>-</v>
      </c>
      <c r="Z356" s="1" t="str">
        <f t="shared" si="11"/>
        <v>-</v>
      </c>
    </row>
    <row r="357" spans="1:26" x14ac:dyDescent="0.2">
      <c r="A357" s="1" t="s">
        <v>735</v>
      </c>
      <c r="B357" s="1" t="s">
        <v>1</v>
      </c>
      <c r="C357" s="1" t="s">
        <v>736</v>
      </c>
      <c r="D357" s="1" t="s">
        <v>4</v>
      </c>
      <c r="E357" s="1" t="s">
        <v>3</v>
      </c>
      <c r="F357" s="1" t="s">
        <v>3</v>
      </c>
      <c r="G357" s="1" t="s">
        <v>5</v>
      </c>
      <c r="H357" s="1" t="s">
        <v>6</v>
      </c>
      <c r="I357" s="1" t="s">
        <v>1</v>
      </c>
      <c r="J357" s="1" t="s">
        <v>1</v>
      </c>
      <c r="N357" s="1" t="s">
        <v>1501</v>
      </c>
      <c r="O357" s="1" t="s">
        <v>1501</v>
      </c>
      <c r="P357" s="1" t="s">
        <v>1501</v>
      </c>
      <c r="Q357" s="1" t="s">
        <v>1501</v>
      </c>
      <c r="R357" s="1" t="s">
        <v>1501</v>
      </c>
      <c r="S357" s="1" t="s">
        <v>1501</v>
      </c>
      <c r="T357" s="1" t="s">
        <v>1501</v>
      </c>
      <c r="U357" s="1">
        <v>3</v>
      </c>
      <c r="V357" s="1">
        <v>2025</v>
      </c>
      <c r="W357" s="1">
        <v>2027</v>
      </c>
      <c r="Y357" s="1" t="str">
        <f t="shared" si="10"/>
        <v>-</v>
      </c>
      <c r="Z357" s="1" t="str">
        <f t="shared" si="11"/>
        <v>-</v>
      </c>
    </row>
    <row r="358" spans="1:26" x14ac:dyDescent="0.2">
      <c r="A358" s="1" t="s">
        <v>737</v>
      </c>
      <c r="B358" s="1" t="s">
        <v>1</v>
      </c>
      <c r="C358" s="1" t="s">
        <v>738</v>
      </c>
      <c r="D358" s="1" t="s">
        <v>4</v>
      </c>
      <c r="E358" s="1" t="s">
        <v>3</v>
      </c>
      <c r="F358" s="1" t="s">
        <v>3</v>
      </c>
      <c r="G358" s="1" t="s">
        <v>5</v>
      </c>
      <c r="H358" s="1" t="s">
        <v>6</v>
      </c>
      <c r="I358" s="1" t="s">
        <v>1</v>
      </c>
      <c r="J358" s="1" t="s">
        <v>1</v>
      </c>
      <c r="N358" s="1" t="s">
        <v>4</v>
      </c>
      <c r="O358" s="1" t="s">
        <v>1628</v>
      </c>
      <c r="P358" s="1" t="s">
        <v>1629</v>
      </c>
      <c r="Q358" s="1" t="s">
        <v>1501</v>
      </c>
      <c r="R358" s="1" t="s">
        <v>1630</v>
      </c>
      <c r="S358" s="1">
        <v>2025</v>
      </c>
      <c r="T358" s="1" t="s">
        <v>1501</v>
      </c>
      <c r="U358" s="1">
        <v>3</v>
      </c>
      <c r="V358" s="1">
        <v>2025</v>
      </c>
      <c r="W358" s="1">
        <v>2027</v>
      </c>
      <c r="Y358" s="1" t="str">
        <f t="shared" si="10"/>
        <v>-</v>
      </c>
      <c r="Z358" s="1" t="str">
        <f t="shared" si="11"/>
        <v>-</v>
      </c>
    </row>
    <row r="359" spans="1:26" x14ac:dyDescent="0.2">
      <c r="A359" s="1" t="s">
        <v>739</v>
      </c>
      <c r="B359" s="1" t="s">
        <v>740</v>
      </c>
      <c r="C359" s="1" t="s">
        <v>741</v>
      </c>
      <c r="D359" s="1" t="s">
        <v>4</v>
      </c>
      <c r="E359" s="1" t="s">
        <v>3</v>
      </c>
      <c r="F359" s="1" t="s">
        <v>3</v>
      </c>
      <c r="G359" s="1" t="s">
        <v>5</v>
      </c>
      <c r="H359" s="1" t="s">
        <v>15</v>
      </c>
      <c r="I359" s="1" t="s">
        <v>1</v>
      </c>
      <c r="J359" s="1" t="s">
        <v>1</v>
      </c>
      <c r="N359" s="1" t="s">
        <v>1501</v>
      </c>
      <c r="O359" s="1" t="s">
        <v>1501</v>
      </c>
      <c r="P359" s="1" t="s">
        <v>1501</v>
      </c>
      <c r="Q359" s="1" t="s">
        <v>1501</v>
      </c>
      <c r="R359" s="1" t="s">
        <v>1501</v>
      </c>
      <c r="S359" s="1" t="s">
        <v>1501</v>
      </c>
      <c r="T359" s="1" t="s">
        <v>1501</v>
      </c>
      <c r="U359" s="1">
        <v>4</v>
      </c>
      <c r="V359" s="1">
        <v>2024</v>
      </c>
      <c r="W359" s="1">
        <v>2027</v>
      </c>
      <c r="Y359" s="1" t="str">
        <f t="shared" si="10"/>
        <v>-</v>
      </c>
      <c r="Z359" s="1" t="str">
        <f t="shared" si="11"/>
        <v>-</v>
      </c>
    </row>
    <row r="360" spans="1:26" x14ac:dyDescent="0.2">
      <c r="A360" s="1" t="s">
        <v>742</v>
      </c>
      <c r="B360" s="1" t="s">
        <v>1</v>
      </c>
      <c r="C360" s="1" t="s">
        <v>743</v>
      </c>
      <c r="D360" s="1" t="s">
        <v>4</v>
      </c>
      <c r="E360" s="1" t="s">
        <v>3</v>
      </c>
      <c r="F360" s="1" t="s">
        <v>3</v>
      </c>
      <c r="G360" s="1" t="s">
        <v>5</v>
      </c>
      <c r="H360" s="1" t="s">
        <v>6</v>
      </c>
      <c r="I360" s="1" t="s">
        <v>1</v>
      </c>
      <c r="J360" s="1" t="s">
        <v>1</v>
      </c>
      <c r="N360" s="1" t="s">
        <v>1501</v>
      </c>
      <c r="O360" s="1" t="s">
        <v>1501</v>
      </c>
      <c r="P360" s="1" t="s">
        <v>1501</v>
      </c>
      <c r="Q360" s="1" t="s">
        <v>1501</v>
      </c>
      <c r="R360" s="1" t="s">
        <v>1501</v>
      </c>
      <c r="S360" s="1" t="s">
        <v>1501</v>
      </c>
      <c r="T360" s="1" t="s">
        <v>1501</v>
      </c>
      <c r="U360" s="1">
        <v>3</v>
      </c>
      <c r="V360" s="1">
        <v>2025</v>
      </c>
      <c r="W360" s="1">
        <v>2027</v>
      </c>
      <c r="Y360" s="1" t="str">
        <f t="shared" si="10"/>
        <v>-</v>
      </c>
      <c r="Z360" s="1" t="str">
        <f t="shared" si="11"/>
        <v>-</v>
      </c>
    </row>
    <row r="361" spans="1:26" x14ac:dyDescent="0.2">
      <c r="A361" s="1" t="s">
        <v>744</v>
      </c>
      <c r="B361" s="1" t="s">
        <v>745</v>
      </c>
      <c r="C361" s="1" t="s">
        <v>746</v>
      </c>
      <c r="D361" s="1" t="s">
        <v>4</v>
      </c>
      <c r="E361" s="1" t="s">
        <v>3</v>
      </c>
      <c r="F361" s="1" t="s">
        <v>3</v>
      </c>
      <c r="G361" s="1" t="s">
        <v>5</v>
      </c>
      <c r="H361" s="1" t="s">
        <v>10</v>
      </c>
      <c r="I361" s="1" t="s">
        <v>4</v>
      </c>
      <c r="J361" s="1" t="s">
        <v>1</v>
      </c>
      <c r="N361" s="1" t="s">
        <v>1501</v>
      </c>
      <c r="O361" s="1" t="s">
        <v>1501</v>
      </c>
      <c r="P361" s="1" t="s">
        <v>1501</v>
      </c>
      <c r="Q361" s="1" t="s">
        <v>1501</v>
      </c>
      <c r="R361" s="1" t="s">
        <v>1501</v>
      </c>
      <c r="S361" s="1" t="s">
        <v>1501</v>
      </c>
      <c r="T361" s="1" t="s">
        <v>1501</v>
      </c>
      <c r="U361" s="1">
        <v>3</v>
      </c>
      <c r="V361" s="1">
        <v>2023</v>
      </c>
      <c r="W361" s="1">
        <v>2025</v>
      </c>
      <c r="Y361" s="1" t="str">
        <f t="shared" si="10"/>
        <v>別紙３</v>
      </c>
      <c r="Z361" s="1" t="str">
        <f t="shared" si="11"/>
        <v>-</v>
      </c>
    </row>
    <row r="362" spans="1:26" x14ac:dyDescent="0.2">
      <c r="A362" s="1" t="s">
        <v>744</v>
      </c>
      <c r="B362" s="1" t="s">
        <v>1</v>
      </c>
      <c r="C362" s="1" t="s">
        <v>746</v>
      </c>
      <c r="D362" s="1" t="s">
        <v>4</v>
      </c>
      <c r="E362" s="1" t="s">
        <v>3</v>
      </c>
      <c r="F362" s="1" t="s">
        <v>3</v>
      </c>
      <c r="G362" s="1" t="s">
        <v>5</v>
      </c>
      <c r="H362" s="1" t="s">
        <v>11</v>
      </c>
      <c r="I362" s="1" t="s">
        <v>1</v>
      </c>
      <c r="J362" s="1" t="s">
        <v>1</v>
      </c>
      <c r="N362" s="1" t="s">
        <v>1501</v>
      </c>
      <c r="O362" s="1" t="s">
        <v>1501</v>
      </c>
      <c r="P362" s="1" t="s">
        <v>1501</v>
      </c>
      <c r="Q362" s="1" t="s">
        <v>1501</v>
      </c>
      <c r="R362" s="1" t="s">
        <v>1501</v>
      </c>
      <c r="S362" s="1" t="s">
        <v>1501</v>
      </c>
      <c r="T362" s="1" t="s">
        <v>1501</v>
      </c>
      <c r="U362" s="1">
        <v>2</v>
      </c>
      <c r="V362" s="1">
        <v>2026</v>
      </c>
      <c r="W362" s="1">
        <v>2027</v>
      </c>
      <c r="Y362" s="1" t="str">
        <f t="shared" si="10"/>
        <v>-</v>
      </c>
      <c r="Z362" s="1" t="str">
        <f t="shared" si="11"/>
        <v>-</v>
      </c>
    </row>
    <row r="363" spans="1:26" x14ac:dyDescent="0.2">
      <c r="A363" s="1" t="s">
        <v>747</v>
      </c>
      <c r="B363" s="1" t="s">
        <v>748</v>
      </c>
      <c r="C363" s="1" t="s">
        <v>749</v>
      </c>
      <c r="D363" s="1" t="s">
        <v>4</v>
      </c>
      <c r="E363" s="1" t="s">
        <v>3</v>
      </c>
      <c r="F363" s="1" t="s">
        <v>3</v>
      </c>
      <c r="G363" s="1" t="s">
        <v>5</v>
      </c>
      <c r="H363" s="1" t="s">
        <v>15</v>
      </c>
      <c r="I363" s="1" t="s">
        <v>1</v>
      </c>
      <c r="J363" s="1" t="s">
        <v>1</v>
      </c>
      <c r="N363" s="1" t="s">
        <v>1501</v>
      </c>
      <c r="O363" s="1" t="s">
        <v>1501</v>
      </c>
      <c r="P363" s="1" t="s">
        <v>1501</v>
      </c>
      <c r="Q363" s="1" t="s">
        <v>1501</v>
      </c>
      <c r="R363" s="1" t="s">
        <v>1501</v>
      </c>
      <c r="S363" s="1" t="s">
        <v>1501</v>
      </c>
      <c r="T363" s="1" t="s">
        <v>1501</v>
      </c>
      <c r="U363" s="1">
        <v>4</v>
      </c>
      <c r="V363" s="1">
        <v>2024</v>
      </c>
      <c r="W363" s="1">
        <v>2027</v>
      </c>
      <c r="Y363" s="1" t="str">
        <f t="shared" si="10"/>
        <v>-</v>
      </c>
      <c r="Z363" s="1" t="str">
        <f t="shared" si="11"/>
        <v>-</v>
      </c>
    </row>
    <row r="364" spans="1:26" x14ac:dyDescent="0.2">
      <c r="A364" s="1" t="s">
        <v>750</v>
      </c>
      <c r="B364" s="1" t="s">
        <v>751</v>
      </c>
      <c r="C364" s="1" t="s">
        <v>752</v>
      </c>
      <c r="D364" s="1" t="s">
        <v>4</v>
      </c>
      <c r="E364" s="1" t="s">
        <v>3</v>
      </c>
      <c r="F364" s="1" t="s">
        <v>3</v>
      </c>
      <c r="G364" s="1" t="s">
        <v>5</v>
      </c>
      <c r="H364" s="1" t="s">
        <v>15</v>
      </c>
      <c r="I364" s="1" t="s">
        <v>1</v>
      </c>
      <c r="J364" s="1" t="s">
        <v>1</v>
      </c>
      <c r="N364" s="1" t="s">
        <v>1501</v>
      </c>
      <c r="O364" s="1" t="s">
        <v>1501</v>
      </c>
      <c r="P364" s="1" t="s">
        <v>1501</v>
      </c>
      <c r="Q364" s="1" t="s">
        <v>1501</v>
      </c>
      <c r="R364" s="1" t="s">
        <v>1501</v>
      </c>
      <c r="S364" s="1" t="s">
        <v>1501</v>
      </c>
      <c r="T364" s="1" t="s">
        <v>1501</v>
      </c>
      <c r="U364" s="1">
        <v>5</v>
      </c>
      <c r="V364" s="1">
        <v>2023</v>
      </c>
      <c r="W364" s="1">
        <v>2027</v>
      </c>
      <c r="Y364" s="1" t="str">
        <f t="shared" si="10"/>
        <v>-</v>
      </c>
      <c r="Z364" s="1" t="str">
        <f t="shared" si="11"/>
        <v>-</v>
      </c>
    </row>
    <row r="365" spans="1:26" x14ac:dyDescent="0.2">
      <c r="A365" s="1" t="s">
        <v>753</v>
      </c>
      <c r="B365" s="1" t="s">
        <v>1</v>
      </c>
      <c r="C365" s="1" t="s">
        <v>754</v>
      </c>
      <c r="D365" s="1" t="s">
        <v>4</v>
      </c>
      <c r="E365" s="1" t="s">
        <v>3</v>
      </c>
      <c r="F365" s="1" t="s">
        <v>3</v>
      </c>
      <c r="G365" s="1" t="s">
        <v>5</v>
      </c>
      <c r="H365" s="1" t="s">
        <v>6</v>
      </c>
      <c r="I365" s="1" t="s">
        <v>1</v>
      </c>
      <c r="J365" s="1" t="s">
        <v>1</v>
      </c>
      <c r="N365" s="1" t="s">
        <v>1501</v>
      </c>
      <c r="O365" s="1" t="s">
        <v>1501</v>
      </c>
      <c r="P365" s="1" t="s">
        <v>1501</v>
      </c>
      <c r="Q365" s="1" t="s">
        <v>1501</v>
      </c>
      <c r="R365" s="1" t="s">
        <v>1501</v>
      </c>
      <c r="S365" s="1" t="s">
        <v>1501</v>
      </c>
      <c r="T365" s="1" t="s">
        <v>1501</v>
      </c>
      <c r="U365" s="1">
        <v>3</v>
      </c>
      <c r="V365" s="1">
        <v>2025</v>
      </c>
      <c r="W365" s="1">
        <v>2027</v>
      </c>
      <c r="Y365" s="1" t="str">
        <f t="shared" si="10"/>
        <v>-</v>
      </c>
      <c r="Z365" s="1" t="str">
        <f t="shared" si="11"/>
        <v>-</v>
      </c>
    </row>
    <row r="366" spans="1:26" x14ac:dyDescent="0.2">
      <c r="A366" s="1" t="s">
        <v>755</v>
      </c>
      <c r="B366" s="1" t="s">
        <v>756</v>
      </c>
      <c r="C366" s="1" t="s">
        <v>757</v>
      </c>
      <c r="D366" s="1" t="s">
        <v>4</v>
      </c>
      <c r="E366" s="1" t="s">
        <v>3</v>
      </c>
      <c r="F366" s="1" t="s">
        <v>3</v>
      </c>
      <c r="G366" s="1" t="s">
        <v>5</v>
      </c>
      <c r="H366" s="1" t="s">
        <v>10</v>
      </c>
      <c r="I366" s="1" t="s">
        <v>4</v>
      </c>
      <c r="J366" s="1" t="s">
        <v>1</v>
      </c>
      <c r="N366" s="1" t="s">
        <v>1501</v>
      </c>
      <c r="O366" s="1" t="s">
        <v>1501</v>
      </c>
      <c r="P366" s="1" t="s">
        <v>1501</v>
      </c>
      <c r="Q366" s="1" t="s">
        <v>1501</v>
      </c>
      <c r="R366" s="1" t="s">
        <v>1501</v>
      </c>
      <c r="S366" s="1" t="s">
        <v>1501</v>
      </c>
      <c r="T366" s="1">
        <v>45853</v>
      </c>
      <c r="U366" s="1">
        <v>5</v>
      </c>
      <c r="V366" s="1">
        <v>2021</v>
      </c>
      <c r="W366" s="1">
        <v>2025</v>
      </c>
      <c r="Y366" s="1" t="str">
        <f t="shared" si="10"/>
        <v>別紙３</v>
      </c>
      <c r="Z366" s="1" t="str">
        <f t="shared" si="11"/>
        <v>-</v>
      </c>
    </row>
    <row r="367" spans="1:26" x14ac:dyDescent="0.2">
      <c r="A367" s="1" t="s">
        <v>755</v>
      </c>
      <c r="B367" s="1" t="s">
        <v>1</v>
      </c>
      <c r="C367" s="1" t="s">
        <v>757</v>
      </c>
      <c r="D367" s="1" t="s">
        <v>4</v>
      </c>
      <c r="E367" s="1" t="s">
        <v>3</v>
      </c>
      <c r="F367" s="1" t="s">
        <v>3</v>
      </c>
      <c r="G367" s="1" t="s">
        <v>5</v>
      </c>
      <c r="H367" s="1" t="s">
        <v>11</v>
      </c>
      <c r="I367" s="1" t="s">
        <v>1</v>
      </c>
      <c r="J367" s="1" t="s">
        <v>1</v>
      </c>
      <c r="N367" s="1" t="s">
        <v>1501</v>
      </c>
      <c r="O367" s="1" t="s">
        <v>1501</v>
      </c>
      <c r="P367" s="1" t="s">
        <v>1501</v>
      </c>
      <c r="Q367" s="1" t="s">
        <v>1501</v>
      </c>
      <c r="R367" s="1" t="s">
        <v>1501</v>
      </c>
      <c r="S367" s="1" t="s">
        <v>1501</v>
      </c>
      <c r="T367" s="1" t="s">
        <v>1501</v>
      </c>
      <c r="U367" s="1">
        <v>2</v>
      </c>
      <c r="V367" s="1">
        <v>2026</v>
      </c>
      <c r="W367" s="1">
        <v>2027</v>
      </c>
      <c r="Y367" s="1" t="str">
        <f t="shared" si="10"/>
        <v>-</v>
      </c>
      <c r="Z367" s="1" t="str">
        <f t="shared" si="11"/>
        <v>-</v>
      </c>
    </row>
    <row r="368" spans="1:26" x14ac:dyDescent="0.2">
      <c r="A368" s="1" t="s">
        <v>758</v>
      </c>
      <c r="B368" s="1" t="s">
        <v>1</v>
      </c>
      <c r="C368" s="1" t="s">
        <v>759</v>
      </c>
      <c r="D368" s="1" t="s">
        <v>4</v>
      </c>
      <c r="E368" s="1" t="s">
        <v>3</v>
      </c>
      <c r="F368" s="1" t="s">
        <v>3</v>
      </c>
      <c r="G368" s="1" t="s">
        <v>5</v>
      </c>
      <c r="H368" s="1" t="s">
        <v>6</v>
      </c>
      <c r="I368" s="1" t="s">
        <v>1</v>
      </c>
      <c r="J368" s="1" t="s">
        <v>1</v>
      </c>
      <c r="N368" s="1" t="s">
        <v>1501</v>
      </c>
      <c r="O368" s="1" t="s">
        <v>1501</v>
      </c>
      <c r="P368" s="1" t="s">
        <v>1501</v>
      </c>
      <c r="Q368" s="1" t="s">
        <v>1501</v>
      </c>
      <c r="R368" s="1" t="s">
        <v>1501</v>
      </c>
      <c r="S368" s="1" t="s">
        <v>1501</v>
      </c>
      <c r="T368" s="1" t="s">
        <v>1501</v>
      </c>
      <c r="U368" s="1">
        <v>3</v>
      </c>
      <c r="V368" s="1">
        <v>2025</v>
      </c>
      <c r="W368" s="1">
        <v>2027</v>
      </c>
      <c r="Y368" s="1" t="str">
        <f t="shared" si="10"/>
        <v>-</v>
      </c>
      <c r="Z368" s="1" t="str">
        <f t="shared" si="11"/>
        <v>-</v>
      </c>
    </row>
    <row r="369" spans="1:26" x14ac:dyDescent="0.2">
      <c r="A369" s="1" t="s">
        <v>760</v>
      </c>
      <c r="B369" s="1" t="s">
        <v>1</v>
      </c>
      <c r="C369" s="1" t="s">
        <v>761</v>
      </c>
      <c r="D369" s="1" t="s">
        <v>4</v>
      </c>
      <c r="E369" s="1" t="s">
        <v>3</v>
      </c>
      <c r="F369" s="1" t="s">
        <v>3</v>
      </c>
      <c r="G369" s="1" t="s">
        <v>5</v>
      </c>
      <c r="H369" s="1" t="s">
        <v>6</v>
      </c>
      <c r="I369" s="1" t="s">
        <v>1</v>
      </c>
      <c r="J369" s="1" t="s">
        <v>1</v>
      </c>
      <c r="N369" s="1" t="s">
        <v>1501</v>
      </c>
      <c r="O369" s="1" t="s">
        <v>1501</v>
      </c>
      <c r="P369" s="1" t="s">
        <v>1501</v>
      </c>
      <c r="Q369" s="1" t="s">
        <v>1501</v>
      </c>
      <c r="R369" s="1" t="s">
        <v>1501</v>
      </c>
      <c r="S369" s="1" t="s">
        <v>1501</v>
      </c>
      <c r="T369" s="1" t="s">
        <v>1501</v>
      </c>
      <c r="U369" s="1">
        <v>3</v>
      </c>
      <c r="V369" s="1">
        <v>2025</v>
      </c>
      <c r="W369" s="1">
        <v>2027</v>
      </c>
      <c r="Y369" s="1" t="str">
        <f t="shared" si="10"/>
        <v>-</v>
      </c>
      <c r="Z369" s="1" t="str">
        <f t="shared" si="11"/>
        <v>-</v>
      </c>
    </row>
    <row r="370" spans="1:26" x14ac:dyDescent="0.2">
      <c r="A370" s="1" t="s">
        <v>762</v>
      </c>
      <c r="B370" s="1" t="s">
        <v>1</v>
      </c>
      <c r="C370" s="1" t="s">
        <v>763</v>
      </c>
      <c r="D370" s="1" t="s">
        <v>4</v>
      </c>
      <c r="E370" s="1" t="s">
        <v>3</v>
      </c>
      <c r="F370" s="1" t="s">
        <v>3</v>
      </c>
      <c r="G370" s="1" t="s">
        <v>5</v>
      </c>
      <c r="H370" s="1" t="s">
        <v>6</v>
      </c>
      <c r="I370" s="1" t="s">
        <v>1</v>
      </c>
      <c r="J370" s="1" t="s">
        <v>1</v>
      </c>
      <c r="N370" s="1" t="s">
        <v>1501</v>
      </c>
      <c r="O370" s="1" t="s">
        <v>1501</v>
      </c>
      <c r="P370" s="1" t="s">
        <v>1501</v>
      </c>
      <c r="Q370" s="1" t="s">
        <v>1501</v>
      </c>
      <c r="R370" s="1" t="s">
        <v>1501</v>
      </c>
      <c r="S370" s="1" t="s">
        <v>1501</v>
      </c>
      <c r="T370" s="1" t="s">
        <v>1501</v>
      </c>
      <c r="U370" s="1">
        <v>3</v>
      </c>
      <c r="V370" s="1">
        <v>2025</v>
      </c>
      <c r="W370" s="1">
        <v>2027</v>
      </c>
      <c r="Y370" s="1" t="str">
        <f t="shared" si="10"/>
        <v>-</v>
      </c>
      <c r="Z370" s="1" t="str">
        <f t="shared" si="11"/>
        <v>-</v>
      </c>
    </row>
    <row r="371" spans="1:26" x14ac:dyDescent="0.2">
      <c r="A371" s="1" t="s">
        <v>764</v>
      </c>
      <c r="B371" s="1" t="s">
        <v>1</v>
      </c>
      <c r="C371" s="1" t="s">
        <v>765</v>
      </c>
      <c r="D371" s="1" t="s">
        <v>4</v>
      </c>
      <c r="G371" s="1" t="s">
        <v>5</v>
      </c>
      <c r="H371" s="1" t="s">
        <v>6</v>
      </c>
      <c r="I371" s="1" t="s">
        <v>1</v>
      </c>
      <c r="J371" s="1" t="s">
        <v>1</v>
      </c>
      <c r="N371" s="1" t="s">
        <v>1501</v>
      </c>
      <c r="O371" s="1" t="s">
        <v>1501</v>
      </c>
      <c r="P371" s="1" t="s">
        <v>1501</v>
      </c>
      <c r="Q371" s="1" t="s">
        <v>1501</v>
      </c>
      <c r="R371" s="1" t="s">
        <v>1501</v>
      </c>
      <c r="S371" s="1" t="s">
        <v>1501</v>
      </c>
      <c r="T371" s="1" t="s">
        <v>1501</v>
      </c>
      <c r="U371" s="1">
        <v>3</v>
      </c>
      <c r="V371" s="1">
        <v>2025</v>
      </c>
      <c r="W371" s="1">
        <v>2027</v>
      </c>
      <c r="Y371" s="1" t="str">
        <f t="shared" si="10"/>
        <v>-</v>
      </c>
      <c r="Z371" s="1" t="str">
        <f t="shared" si="11"/>
        <v>-</v>
      </c>
    </row>
    <row r="372" spans="1:26" x14ac:dyDescent="0.2">
      <c r="A372" s="1" t="s">
        <v>766</v>
      </c>
      <c r="B372" s="1" t="s">
        <v>767</v>
      </c>
      <c r="C372" s="1" t="s">
        <v>768</v>
      </c>
      <c r="D372" s="1" t="s">
        <v>4</v>
      </c>
      <c r="E372" s="1" t="s">
        <v>3</v>
      </c>
      <c r="F372" s="1" t="s">
        <v>3</v>
      </c>
      <c r="G372" s="1" t="s">
        <v>5</v>
      </c>
      <c r="H372" s="1" t="s">
        <v>15</v>
      </c>
      <c r="I372" s="1" t="s">
        <v>1</v>
      </c>
      <c r="J372" s="1" t="s">
        <v>1</v>
      </c>
      <c r="N372" s="1" t="s">
        <v>1501</v>
      </c>
      <c r="O372" s="1" t="s">
        <v>1501</v>
      </c>
      <c r="P372" s="1" t="s">
        <v>1501</v>
      </c>
      <c r="Q372" s="1" t="s">
        <v>1501</v>
      </c>
      <c r="R372" s="1" t="s">
        <v>1501</v>
      </c>
      <c r="S372" s="1" t="s">
        <v>1501</v>
      </c>
      <c r="T372" s="1" t="s">
        <v>1501</v>
      </c>
      <c r="U372" s="1">
        <v>4</v>
      </c>
      <c r="V372" s="1">
        <v>2024</v>
      </c>
      <c r="W372" s="1">
        <v>2027</v>
      </c>
      <c r="Y372" s="1" t="str">
        <f t="shared" si="10"/>
        <v>-</v>
      </c>
      <c r="Z372" s="1" t="str">
        <f t="shared" si="11"/>
        <v>-</v>
      </c>
    </row>
    <row r="373" spans="1:26" x14ac:dyDescent="0.2">
      <c r="A373" s="1" t="s">
        <v>769</v>
      </c>
      <c r="B373" s="1" t="s">
        <v>1</v>
      </c>
      <c r="C373" s="1" t="s">
        <v>770</v>
      </c>
      <c r="D373" s="1" t="s">
        <v>3</v>
      </c>
      <c r="E373" s="1" t="s">
        <v>4</v>
      </c>
      <c r="F373" s="1" t="s">
        <v>3</v>
      </c>
      <c r="G373" s="1" t="s">
        <v>5</v>
      </c>
      <c r="H373" s="1" t="s">
        <v>6</v>
      </c>
      <c r="I373" s="1" t="s">
        <v>1</v>
      </c>
      <c r="J373" s="1" t="s">
        <v>1</v>
      </c>
      <c r="N373" s="1" t="s">
        <v>1501</v>
      </c>
      <c r="O373" s="1" t="s">
        <v>1501</v>
      </c>
      <c r="P373" s="1" t="s">
        <v>1501</v>
      </c>
      <c r="Q373" s="1" t="s">
        <v>1501</v>
      </c>
      <c r="R373" s="1" t="s">
        <v>1501</v>
      </c>
      <c r="S373" s="1" t="s">
        <v>1501</v>
      </c>
      <c r="T373" s="1" t="s">
        <v>1501</v>
      </c>
      <c r="U373" s="1">
        <v>3</v>
      </c>
      <c r="V373" s="1">
        <v>2025</v>
      </c>
      <c r="W373" s="1">
        <v>2027</v>
      </c>
      <c r="Y373" s="1" t="str">
        <f t="shared" si="10"/>
        <v>-</v>
      </c>
      <c r="Z373" s="1" t="str">
        <f t="shared" si="11"/>
        <v>-</v>
      </c>
    </row>
    <row r="374" spans="1:26" x14ac:dyDescent="0.2">
      <c r="A374" s="1" t="s">
        <v>771</v>
      </c>
      <c r="B374" s="1" t="s">
        <v>772</v>
      </c>
      <c r="C374" s="1" t="s">
        <v>773</v>
      </c>
      <c r="D374" s="1" t="s">
        <v>4</v>
      </c>
      <c r="E374" s="1" t="s">
        <v>3</v>
      </c>
      <c r="F374" s="1" t="s">
        <v>3</v>
      </c>
      <c r="G374" s="1" t="s">
        <v>5</v>
      </c>
      <c r="H374" s="1" t="s">
        <v>15</v>
      </c>
      <c r="I374" s="1" t="s">
        <v>1</v>
      </c>
      <c r="J374" s="1" t="s">
        <v>1</v>
      </c>
      <c r="N374" s="1" t="s">
        <v>1501</v>
      </c>
      <c r="O374" s="1" t="s">
        <v>1501</v>
      </c>
      <c r="P374" s="1" t="s">
        <v>1501</v>
      </c>
      <c r="Q374" s="1" t="s">
        <v>1501</v>
      </c>
      <c r="R374" s="1" t="s">
        <v>1501</v>
      </c>
      <c r="S374" s="1" t="s">
        <v>1501</v>
      </c>
      <c r="T374" s="1" t="s">
        <v>1501</v>
      </c>
      <c r="U374" s="1">
        <v>4</v>
      </c>
      <c r="V374" s="1">
        <v>2024</v>
      </c>
      <c r="W374" s="1">
        <v>2027</v>
      </c>
      <c r="Y374" s="1" t="str">
        <f t="shared" si="10"/>
        <v>-</v>
      </c>
      <c r="Z374" s="1" t="str">
        <f t="shared" si="11"/>
        <v>-</v>
      </c>
    </row>
    <row r="375" spans="1:26" x14ac:dyDescent="0.2">
      <c r="A375" s="1" t="s">
        <v>774</v>
      </c>
      <c r="B375" s="1" t="s">
        <v>1</v>
      </c>
      <c r="C375" s="1" t="s">
        <v>775</v>
      </c>
      <c r="D375" s="1" t="s">
        <v>4</v>
      </c>
      <c r="E375" s="1" t="s">
        <v>3</v>
      </c>
      <c r="F375" s="1" t="s">
        <v>3</v>
      </c>
      <c r="G375" s="1" t="s">
        <v>5</v>
      </c>
      <c r="H375" s="1" t="s">
        <v>6</v>
      </c>
      <c r="I375" s="1" t="s">
        <v>1</v>
      </c>
      <c r="J375" s="1" t="s">
        <v>1</v>
      </c>
      <c r="N375" s="1" t="s">
        <v>1501</v>
      </c>
      <c r="O375" s="1" t="s">
        <v>1501</v>
      </c>
      <c r="P375" s="1" t="s">
        <v>1501</v>
      </c>
      <c r="Q375" s="1" t="s">
        <v>1501</v>
      </c>
      <c r="R375" s="1" t="s">
        <v>1501</v>
      </c>
      <c r="S375" s="1" t="s">
        <v>1501</v>
      </c>
      <c r="T375" s="1" t="s">
        <v>1501</v>
      </c>
      <c r="U375" s="1">
        <v>3</v>
      </c>
      <c r="V375" s="1">
        <v>2025</v>
      </c>
      <c r="W375" s="1">
        <v>2027</v>
      </c>
      <c r="Y375" s="1" t="str">
        <f t="shared" si="10"/>
        <v>-</v>
      </c>
      <c r="Z375" s="1" t="str">
        <f t="shared" si="11"/>
        <v>-</v>
      </c>
    </row>
    <row r="376" spans="1:26" x14ac:dyDescent="0.2">
      <c r="A376" s="1" t="s">
        <v>776</v>
      </c>
      <c r="B376" s="1" t="s">
        <v>1</v>
      </c>
      <c r="C376" s="1" t="s">
        <v>777</v>
      </c>
      <c r="D376" s="1" t="s">
        <v>4</v>
      </c>
      <c r="E376" s="1" t="s">
        <v>3</v>
      </c>
      <c r="F376" s="1" t="s">
        <v>3</v>
      </c>
      <c r="G376" s="1" t="s">
        <v>5</v>
      </c>
      <c r="H376" s="1" t="s">
        <v>6</v>
      </c>
      <c r="I376" s="1" t="s">
        <v>1</v>
      </c>
      <c r="J376" s="1" t="s">
        <v>1</v>
      </c>
      <c r="N376" s="1" t="s">
        <v>1501</v>
      </c>
      <c r="O376" s="1" t="s">
        <v>1501</v>
      </c>
      <c r="P376" s="1" t="s">
        <v>1501</v>
      </c>
      <c r="Q376" s="1" t="s">
        <v>1501</v>
      </c>
      <c r="R376" s="1" t="s">
        <v>1501</v>
      </c>
      <c r="S376" s="1" t="s">
        <v>1501</v>
      </c>
      <c r="T376" s="1" t="s">
        <v>1501</v>
      </c>
      <c r="U376" s="1">
        <v>3</v>
      </c>
      <c r="V376" s="1">
        <v>2025</v>
      </c>
      <c r="W376" s="1">
        <v>2027</v>
      </c>
      <c r="Y376" s="1" t="str">
        <f t="shared" si="10"/>
        <v>-</v>
      </c>
      <c r="Z376" s="1" t="str">
        <f t="shared" si="11"/>
        <v>-</v>
      </c>
    </row>
    <row r="377" spans="1:26" x14ac:dyDescent="0.2">
      <c r="A377" s="1" t="s">
        <v>778</v>
      </c>
      <c r="B377" s="1" t="s">
        <v>1</v>
      </c>
      <c r="C377" s="1" t="s">
        <v>779</v>
      </c>
      <c r="D377" s="1" t="s">
        <v>4</v>
      </c>
      <c r="E377" s="1" t="s">
        <v>3</v>
      </c>
      <c r="F377" s="1" t="s">
        <v>3</v>
      </c>
      <c r="G377" s="1" t="s">
        <v>5</v>
      </c>
      <c r="H377" s="1" t="s">
        <v>6</v>
      </c>
      <c r="I377" s="1" t="s">
        <v>1</v>
      </c>
      <c r="J377" s="1" t="s">
        <v>1</v>
      </c>
      <c r="N377" s="1" t="s">
        <v>1501</v>
      </c>
      <c r="O377" s="1" t="s">
        <v>1501</v>
      </c>
      <c r="P377" s="1" t="s">
        <v>1501</v>
      </c>
      <c r="Q377" s="1" t="s">
        <v>1501</v>
      </c>
      <c r="R377" s="1" t="s">
        <v>1501</v>
      </c>
      <c r="S377" s="1" t="s">
        <v>1501</v>
      </c>
      <c r="T377" s="1" t="s">
        <v>1501</v>
      </c>
      <c r="U377" s="1">
        <v>3</v>
      </c>
      <c r="V377" s="1">
        <v>2025</v>
      </c>
      <c r="W377" s="1">
        <v>2027</v>
      </c>
      <c r="Y377" s="1" t="str">
        <f t="shared" si="10"/>
        <v>-</v>
      </c>
      <c r="Z377" s="1" t="str">
        <f t="shared" si="11"/>
        <v>-</v>
      </c>
    </row>
    <row r="378" spans="1:26" x14ac:dyDescent="0.2">
      <c r="A378" s="1" t="s">
        <v>780</v>
      </c>
      <c r="B378" s="1" t="s">
        <v>1</v>
      </c>
      <c r="C378" s="1" t="s">
        <v>781</v>
      </c>
      <c r="D378" s="1" t="s">
        <v>4</v>
      </c>
      <c r="E378" s="1" t="s">
        <v>3</v>
      </c>
      <c r="F378" s="1" t="s">
        <v>3</v>
      </c>
      <c r="G378" s="1" t="s">
        <v>5</v>
      </c>
      <c r="H378" s="1" t="s">
        <v>6</v>
      </c>
      <c r="I378" s="1" t="s">
        <v>1</v>
      </c>
      <c r="J378" s="1" t="s">
        <v>1</v>
      </c>
      <c r="N378" s="1" t="s">
        <v>1501</v>
      </c>
      <c r="O378" s="1" t="s">
        <v>1501</v>
      </c>
      <c r="P378" s="1" t="s">
        <v>1501</v>
      </c>
      <c r="Q378" s="1" t="s">
        <v>1501</v>
      </c>
      <c r="R378" s="1" t="s">
        <v>1501</v>
      </c>
      <c r="S378" s="1" t="s">
        <v>1501</v>
      </c>
      <c r="T378" s="1" t="s">
        <v>1501</v>
      </c>
      <c r="U378" s="1">
        <v>3</v>
      </c>
      <c r="V378" s="1">
        <v>2025</v>
      </c>
      <c r="W378" s="1">
        <v>2027</v>
      </c>
      <c r="Y378" s="1" t="str">
        <f t="shared" si="10"/>
        <v>-</v>
      </c>
      <c r="Z378" s="1" t="str">
        <f t="shared" si="11"/>
        <v>-</v>
      </c>
    </row>
    <row r="379" spans="1:26" x14ac:dyDescent="0.2">
      <c r="A379" s="1" t="s">
        <v>782</v>
      </c>
      <c r="B379" s="1" t="s">
        <v>1</v>
      </c>
      <c r="C379" s="1" t="s">
        <v>783</v>
      </c>
      <c r="D379" s="1" t="s">
        <v>4</v>
      </c>
      <c r="E379" s="1" t="s">
        <v>3</v>
      </c>
      <c r="F379" s="1" t="s">
        <v>3</v>
      </c>
      <c r="G379" s="1" t="s">
        <v>5</v>
      </c>
      <c r="H379" s="1" t="s">
        <v>6</v>
      </c>
      <c r="I379" s="1" t="s">
        <v>1</v>
      </c>
      <c r="J379" s="1" t="s">
        <v>1</v>
      </c>
      <c r="N379" s="1" t="s">
        <v>1501</v>
      </c>
      <c r="O379" s="1" t="s">
        <v>1501</v>
      </c>
      <c r="P379" s="1" t="s">
        <v>1501</v>
      </c>
      <c r="Q379" s="1" t="s">
        <v>1501</v>
      </c>
      <c r="R379" s="1" t="s">
        <v>1501</v>
      </c>
      <c r="S379" s="1" t="s">
        <v>1501</v>
      </c>
      <c r="T379" s="1" t="s">
        <v>1501</v>
      </c>
      <c r="U379" s="1">
        <v>3</v>
      </c>
      <c r="V379" s="1">
        <v>2025</v>
      </c>
      <c r="W379" s="1">
        <v>2027</v>
      </c>
      <c r="Y379" s="1" t="str">
        <f t="shared" si="10"/>
        <v>-</v>
      </c>
      <c r="Z379" s="1" t="str">
        <f t="shared" si="11"/>
        <v>-</v>
      </c>
    </row>
    <row r="380" spans="1:26" x14ac:dyDescent="0.2">
      <c r="A380" s="1" t="s">
        <v>784</v>
      </c>
      <c r="B380" s="1" t="s">
        <v>1</v>
      </c>
      <c r="C380" s="1" t="s">
        <v>785</v>
      </c>
      <c r="D380" s="1" t="s">
        <v>4</v>
      </c>
      <c r="E380" s="1" t="s">
        <v>3</v>
      </c>
      <c r="F380" s="1" t="s">
        <v>3</v>
      </c>
      <c r="G380" s="1" t="s">
        <v>5</v>
      </c>
      <c r="H380" s="1" t="s">
        <v>6</v>
      </c>
      <c r="I380" s="1" t="s">
        <v>1</v>
      </c>
      <c r="J380" s="1" t="s">
        <v>1</v>
      </c>
      <c r="N380" s="1" t="s">
        <v>1501</v>
      </c>
      <c r="O380" s="1" t="s">
        <v>1501</v>
      </c>
      <c r="P380" s="1" t="s">
        <v>1501</v>
      </c>
      <c r="Q380" s="1" t="s">
        <v>1501</v>
      </c>
      <c r="R380" s="1" t="s">
        <v>1501</v>
      </c>
      <c r="S380" s="1" t="s">
        <v>1501</v>
      </c>
      <c r="T380" s="1" t="s">
        <v>1501</v>
      </c>
      <c r="U380" s="1">
        <v>3</v>
      </c>
      <c r="V380" s="1">
        <v>2025</v>
      </c>
      <c r="W380" s="1">
        <v>2027</v>
      </c>
      <c r="Y380" s="1" t="str">
        <f t="shared" si="10"/>
        <v>-</v>
      </c>
      <c r="Z380" s="1" t="str">
        <f t="shared" si="11"/>
        <v>-</v>
      </c>
    </row>
    <row r="381" spans="1:26" x14ac:dyDescent="0.2">
      <c r="A381" s="1" t="s">
        <v>786</v>
      </c>
      <c r="B381" s="1" t="s">
        <v>787</v>
      </c>
      <c r="C381" s="1" t="s">
        <v>788</v>
      </c>
      <c r="D381" s="1" t="s">
        <v>4</v>
      </c>
      <c r="E381" s="1" t="s">
        <v>3</v>
      </c>
      <c r="F381" s="1" t="s">
        <v>3</v>
      </c>
      <c r="G381" s="1" t="s">
        <v>5</v>
      </c>
      <c r="H381" s="1" t="s">
        <v>15</v>
      </c>
      <c r="I381" s="1" t="s">
        <v>1</v>
      </c>
      <c r="J381" s="1" t="s">
        <v>1</v>
      </c>
      <c r="N381" s="1" t="s">
        <v>4</v>
      </c>
      <c r="O381" s="1" t="s">
        <v>1631</v>
      </c>
      <c r="P381" s="1" t="s">
        <v>1632</v>
      </c>
      <c r="Q381" s="1" t="s">
        <v>1633</v>
      </c>
      <c r="R381" s="1" t="s">
        <v>1634</v>
      </c>
      <c r="S381" s="1">
        <v>2022</v>
      </c>
      <c r="T381" s="1" t="s">
        <v>1501</v>
      </c>
      <c r="U381" s="1">
        <v>4</v>
      </c>
      <c r="V381" s="1">
        <v>2024</v>
      </c>
      <c r="W381" s="1">
        <v>2027</v>
      </c>
      <c r="Y381" s="1" t="str">
        <f t="shared" si="10"/>
        <v>-</v>
      </c>
      <c r="Z381" s="1" t="str">
        <f t="shared" si="11"/>
        <v>-</v>
      </c>
    </row>
    <row r="382" spans="1:26" x14ac:dyDescent="0.2">
      <c r="A382" s="1" t="s">
        <v>789</v>
      </c>
      <c r="B382" s="1" t="s">
        <v>790</v>
      </c>
      <c r="C382" s="1" t="s">
        <v>791</v>
      </c>
      <c r="D382" s="1" t="s">
        <v>4</v>
      </c>
      <c r="E382" s="1" t="s">
        <v>3</v>
      </c>
      <c r="F382" s="1" t="s">
        <v>3</v>
      </c>
      <c r="G382" s="1" t="s">
        <v>5</v>
      </c>
      <c r="H382" s="1" t="s">
        <v>15</v>
      </c>
      <c r="I382" s="1" t="s">
        <v>1</v>
      </c>
      <c r="J382" s="1" t="s">
        <v>1</v>
      </c>
      <c r="N382" s="1" t="s">
        <v>1501</v>
      </c>
      <c r="O382" s="1" t="s">
        <v>1501</v>
      </c>
      <c r="P382" s="1" t="s">
        <v>1501</v>
      </c>
      <c r="Q382" s="1" t="s">
        <v>1501</v>
      </c>
      <c r="R382" s="1" t="s">
        <v>1501</v>
      </c>
      <c r="S382" s="1" t="s">
        <v>1501</v>
      </c>
      <c r="T382" s="1" t="s">
        <v>1501</v>
      </c>
      <c r="U382" s="1">
        <v>4</v>
      </c>
      <c r="V382" s="1">
        <v>2024</v>
      </c>
      <c r="W382" s="1">
        <v>2027</v>
      </c>
      <c r="Y382" s="1" t="str">
        <f t="shared" si="10"/>
        <v>-</v>
      </c>
      <c r="Z382" s="1" t="str">
        <f t="shared" si="11"/>
        <v>-</v>
      </c>
    </row>
    <row r="383" spans="1:26" x14ac:dyDescent="0.2">
      <c r="A383" s="1" t="s">
        <v>792</v>
      </c>
      <c r="B383" s="1" t="s">
        <v>1</v>
      </c>
      <c r="C383" s="1" t="s">
        <v>793</v>
      </c>
      <c r="D383" s="1" t="s">
        <v>4</v>
      </c>
      <c r="E383" s="1" t="s">
        <v>3</v>
      </c>
      <c r="F383" s="1" t="s">
        <v>3</v>
      </c>
      <c r="G383" s="1" t="s">
        <v>5</v>
      </c>
      <c r="H383" s="1" t="s">
        <v>6</v>
      </c>
      <c r="I383" s="1" t="s">
        <v>1</v>
      </c>
      <c r="J383" s="1" t="s">
        <v>1</v>
      </c>
      <c r="N383" s="1" t="s">
        <v>1501</v>
      </c>
      <c r="O383" s="1" t="s">
        <v>1501</v>
      </c>
      <c r="P383" s="1" t="s">
        <v>1501</v>
      </c>
      <c r="Q383" s="1" t="s">
        <v>1501</v>
      </c>
      <c r="R383" s="1" t="s">
        <v>1501</v>
      </c>
      <c r="S383" s="1" t="s">
        <v>1501</v>
      </c>
      <c r="T383" s="1" t="s">
        <v>1501</v>
      </c>
      <c r="U383" s="1">
        <v>3</v>
      </c>
      <c r="V383" s="1">
        <v>2025</v>
      </c>
      <c r="W383" s="1">
        <v>2027</v>
      </c>
      <c r="Y383" s="1" t="str">
        <f t="shared" si="10"/>
        <v>-</v>
      </c>
      <c r="Z383" s="1" t="str">
        <f t="shared" si="11"/>
        <v>-</v>
      </c>
    </row>
    <row r="384" spans="1:26" x14ac:dyDescent="0.2">
      <c r="A384" s="1" t="s">
        <v>794</v>
      </c>
      <c r="B384" s="1" t="s">
        <v>1</v>
      </c>
      <c r="C384" s="1" t="s">
        <v>795</v>
      </c>
      <c r="D384" s="1" t="s">
        <v>4</v>
      </c>
      <c r="E384" s="1" t="s">
        <v>3</v>
      </c>
      <c r="F384" s="1" t="s">
        <v>3</v>
      </c>
      <c r="G384" s="1" t="s">
        <v>5</v>
      </c>
      <c r="H384" s="1" t="s">
        <v>6</v>
      </c>
      <c r="I384" s="1" t="s">
        <v>1</v>
      </c>
      <c r="J384" s="1" t="s">
        <v>1</v>
      </c>
      <c r="N384" s="1" t="s">
        <v>1501</v>
      </c>
      <c r="O384" s="1" t="s">
        <v>1501</v>
      </c>
      <c r="P384" s="1" t="s">
        <v>1501</v>
      </c>
      <c r="Q384" s="1" t="s">
        <v>1501</v>
      </c>
      <c r="R384" s="1" t="s">
        <v>1501</v>
      </c>
      <c r="S384" s="1" t="s">
        <v>1501</v>
      </c>
      <c r="T384" s="1" t="s">
        <v>1501</v>
      </c>
      <c r="U384" s="1">
        <v>3</v>
      </c>
      <c r="V384" s="1">
        <v>2025</v>
      </c>
      <c r="W384" s="1">
        <v>2027</v>
      </c>
      <c r="Y384" s="1" t="str">
        <f t="shared" si="10"/>
        <v>-</v>
      </c>
      <c r="Z384" s="1" t="str">
        <f t="shared" si="11"/>
        <v>-</v>
      </c>
    </row>
    <row r="385" spans="1:26" x14ac:dyDescent="0.2">
      <c r="A385" s="1" t="s">
        <v>796</v>
      </c>
      <c r="B385" s="1" t="s">
        <v>797</v>
      </c>
      <c r="C385" s="1" t="s">
        <v>798</v>
      </c>
      <c r="D385" s="1" t="s">
        <v>4</v>
      </c>
      <c r="E385" s="1" t="s">
        <v>3</v>
      </c>
      <c r="F385" s="1" t="s">
        <v>3</v>
      </c>
      <c r="G385" s="1" t="s">
        <v>5</v>
      </c>
      <c r="H385" s="1" t="s">
        <v>15</v>
      </c>
      <c r="I385" s="1" t="s">
        <v>1</v>
      </c>
      <c r="J385" s="1" t="s">
        <v>1</v>
      </c>
      <c r="N385" s="1" t="s">
        <v>1501</v>
      </c>
      <c r="O385" s="1" t="s">
        <v>1501</v>
      </c>
      <c r="P385" s="1" t="s">
        <v>1501</v>
      </c>
      <c r="Q385" s="1" t="s">
        <v>1501</v>
      </c>
      <c r="R385" s="1" t="s">
        <v>1501</v>
      </c>
      <c r="S385" s="1" t="s">
        <v>1501</v>
      </c>
      <c r="T385" s="1" t="s">
        <v>1501</v>
      </c>
      <c r="U385" s="1">
        <v>4</v>
      </c>
      <c r="V385" s="1">
        <v>2024</v>
      </c>
      <c r="W385" s="1">
        <v>2027</v>
      </c>
      <c r="Y385" s="1" t="str">
        <f t="shared" si="10"/>
        <v>-</v>
      </c>
      <c r="Z385" s="1" t="str">
        <f t="shared" si="11"/>
        <v>-</v>
      </c>
    </row>
    <row r="386" spans="1:26" x14ac:dyDescent="0.2">
      <c r="A386" s="1" t="s">
        <v>799</v>
      </c>
      <c r="B386" s="1" t="s">
        <v>1</v>
      </c>
      <c r="C386" s="1" t="s">
        <v>800</v>
      </c>
      <c r="D386" s="1" t="s">
        <v>4</v>
      </c>
      <c r="E386" s="1" t="s">
        <v>3</v>
      </c>
      <c r="F386" s="1" t="s">
        <v>3</v>
      </c>
      <c r="G386" s="1" t="s">
        <v>5</v>
      </c>
      <c r="H386" s="1" t="s">
        <v>6</v>
      </c>
      <c r="I386" s="1" t="s">
        <v>1</v>
      </c>
      <c r="J386" s="1" t="s">
        <v>1</v>
      </c>
      <c r="N386" s="1" t="s">
        <v>1501</v>
      </c>
      <c r="O386" s="1" t="s">
        <v>1501</v>
      </c>
      <c r="P386" s="1" t="s">
        <v>1501</v>
      </c>
      <c r="Q386" s="1" t="s">
        <v>1501</v>
      </c>
      <c r="R386" s="1" t="s">
        <v>1501</v>
      </c>
      <c r="S386" s="1" t="s">
        <v>1501</v>
      </c>
      <c r="T386" s="1" t="s">
        <v>1501</v>
      </c>
      <c r="U386" s="1">
        <v>3</v>
      </c>
      <c r="V386" s="1">
        <v>2025</v>
      </c>
      <c r="W386" s="1">
        <v>2027</v>
      </c>
      <c r="Y386" s="1" t="str">
        <f t="shared" si="10"/>
        <v>-</v>
      </c>
      <c r="Z386" s="1" t="str">
        <f t="shared" si="11"/>
        <v>-</v>
      </c>
    </row>
    <row r="387" spans="1:26" x14ac:dyDescent="0.2">
      <c r="A387" s="1" t="s">
        <v>801</v>
      </c>
      <c r="B387" s="1" t="s">
        <v>1</v>
      </c>
      <c r="C387" s="1" t="s">
        <v>802</v>
      </c>
      <c r="D387" s="1" t="s">
        <v>4</v>
      </c>
      <c r="E387" s="1" t="s">
        <v>3</v>
      </c>
      <c r="F387" s="1" t="s">
        <v>3</v>
      </c>
      <c r="G387" s="1" t="s">
        <v>5</v>
      </c>
      <c r="H387" s="1" t="s">
        <v>6</v>
      </c>
      <c r="I387" s="1" t="s">
        <v>1</v>
      </c>
      <c r="J387" s="1" t="s">
        <v>1</v>
      </c>
      <c r="N387" s="1" t="s">
        <v>1501</v>
      </c>
      <c r="O387" s="1" t="s">
        <v>1501</v>
      </c>
      <c r="P387" s="1" t="s">
        <v>1501</v>
      </c>
      <c r="Q387" s="1" t="s">
        <v>1501</v>
      </c>
      <c r="R387" s="1" t="s">
        <v>1501</v>
      </c>
      <c r="S387" s="1" t="s">
        <v>1501</v>
      </c>
      <c r="T387" s="1" t="s">
        <v>1501</v>
      </c>
      <c r="U387" s="1">
        <v>3</v>
      </c>
      <c r="V387" s="1">
        <v>2025</v>
      </c>
      <c r="W387" s="1">
        <v>2027</v>
      </c>
      <c r="Y387" s="1" t="str">
        <f t="shared" ref="Y387:Y450" si="12">IF(I387="○","別紙３",IF(I387="-","-",""))</f>
        <v>-</v>
      </c>
      <c r="Z387" s="1" t="str">
        <f t="shared" ref="Z387:Z450" si="13">IF(J387="○","別紙４",IF(J387="-","-",""))</f>
        <v>-</v>
      </c>
    </row>
    <row r="388" spans="1:26" x14ac:dyDescent="0.2">
      <c r="A388" s="1" t="s">
        <v>803</v>
      </c>
      <c r="B388" s="1" t="s">
        <v>1</v>
      </c>
      <c r="C388" s="1" t="s">
        <v>804</v>
      </c>
      <c r="D388" s="1" t="s">
        <v>3</v>
      </c>
      <c r="E388" s="1" t="s">
        <v>3</v>
      </c>
      <c r="F388" s="1" t="s">
        <v>4</v>
      </c>
      <c r="G388" s="1" t="s">
        <v>5</v>
      </c>
      <c r="H388" s="1" t="s">
        <v>6</v>
      </c>
      <c r="I388" s="1" t="s">
        <v>1</v>
      </c>
      <c r="J388" s="1" t="s">
        <v>1</v>
      </c>
      <c r="N388" s="1" t="s">
        <v>1501</v>
      </c>
      <c r="O388" s="1" t="s">
        <v>1501</v>
      </c>
      <c r="P388" s="1" t="s">
        <v>1501</v>
      </c>
      <c r="Q388" s="1" t="s">
        <v>1501</v>
      </c>
      <c r="R388" s="1" t="s">
        <v>1501</v>
      </c>
      <c r="S388" s="1" t="s">
        <v>1501</v>
      </c>
      <c r="T388" s="1" t="s">
        <v>1501</v>
      </c>
      <c r="U388" s="1">
        <v>3</v>
      </c>
      <c r="V388" s="1">
        <v>2025</v>
      </c>
      <c r="W388" s="1">
        <v>2027</v>
      </c>
      <c r="Y388" s="1" t="str">
        <f t="shared" si="12"/>
        <v>-</v>
      </c>
      <c r="Z388" s="1" t="str">
        <f t="shared" si="13"/>
        <v>-</v>
      </c>
    </row>
    <row r="389" spans="1:26" x14ac:dyDescent="0.2">
      <c r="A389" s="1" t="s">
        <v>805</v>
      </c>
      <c r="B389" s="1" t="s">
        <v>806</v>
      </c>
      <c r="C389" s="1" t="s">
        <v>807</v>
      </c>
      <c r="D389" s="1" t="s">
        <v>4</v>
      </c>
      <c r="E389" s="1" t="s">
        <v>3</v>
      </c>
      <c r="F389" s="1" t="s">
        <v>3</v>
      </c>
      <c r="G389" s="1" t="s">
        <v>5</v>
      </c>
      <c r="H389" s="1" t="s">
        <v>10</v>
      </c>
      <c r="I389" s="1" t="s">
        <v>4</v>
      </c>
      <c r="J389" s="1" t="s">
        <v>1</v>
      </c>
      <c r="N389" s="1" t="s">
        <v>1501</v>
      </c>
      <c r="O389" s="1" t="s">
        <v>1501</v>
      </c>
      <c r="P389" s="1" t="s">
        <v>1501</v>
      </c>
      <c r="Q389" s="1" t="s">
        <v>1501</v>
      </c>
      <c r="R389" s="1" t="s">
        <v>1501</v>
      </c>
      <c r="S389" s="1" t="s">
        <v>1501</v>
      </c>
      <c r="T389" s="1" t="s">
        <v>1501</v>
      </c>
      <c r="U389" s="1">
        <v>3</v>
      </c>
      <c r="V389" s="1">
        <v>2023</v>
      </c>
      <c r="W389" s="1">
        <v>2025</v>
      </c>
      <c r="Y389" s="1" t="str">
        <f t="shared" si="12"/>
        <v>別紙３</v>
      </c>
      <c r="Z389" s="1" t="str">
        <f t="shared" si="13"/>
        <v>-</v>
      </c>
    </row>
    <row r="390" spans="1:26" x14ac:dyDescent="0.2">
      <c r="A390" s="1" t="s">
        <v>805</v>
      </c>
      <c r="B390" s="1" t="s">
        <v>1</v>
      </c>
      <c r="C390" s="1" t="s">
        <v>807</v>
      </c>
      <c r="D390" s="1" t="s">
        <v>4</v>
      </c>
      <c r="E390" s="1" t="s">
        <v>3</v>
      </c>
      <c r="F390" s="1" t="s">
        <v>3</v>
      </c>
      <c r="G390" s="1" t="s">
        <v>5</v>
      </c>
      <c r="H390" s="1" t="s">
        <v>11</v>
      </c>
      <c r="I390" s="1" t="s">
        <v>1</v>
      </c>
      <c r="J390" s="1" t="s">
        <v>1</v>
      </c>
      <c r="N390" s="1" t="s">
        <v>1501</v>
      </c>
      <c r="O390" s="1" t="s">
        <v>1501</v>
      </c>
      <c r="P390" s="1" t="s">
        <v>1501</v>
      </c>
      <c r="Q390" s="1" t="s">
        <v>1501</v>
      </c>
      <c r="R390" s="1" t="s">
        <v>1501</v>
      </c>
      <c r="S390" s="1" t="s">
        <v>1501</v>
      </c>
      <c r="T390" s="1" t="s">
        <v>1501</v>
      </c>
      <c r="U390" s="1">
        <v>2</v>
      </c>
      <c r="V390" s="1">
        <v>2026</v>
      </c>
      <c r="W390" s="1">
        <v>2027</v>
      </c>
      <c r="Y390" s="1" t="str">
        <f t="shared" si="12"/>
        <v>-</v>
      </c>
      <c r="Z390" s="1" t="str">
        <f t="shared" si="13"/>
        <v>-</v>
      </c>
    </row>
    <row r="391" spans="1:26" x14ac:dyDescent="0.2">
      <c r="A391" s="1" t="s">
        <v>808</v>
      </c>
      <c r="B391" s="1" t="s">
        <v>809</v>
      </c>
      <c r="C391" s="1" t="s">
        <v>810</v>
      </c>
      <c r="D391" s="1" t="s">
        <v>4</v>
      </c>
      <c r="F391" s="1" t="s">
        <v>3</v>
      </c>
      <c r="G391" s="1" t="s">
        <v>5</v>
      </c>
      <c r="H391" s="1" t="s">
        <v>15</v>
      </c>
      <c r="I391" s="1" t="s">
        <v>1</v>
      </c>
      <c r="J391" s="1" t="s">
        <v>1</v>
      </c>
      <c r="N391" s="1" t="s">
        <v>1501</v>
      </c>
      <c r="O391" s="1" t="s">
        <v>1501</v>
      </c>
      <c r="P391" s="1" t="s">
        <v>1501</v>
      </c>
      <c r="Q391" s="1" t="s">
        <v>1501</v>
      </c>
      <c r="R391" s="1" t="s">
        <v>1501</v>
      </c>
      <c r="S391" s="1" t="s">
        <v>1501</v>
      </c>
      <c r="T391" s="1" t="s">
        <v>1501</v>
      </c>
      <c r="U391" s="1">
        <v>5</v>
      </c>
      <c r="V391" s="1">
        <v>2022</v>
      </c>
      <c r="W391" s="1">
        <v>2026</v>
      </c>
      <c r="Y391" s="1" t="str">
        <f t="shared" si="12"/>
        <v>-</v>
      </c>
      <c r="Z391" s="1" t="str">
        <f t="shared" si="13"/>
        <v>-</v>
      </c>
    </row>
    <row r="392" spans="1:26" x14ac:dyDescent="0.2">
      <c r="A392" s="1" t="s">
        <v>811</v>
      </c>
      <c r="B392" s="1" t="s">
        <v>1</v>
      </c>
      <c r="C392" s="1" t="s">
        <v>812</v>
      </c>
      <c r="D392" s="1" t="s">
        <v>4</v>
      </c>
      <c r="E392" s="1" t="s">
        <v>3</v>
      </c>
      <c r="F392" s="1" t="s">
        <v>3</v>
      </c>
      <c r="G392" s="1" t="s">
        <v>5</v>
      </c>
      <c r="H392" s="1" t="s">
        <v>6</v>
      </c>
      <c r="I392" s="1" t="s">
        <v>1</v>
      </c>
      <c r="J392" s="1" t="s">
        <v>1</v>
      </c>
      <c r="N392" s="1" t="s">
        <v>1501</v>
      </c>
      <c r="O392" s="1" t="s">
        <v>1501</v>
      </c>
      <c r="P392" s="1" t="s">
        <v>1501</v>
      </c>
      <c r="Q392" s="1" t="s">
        <v>1501</v>
      </c>
      <c r="R392" s="1" t="s">
        <v>1501</v>
      </c>
      <c r="S392" s="1" t="s">
        <v>1501</v>
      </c>
      <c r="T392" s="1" t="s">
        <v>1501</v>
      </c>
      <c r="U392" s="1">
        <v>3</v>
      </c>
      <c r="V392" s="1">
        <v>2025</v>
      </c>
      <c r="W392" s="1">
        <v>2027</v>
      </c>
      <c r="Y392" s="1" t="str">
        <f t="shared" si="12"/>
        <v>-</v>
      </c>
      <c r="Z392" s="1" t="str">
        <f t="shared" si="13"/>
        <v>-</v>
      </c>
    </row>
    <row r="393" spans="1:26" x14ac:dyDescent="0.2">
      <c r="A393" s="1" t="s">
        <v>813</v>
      </c>
      <c r="B393" s="1" t="s">
        <v>814</v>
      </c>
      <c r="C393" s="1" t="s">
        <v>815</v>
      </c>
      <c r="D393" s="1" t="s">
        <v>4</v>
      </c>
      <c r="E393" s="1" t="s">
        <v>3</v>
      </c>
      <c r="G393" s="1" t="s">
        <v>5</v>
      </c>
      <c r="H393" s="1" t="s">
        <v>10</v>
      </c>
      <c r="I393" s="1" t="s">
        <v>1</v>
      </c>
      <c r="J393" s="1" t="s">
        <v>1</v>
      </c>
      <c r="N393" s="1" t="s">
        <v>1501</v>
      </c>
      <c r="O393" s="1" t="s">
        <v>1501</v>
      </c>
      <c r="P393" s="1" t="s">
        <v>1501</v>
      </c>
      <c r="Q393" s="1" t="s">
        <v>1501</v>
      </c>
      <c r="R393" s="1" t="s">
        <v>1501</v>
      </c>
      <c r="S393" s="1" t="s">
        <v>1501</v>
      </c>
      <c r="T393" s="1" t="s">
        <v>1501</v>
      </c>
      <c r="U393" s="1">
        <v>3</v>
      </c>
      <c r="V393" s="1">
        <v>2023</v>
      </c>
      <c r="W393" s="1">
        <v>2025</v>
      </c>
      <c r="Y393" s="1" t="str">
        <f t="shared" si="12"/>
        <v>-</v>
      </c>
      <c r="Z393" s="1" t="str">
        <f t="shared" si="13"/>
        <v>-</v>
      </c>
    </row>
    <row r="394" spans="1:26" x14ac:dyDescent="0.2">
      <c r="A394" s="1" t="s">
        <v>813</v>
      </c>
      <c r="B394" s="1" t="s">
        <v>1</v>
      </c>
      <c r="C394" s="1" t="s">
        <v>815</v>
      </c>
      <c r="D394" s="1" t="s">
        <v>4</v>
      </c>
      <c r="E394" s="1" t="s">
        <v>3</v>
      </c>
      <c r="G394" s="1" t="s">
        <v>5</v>
      </c>
      <c r="H394" s="1" t="s">
        <v>11</v>
      </c>
      <c r="I394" s="1" t="s">
        <v>1</v>
      </c>
      <c r="J394" s="1" t="s">
        <v>1</v>
      </c>
      <c r="N394" s="1" t="s">
        <v>1501</v>
      </c>
      <c r="O394" s="1" t="s">
        <v>1501</v>
      </c>
      <c r="P394" s="1" t="s">
        <v>1501</v>
      </c>
      <c r="Q394" s="1" t="s">
        <v>1501</v>
      </c>
      <c r="R394" s="1" t="s">
        <v>1501</v>
      </c>
      <c r="S394" s="1" t="s">
        <v>1501</v>
      </c>
      <c r="T394" s="1" t="s">
        <v>1501</v>
      </c>
      <c r="U394" s="1">
        <v>2</v>
      </c>
      <c r="V394" s="1">
        <v>2026</v>
      </c>
      <c r="W394" s="1">
        <v>2027</v>
      </c>
      <c r="Y394" s="1" t="str">
        <f t="shared" si="12"/>
        <v>-</v>
      </c>
      <c r="Z394" s="1" t="str">
        <f t="shared" si="13"/>
        <v>-</v>
      </c>
    </row>
    <row r="395" spans="1:26" x14ac:dyDescent="0.2">
      <c r="A395" s="1" t="s">
        <v>816</v>
      </c>
      <c r="B395" s="1" t="s">
        <v>1</v>
      </c>
      <c r="C395" s="1" t="s">
        <v>817</v>
      </c>
      <c r="D395" s="1" t="s">
        <v>4</v>
      </c>
      <c r="G395" s="1" t="s">
        <v>5</v>
      </c>
      <c r="H395" s="1" t="s">
        <v>6</v>
      </c>
      <c r="I395" s="1" t="s">
        <v>1</v>
      </c>
      <c r="J395" s="1" t="s">
        <v>1</v>
      </c>
      <c r="N395" s="1" t="s">
        <v>1501</v>
      </c>
      <c r="O395" s="1" t="s">
        <v>1501</v>
      </c>
      <c r="P395" s="1" t="s">
        <v>1501</v>
      </c>
      <c r="Q395" s="1" t="s">
        <v>1501</v>
      </c>
      <c r="R395" s="1" t="s">
        <v>1501</v>
      </c>
      <c r="S395" s="1" t="s">
        <v>1501</v>
      </c>
      <c r="T395" s="1" t="s">
        <v>1501</v>
      </c>
      <c r="U395" s="1">
        <v>3</v>
      </c>
      <c r="V395" s="1">
        <v>2025</v>
      </c>
      <c r="W395" s="1">
        <v>2027</v>
      </c>
      <c r="Y395" s="1" t="str">
        <f t="shared" si="12"/>
        <v>-</v>
      </c>
      <c r="Z395" s="1" t="str">
        <f t="shared" si="13"/>
        <v>-</v>
      </c>
    </row>
    <row r="396" spans="1:26" x14ac:dyDescent="0.2">
      <c r="A396" s="1" t="s">
        <v>818</v>
      </c>
      <c r="B396" s="1" t="s">
        <v>819</v>
      </c>
      <c r="C396" s="1" t="s">
        <v>820</v>
      </c>
      <c r="D396" s="1" t="s">
        <v>4</v>
      </c>
      <c r="E396" s="1" t="s">
        <v>3</v>
      </c>
      <c r="F396" s="1" t="s">
        <v>3</v>
      </c>
      <c r="G396" s="1" t="s">
        <v>5</v>
      </c>
      <c r="H396" s="1" t="s">
        <v>10</v>
      </c>
      <c r="I396" s="1" t="s">
        <v>4</v>
      </c>
      <c r="J396" s="1" t="s">
        <v>1</v>
      </c>
      <c r="N396" s="1" t="s">
        <v>4</v>
      </c>
      <c r="O396" s="1" t="s">
        <v>1541</v>
      </c>
      <c r="P396" s="1" t="s">
        <v>1635</v>
      </c>
      <c r="Q396" s="1" t="s">
        <v>1616</v>
      </c>
      <c r="R396" s="1" t="s">
        <v>1636</v>
      </c>
      <c r="S396" s="1">
        <v>2021</v>
      </c>
      <c r="T396" s="1" t="s">
        <v>1501</v>
      </c>
      <c r="U396" s="1">
        <v>3</v>
      </c>
      <c r="V396" s="1">
        <v>2023</v>
      </c>
      <c r="W396" s="1">
        <v>2025</v>
      </c>
      <c r="Y396" s="1" t="str">
        <f t="shared" si="12"/>
        <v>別紙３</v>
      </c>
      <c r="Z396" s="1" t="str">
        <f t="shared" si="13"/>
        <v>-</v>
      </c>
    </row>
    <row r="397" spans="1:26" x14ac:dyDescent="0.2">
      <c r="A397" s="1" t="s">
        <v>818</v>
      </c>
      <c r="B397" s="1" t="s">
        <v>1</v>
      </c>
      <c r="C397" s="1" t="s">
        <v>820</v>
      </c>
      <c r="D397" s="1" t="s">
        <v>4</v>
      </c>
      <c r="E397" s="1" t="s">
        <v>3</v>
      </c>
      <c r="F397" s="1" t="s">
        <v>3</v>
      </c>
      <c r="G397" s="1" t="s">
        <v>5</v>
      </c>
      <c r="H397" s="1" t="s">
        <v>11</v>
      </c>
      <c r="I397" s="1" t="s">
        <v>1</v>
      </c>
      <c r="J397" s="1" t="s">
        <v>1</v>
      </c>
      <c r="N397" s="1" t="s">
        <v>4</v>
      </c>
      <c r="O397" s="1" t="s">
        <v>1541</v>
      </c>
      <c r="P397" s="1" t="s">
        <v>1635</v>
      </c>
      <c r="Q397" s="1" t="s">
        <v>1616</v>
      </c>
      <c r="R397" s="1" t="s">
        <v>1636</v>
      </c>
      <c r="S397" s="1">
        <v>2021</v>
      </c>
      <c r="T397" s="1" t="s">
        <v>1501</v>
      </c>
      <c r="U397" s="1">
        <v>2</v>
      </c>
      <c r="V397" s="1">
        <v>2026</v>
      </c>
      <c r="W397" s="1">
        <v>2027</v>
      </c>
      <c r="Y397" s="1" t="str">
        <f t="shared" si="12"/>
        <v>-</v>
      </c>
      <c r="Z397" s="1" t="str">
        <f t="shared" si="13"/>
        <v>-</v>
      </c>
    </row>
    <row r="398" spans="1:26" x14ac:dyDescent="0.2">
      <c r="A398" s="1" t="s">
        <v>821</v>
      </c>
      <c r="B398" s="1" t="s">
        <v>822</v>
      </c>
      <c r="C398" s="1" t="s">
        <v>823</v>
      </c>
      <c r="D398" s="1" t="s">
        <v>4</v>
      </c>
      <c r="E398" s="1" t="s">
        <v>3</v>
      </c>
      <c r="F398" s="1" t="s">
        <v>3</v>
      </c>
      <c r="G398" s="1" t="s">
        <v>5</v>
      </c>
      <c r="H398" s="1" t="s">
        <v>10</v>
      </c>
      <c r="I398" s="1" t="s">
        <v>1</v>
      </c>
      <c r="J398" s="1" t="s">
        <v>1</v>
      </c>
      <c r="N398" s="1" t="s">
        <v>1501</v>
      </c>
      <c r="O398" s="1" t="s">
        <v>1501</v>
      </c>
      <c r="P398" s="1" t="s">
        <v>1501</v>
      </c>
      <c r="Q398" s="1" t="s">
        <v>1501</v>
      </c>
      <c r="R398" s="1" t="s">
        <v>1501</v>
      </c>
      <c r="S398" s="1" t="s">
        <v>1501</v>
      </c>
      <c r="T398" s="1" t="s">
        <v>1501</v>
      </c>
      <c r="U398" s="1">
        <v>5</v>
      </c>
      <c r="V398" s="1">
        <v>2021</v>
      </c>
      <c r="W398" s="1">
        <v>2025</v>
      </c>
      <c r="Y398" s="1" t="str">
        <f t="shared" si="12"/>
        <v>-</v>
      </c>
      <c r="Z398" s="1" t="str">
        <f t="shared" si="13"/>
        <v>-</v>
      </c>
    </row>
    <row r="399" spans="1:26" x14ac:dyDescent="0.2">
      <c r="A399" s="1" t="s">
        <v>821</v>
      </c>
      <c r="B399" s="1" t="s">
        <v>1</v>
      </c>
      <c r="C399" s="1" t="s">
        <v>823</v>
      </c>
      <c r="D399" s="1" t="s">
        <v>4</v>
      </c>
      <c r="E399" s="1" t="s">
        <v>3</v>
      </c>
      <c r="F399" s="1" t="s">
        <v>3</v>
      </c>
      <c r="G399" s="1" t="s">
        <v>5</v>
      </c>
      <c r="H399" s="1" t="s">
        <v>11</v>
      </c>
      <c r="I399" s="1" t="s">
        <v>1</v>
      </c>
      <c r="J399" s="1" t="s">
        <v>1</v>
      </c>
      <c r="N399" s="1" t="s">
        <v>1501</v>
      </c>
      <c r="O399" s="1" t="s">
        <v>1501</v>
      </c>
      <c r="P399" s="1" t="s">
        <v>1501</v>
      </c>
      <c r="Q399" s="1" t="s">
        <v>1501</v>
      </c>
      <c r="R399" s="1" t="s">
        <v>1501</v>
      </c>
      <c r="S399" s="1" t="s">
        <v>1501</v>
      </c>
      <c r="T399" s="1" t="s">
        <v>1501</v>
      </c>
      <c r="U399" s="1">
        <v>2</v>
      </c>
      <c r="V399" s="1">
        <v>2026</v>
      </c>
      <c r="W399" s="1">
        <v>2027</v>
      </c>
      <c r="Y399" s="1" t="str">
        <f t="shared" si="12"/>
        <v>-</v>
      </c>
      <c r="Z399" s="1" t="str">
        <f t="shared" si="13"/>
        <v>-</v>
      </c>
    </row>
    <row r="400" spans="1:26" x14ac:dyDescent="0.2">
      <c r="A400" s="1" t="s">
        <v>824</v>
      </c>
      <c r="B400" s="1" t="s">
        <v>1</v>
      </c>
      <c r="C400" s="1" t="s">
        <v>825</v>
      </c>
      <c r="D400" s="1" t="s">
        <v>4</v>
      </c>
      <c r="E400" s="1" t="s">
        <v>3</v>
      </c>
      <c r="F400" s="1" t="s">
        <v>3</v>
      </c>
      <c r="G400" s="1" t="s">
        <v>5</v>
      </c>
      <c r="H400" s="1" t="s">
        <v>6</v>
      </c>
      <c r="I400" s="1" t="s">
        <v>1</v>
      </c>
      <c r="J400" s="1" t="s">
        <v>1</v>
      </c>
      <c r="N400" s="1" t="s">
        <v>1501</v>
      </c>
      <c r="O400" s="1" t="s">
        <v>1501</v>
      </c>
      <c r="P400" s="1" t="s">
        <v>1501</v>
      </c>
      <c r="Q400" s="1" t="s">
        <v>1501</v>
      </c>
      <c r="R400" s="1" t="s">
        <v>1501</v>
      </c>
      <c r="S400" s="1" t="s">
        <v>1501</v>
      </c>
      <c r="T400" s="1" t="s">
        <v>1501</v>
      </c>
      <c r="U400" s="1">
        <v>3</v>
      </c>
      <c r="V400" s="1">
        <v>2025</v>
      </c>
      <c r="W400" s="1">
        <v>2027</v>
      </c>
      <c r="Y400" s="1" t="str">
        <f t="shared" si="12"/>
        <v>-</v>
      </c>
      <c r="Z400" s="1" t="str">
        <f t="shared" si="13"/>
        <v>-</v>
      </c>
    </row>
    <row r="401" spans="1:26" x14ac:dyDescent="0.2">
      <c r="A401" s="1" t="s">
        <v>826</v>
      </c>
      <c r="B401" s="1" t="s">
        <v>827</v>
      </c>
      <c r="C401" s="1" t="s">
        <v>828</v>
      </c>
      <c r="D401" s="1" t="s">
        <v>4</v>
      </c>
      <c r="E401" s="1" t="s">
        <v>3</v>
      </c>
      <c r="F401" s="1" t="s">
        <v>3</v>
      </c>
      <c r="G401" s="1" t="s">
        <v>5</v>
      </c>
      <c r="H401" s="1" t="s">
        <v>15</v>
      </c>
      <c r="I401" s="1" t="s">
        <v>1</v>
      </c>
      <c r="J401" s="1" t="s">
        <v>1</v>
      </c>
      <c r="N401" s="1" t="s">
        <v>1501</v>
      </c>
      <c r="O401" s="1" t="s">
        <v>1501</v>
      </c>
      <c r="P401" s="1" t="s">
        <v>1501</v>
      </c>
      <c r="Q401" s="1" t="s">
        <v>1501</v>
      </c>
      <c r="R401" s="1" t="s">
        <v>1501</v>
      </c>
      <c r="S401" s="1" t="s">
        <v>1501</v>
      </c>
      <c r="T401" s="1" t="s">
        <v>1501</v>
      </c>
      <c r="U401" s="1">
        <v>4</v>
      </c>
      <c r="V401" s="1">
        <v>2024</v>
      </c>
      <c r="W401" s="1">
        <v>2027</v>
      </c>
      <c r="Y401" s="1" t="str">
        <f t="shared" si="12"/>
        <v>-</v>
      </c>
      <c r="Z401" s="1" t="str">
        <f t="shared" si="13"/>
        <v>-</v>
      </c>
    </row>
    <row r="402" spans="1:26" x14ac:dyDescent="0.2">
      <c r="A402" s="1" t="s">
        <v>829</v>
      </c>
      <c r="B402" s="1" t="s">
        <v>830</v>
      </c>
      <c r="C402" s="1" t="s">
        <v>831</v>
      </c>
      <c r="D402" s="1" t="s">
        <v>4</v>
      </c>
      <c r="E402" s="1" t="s">
        <v>3</v>
      </c>
      <c r="F402" s="1" t="s">
        <v>3</v>
      </c>
      <c r="G402" s="1" t="s">
        <v>5</v>
      </c>
      <c r="H402" s="1" t="s">
        <v>10</v>
      </c>
      <c r="I402" s="1" t="s">
        <v>1</v>
      </c>
      <c r="J402" s="1" t="s">
        <v>1</v>
      </c>
      <c r="N402" s="1" t="s">
        <v>1501</v>
      </c>
      <c r="O402" s="1" t="s">
        <v>1501</v>
      </c>
      <c r="P402" s="1" t="s">
        <v>1501</v>
      </c>
      <c r="Q402" s="1" t="s">
        <v>1501</v>
      </c>
      <c r="R402" s="1" t="s">
        <v>1501</v>
      </c>
      <c r="S402" s="1" t="s">
        <v>1501</v>
      </c>
      <c r="T402" s="1" t="s">
        <v>1501</v>
      </c>
      <c r="U402" s="1">
        <v>3</v>
      </c>
      <c r="V402" s="1">
        <v>2023</v>
      </c>
      <c r="W402" s="1">
        <v>2025</v>
      </c>
      <c r="Y402" s="1" t="str">
        <f t="shared" si="12"/>
        <v>-</v>
      </c>
      <c r="Z402" s="1" t="str">
        <f t="shared" si="13"/>
        <v>-</v>
      </c>
    </row>
    <row r="403" spans="1:26" x14ac:dyDescent="0.2">
      <c r="A403" s="1" t="s">
        <v>829</v>
      </c>
      <c r="B403" s="1" t="s">
        <v>1</v>
      </c>
      <c r="C403" s="1" t="s">
        <v>831</v>
      </c>
      <c r="D403" s="1" t="s">
        <v>4</v>
      </c>
      <c r="E403" s="1" t="s">
        <v>3</v>
      </c>
      <c r="F403" s="1" t="s">
        <v>3</v>
      </c>
      <c r="G403" s="1" t="s">
        <v>5</v>
      </c>
      <c r="H403" s="1" t="s">
        <v>11</v>
      </c>
      <c r="I403" s="1" t="s">
        <v>1</v>
      </c>
      <c r="J403" s="1" t="s">
        <v>1</v>
      </c>
      <c r="N403" s="1" t="s">
        <v>1501</v>
      </c>
      <c r="O403" s="1" t="s">
        <v>1501</v>
      </c>
      <c r="P403" s="1" t="s">
        <v>1501</v>
      </c>
      <c r="Q403" s="1" t="s">
        <v>1501</v>
      </c>
      <c r="R403" s="1" t="s">
        <v>1501</v>
      </c>
      <c r="S403" s="1" t="s">
        <v>1501</v>
      </c>
      <c r="T403" s="1" t="s">
        <v>1501</v>
      </c>
      <c r="U403" s="1">
        <v>2</v>
      </c>
      <c r="V403" s="1">
        <v>2026</v>
      </c>
      <c r="W403" s="1">
        <v>2027</v>
      </c>
      <c r="Y403" s="1" t="str">
        <f t="shared" si="12"/>
        <v>-</v>
      </c>
      <c r="Z403" s="1" t="str">
        <f t="shared" si="13"/>
        <v>-</v>
      </c>
    </row>
    <row r="404" spans="1:26" x14ac:dyDescent="0.2">
      <c r="A404" s="1" t="s">
        <v>832</v>
      </c>
      <c r="B404" s="1" t="s">
        <v>833</v>
      </c>
      <c r="C404" s="1" t="s">
        <v>834</v>
      </c>
      <c r="D404" s="1" t="s">
        <v>4</v>
      </c>
      <c r="E404" s="1" t="s">
        <v>3</v>
      </c>
      <c r="F404" s="1" t="s">
        <v>3</v>
      </c>
      <c r="G404" s="1" t="s">
        <v>5</v>
      </c>
      <c r="H404" s="1" t="s">
        <v>10</v>
      </c>
      <c r="I404" s="1" t="s">
        <v>4</v>
      </c>
      <c r="J404" s="1" t="s">
        <v>1</v>
      </c>
      <c r="N404" s="1" t="s">
        <v>1501</v>
      </c>
      <c r="O404" s="1" t="s">
        <v>1501</v>
      </c>
      <c r="P404" s="1" t="s">
        <v>1501</v>
      </c>
      <c r="Q404" s="1" t="s">
        <v>1501</v>
      </c>
      <c r="R404" s="1" t="s">
        <v>1501</v>
      </c>
      <c r="S404" s="1" t="s">
        <v>1501</v>
      </c>
      <c r="T404" s="1" t="s">
        <v>1501</v>
      </c>
      <c r="U404" s="1">
        <v>3</v>
      </c>
      <c r="V404" s="1">
        <v>2023</v>
      </c>
      <c r="W404" s="1">
        <v>2025</v>
      </c>
      <c r="Y404" s="1" t="str">
        <f t="shared" si="12"/>
        <v>別紙３</v>
      </c>
      <c r="Z404" s="1" t="str">
        <f t="shared" si="13"/>
        <v>-</v>
      </c>
    </row>
    <row r="405" spans="1:26" x14ac:dyDescent="0.2">
      <c r="A405" s="1" t="s">
        <v>832</v>
      </c>
      <c r="B405" s="1" t="s">
        <v>1</v>
      </c>
      <c r="C405" s="1" t="s">
        <v>834</v>
      </c>
      <c r="D405" s="1" t="s">
        <v>4</v>
      </c>
      <c r="E405" s="1" t="s">
        <v>3</v>
      </c>
      <c r="F405" s="1" t="s">
        <v>3</v>
      </c>
      <c r="G405" s="1" t="s">
        <v>5</v>
      </c>
      <c r="H405" s="1" t="s">
        <v>11</v>
      </c>
      <c r="I405" s="1" t="s">
        <v>1</v>
      </c>
      <c r="J405" s="1" t="s">
        <v>1</v>
      </c>
      <c r="N405" s="1" t="s">
        <v>1501</v>
      </c>
      <c r="O405" s="1" t="s">
        <v>1501</v>
      </c>
      <c r="P405" s="1" t="s">
        <v>1501</v>
      </c>
      <c r="Q405" s="1" t="s">
        <v>1501</v>
      </c>
      <c r="R405" s="1" t="s">
        <v>1501</v>
      </c>
      <c r="S405" s="1" t="s">
        <v>1501</v>
      </c>
      <c r="T405" s="1" t="s">
        <v>1501</v>
      </c>
      <c r="U405" s="1">
        <v>2</v>
      </c>
      <c r="V405" s="1">
        <v>2026</v>
      </c>
      <c r="W405" s="1">
        <v>2027</v>
      </c>
      <c r="Y405" s="1" t="str">
        <f t="shared" si="12"/>
        <v>-</v>
      </c>
      <c r="Z405" s="1" t="str">
        <f t="shared" si="13"/>
        <v>-</v>
      </c>
    </row>
    <row r="406" spans="1:26" x14ac:dyDescent="0.2">
      <c r="A406" s="1" t="s">
        <v>835</v>
      </c>
      <c r="B406" s="1" t="s">
        <v>836</v>
      </c>
      <c r="C406" s="1" t="s">
        <v>837</v>
      </c>
      <c r="D406" s="1" t="s">
        <v>4</v>
      </c>
      <c r="E406" s="1" t="s">
        <v>3</v>
      </c>
      <c r="F406" s="1" t="s">
        <v>3</v>
      </c>
      <c r="G406" s="1" t="s">
        <v>5</v>
      </c>
      <c r="H406" s="1" t="s">
        <v>10</v>
      </c>
      <c r="I406" s="1" t="s">
        <v>1</v>
      </c>
      <c r="J406" s="1" t="s">
        <v>1</v>
      </c>
      <c r="N406" s="1" t="s">
        <v>1501</v>
      </c>
      <c r="O406" s="1" t="s">
        <v>1501</v>
      </c>
      <c r="P406" s="1" t="s">
        <v>1501</v>
      </c>
      <c r="Q406" s="1" t="s">
        <v>1501</v>
      </c>
      <c r="R406" s="1" t="s">
        <v>1501</v>
      </c>
      <c r="S406" s="1" t="s">
        <v>1501</v>
      </c>
      <c r="T406" s="1" t="s">
        <v>1501</v>
      </c>
      <c r="U406" s="1">
        <v>3</v>
      </c>
      <c r="V406" s="1">
        <v>2023</v>
      </c>
      <c r="W406" s="1">
        <v>2025</v>
      </c>
      <c r="Y406" s="1" t="str">
        <f t="shared" si="12"/>
        <v>-</v>
      </c>
      <c r="Z406" s="1" t="str">
        <f t="shared" si="13"/>
        <v>-</v>
      </c>
    </row>
    <row r="407" spans="1:26" x14ac:dyDescent="0.2">
      <c r="A407" s="1" t="s">
        <v>835</v>
      </c>
      <c r="B407" s="1" t="s">
        <v>1</v>
      </c>
      <c r="C407" s="1" t="s">
        <v>837</v>
      </c>
      <c r="D407" s="1" t="s">
        <v>4</v>
      </c>
      <c r="E407" s="1" t="s">
        <v>3</v>
      </c>
      <c r="F407" s="1" t="s">
        <v>3</v>
      </c>
      <c r="G407" s="1" t="s">
        <v>5</v>
      </c>
      <c r="H407" s="1" t="s">
        <v>11</v>
      </c>
      <c r="I407" s="1" t="s">
        <v>1</v>
      </c>
      <c r="J407" s="1" t="s">
        <v>1</v>
      </c>
      <c r="N407" s="1" t="s">
        <v>1501</v>
      </c>
      <c r="O407" s="1" t="s">
        <v>1501</v>
      </c>
      <c r="P407" s="1" t="s">
        <v>1501</v>
      </c>
      <c r="Q407" s="1" t="s">
        <v>1501</v>
      </c>
      <c r="R407" s="1" t="s">
        <v>1501</v>
      </c>
      <c r="S407" s="1" t="s">
        <v>1501</v>
      </c>
      <c r="T407" s="1" t="s">
        <v>1501</v>
      </c>
      <c r="U407" s="1">
        <v>2</v>
      </c>
      <c r="V407" s="1">
        <v>2026</v>
      </c>
      <c r="W407" s="1">
        <v>2027</v>
      </c>
      <c r="Y407" s="1" t="str">
        <f t="shared" si="12"/>
        <v>-</v>
      </c>
      <c r="Z407" s="1" t="str">
        <f t="shared" si="13"/>
        <v>-</v>
      </c>
    </row>
    <row r="408" spans="1:26" x14ac:dyDescent="0.2">
      <c r="A408" s="1" t="s">
        <v>838</v>
      </c>
      <c r="B408" s="1" t="s">
        <v>839</v>
      </c>
      <c r="C408" s="1" t="s">
        <v>840</v>
      </c>
      <c r="D408" s="1" t="s">
        <v>4</v>
      </c>
      <c r="E408" s="1" t="s">
        <v>3</v>
      </c>
      <c r="F408" s="1" t="s">
        <v>3</v>
      </c>
      <c r="G408" s="1" t="s">
        <v>5</v>
      </c>
      <c r="H408" s="1" t="s">
        <v>15</v>
      </c>
      <c r="I408" s="1" t="s">
        <v>1</v>
      </c>
      <c r="J408" s="1" t="s">
        <v>1</v>
      </c>
      <c r="N408" s="1" t="s">
        <v>4</v>
      </c>
      <c r="O408" s="1" t="s">
        <v>1605</v>
      </c>
      <c r="P408" s="1" t="s">
        <v>1637</v>
      </c>
      <c r="Q408" s="1" t="s">
        <v>1638</v>
      </c>
      <c r="R408" s="1" t="s">
        <v>1639</v>
      </c>
      <c r="S408" s="1">
        <v>2024</v>
      </c>
      <c r="T408" s="1" t="s">
        <v>1501</v>
      </c>
      <c r="U408" s="1">
        <v>4</v>
      </c>
      <c r="V408" s="1">
        <v>2024</v>
      </c>
      <c r="W408" s="1">
        <v>2027</v>
      </c>
      <c r="Y408" s="1" t="str">
        <f t="shared" si="12"/>
        <v>-</v>
      </c>
      <c r="Z408" s="1" t="str">
        <f t="shared" si="13"/>
        <v>-</v>
      </c>
    </row>
    <row r="409" spans="1:26" x14ac:dyDescent="0.2">
      <c r="A409" s="1" t="s">
        <v>841</v>
      </c>
      <c r="B409" s="1" t="s">
        <v>1</v>
      </c>
      <c r="C409" s="1" t="s">
        <v>842</v>
      </c>
      <c r="D409" s="1" t="s">
        <v>4</v>
      </c>
      <c r="E409" s="1" t="s">
        <v>3</v>
      </c>
      <c r="F409" s="1" t="s">
        <v>4</v>
      </c>
      <c r="G409" s="1" t="s">
        <v>5</v>
      </c>
      <c r="H409" s="1" t="s">
        <v>6</v>
      </c>
      <c r="I409" s="1" t="s">
        <v>1</v>
      </c>
      <c r="J409" s="1" t="s">
        <v>1</v>
      </c>
      <c r="N409" s="1" t="s">
        <v>1501</v>
      </c>
      <c r="O409" s="1" t="s">
        <v>1501</v>
      </c>
      <c r="P409" s="1" t="s">
        <v>1501</v>
      </c>
      <c r="Q409" s="1" t="s">
        <v>1501</v>
      </c>
      <c r="R409" s="1" t="s">
        <v>1501</v>
      </c>
      <c r="S409" s="1" t="s">
        <v>1501</v>
      </c>
      <c r="T409" s="1" t="s">
        <v>1501</v>
      </c>
      <c r="U409" s="1">
        <v>3</v>
      </c>
      <c r="V409" s="1">
        <v>2025</v>
      </c>
      <c r="W409" s="1">
        <v>2027</v>
      </c>
      <c r="Y409" s="1" t="str">
        <f t="shared" si="12"/>
        <v>-</v>
      </c>
      <c r="Z409" s="1" t="str">
        <f t="shared" si="13"/>
        <v>-</v>
      </c>
    </row>
    <row r="410" spans="1:26" x14ac:dyDescent="0.2">
      <c r="A410" s="1" t="s">
        <v>843</v>
      </c>
      <c r="B410" s="1" t="s">
        <v>844</v>
      </c>
      <c r="C410" s="1" t="s">
        <v>845</v>
      </c>
      <c r="D410" s="1" t="s">
        <v>4</v>
      </c>
      <c r="E410" s="1" t="s">
        <v>3</v>
      </c>
      <c r="F410" s="1" t="s">
        <v>3</v>
      </c>
      <c r="G410" s="1" t="s">
        <v>5</v>
      </c>
      <c r="H410" s="1" t="s">
        <v>15</v>
      </c>
      <c r="I410" s="1" t="s">
        <v>1</v>
      </c>
      <c r="J410" s="1" t="s">
        <v>1</v>
      </c>
      <c r="N410" s="1" t="s">
        <v>1501</v>
      </c>
      <c r="O410" s="1" t="s">
        <v>1501</v>
      </c>
      <c r="P410" s="1" t="s">
        <v>1501</v>
      </c>
      <c r="Q410" s="1" t="s">
        <v>1501</v>
      </c>
      <c r="R410" s="1" t="s">
        <v>1501</v>
      </c>
      <c r="S410" s="1" t="s">
        <v>1501</v>
      </c>
      <c r="T410" s="1" t="s">
        <v>1501</v>
      </c>
      <c r="U410" s="1">
        <v>4</v>
      </c>
      <c r="V410" s="1">
        <v>2024</v>
      </c>
      <c r="W410" s="1">
        <v>2027</v>
      </c>
      <c r="Y410" s="1" t="str">
        <f t="shared" si="12"/>
        <v>-</v>
      </c>
      <c r="Z410" s="1" t="str">
        <f t="shared" si="13"/>
        <v>-</v>
      </c>
    </row>
    <row r="411" spans="1:26" x14ac:dyDescent="0.2">
      <c r="A411" s="1" t="s">
        <v>846</v>
      </c>
      <c r="B411" s="1" t="s">
        <v>847</v>
      </c>
      <c r="C411" s="1" t="s">
        <v>848</v>
      </c>
      <c r="D411" s="1" t="s">
        <v>4</v>
      </c>
      <c r="E411" s="1" t="s">
        <v>3</v>
      </c>
      <c r="F411" s="1" t="s">
        <v>3</v>
      </c>
      <c r="G411" s="1" t="s">
        <v>5</v>
      </c>
      <c r="H411" s="1" t="s">
        <v>15</v>
      </c>
      <c r="I411" s="1" t="s">
        <v>1</v>
      </c>
      <c r="J411" s="1" t="s">
        <v>1</v>
      </c>
      <c r="N411" s="1" t="s">
        <v>1501</v>
      </c>
      <c r="O411" s="1" t="s">
        <v>1501</v>
      </c>
      <c r="P411" s="1" t="s">
        <v>1501</v>
      </c>
      <c r="Q411" s="1" t="s">
        <v>1501</v>
      </c>
      <c r="R411" s="1" t="s">
        <v>1501</v>
      </c>
      <c r="S411" s="1" t="s">
        <v>1501</v>
      </c>
      <c r="T411" s="1" t="s">
        <v>1501</v>
      </c>
      <c r="U411" s="1">
        <v>5</v>
      </c>
      <c r="V411" s="1">
        <v>2022</v>
      </c>
      <c r="W411" s="1">
        <v>2026</v>
      </c>
      <c r="Y411" s="1" t="str">
        <f t="shared" si="12"/>
        <v>-</v>
      </c>
      <c r="Z411" s="1" t="str">
        <f t="shared" si="13"/>
        <v>-</v>
      </c>
    </row>
    <row r="412" spans="1:26" x14ac:dyDescent="0.2">
      <c r="A412" s="1" t="s">
        <v>849</v>
      </c>
      <c r="B412" s="1" t="s">
        <v>1</v>
      </c>
      <c r="C412" s="1" t="s">
        <v>850</v>
      </c>
      <c r="D412" s="1" t="s">
        <v>4</v>
      </c>
      <c r="E412" s="1" t="s">
        <v>3</v>
      </c>
      <c r="F412" s="1" t="s">
        <v>3</v>
      </c>
      <c r="G412" s="1" t="s">
        <v>5</v>
      </c>
      <c r="H412" s="1" t="s">
        <v>6</v>
      </c>
      <c r="I412" s="1" t="s">
        <v>1</v>
      </c>
      <c r="J412" s="1" t="s">
        <v>1</v>
      </c>
      <c r="N412" s="1" t="s">
        <v>1501</v>
      </c>
      <c r="O412" s="1" t="s">
        <v>1501</v>
      </c>
      <c r="P412" s="1" t="s">
        <v>1501</v>
      </c>
      <c r="Q412" s="1" t="s">
        <v>1501</v>
      </c>
      <c r="R412" s="1" t="s">
        <v>1501</v>
      </c>
      <c r="S412" s="1" t="s">
        <v>1501</v>
      </c>
      <c r="T412" s="1" t="s">
        <v>1501</v>
      </c>
      <c r="U412" s="1">
        <v>3</v>
      </c>
      <c r="V412" s="1">
        <v>2025</v>
      </c>
      <c r="W412" s="1">
        <v>2027</v>
      </c>
      <c r="Y412" s="1" t="str">
        <f t="shared" si="12"/>
        <v>-</v>
      </c>
      <c r="Z412" s="1" t="str">
        <f t="shared" si="13"/>
        <v>-</v>
      </c>
    </row>
    <row r="413" spans="1:26" x14ac:dyDescent="0.2">
      <c r="A413" s="1" t="s">
        <v>851</v>
      </c>
      <c r="B413" s="1" t="s">
        <v>852</v>
      </c>
      <c r="C413" s="1" t="s">
        <v>853</v>
      </c>
      <c r="D413" s="1" t="s">
        <v>4</v>
      </c>
      <c r="E413" s="1" t="s">
        <v>3</v>
      </c>
      <c r="F413" s="1" t="s">
        <v>3</v>
      </c>
      <c r="G413" s="1" t="s">
        <v>5</v>
      </c>
      <c r="H413" s="1" t="s">
        <v>15</v>
      </c>
      <c r="I413" s="1" t="s">
        <v>1</v>
      </c>
      <c r="J413" s="1" t="s">
        <v>1</v>
      </c>
      <c r="N413" s="1" t="s">
        <v>4</v>
      </c>
      <c r="O413" s="1" t="s">
        <v>1541</v>
      </c>
      <c r="P413" s="1" t="s">
        <v>1640</v>
      </c>
      <c r="Q413" s="1" t="s">
        <v>1641</v>
      </c>
      <c r="R413" s="1" t="s">
        <v>1642</v>
      </c>
      <c r="S413" s="1">
        <v>2022</v>
      </c>
      <c r="T413" s="1" t="s">
        <v>1501</v>
      </c>
      <c r="U413" s="1">
        <v>4</v>
      </c>
      <c r="V413" s="1">
        <v>2024</v>
      </c>
      <c r="W413" s="1">
        <v>2027</v>
      </c>
      <c r="Y413" s="1" t="str">
        <f t="shared" si="12"/>
        <v>-</v>
      </c>
      <c r="Z413" s="1" t="str">
        <f t="shared" si="13"/>
        <v>-</v>
      </c>
    </row>
    <row r="414" spans="1:26" x14ac:dyDescent="0.2">
      <c r="A414" s="1" t="s">
        <v>854</v>
      </c>
      <c r="B414" s="1" t="s">
        <v>855</v>
      </c>
      <c r="C414" s="1" t="s">
        <v>856</v>
      </c>
      <c r="D414" s="1" t="s">
        <v>4</v>
      </c>
      <c r="E414" s="1" t="s">
        <v>3</v>
      </c>
      <c r="F414" s="1" t="s">
        <v>3</v>
      </c>
      <c r="G414" s="1" t="s">
        <v>5</v>
      </c>
      <c r="H414" s="1" t="s">
        <v>15</v>
      </c>
      <c r="I414" s="1" t="s">
        <v>1</v>
      </c>
      <c r="J414" s="1" t="s">
        <v>1</v>
      </c>
      <c r="N414" s="1" t="s">
        <v>1501</v>
      </c>
      <c r="O414" s="1" t="s">
        <v>1501</v>
      </c>
      <c r="P414" s="1" t="s">
        <v>1501</v>
      </c>
      <c r="Q414" s="1" t="s">
        <v>1501</v>
      </c>
      <c r="R414" s="1" t="s">
        <v>1501</v>
      </c>
      <c r="S414" s="1" t="s">
        <v>1501</v>
      </c>
      <c r="T414" s="1" t="s">
        <v>1501</v>
      </c>
      <c r="U414" s="1">
        <v>4</v>
      </c>
      <c r="V414" s="1">
        <v>2024</v>
      </c>
      <c r="W414" s="1">
        <v>2027</v>
      </c>
      <c r="Y414" s="1" t="str">
        <f t="shared" si="12"/>
        <v>-</v>
      </c>
      <c r="Z414" s="1" t="str">
        <f t="shared" si="13"/>
        <v>-</v>
      </c>
    </row>
    <row r="415" spans="1:26" x14ac:dyDescent="0.2">
      <c r="A415" s="1" t="s">
        <v>857</v>
      </c>
      <c r="B415" s="1" t="s">
        <v>858</v>
      </c>
      <c r="C415" s="1" t="s">
        <v>859</v>
      </c>
      <c r="D415" s="1" t="s">
        <v>4</v>
      </c>
      <c r="E415" s="1" t="s">
        <v>3</v>
      </c>
      <c r="F415" s="1" t="s">
        <v>3</v>
      </c>
      <c r="G415" s="1" t="s">
        <v>5</v>
      </c>
      <c r="H415" s="1" t="s">
        <v>15</v>
      </c>
      <c r="I415" s="1" t="s">
        <v>1</v>
      </c>
      <c r="J415" s="1" t="s">
        <v>1</v>
      </c>
      <c r="N415" s="1" t="s">
        <v>1501</v>
      </c>
      <c r="O415" s="1" t="s">
        <v>1501</v>
      </c>
      <c r="P415" s="1" t="s">
        <v>1501</v>
      </c>
      <c r="Q415" s="1" t="s">
        <v>1501</v>
      </c>
      <c r="R415" s="1" t="s">
        <v>1501</v>
      </c>
      <c r="S415" s="1" t="s">
        <v>1501</v>
      </c>
      <c r="T415" s="1" t="s">
        <v>1501</v>
      </c>
      <c r="U415" s="1">
        <v>5</v>
      </c>
      <c r="V415" s="1">
        <v>2023</v>
      </c>
      <c r="W415" s="1">
        <v>2027</v>
      </c>
      <c r="Y415" s="1" t="str">
        <f t="shared" si="12"/>
        <v>-</v>
      </c>
      <c r="Z415" s="1" t="str">
        <f t="shared" si="13"/>
        <v>-</v>
      </c>
    </row>
    <row r="416" spans="1:26" x14ac:dyDescent="0.2">
      <c r="A416" s="1" t="s">
        <v>860</v>
      </c>
      <c r="B416" s="1" t="s">
        <v>1</v>
      </c>
      <c r="C416" s="1" t="s">
        <v>861</v>
      </c>
      <c r="D416" s="1" t="s">
        <v>4</v>
      </c>
      <c r="E416" s="1" t="s">
        <v>3</v>
      </c>
      <c r="F416" s="1" t="s">
        <v>3</v>
      </c>
      <c r="G416" s="1" t="s">
        <v>5</v>
      </c>
      <c r="H416" s="1" t="s">
        <v>6</v>
      </c>
      <c r="I416" s="1" t="s">
        <v>1</v>
      </c>
      <c r="J416" s="1" t="s">
        <v>1</v>
      </c>
      <c r="N416" s="1" t="s">
        <v>1501</v>
      </c>
      <c r="O416" s="1" t="s">
        <v>1501</v>
      </c>
      <c r="P416" s="1" t="s">
        <v>1501</v>
      </c>
      <c r="Q416" s="1" t="s">
        <v>1501</v>
      </c>
      <c r="R416" s="1" t="s">
        <v>1501</v>
      </c>
      <c r="S416" s="1" t="s">
        <v>1501</v>
      </c>
      <c r="T416" s="1" t="s">
        <v>1501</v>
      </c>
      <c r="U416" s="1">
        <v>3</v>
      </c>
      <c r="V416" s="1">
        <v>2025</v>
      </c>
      <c r="W416" s="1">
        <v>2027</v>
      </c>
      <c r="Y416" s="1" t="str">
        <f t="shared" si="12"/>
        <v>-</v>
      </c>
      <c r="Z416" s="1" t="str">
        <f t="shared" si="13"/>
        <v>-</v>
      </c>
    </row>
    <row r="417" spans="1:26" x14ac:dyDescent="0.2">
      <c r="A417" s="1" t="s">
        <v>862</v>
      </c>
      <c r="B417" s="1" t="s">
        <v>1</v>
      </c>
      <c r="C417" s="1" t="s">
        <v>863</v>
      </c>
      <c r="D417" s="1" t="s">
        <v>4</v>
      </c>
      <c r="E417" s="1" t="s">
        <v>3</v>
      </c>
      <c r="F417" s="1" t="s">
        <v>3</v>
      </c>
      <c r="G417" s="1" t="s">
        <v>5</v>
      </c>
      <c r="H417" s="1" t="s">
        <v>6</v>
      </c>
      <c r="I417" s="1" t="s">
        <v>1</v>
      </c>
      <c r="J417" s="1" t="s">
        <v>1</v>
      </c>
      <c r="N417" s="1" t="s">
        <v>1501</v>
      </c>
      <c r="O417" s="1" t="s">
        <v>1501</v>
      </c>
      <c r="P417" s="1" t="s">
        <v>1501</v>
      </c>
      <c r="Q417" s="1" t="s">
        <v>1501</v>
      </c>
      <c r="R417" s="1" t="s">
        <v>1501</v>
      </c>
      <c r="S417" s="1" t="s">
        <v>1501</v>
      </c>
      <c r="T417" s="1" t="s">
        <v>1501</v>
      </c>
      <c r="U417" s="1">
        <v>3</v>
      </c>
      <c r="V417" s="1">
        <v>2025</v>
      </c>
      <c r="W417" s="1">
        <v>2027</v>
      </c>
      <c r="Y417" s="1" t="str">
        <f t="shared" si="12"/>
        <v>-</v>
      </c>
      <c r="Z417" s="1" t="str">
        <f t="shared" si="13"/>
        <v>-</v>
      </c>
    </row>
    <row r="418" spans="1:26" x14ac:dyDescent="0.2">
      <c r="A418" s="1" t="s">
        <v>864</v>
      </c>
      <c r="B418" s="1" t="s">
        <v>865</v>
      </c>
      <c r="C418" s="1" t="s">
        <v>866</v>
      </c>
      <c r="D418" s="1" t="s">
        <v>4</v>
      </c>
      <c r="E418" s="1" t="s">
        <v>3</v>
      </c>
      <c r="F418" s="1" t="s">
        <v>3</v>
      </c>
      <c r="G418" s="1" t="s">
        <v>5</v>
      </c>
      <c r="H418" s="1" t="s">
        <v>15</v>
      </c>
      <c r="I418" s="1" t="s">
        <v>1</v>
      </c>
      <c r="J418" s="1" t="s">
        <v>1</v>
      </c>
      <c r="N418" s="1" t="s">
        <v>1501</v>
      </c>
      <c r="O418" s="1" t="s">
        <v>1501</v>
      </c>
      <c r="P418" s="1" t="s">
        <v>1501</v>
      </c>
      <c r="Q418" s="1" t="s">
        <v>1501</v>
      </c>
      <c r="R418" s="1" t="s">
        <v>1501</v>
      </c>
      <c r="S418" s="1" t="s">
        <v>1501</v>
      </c>
      <c r="T418" s="1" t="s">
        <v>1501</v>
      </c>
      <c r="U418" s="1">
        <v>5</v>
      </c>
      <c r="V418" s="1">
        <v>2023</v>
      </c>
      <c r="W418" s="1">
        <v>2027</v>
      </c>
      <c r="Y418" s="1" t="str">
        <f t="shared" si="12"/>
        <v>-</v>
      </c>
      <c r="Z418" s="1" t="str">
        <f t="shared" si="13"/>
        <v>-</v>
      </c>
    </row>
    <row r="419" spans="1:26" x14ac:dyDescent="0.2">
      <c r="A419" s="1" t="s">
        <v>867</v>
      </c>
      <c r="B419" s="1" t="s">
        <v>868</v>
      </c>
      <c r="C419" s="1" t="s">
        <v>869</v>
      </c>
      <c r="E419" s="1" t="s">
        <v>4</v>
      </c>
      <c r="G419" s="1" t="s">
        <v>42</v>
      </c>
      <c r="H419" s="1" t="s">
        <v>10</v>
      </c>
      <c r="I419" s="1" t="s">
        <v>1</v>
      </c>
      <c r="J419" s="1" t="s">
        <v>1</v>
      </c>
      <c r="N419" s="1" t="s">
        <v>1501</v>
      </c>
      <c r="O419" s="1" t="s">
        <v>1501</v>
      </c>
      <c r="P419" s="1" t="s">
        <v>1501</v>
      </c>
      <c r="Q419" s="1" t="s">
        <v>1501</v>
      </c>
      <c r="R419" s="1" t="s">
        <v>1501</v>
      </c>
      <c r="S419" s="1" t="s">
        <v>1501</v>
      </c>
      <c r="T419" s="1" t="s">
        <v>1501</v>
      </c>
      <c r="U419" s="1">
        <v>3</v>
      </c>
      <c r="V419" s="1">
        <v>2023</v>
      </c>
      <c r="W419" s="1">
        <v>2025</v>
      </c>
      <c r="Y419" s="1" t="str">
        <f t="shared" si="12"/>
        <v>-</v>
      </c>
      <c r="Z419" s="1" t="str">
        <f t="shared" si="13"/>
        <v>-</v>
      </c>
    </row>
    <row r="420" spans="1:26" x14ac:dyDescent="0.2">
      <c r="A420" s="1" t="s">
        <v>867</v>
      </c>
      <c r="B420" s="1" t="s">
        <v>1</v>
      </c>
      <c r="C420" s="1" t="s">
        <v>869</v>
      </c>
      <c r="E420" s="1" t="s">
        <v>4</v>
      </c>
      <c r="G420" s="1" t="s">
        <v>5</v>
      </c>
      <c r="H420" s="1" t="s">
        <v>11</v>
      </c>
      <c r="I420" s="1" t="s">
        <v>1</v>
      </c>
      <c r="J420" s="1" t="s">
        <v>1</v>
      </c>
      <c r="N420" s="1" t="s">
        <v>1501</v>
      </c>
      <c r="O420" s="1" t="s">
        <v>1501</v>
      </c>
      <c r="P420" s="1" t="s">
        <v>1501</v>
      </c>
      <c r="Q420" s="1" t="s">
        <v>1501</v>
      </c>
      <c r="R420" s="1" t="s">
        <v>1501</v>
      </c>
      <c r="S420" s="1" t="s">
        <v>1501</v>
      </c>
      <c r="T420" s="1" t="s">
        <v>1501</v>
      </c>
      <c r="U420" s="1">
        <v>2</v>
      </c>
      <c r="V420" s="1">
        <v>2026</v>
      </c>
      <c r="W420" s="1">
        <v>2027</v>
      </c>
      <c r="Y420" s="1" t="str">
        <f t="shared" si="12"/>
        <v>-</v>
      </c>
      <c r="Z420" s="1" t="str">
        <f t="shared" si="13"/>
        <v>-</v>
      </c>
    </row>
    <row r="421" spans="1:26" x14ac:dyDescent="0.2">
      <c r="A421" s="1" t="s">
        <v>870</v>
      </c>
      <c r="B421" s="1" t="s">
        <v>871</v>
      </c>
      <c r="C421" s="1" t="s">
        <v>872</v>
      </c>
      <c r="D421" s="1" t="s">
        <v>4</v>
      </c>
      <c r="E421" s="1" t="s">
        <v>3</v>
      </c>
      <c r="F421" s="1" t="s">
        <v>3</v>
      </c>
      <c r="G421" s="1" t="s">
        <v>5</v>
      </c>
      <c r="H421" s="1" t="s">
        <v>15</v>
      </c>
      <c r="I421" s="1" t="s">
        <v>1</v>
      </c>
      <c r="J421" s="1" t="s">
        <v>1</v>
      </c>
      <c r="N421" s="1" t="s">
        <v>1501</v>
      </c>
      <c r="O421" s="1" t="s">
        <v>1501</v>
      </c>
      <c r="P421" s="1" t="s">
        <v>1501</v>
      </c>
      <c r="Q421" s="1" t="s">
        <v>1501</v>
      </c>
      <c r="R421" s="1" t="s">
        <v>1501</v>
      </c>
      <c r="S421" s="1" t="s">
        <v>1501</v>
      </c>
      <c r="T421" s="1" t="s">
        <v>1501</v>
      </c>
      <c r="U421" s="1">
        <v>5</v>
      </c>
      <c r="V421" s="1">
        <v>2023</v>
      </c>
      <c r="W421" s="1">
        <v>2027</v>
      </c>
      <c r="Y421" s="1" t="str">
        <f t="shared" si="12"/>
        <v>-</v>
      </c>
      <c r="Z421" s="1" t="str">
        <f t="shared" si="13"/>
        <v>-</v>
      </c>
    </row>
    <row r="422" spans="1:26" x14ac:dyDescent="0.2">
      <c r="A422" s="1" t="s">
        <v>873</v>
      </c>
      <c r="B422" s="1" t="s">
        <v>1</v>
      </c>
      <c r="C422" s="1" t="s">
        <v>874</v>
      </c>
      <c r="D422" s="1" t="s">
        <v>3</v>
      </c>
      <c r="E422" s="1" t="s">
        <v>4</v>
      </c>
      <c r="F422" s="1" t="s">
        <v>3</v>
      </c>
      <c r="G422" s="1" t="s">
        <v>5</v>
      </c>
      <c r="H422" s="1" t="s">
        <v>6</v>
      </c>
      <c r="I422" s="1" t="s">
        <v>1</v>
      </c>
      <c r="J422" s="1" t="s">
        <v>1</v>
      </c>
      <c r="N422" s="1" t="s">
        <v>1501</v>
      </c>
      <c r="O422" s="1" t="s">
        <v>1501</v>
      </c>
      <c r="P422" s="1" t="s">
        <v>1501</v>
      </c>
      <c r="Q422" s="1" t="s">
        <v>1501</v>
      </c>
      <c r="R422" s="1" t="s">
        <v>1501</v>
      </c>
      <c r="S422" s="1" t="s">
        <v>1501</v>
      </c>
      <c r="T422" s="1" t="s">
        <v>1501</v>
      </c>
      <c r="U422" s="1">
        <v>3</v>
      </c>
      <c r="V422" s="1">
        <v>2025</v>
      </c>
      <c r="W422" s="1">
        <v>2027</v>
      </c>
      <c r="Y422" s="1" t="str">
        <f t="shared" si="12"/>
        <v>-</v>
      </c>
      <c r="Z422" s="1" t="str">
        <f t="shared" si="13"/>
        <v>-</v>
      </c>
    </row>
    <row r="423" spans="1:26" x14ac:dyDescent="0.2">
      <c r="A423" s="1" t="s">
        <v>875</v>
      </c>
      <c r="B423" s="1" t="s">
        <v>876</v>
      </c>
      <c r="C423" s="1" t="s">
        <v>877</v>
      </c>
      <c r="D423" s="1" t="s">
        <v>4</v>
      </c>
      <c r="E423" s="1" t="s">
        <v>3</v>
      </c>
      <c r="F423" s="1" t="s">
        <v>3</v>
      </c>
      <c r="G423" s="1" t="s">
        <v>5</v>
      </c>
      <c r="H423" s="1" t="s">
        <v>10</v>
      </c>
      <c r="I423" s="1" t="s">
        <v>4</v>
      </c>
      <c r="J423" s="1" t="s">
        <v>1</v>
      </c>
      <c r="N423" s="1" t="s">
        <v>1501</v>
      </c>
      <c r="O423" s="1" t="s">
        <v>1501</v>
      </c>
      <c r="P423" s="1" t="s">
        <v>1501</v>
      </c>
      <c r="Q423" s="1" t="s">
        <v>1501</v>
      </c>
      <c r="R423" s="1" t="s">
        <v>1501</v>
      </c>
      <c r="S423" s="1" t="s">
        <v>1501</v>
      </c>
      <c r="T423" s="1" t="s">
        <v>1501</v>
      </c>
      <c r="U423" s="1">
        <v>3</v>
      </c>
      <c r="V423" s="1">
        <v>2023</v>
      </c>
      <c r="W423" s="1">
        <v>2025</v>
      </c>
      <c r="Y423" s="1" t="str">
        <f t="shared" si="12"/>
        <v>別紙３</v>
      </c>
      <c r="Z423" s="1" t="str">
        <f t="shared" si="13"/>
        <v>-</v>
      </c>
    </row>
    <row r="424" spans="1:26" x14ac:dyDescent="0.2">
      <c r="A424" s="1" t="s">
        <v>875</v>
      </c>
      <c r="B424" s="1" t="s">
        <v>1</v>
      </c>
      <c r="C424" s="1" t="s">
        <v>877</v>
      </c>
      <c r="D424" s="1" t="s">
        <v>4</v>
      </c>
      <c r="E424" s="1" t="s">
        <v>3</v>
      </c>
      <c r="F424" s="1" t="s">
        <v>3</v>
      </c>
      <c r="G424" s="1" t="s">
        <v>5</v>
      </c>
      <c r="H424" s="1" t="s">
        <v>11</v>
      </c>
      <c r="I424" s="1" t="s">
        <v>1</v>
      </c>
      <c r="J424" s="1" t="s">
        <v>1</v>
      </c>
      <c r="N424" s="1" t="s">
        <v>1501</v>
      </c>
      <c r="O424" s="1" t="s">
        <v>1501</v>
      </c>
      <c r="P424" s="1" t="s">
        <v>1501</v>
      </c>
      <c r="Q424" s="1" t="s">
        <v>1501</v>
      </c>
      <c r="R424" s="1" t="s">
        <v>1501</v>
      </c>
      <c r="S424" s="1" t="s">
        <v>1501</v>
      </c>
      <c r="T424" s="1" t="s">
        <v>1501</v>
      </c>
      <c r="U424" s="1">
        <v>2</v>
      </c>
      <c r="V424" s="1">
        <v>2026</v>
      </c>
      <c r="W424" s="1">
        <v>2027</v>
      </c>
      <c r="Y424" s="1" t="str">
        <f t="shared" si="12"/>
        <v>-</v>
      </c>
      <c r="Z424" s="1" t="str">
        <f t="shared" si="13"/>
        <v>-</v>
      </c>
    </row>
    <row r="425" spans="1:26" x14ac:dyDescent="0.2">
      <c r="A425" s="1" t="s">
        <v>878</v>
      </c>
      <c r="B425" s="1" t="s">
        <v>879</v>
      </c>
      <c r="C425" s="1" t="s">
        <v>880</v>
      </c>
      <c r="D425" s="1" t="s">
        <v>4</v>
      </c>
      <c r="E425" s="1" t="s">
        <v>3</v>
      </c>
      <c r="F425" s="1" t="s">
        <v>4</v>
      </c>
      <c r="G425" s="1" t="s">
        <v>5</v>
      </c>
      <c r="H425" s="1" t="s">
        <v>10</v>
      </c>
      <c r="I425" s="1" t="s">
        <v>1</v>
      </c>
      <c r="J425" s="1" t="s">
        <v>4</v>
      </c>
      <c r="N425" s="1" t="s">
        <v>1501</v>
      </c>
      <c r="O425" s="1" t="s">
        <v>1501</v>
      </c>
      <c r="P425" s="1" t="s">
        <v>1501</v>
      </c>
      <c r="Q425" s="1" t="s">
        <v>1501</v>
      </c>
      <c r="R425" s="1" t="s">
        <v>1501</v>
      </c>
      <c r="S425" s="1" t="s">
        <v>1501</v>
      </c>
      <c r="T425" s="1" t="s">
        <v>1501</v>
      </c>
      <c r="U425" s="1">
        <v>3</v>
      </c>
      <c r="V425" s="1">
        <v>2023</v>
      </c>
      <c r="W425" s="1">
        <v>2025</v>
      </c>
      <c r="Y425" s="1" t="str">
        <f t="shared" si="12"/>
        <v>-</v>
      </c>
      <c r="Z425" s="1" t="str">
        <f t="shared" si="13"/>
        <v>別紙４</v>
      </c>
    </row>
    <row r="426" spans="1:26" x14ac:dyDescent="0.2">
      <c r="A426" s="1" t="s">
        <v>878</v>
      </c>
      <c r="B426" s="1" t="s">
        <v>1</v>
      </c>
      <c r="C426" s="1" t="s">
        <v>880</v>
      </c>
      <c r="D426" s="1" t="s">
        <v>4</v>
      </c>
      <c r="E426" s="1" t="s">
        <v>3</v>
      </c>
      <c r="F426" s="1" t="s">
        <v>4</v>
      </c>
      <c r="G426" s="1" t="s">
        <v>5</v>
      </c>
      <c r="H426" s="1" t="s">
        <v>11</v>
      </c>
      <c r="I426" s="1" t="s">
        <v>1</v>
      </c>
      <c r="J426" s="1" t="s">
        <v>1</v>
      </c>
      <c r="N426" s="1" t="s">
        <v>1501</v>
      </c>
      <c r="O426" s="1" t="s">
        <v>1501</v>
      </c>
      <c r="P426" s="1" t="s">
        <v>1501</v>
      </c>
      <c r="Q426" s="1" t="s">
        <v>1501</v>
      </c>
      <c r="R426" s="1" t="s">
        <v>1501</v>
      </c>
      <c r="S426" s="1" t="s">
        <v>1501</v>
      </c>
      <c r="T426" s="1" t="s">
        <v>1501</v>
      </c>
      <c r="U426" s="1">
        <v>2</v>
      </c>
      <c r="V426" s="1">
        <v>2026</v>
      </c>
      <c r="W426" s="1">
        <v>2027</v>
      </c>
      <c r="Y426" s="1" t="str">
        <f t="shared" si="12"/>
        <v>-</v>
      </c>
      <c r="Z426" s="1" t="str">
        <f t="shared" si="13"/>
        <v>-</v>
      </c>
    </row>
    <row r="427" spans="1:26" x14ac:dyDescent="0.2">
      <c r="A427" s="1" t="s">
        <v>881</v>
      </c>
      <c r="B427" s="1" t="s">
        <v>882</v>
      </c>
      <c r="C427" s="1" t="s">
        <v>883</v>
      </c>
      <c r="D427" s="1" t="s">
        <v>4</v>
      </c>
      <c r="E427" s="1" t="s">
        <v>3</v>
      </c>
      <c r="F427" s="1" t="s">
        <v>3</v>
      </c>
      <c r="G427" s="1" t="s">
        <v>5</v>
      </c>
      <c r="H427" s="1" t="s">
        <v>10</v>
      </c>
      <c r="I427" s="1" t="s">
        <v>1</v>
      </c>
      <c r="J427" s="1" t="s">
        <v>1</v>
      </c>
      <c r="N427" s="1" t="s">
        <v>1501</v>
      </c>
      <c r="O427" s="1" t="s">
        <v>1501</v>
      </c>
      <c r="P427" s="1" t="s">
        <v>1501</v>
      </c>
      <c r="Q427" s="1" t="s">
        <v>1501</v>
      </c>
      <c r="R427" s="1" t="s">
        <v>1501</v>
      </c>
      <c r="S427" s="1" t="s">
        <v>1501</v>
      </c>
      <c r="T427" s="1" t="s">
        <v>1501</v>
      </c>
      <c r="U427" s="1">
        <v>3</v>
      </c>
      <c r="V427" s="1">
        <v>2023</v>
      </c>
      <c r="W427" s="1">
        <v>2025</v>
      </c>
      <c r="Y427" s="1" t="str">
        <f t="shared" si="12"/>
        <v>-</v>
      </c>
      <c r="Z427" s="1" t="str">
        <f t="shared" si="13"/>
        <v>-</v>
      </c>
    </row>
    <row r="428" spans="1:26" x14ac:dyDescent="0.2">
      <c r="A428" s="1" t="s">
        <v>881</v>
      </c>
      <c r="B428" s="1" t="s">
        <v>1</v>
      </c>
      <c r="C428" s="1" t="s">
        <v>883</v>
      </c>
      <c r="D428" s="1" t="s">
        <v>4</v>
      </c>
      <c r="E428" s="1" t="s">
        <v>3</v>
      </c>
      <c r="F428" s="1" t="s">
        <v>3</v>
      </c>
      <c r="G428" s="1" t="s">
        <v>5</v>
      </c>
      <c r="H428" s="1" t="s">
        <v>11</v>
      </c>
      <c r="I428" s="1" t="s">
        <v>1</v>
      </c>
      <c r="J428" s="1" t="s">
        <v>1</v>
      </c>
      <c r="N428" s="1" t="s">
        <v>1501</v>
      </c>
      <c r="O428" s="1" t="s">
        <v>1501</v>
      </c>
      <c r="P428" s="1" t="s">
        <v>1501</v>
      </c>
      <c r="Q428" s="1" t="s">
        <v>1501</v>
      </c>
      <c r="R428" s="1" t="s">
        <v>1501</v>
      </c>
      <c r="S428" s="1" t="s">
        <v>1501</v>
      </c>
      <c r="T428" s="1" t="s">
        <v>1501</v>
      </c>
      <c r="U428" s="1">
        <v>2</v>
      </c>
      <c r="V428" s="1">
        <v>2026</v>
      </c>
      <c r="W428" s="1">
        <v>2027</v>
      </c>
      <c r="Y428" s="1" t="str">
        <f t="shared" si="12"/>
        <v>-</v>
      </c>
      <c r="Z428" s="1" t="str">
        <f t="shared" si="13"/>
        <v>-</v>
      </c>
    </row>
    <row r="429" spans="1:26" x14ac:dyDescent="0.2">
      <c r="A429" s="1" t="s">
        <v>884</v>
      </c>
      <c r="B429" s="1" t="s">
        <v>885</v>
      </c>
      <c r="C429" s="1" t="s">
        <v>886</v>
      </c>
      <c r="D429" s="1" t="s">
        <v>4</v>
      </c>
      <c r="E429" s="1" t="s">
        <v>3</v>
      </c>
      <c r="F429" s="1" t="s">
        <v>3</v>
      </c>
      <c r="G429" s="1" t="s">
        <v>5</v>
      </c>
      <c r="H429" s="1" t="s">
        <v>15</v>
      </c>
      <c r="I429" s="1" t="s">
        <v>1</v>
      </c>
      <c r="J429" s="1" t="s">
        <v>1</v>
      </c>
      <c r="N429" s="1" t="s">
        <v>1501</v>
      </c>
      <c r="O429" s="1" t="s">
        <v>1501</v>
      </c>
      <c r="P429" s="1" t="s">
        <v>1501</v>
      </c>
      <c r="Q429" s="1" t="s">
        <v>1501</v>
      </c>
      <c r="R429" s="1" t="s">
        <v>1501</v>
      </c>
      <c r="S429" s="1" t="s">
        <v>1501</v>
      </c>
      <c r="T429" s="1" t="s">
        <v>1501</v>
      </c>
      <c r="U429" s="1">
        <v>4</v>
      </c>
      <c r="V429" s="1">
        <v>2024</v>
      </c>
      <c r="W429" s="1">
        <v>2027</v>
      </c>
      <c r="Y429" s="1" t="str">
        <f t="shared" si="12"/>
        <v>-</v>
      </c>
      <c r="Z429" s="1" t="str">
        <f t="shared" si="13"/>
        <v>-</v>
      </c>
    </row>
    <row r="430" spans="1:26" x14ac:dyDescent="0.2">
      <c r="A430" s="1" t="s">
        <v>887</v>
      </c>
      <c r="B430" s="1" t="s">
        <v>1</v>
      </c>
      <c r="C430" s="1" t="s">
        <v>888</v>
      </c>
      <c r="D430" s="1" t="s">
        <v>4</v>
      </c>
      <c r="E430" s="1" t="s">
        <v>3</v>
      </c>
      <c r="F430" s="1" t="s">
        <v>3</v>
      </c>
      <c r="G430" s="1" t="s">
        <v>5</v>
      </c>
      <c r="H430" s="1" t="s">
        <v>6</v>
      </c>
      <c r="I430" s="1" t="s">
        <v>1</v>
      </c>
      <c r="J430" s="1" t="s">
        <v>1</v>
      </c>
      <c r="N430" s="1" t="s">
        <v>1501</v>
      </c>
      <c r="O430" s="1" t="s">
        <v>1501</v>
      </c>
      <c r="P430" s="1" t="s">
        <v>1501</v>
      </c>
      <c r="Q430" s="1" t="s">
        <v>1501</v>
      </c>
      <c r="R430" s="1" t="s">
        <v>1501</v>
      </c>
      <c r="S430" s="1" t="s">
        <v>1501</v>
      </c>
      <c r="T430" s="1" t="s">
        <v>1501</v>
      </c>
      <c r="U430" s="1">
        <v>3</v>
      </c>
      <c r="V430" s="1">
        <v>2025</v>
      </c>
      <c r="W430" s="1">
        <v>2027</v>
      </c>
      <c r="Y430" s="1" t="str">
        <f t="shared" si="12"/>
        <v>-</v>
      </c>
      <c r="Z430" s="1" t="str">
        <f t="shared" si="13"/>
        <v>-</v>
      </c>
    </row>
    <row r="431" spans="1:26" x14ac:dyDescent="0.2">
      <c r="A431" s="1" t="s">
        <v>889</v>
      </c>
      <c r="B431" s="1" t="s">
        <v>1</v>
      </c>
      <c r="C431" s="1" t="s">
        <v>890</v>
      </c>
      <c r="D431" s="1" t="s">
        <v>4</v>
      </c>
      <c r="E431" s="1" t="s">
        <v>3</v>
      </c>
      <c r="F431" s="1" t="s">
        <v>3</v>
      </c>
      <c r="G431" s="1" t="s">
        <v>5</v>
      </c>
      <c r="H431" s="1" t="s">
        <v>6</v>
      </c>
      <c r="I431" s="1" t="s">
        <v>1</v>
      </c>
      <c r="J431" s="1" t="s">
        <v>1</v>
      </c>
      <c r="N431" s="1" t="s">
        <v>1501</v>
      </c>
      <c r="O431" s="1" t="s">
        <v>1501</v>
      </c>
      <c r="P431" s="1" t="s">
        <v>1501</v>
      </c>
      <c r="Q431" s="1" t="s">
        <v>1501</v>
      </c>
      <c r="R431" s="1" t="s">
        <v>1501</v>
      </c>
      <c r="S431" s="1" t="s">
        <v>1501</v>
      </c>
      <c r="T431" s="1" t="s">
        <v>1501</v>
      </c>
      <c r="U431" s="1">
        <v>3</v>
      </c>
      <c r="V431" s="1">
        <v>2025</v>
      </c>
      <c r="W431" s="1">
        <v>2027</v>
      </c>
      <c r="Y431" s="1" t="str">
        <f t="shared" si="12"/>
        <v>-</v>
      </c>
      <c r="Z431" s="1" t="str">
        <f t="shared" si="13"/>
        <v>-</v>
      </c>
    </row>
    <row r="432" spans="1:26" x14ac:dyDescent="0.2">
      <c r="A432" s="1" t="s">
        <v>891</v>
      </c>
      <c r="B432" s="1" t="s">
        <v>892</v>
      </c>
      <c r="C432" s="1" t="s">
        <v>893</v>
      </c>
      <c r="D432" s="1" t="s">
        <v>4</v>
      </c>
      <c r="E432" s="1" t="s">
        <v>3</v>
      </c>
      <c r="F432" s="1" t="s">
        <v>3</v>
      </c>
      <c r="G432" s="1" t="s">
        <v>5</v>
      </c>
      <c r="H432" s="1" t="s">
        <v>15</v>
      </c>
      <c r="I432" s="1" t="s">
        <v>1</v>
      </c>
      <c r="J432" s="1" t="s">
        <v>1</v>
      </c>
      <c r="N432" s="1" t="s">
        <v>1501</v>
      </c>
      <c r="O432" s="1" t="s">
        <v>1501</v>
      </c>
      <c r="P432" s="1" t="s">
        <v>1501</v>
      </c>
      <c r="Q432" s="1" t="s">
        <v>1501</v>
      </c>
      <c r="R432" s="1" t="s">
        <v>1501</v>
      </c>
      <c r="S432" s="1" t="s">
        <v>1501</v>
      </c>
      <c r="T432" s="1" t="s">
        <v>1501</v>
      </c>
      <c r="U432" s="1">
        <v>4</v>
      </c>
      <c r="V432" s="1">
        <v>2024</v>
      </c>
      <c r="W432" s="1">
        <v>2027</v>
      </c>
      <c r="Y432" s="1" t="str">
        <f t="shared" si="12"/>
        <v>-</v>
      </c>
      <c r="Z432" s="1" t="str">
        <f t="shared" si="13"/>
        <v>-</v>
      </c>
    </row>
    <row r="433" spans="1:26" x14ac:dyDescent="0.2">
      <c r="A433" s="1" t="s">
        <v>894</v>
      </c>
      <c r="B433" s="1" t="s">
        <v>895</v>
      </c>
      <c r="C433" s="1" t="s">
        <v>896</v>
      </c>
      <c r="D433" s="1" t="s">
        <v>4</v>
      </c>
      <c r="E433" s="1" t="s">
        <v>3</v>
      </c>
      <c r="F433" s="1" t="s">
        <v>3</v>
      </c>
      <c r="G433" s="1" t="s">
        <v>5</v>
      </c>
      <c r="H433" s="1" t="s">
        <v>10</v>
      </c>
      <c r="I433" s="1" t="s">
        <v>4</v>
      </c>
      <c r="J433" s="1" t="s">
        <v>1</v>
      </c>
      <c r="N433" s="1" t="s">
        <v>1501</v>
      </c>
      <c r="O433" s="1" t="s">
        <v>1501</v>
      </c>
      <c r="P433" s="1" t="s">
        <v>1501</v>
      </c>
      <c r="Q433" s="1" t="s">
        <v>1501</v>
      </c>
      <c r="R433" s="1" t="s">
        <v>1501</v>
      </c>
      <c r="S433" s="1" t="s">
        <v>1501</v>
      </c>
      <c r="T433" s="1" t="s">
        <v>1501</v>
      </c>
      <c r="U433" s="1">
        <v>3</v>
      </c>
      <c r="V433" s="1">
        <v>2023</v>
      </c>
      <c r="W433" s="1">
        <v>2025</v>
      </c>
      <c r="Y433" s="1" t="str">
        <f t="shared" si="12"/>
        <v>別紙３</v>
      </c>
      <c r="Z433" s="1" t="str">
        <f t="shared" si="13"/>
        <v>-</v>
      </c>
    </row>
    <row r="434" spans="1:26" x14ac:dyDescent="0.2">
      <c r="A434" s="1" t="s">
        <v>894</v>
      </c>
      <c r="B434" s="1" t="s">
        <v>1</v>
      </c>
      <c r="C434" s="1" t="s">
        <v>896</v>
      </c>
      <c r="D434" s="1" t="s">
        <v>4</v>
      </c>
      <c r="E434" s="1" t="s">
        <v>3</v>
      </c>
      <c r="F434" s="1" t="s">
        <v>3</v>
      </c>
      <c r="G434" s="1" t="s">
        <v>5</v>
      </c>
      <c r="H434" s="1" t="s">
        <v>11</v>
      </c>
      <c r="I434" s="1" t="s">
        <v>1</v>
      </c>
      <c r="J434" s="1" t="s">
        <v>1</v>
      </c>
      <c r="N434" s="1" t="s">
        <v>1501</v>
      </c>
      <c r="O434" s="1" t="s">
        <v>1501</v>
      </c>
      <c r="P434" s="1" t="s">
        <v>1501</v>
      </c>
      <c r="Q434" s="1" t="s">
        <v>1501</v>
      </c>
      <c r="R434" s="1" t="s">
        <v>1501</v>
      </c>
      <c r="S434" s="1" t="s">
        <v>1501</v>
      </c>
      <c r="T434" s="1" t="s">
        <v>1501</v>
      </c>
      <c r="U434" s="1">
        <v>2</v>
      </c>
      <c r="V434" s="1">
        <v>2026</v>
      </c>
      <c r="W434" s="1">
        <v>2027</v>
      </c>
      <c r="Y434" s="1" t="str">
        <f t="shared" si="12"/>
        <v>-</v>
      </c>
      <c r="Z434" s="1" t="str">
        <f t="shared" si="13"/>
        <v>-</v>
      </c>
    </row>
    <row r="435" spans="1:26" x14ac:dyDescent="0.2">
      <c r="A435" s="1" t="s">
        <v>897</v>
      </c>
      <c r="B435" s="1" t="s">
        <v>898</v>
      </c>
      <c r="C435" s="1" t="s">
        <v>899</v>
      </c>
      <c r="D435" s="1" t="s">
        <v>4</v>
      </c>
      <c r="E435" s="1" t="s">
        <v>3</v>
      </c>
      <c r="F435" s="1" t="s">
        <v>3</v>
      </c>
      <c r="G435" s="1" t="s">
        <v>5</v>
      </c>
      <c r="H435" s="1" t="s">
        <v>15</v>
      </c>
      <c r="I435" s="1" t="s">
        <v>1</v>
      </c>
      <c r="J435" s="1" t="s">
        <v>1</v>
      </c>
      <c r="N435" s="1" t="s">
        <v>1501</v>
      </c>
      <c r="O435" s="1" t="s">
        <v>1501</v>
      </c>
      <c r="P435" s="1" t="s">
        <v>1501</v>
      </c>
      <c r="Q435" s="1" t="s">
        <v>1501</v>
      </c>
      <c r="R435" s="1" t="s">
        <v>1501</v>
      </c>
      <c r="S435" s="1" t="s">
        <v>1501</v>
      </c>
      <c r="T435" s="1" t="s">
        <v>1501</v>
      </c>
      <c r="U435" s="1">
        <v>4</v>
      </c>
      <c r="V435" s="1">
        <v>2023</v>
      </c>
      <c r="W435" s="1">
        <v>2027</v>
      </c>
      <c r="Y435" s="1" t="str">
        <f t="shared" si="12"/>
        <v>-</v>
      </c>
      <c r="Z435" s="1" t="str">
        <f t="shared" si="13"/>
        <v>-</v>
      </c>
    </row>
    <row r="436" spans="1:26" x14ac:dyDescent="0.2">
      <c r="A436" s="1" t="s">
        <v>900</v>
      </c>
      <c r="B436" s="1" t="s">
        <v>901</v>
      </c>
      <c r="C436" s="1" t="s">
        <v>902</v>
      </c>
      <c r="D436" s="1" t="s">
        <v>4</v>
      </c>
      <c r="E436" s="1" t="s">
        <v>3</v>
      </c>
      <c r="F436" s="1" t="s">
        <v>3</v>
      </c>
      <c r="G436" s="1" t="s">
        <v>5</v>
      </c>
      <c r="H436" s="1" t="s">
        <v>10</v>
      </c>
      <c r="I436" s="1" t="s">
        <v>4</v>
      </c>
      <c r="J436" s="1" t="s">
        <v>1</v>
      </c>
      <c r="N436" s="1" t="s">
        <v>1501</v>
      </c>
      <c r="O436" s="1" t="s">
        <v>1501</v>
      </c>
      <c r="P436" s="1" t="s">
        <v>1501</v>
      </c>
      <c r="Q436" s="1" t="s">
        <v>1501</v>
      </c>
      <c r="R436" s="1" t="s">
        <v>1501</v>
      </c>
      <c r="S436" s="1" t="s">
        <v>1501</v>
      </c>
      <c r="T436" s="1" t="s">
        <v>1501</v>
      </c>
      <c r="U436" s="1">
        <v>3</v>
      </c>
      <c r="V436" s="1">
        <v>2023</v>
      </c>
      <c r="W436" s="1">
        <v>2025</v>
      </c>
      <c r="Y436" s="1" t="str">
        <f t="shared" si="12"/>
        <v>別紙３</v>
      </c>
      <c r="Z436" s="1" t="str">
        <f t="shared" si="13"/>
        <v>-</v>
      </c>
    </row>
    <row r="437" spans="1:26" x14ac:dyDescent="0.2">
      <c r="A437" s="1" t="s">
        <v>900</v>
      </c>
      <c r="B437" s="1" t="s">
        <v>1</v>
      </c>
      <c r="C437" s="1" t="s">
        <v>902</v>
      </c>
      <c r="D437" s="1" t="s">
        <v>4</v>
      </c>
      <c r="E437" s="1" t="s">
        <v>3</v>
      </c>
      <c r="F437" s="1" t="s">
        <v>3</v>
      </c>
      <c r="G437" s="1" t="s">
        <v>5</v>
      </c>
      <c r="H437" s="1" t="s">
        <v>11</v>
      </c>
      <c r="I437" s="1" t="s">
        <v>1</v>
      </c>
      <c r="J437" s="1" t="s">
        <v>1</v>
      </c>
      <c r="N437" s="1" t="s">
        <v>1501</v>
      </c>
      <c r="O437" s="1" t="s">
        <v>1501</v>
      </c>
      <c r="P437" s="1" t="s">
        <v>1501</v>
      </c>
      <c r="Q437" s="1" t="s">
        <v>1501</v>
      </c>
      <c r="R437" s="1" t="s">
        <v>1501</v>
      </c>
      <c r="S437" s="1" t="s">
        <v>1501</v>
      </c>
      <c r="T437" s="1" t="s">
        <v>1501</v>
      </c>
      <c r="U437" s="1">
        <v>2</v>
      </c>
      <c r="V437" s="1">
        <v>2026</v>
      </c>
      <c r="W437" s="1">
        <v>2027</v>
      </c>
      <c r="Y437" s="1" t="str">
        <f t="shared" si="12"/>
        <v>-</v>
      </c>
      <c r="Z437" s="1" t="str">
        <f t="shared" si="13"/>
        <v>-</v>
      </c>
    </row>
    <row r="438" spans="1:26" x14ac:dyDescent="0.2">
      <c r="A438" s="1" t="s">
        <v>903</v>
      </c>
      <c r="B438" s="1" t="s">
        <v>904</v>
      </c>
      <c r="C438" s="1" t="s">
        <v>905</v>
      </c>
      <c r="D438" s="1" t="s">
        <v>4</v>
      </c>
      <c r="E438" s="1" t="s">
        <v>3</v>
      </c>
      <c r="F438" s="1" t="s">
        <v>3</v>
      </c>
      <c r="G438" s="1" t="s">
        <v>5</v>
      </c>
      <c r="H438" s="1" t="s">
        <v>10</v>
      </c>
      <c r="I438" s="1" t="s">
        <v>4</v>
      </c>
      <c r="J438" s="1" t="s">
        <v>1</v>
      </c>
      <c r="N438" s="1" t="s">
        <v>1501</v>
      </c>
      <c r="O438" s="1" t="s">
        <v>1501</v>
      </c>
      <c r="P438" s="1" t="s">
        <v>1501</v>
      </c>
      <c r="Q438" s="1" t="s">
        <v>1501</v>
      </c>
      <c r="R438" s="1" t="s">
        <v>1501</v>
      </c>
      <c r="S438" s="1" t="s">
        <v>1501</v>
      </c>
      <c r="T438" s="1" t="s">
        <v>1501</v>
      </c>
      <c r="U438" s="1">
        <v>3</v>
      </c>
      <c r="V438" s="1">
        <v>2023</v>
      </c>
      <c r="W438" s="1">
        <v>2025</v>
      </c>
      <c r="Y438" s="1" t="str">
        <f t="shared" si="12"/>
        <v>別紙３</v>
      </c>
      <c r="Z438" s="1" t="str">
        <f t="shared" si="13"/>
        <v>-</v>
      </c>
    </row>
    <row r="439" spans="1:26" x14ac:dyDescent="0.2">
      <c r="A439" s="1" t="s">
        <v>903</v>
      </c>
      <c r="B439" s="1" t="s">
        <v>1</v>
      </c>
      <c r="C439" s="1" t="s">
        <v>905</v>
      </c>
      <c r="D439" s="1" t="s">
        <v>4</v>
      </c>
      <c r="E439" s="1" t="s">
        <v>3</v>
      </c>
      <c r="F439" s="1" t="s">
        <v>3</v>
      </c>
      <c r="G439" s="1" t="s">
        <v>5</v>
      </c>
      <c r="H439" s="1" t="s">
        <v>11</v>
      </c>
      <c r="I439" s="1" t="s">
        <v>1</v>
      </c>
      <c r="J439" s="1" t="s">
        <v>1</v>
      </c>
      <c r="N439" s="1" t="s">
        <v>1501</v>
      </c>
      <c r="O439" s="1" t="s">
        <v>1501</v>
      </c>
      <c r="P439" s="1" t="s">
        <v>1501</v>
      </c>
      <c r="Q439" s="1" t="s">
        <v>1501</v>
      </c>
      <c r="R439" s="1" t="s">
        <v>1501</v>
      </c>
      <c r="S439" s="1" t="s">
        <v>1501</v>
      </c>
      <c r="T439" s="1" t="s">
        <v>1501</v>
      </c>
      <c r="U439" s="1">
        <v>2</v>
      </c>
      <c r="V439" s="1">
        <v>2026</v>
      </c>
      <c r="W439" s="1">
        <v>2027</v>
      </c>
      <c r="Y439" s="1" t="str">
        <f t="shared" si="12"/>
        <v>-</v>
      </c>
      <c r="Z439" s="1" t="str">
        <f t="shared" si="13"/>
        <v>-</v>
      </c>
    </row>
    <row r="440" spans="1:26" x14ac:dyDescent="0.2">
      <c r="A440" s="1" t="s">
        <v>906</v>
      </c>
      <c r="B440" s="1" t="s">
        <v>907</v>
      </c>
      <c r="C440" s="1" t="s">
        <v>908</v>
      </c>
      <c r="D440" s="1" t="s">
        <v>4</v>
      </c>
      <c r="E440" s="1" t="s">
        <v>3</v>
      </c>
      <c r="F440" s="1" t="s">
        <v>3</v>
      </c>
      <c r="G440" s="1" t="s">
        <v>5</v>
      </c>
      <c r="H440" s="1" t="s">
        <v>10</v>
      </c>
      <c r="I440" s="1" t="s">
        <v>1</v>
      </c>
      <c r="J440" s="1" t="s">
        <v>1</v>
      </c>
      <c r="N440" s="1" t="s">
        <v>1501</v>
      </c>
      <c r="O440" s="1" t="s">
        <v>1501</v>
      </c>
      <c r="P440" s="1" t="s">
        <v>1501</v>
      </c>
      <c r="Q440" s="1" t="s">
        <v>1501</v>
      </c>
      <c r="R440" s="1" t="s">
        <v>1501</v>
      </c>
      <c r="S440" s="1" t="s">
        <v>1501</v>
      </c>
      <c r="T440" s="1" t="s">
        <v>1501</v>
      </c>
      <c r="U440" s="1">
        <v>3</v>
      </c>
      <c r="V440" s="1">
        <v>2023</v>
      </c>
      <c r="W440" s="1">
        <v>2025</v>
      </c>
      <c r="Y440" s="1" t="str">
        <f t="shared" si="12"/>
        <v>-</v>
      </c>
      <c r="Z440" s="1" t="str">
        <f t="shared" si="13"/>
        <v>-</v>
      </c>
    </row>
    <row r="441" spans="1:26" x14ac:dyDescent="0.2">
      <c r="A441" s="1" t="s">
        <v>906</v>
      </c>
      <c r="B441" s="1" t="s">
        <v>1</v>
      </c>
      <c r="C441" s="1" t="s">
        <v>908</v>
      </c>
      <c r="D441" s="1" t="s">
        <v>4</v>
      </c>
      <c r="E441" s="1" t="s">
        <v>3</v>
      </c>
      <c r="F441" s="1" t="s">
        <v>3</v>
      </c>
      <c r="G441" s="1" t="s">
        <v>5</v>
      </c>
      <c r="H441" s="1" t="s">
        <v>11</v>
      </c>
      <c r="I441" s="1" t="s">
        <v>1</v>
      </c>
      <c r="J441" s="1" t="s">
        <v>1</v>
      </c>
      <c r="N441" s="1" t="s">
        <v>1501</v>
      </c>
      <c r="O441" s="1" t="s">
        <v>1501</v>
      </c>
      <c r="P441" s="1" t="s">
        <v>1501</v>
      </c>
      <c r="Q441" s="1" t="s">
        <v>1501</v>
      </c>
      <c r="R441" s="1" t="s">
        <v>1501</v>
      </c>
      <c r="S441" s="1" t="s">
        <v>1501</v>
      </c>
      <c r="T441" s="1" t="s">
        <v>1501</v>
      </c>
      <c r="U441" s="1">
        <v>2</v>
      </c>
      <c r="V441" s="1">
        <v>2026</v>
      </c>
      <c r="W441" s="1">
        <v>2027</v>
      </c>
      <c r="Y441" s="1" t="str">
        <f t="shared" si="12"/>
        <v>-</v>
      </c>
      <c r="Z441" s="1" t="str">
        <f t="shared" si="13"/>
        <v>-</v>
      </c>
    </row>
    <row r="442" spans="1:26" x14ac:dyDescent="0.2">
      <c r="A442" s="1" t="s">
        <v>909</v>
      </c>
      <c r="B442" s="1" t="s">
        <v>1</v>
      </c>
      <c r="C442" s="1" t="s">
        <v>910</v>
      </c>
      <c r="D442" s="1" t="s">
        <v>4</v>
      </c>
      <c r="E442" s="1" t="s">
        <v>3</v>
      </c>
      <c r="F442" s="1" t="s">
        <v>3</v>
      </c>
      <c r="G442" s="1" t="s">
        <v>5</v>
      </c>
      <c r="H442" s="1" t="s">
        <v>6</v>
      </c>
      <c r="I442" s="1" t="s">
        <v>1</v>
      </c>
      <c r="J442" s="1" t="s">
        <v>1</v>
      </c>
      <c r="N442" s="1" t="s">
        <v>1501</v>
      </c>
      <c r="O442" s="1" t="s">
        <v>1501</v>
      </c>
      <c r="P442" s="1" t="s">
        <v>1501</v>
      </c>
      <c r="Q442" s="1" t="s">
        <v>1501</v>
      </c>
      <c r="R442" s="1" t="s">
        <v>1501</v>
      </c>
      <c r="S442" s="1" t="s">
        <v>1501</v>
      </c>
      <c r="T442" s="1" t="s">
        <v>1501</v>
      </c>
      <c r="U442" s="1">
        <v>3</v>
      </c>
      <c r="V442" s="1">
        <v>2025</v>
      </c>
      <c r="W442" s="1">
        <v>2027</v>
      </c>
      <c r="Y442" s="1" t="str">
        <f t="shared" si="12"/>
        <v>-</v>
      </c>
      <c r="Z442" s="1" t="str">
        <f t="shared" si="13"/>
        <v>-</v>
      </c>
    </row>
    <row r="443" spans="1:26" x14ac:dyDescent="0.2">
      <c r="A443" s="1" t="s">
        <v>911</v>
      </c>
      <c r="B443" s="1" t="s">
        <v>912</v>
      </c>
      <c r="C443" s="1" t="s">
        <v>913</v>
      </c>
      <c r="D443" s="1" t="s">
        <v>4</v>
      </c>
      <c r="E443" s="1" t="s">
        <v>3</v>
      </c>
      <c r="F443" s="1" t="s">
        <v>3</v>
      </c>
      <c r="G443" s="1" t="s">
        <v>5</v>
      </c>
      <c r="H443" s="1" t="s">
        <v>15</v>
      </c>
      <c r="I443" s="1" t="s">
        <v>1</v>
      </c>
      <c r="J443" s="1" t="s">
        <v>1</v>
      </c>
      <c r="N443" s="1" t="s">
        <v>1501</v>
      </c>
      <c r="O443" s="1" t="s">
        <v>1501</v>
      </c>
      <c r="P443" s="1" t="s">
        <v>1501</v>
      </c>
      <c r="Q443" s="1" t="s">
        <v>1501</v>
      </c>
      <c r="R443" s="1" t="s">
        <v>1501</v>
      </c>
      <c r="S443" s="1" t="s">
        <v>1501</v>
      </c>
      <c r="T443" s="1" t="s">
        <v>1501</v>
      </c>
      <c r="U443" s="1">
        <v>5</v>
      </c>
      <c r="V443" s="1">
        <v>2022</v>
      </c>
      <c r="W443" s="1">
        <v>2026</v>
      </c>
      <c r="Y443" s="1" t="str">
        <f t="shared" si="12"/>
        <v>-</v>
      </c>
      <c r="Z443" s="1" t="str">
        <f t="shared" si="13"/>
        <v>-</v>
      </c>
    </row>
    <row r="444" spans="1:26" x14ac:dyDescent="0.2">
      <c r="A444" s="1" t="s">
        <v>914</v>
      </c>
      <c r="B444" s="1" t="s">
        <v>915</v>
      </c>
      <c r="C444" s="1" t="s">
        <v>916</v>
      </c>
      <c r="D444" s="1" t="s">
        <v>4</v>
      </c>
      <c r="E444" s="1" t="s">
        <v>3</v>
      </c>
      <c r="F444" s="1" t="s">
        <v>3</v>
      </c>
      <c r="G444" s="1" t="s">
        <v>5</v>
      </c>
      <c r="H444" s="1" t="s">
        <v>15</v>
      </c>
      <c r="I444" s="1" t="s">
        <v>1</v>
      </c>
      <c r="J444" s="1" t="s">
        <v>1</v>
      </c>
      <c r="N444" s="1" t="s">
        <v>1501</v>
      </c>
      <c r="O444" s="1" t="s">
        <v>1501</v>
      </c>
      <c r="P444" s="1" t="s">
        <v>1501</v>
      </c>
      <c r="Q444" s="1" t="s">
        <v>1501</v>
      </c>
      <c r="R444" s="1" t="s">
        <v>1501</v>
      </c>
      <c r="S444" s="1" t="s">
        <v>1501</v>
      </c>
      <c r="T444" s="1" t="s">
        <v>1501</v>
      </c>
      <c r="U444" s="1">
        <v>5</v>
      </c>
      <c r="V444" s="1">
        <v>2022</v>
      </c>
      <c r="W444" s="1">
        <v>2026</v>
      </c>
      <c r="Y444" s="1" t="str">
        <f t="shared" si="12"/>
        <v>-</v>
      </c>
      <c r="Z444" s="1" t="str">
        <f t="shared" si="13"/>
        <v>-</v>
      </c>
    </row>
    <row r="445" spans="1:26" x14ac:dyDescent="0.2">
      <c r="A445" s="1" t="s">
        <v>917</v>
      </c>
      <c r="B445" s="1" t="s">
        <v>918</v>
      </c>
      <c r="C445" s="1" t="s">
        <v>919</v>
      </c>
      <c r="D445" s="1" t="s">
        <v>4</v>
      </c>
      <c r="E445" s="1" t="s">
        <v>3</v>
      </c>
      <c r="G445" s="1" t="s">
        <v>5</v>
      </c>
      <c r="H445" s="1" t="s">
        <v>10</v>
      </c>
      <c r="I445" s="1" t="s">
        <v>4</v>
      </c>
      <c r="J445" s="1" t="s">
        <v>1</v>
      </c>
      <c r="N445" s="1" t="s">
        <v>1501</v>
      </c>
      <c r="O445" s="1" t="s">
        <v>1501</v>
      </c>
      <c r="P445" s="1" t="s">
        <v>1501</v>
      </c>
      <c r="Q445" s="1" t="s">
        <v>1501</v>
      </c>
      <c r="R445" s="1" t="s">
        <v>1501</v>
      </c>
      <c r="S445" s="1" t="s">
        <v>1501</v>
      </c>
      <c r="T445" s="1" t="s">
        <v>1501</v>
      </c>
      <c r="U445" s="1">
        <v>2</v>
      </c>
      <c r="V445" s="1">
        <v>2023</v>
      </c>
      <c r="W445" s="1">
        <v>2025</v>
      </c>
      <c r="Y445" s="1" t="str">
        <f t="shared" si="12"/>
        <v>別紙３</v>
      </c>
      <c r="Z445" s="1" t="str">
        <f t="shared" si="13"/>
        <v>-</v>
      </c>
    </row>
    <row r="446" spans="1:26" x14ac:dyDescent="0.2">
      <c r="A446" s="1" t="s">
        <v>917</v>
      </c>
      <c r="B446" s="1" t="s">
        <v>1</v>
      </c>
      <c r="C446" s="1" t="s">
        <v>919</v>
      </c>
      <c r="D446" s="1" t="s">
        <v>4</v>
      </c>
      <c r="E446" s="1" t="s">
        <v>3</v>
      </c>
      <c r="G446" s="1" t="s">
        <v>5</v>
      </c>
      <c r="H446" s="1" t="s">
        <v>11</v>
      </c>
      <c r="I446" s="1" t="s">
        <v>1</v>
      </c>
      <c r="J446" s="1" t="s">
        <v>1</v>
      </c>
      <c r="N446" s="1" t="s">
        <v>1501</v>
      </c>
      <c r="O446" s="1" t="s">
        <v>1501</v>
      </c>
      <c r="P446" s="1" t="s">
        <v>1501</v>
      </c>
      <c r="Q446" s="1" t="s">
        <v>1501</v>
      </c>
      <c r="R446" s="1" t="s">
        <v>1501</v>
      </c>
      <c r="S446" s="1" t="s">
        <v>1501</v>
      </c>
      <c r="T446" s="1" t="s">
        <v>1501</v>
      </c>
      <c r="U446" s="1">
        <v>2</v>
      </c>
      <c r="V446" s="1">
        <v>2026</v>
      </c>
      <c r="W446" s="1">
        <v>2027</v>
      </c>
      <c r="Y446" s="1" t="str">
        <f t="shared" si="12"/>
        <v>-</v>
      </c>
      <c r="Z446" s="1" t="str">
        <f t="shared" si="13"/>
        <v>-</v>
      </c>
    </row>
    <row r="447" spans="1:26" x14ac:dyDescent="0.2">
      <c r="A447" s="1" t="s">
        <v>920</v>
      </c>
      <c r="B447" s="1" t="s">
        <v>921</v>
      </c>
      <c r="C447" s="1" t="s">
        <v>922</v>
      </c>
      <c r="D447" s="1" t="s">
        <v>4</v>
      </c>
      <c r="E447" s="1" t="s">
        <v>3</v>
      </c>
      <c r="F447" s="1" t="s">
        <v>3</v>
      </c>
      <c r="G447" s="1" t="s">
        <v>5</v>
      </c>
      <c r="H447" s="1" t="s">
        <v>15</v>
      </c>
      <c r="I447" s="1" t="s">
        <v>1</v>
      </c>
      <c r="J447" s="1" t="s">
        <v>1</v>
      </c>
      <c r="N447" s="1" t="s">
        <v>1501</v>
      </c>
      <c r="O447" s="1" t="s">
        <v>1501</v>
      </c>
      <c r="P447" s="1" t="s">
        <v>1501</v>
      </c>
      <c r="Q447" s="1" t="s">
        <v>1501</v>
      </c>
      <c r="R447" s="1" t="s">
        <v>1501</v>
      </c>
      <c r="S447" s="1" t="s">
        <v>1501</v>
      </c>
      <c r="T447" s="1" t="s">
        <v>1501</v>
      </c>
      <c r="U447" s="1">
        <v>4</v>
      </c>
      <c r="V447" s="1">
        <v>2024</v>
      </c>
      <c r="W447" s="1">
        <v>2027</v>
      </c>
      <c r="Y447" s="1" t="str">
        <f t="shared" si="12"/>
        <v>-</v>
      </c>
      <c r="Z447" s="1" t="str">
        <f t="shared" si="13"/>
        <v>-</v>
      </c>
    </row>
    <row r="448" spans="1:26" x14ac:dyDescent="0.2">
      <c r="A448" s="1" t="s">
        <v>923</v>
      </c>
      <c r="B448" s="1" t="s">
        <v>924</v>
      </c>
      <c r="C448" s="1" t="s">
        <v>925</v>
      </c>
      <c r="D448" s="1" t="s">
        <v>4</v>
      </c>
      <c r="E448" s="1" t="s">
        <v>3</v>
      </c>
      <c r="F448" s="1" t="s">
        <v>4</v>
      </c>
      <c r="G448" s="1" t="s">
        <v>5</v>
      </c>
      <c r="H448" s="1" t="s">
        <v>10</v>
      </c>
      <c r="I448" s="1" t="s">
        <v>1</v>
      </c>
      <c r="J448" s="1" t="s">
        <v>4</v>
      </c>
      <c r="N448" s="1" t="s">
        <v>1501</v>
      </c>
      <c r="O448" s="1" t="s">
        <v>1501</v>
      </c>
      <c r="P448" s="1" t="s">
        <v>1501</v>
      </c>
      <c r="Q448" s="1" t="s">
        <v>1501</v>
      </c>
      <c r="R448" s="1" t="s">
        <v>1501</v>
      </c>
      <c r="S448" s="1" t="s">
        <v>1501</v>
      </c>
      <c r="T448" s="1" t="s">
        <v>1501</v>
      </c>
      <c r="U448" s="1">
        <v>3</v>
      </c>
      <c r="V448" s="1">
        <v>2023</v>
      </c>
      <c r="W448" s="1">
        <v>2025</v>
      </c>
      <c r="Y448" s="1" t="str">
        <f t="shared" si="12"/>
        <v>-</v>
      </c>
      <c r="Z448" s="1" t="str">
        <f t="shared" si="13"/>
        <v>別紙４</v>
      </c>
    </row>
    <row r="449" spans="1:26" x14ac:dyDescent="0.2">
      <c r="A449" s="1" t="s">
        <v>923</v>
      </c>
      <c r="B449" s="1" t="s">
        <v>1</v>
      </c>
      <c r="C449" s="1" t="s">
        <v>925</v>
      </c>
      <c r="D449" s="1" t="s">
        <v>4</v>
      </c>
      <c r="E449" s="1" t="s">
        <v>3</v>
      </c>
      <c r="F449" s="1" t="s">
        <v>4</v>
      </c>
      <c r="G449" s="1" t="s">
        <v>5</v>
      </c>
      <c r="H449" s="1" t="s">
        <v>11</v>
      </c>
      <c r="I449" s="1" t="s">
        <v>1</v>
      </c>
      <c r="J449" s="1" t="s">
        <v>1</v>
      </c>
      <c r="N449" s="1" t="s">
        <v>1501</v>
      </c>
      <c r="O449" s="1" t="s">
        <v>1501</v>
      </c>
      <c r="P449" s="1" t="s">
        <v>1501</v>
      </c>
      <c r="Q449" s="1" t="s">
        <v>1501</v>
      </c>
      <c r="R449" s="1" t="s">
        <v>1501</v>
      </c>
      <c r="S449" s="1" t="s">
        <v>1501</v>
      </c>
      <c r="T449" s="1" t="s">
        <v>1501</v>
      </c>
      <c r="U449" s="1">
        <v>2</v>
      </c>
      <c r="V449" s="1">
        <v>2026</v>
      </c>
      <c r="W449" s="1">
        <v>2027</v>
      </c>
      <c r="Y449" s="1" t="str">
        <f t="shared" si="12"/>
        <v>-</v>
      </c>
      <c r="Z449" s="1" t="str">
        <f t="shared" si="13"/>
        <v>-</v>
      </c>
    </row>
    <row r="450" spans="1:26" x14ac:dyDescent="0.2">
      <c r="A450" s="1" t="s">
        <v>926</v>
      </c>
      <c r="B450" s="1" t="s">
        <v>927</v>
      </c>
      <c r="C450" s="1" t="s">
        <v>928</v>
      </c>
      <c r="D450" s="1" t="s">
        <v>4</v>
      </c>
      <c r="E450" s="1" t="s">
        <v>3</v>
      </c>
      <c r="F450" s="1" t="s">
        <v>3</v>
      </c>
      <c r="G450" s="1" t="s">
        <v>5</v>
      </c>
      <c r="H450" s="1" t="s">
        <v>10</v>
      </c>
      <c r="I450" s="1" t="s">
        <v>4</v>
      </c>
      <c r="J450" s="1" t="s">
        <v>1</v>
      </c>
      <c r="N450" s="1" t="s">
        <v>4</v>
      </c>
      <c r="O450" s="1" t="s">
        <v>1541</v>
      </c>
      <c r="P450" s="1" t="s">
        <v>1643</v>
      </c>
      <c r="Q450" s="1" t="s">
        <v>1644</v>
      </c>
      <c r="R450" s="1" t="s">
        <v>1645</v>
      </c>
      <c r="S450" s="1">
        <v>2023</v>
      </c>
      <c r="T450" s="1" t="s">
        <v>1501</v>
      </c>
      <c r="U450" s="1">
        <v>3</v>
      </c>
      <c r="V450" s="1">
        <v>2023</v>
      </c>
      <c r="W450" s="1">
        <v>2025</v>
      </c>
      <c r="Y450" s="1" t="str">
        <f t="shared" si="12"/>
        <v>別紙３</v>
      </c>
      <c r="Z450" s="1" t="str">
        <f t="shared" si="13"/>
        <v>-</v>
      </c>
    </row>
    <row r="451" spans="1:26" x14ac:dyDescent="0.2">
      <c r="A451" s="1" t="s">
        <v>926</v>
      </c>
      <c r="B451" s="1" t="s">
        <v>1</v>
      </c>
      <c r="C451" s="1" t="s">
        <v>928</v>
      </c>
      <c r="D451" s="1" t="s">
        <v>4</v>
      </c>
      <c r="E451" s="1" t="s">
        <v>3</v>
      </c>
      <c r="F451" s="1" t="s">
        <v>3</v>
      </c>
      <c r="G451" s="1" t="s">
        <v>5</v>
      </c>
      <c r="H451" s="1" t="s">
        <v>11</v>
      </c>
      <c r="I451" s="1" t="s">
        <v>1</v>
      </c>
      <c r="J451" s="1" t="s">
        <v>1</v>
      </c>
      <c r="N451" s="1" t="s">
        <v>4</v>
      </c>
      <c r="O451" s="1" t="s">
        <v>1541</v>
      </c>
      <c r="P451" s="1" t="s">
        <v>1643</v>
      </c>
      <c r="Q451" s="1" t="s">
        <v>1644</v>
      </c>
      <c r="R451" s="1" t="s">
        <v>1645</v>
      </c>
      <c r="S451" s="1">
        <v>2023</v>
      </c>
      <c r="T451" s="1" t="s">
        <v>1501</v>
      </c>
      <c r="U451" s="1">
        <v>2</v>
      </c>
      <c r="V451" s="1">
        <v>2026</v>
      </c>
      <c r="W451" s="1">
        <v>2027</v>
      </c>
      <c r="Y451" s="1" t="str">
        <f t="shared" ref="Y451:Y514" si="14">IF(I451="○","別紙３",IF(I451="-","-",""))</f>
        <v>-</v>
      </c>
      <c r="Z451" s="1" t="str">
        <f t="shared" ref="Z451:Z514" si="15">IF(J451="○","別紙４",IF(J451="-","-",""))</f>
        <v>-</v>
      </c>
    </row>
    <row r="452" spans="1:26" x14ac:dyDescent="0.2">
      <c r="A452" s="1" t="s">
        <v>929</v>
      </c>
      <c r="B452" s="1" t="s">
        <v>930</v>
      </c>
      <c r="C452" s="1" t="s">
        <v>931</v>
      </c>
      <c r="D452" s="1" t="s">
        <v>4</v>
      </c>
      <c r="E452" s="1" t="s">
        <v>3</v>
      </c>
      <c r="F452" s="1" t="s">
        <v>3</v>
      </c>
      <c r="G452" s="1" t="s">
        <v>5</v>
      </c>
      <c r="H452" s="1" t="s">
        <v>10</v>
      </c>
      <c r="I452" s="1" t="s">
        <v>4</v>
      </c>
      <c r="J452" s="1" t="s">
        <v>1</v>
      </c>
      <c r="N452" s="1" t="s">
        <v>1501</v>
      </c>
      <c r="O452" s="1" t="s">
        <v>1501</v>
      </c>
      <c r="P452" s="1" t="s">
        <v>1501</v>
      </c>
      <c r="Q452" s="1" t="s">
        <v>1501</v>
      </c>
      <c r="R452" s="1" t="s">
        <v>1501</v>
      </c>
      <c r="S452" s="1" t="s">
        <v>1501</v>
      </c>
      <c r="T452" s="1" t="s">
        <v>1501</v>
      </c>
      <c r="U452" s="1">
        <v>3</v>
      </c>
      <c r="V452" s="1">
        <v>2023</v>
      </c>
      <c r="W452" s="1">
        <v>2025</v>
      </c>
      <c r="Y452" s="1" t="str">
        <f t="shared" si="14"/>
        <v>別紙３</v>
      </c>
      <c r="Z452" s="1" t="str">
        <f t="shared" si="15"/>
        <v>-</v>
      </c>
    </row>
    <row r="453" spans="1:26" x14ac:dyDescent="0.2">
      <c r="A453" s="1" t="s">
        <v>929</v>
      </c>
      <c r="B453" s="1" t="s">
        <v>1</v>
      </c>
      <c r="C453" s="1" t="s">
        <v>931</v>
      </c>
      <c r="D453" s="1" t="s">
        <v>4</v>
      </c>
      <c r="E453" s="1" t="s">
        <v>3</v>
      </c>
      <c r="F453" s="1" t="s">
        <v>3</v>
      </c>
      <c r="G453" s="1" t="s">
        <v>5</v>
      </c>
      <c r="H453" s="1" t="s">
        <v>11</v>
      </c>
      <c r="I453" s="1" t="s">
        <v>1</v>
      </c>
      <c r="J453" s="1" t="s">
        <v>1</v>
      </c>
      <c r="N453" s="1" t="s">
        <v>1501</v>
      </c>
      <c r="O453" s="1" t="s">
        <v>1501</v>
      </c>
      <c r="P453" s="1" t="s">
        <v>1501</v>
      </c>
      <c r="Q453" s="1" t="s">
        <v>1501</v>
      </c>
      <c r="R453" s="1" t="s">
        <v>1501</v>
      </c>
      <c r="S453" s="1" t="s">
        <v>1501</v>
      </c>
      <c r="T453" s="1" t="s">
        <v>1501</v>
      </c>
      <c r="U453" s="1">
        <v>2</v>
      </c>
      <c r="V453" s="1">
        <v>2026</v>
      </c>
      <c r="W453" s="1">
        <v>2027</v>
      </c>
      <c r="Y453" s="1" t="str">
        <f t="shared" si="14"/>
        <v>-</v>
      </c>
      <c r="Z453" s="1" t="str">
        <f t="shared" si="15"/>
        <v>-</v>
      </c>
    </row>
    <row r="454" spans="1:26" x14ac:dyDescent="0.2">
      <c r="A454" s="1" t="s">
        <v>932</v>
      </c>
      <c r="B454" s="1" t="s">
        <v>933</v>
      </c>
      <c r="C454" s="1" t="s">
        <v>934</v>
      </c>
      <c r="D454" s="1" t="s">
        <v>4</v>
      </c>
      <c r="E454" s="1" t="s">
        <v>3</v>
      </c>
      <c r="F454" s="1" t="s">
        <v>3</v>
      </c>
      <c r="G454" s="1" t="s">
        <v>5</v>
      </c>
      <c r="H454" s="1" t="s">
        <v>10</v>
      </c>
      <c r="I454" s="1" t="s">
        <v>4</v>
      </c>
      <c r="J454" s="1" t="s">
        <v>1</v>
      </c>
      <c r="N454" s="1" t="s">
        <v>1501</v>
      </c>
      <c r="O454" s="1" t="s">
        <v>1501</v>
      </c>
      <c r="P454" s="1" t="s">
        <v>1501</v>
      </c>
      <c r="Q454" s="1" t="s">
        <v>1501</v>
      </c>
      <c r="R454" s="1" t="s">
        <v>1501</v>
      </c>
      <c r="S454" s="1" t="s">
        <v>1501</v>
      </c>
      <c r="T454" s="1" t="s">
        <v>1501</v>
      </c>
      <c r="U454" s="1">
        <v>3</v>
      </c>
      <c r="V454" s="1">
        <v>2023</v>
      </c>
      <c r="W454" s="1">
        <v>2025</v>
      </c>
      <c r="Y454" s="1" t="str">
        <f t="shared" si="14"/>
        <v>別紙３</v>
      </c>
      <c r="Z454" s="1" t="str">
        <f t="shared" si="15"/>
        <v>-</v>
      </c>
    </row>
    <row r="455" spans="1:26" x14ac:dyDescent="0.2">
      <c r="A455" s="1" t="s">
        <v>932</v>
      </c>
      <c r="B455" s="1" t="s">
        <v>1</v>
      </c>
      <c r="C455" s="1" t="s">
        <v>934</v>
      </c>
      <c r="D455" s="1" t="s">
        <v>4</v>
      </c>
      <c r="E455" s="1" t="s">
        <v>3</v>
      </c>
      <c r="F455" s="1" t="s">
        <v>3</v>
      </c>
      <c r="G455" s="1" t="s">
        <v>5</v>
      </c>
      <c r="H455" s="1" t="s">
        <v>11</v>
      </c>
      <c r="I455" s="1" t="s">
        <v>1</v>
      </c>
      <c r="J455" s="1" t="s">
        <v>1</v>
      </c>
      <c r="N455" s="1" t="s">
        <v>1501</v>
      </c>
      <c r="O455" s="1" t="s">
        <v>1501</v>
      </c>
      <c r="P455" s="1" t="s">
        <v>1501</v>
      </c>
      <c r="Q455" s="1" t="s">
        <v>1501</v>
      </c>
      <c r="R455" s="1" t="s">
        <v>1501</v>
      </c>
      <c r="S455" s="1" t="s">
        <v>1501</v>
      </c>
      <c r="T455" s="1" t="s">
        <v>1501</v>
      </c>
      <c r="U455" s="1">
        <v>2</v>
      </c>
      <c r="V455" s="1">
        <v>2026</v>
      </c>
      <c r="W455" s="1">
        <v>2027</v>
      </c>
      <c r="Y455" s="1" t="str">
        <f t="shared" si="14"/>
        <v>-</v>
      </c>
      <c r="Z455" s="1" t="str">
        <f t="shared" si="15"/>
        <v>-</v>
      </c>
    </row>
    <row r="456" spans="1:26" x14ac:dyDescent="0.2">
      <c r="A456" s="1" t="s">
        <v>935</v>
      </c>
      <c r="B456" s="1" t="s">
        <v>936</v>
      </c>
      <c r="C456" s="1" t="s">
        <v>937</v>
      </c>
      <c r="D456" s="1" t="s">
        <v>4</v>
      </c>
      <c r="G456" s="1" t="s">
        <v>42</v>
      </c>
      <c r="H456" s="1" t="s">
        <v>15</v>
      </c>
      <c r="I456" s="1" t="s">
        <v>1</v>
      </c>
      <c r="J456" s="1" t="s">
        <v>1</v>
      </c>
      <c r="N456" s="1" t="s">
        <v>1501</v>
      </c>
      <c r="O456" s="1" t="s">
        <v>1501</v>
      </c>
      <c r="P456" s="1" t="s">
        <v>1501</v>
      </c>
      <c r="Q456" s="1" t="s">
        <v>1501</v>
      </c>
      <c r="R456" s="1" t="s">
        <v>1501</v>
      </c>
      <c r="S456" s="1" t="s">
        <v>1501</v>
      </c>
      <c r="T456" s="1" t="s">
        <v>1501</v>
      </c>
      <c r="U456" s="1">
        <v>4</v>
      </c>
      <c r="V456" s="1">
        <v>2024</v>
      </c>
      <c r="W456" s="1">
        <v>2027</v>
      </c>
      <c r="Y456" s="1" t="str">
        <f t="shared" si="14"/>
        <v>-</v>
      </c>
      <c r="Z456" s="1" t="str">
        <f t="shared" si="15"/>
        <v>-</v>
      </c>
    </row>
    <row r="457" spans="1:26" x14ac:dyDescent="0.2">
      <c r="A457" s="1" t="s">
        <v>938</v>
      </c>
      <c r="B457" s="1" t="s">
        <v>1</v>
      </c>
      <c r="C457" s="1" t="s">
        <v>939</v>
      </c>
      <c r="D457" s="1" t="s">
        <v>3</v>
      </c>
      <c r="E457" s="1" t="s">
        <v>3</v>
      </c>
      <c r="F457" s="1" t="s">
        <v>4</v>
      </c>
      <c r="G457" s="1" t="s">
        <v>5</v>
      </c>
      <c r="H457" s="1" t="s">
        <v>6</v>
      </c>
      <c r="I457" s="1" t="s">
        <v>1</v>
      </c>
      <c r="J457" s="1" t="s">
        <v>1</v>
      </c>
      <c r="N457" s="1" t="s">
        <v>1501</v>
      </c>
      <c r="O457" s="1" t="s">
        <v>1501</v>
      </c>
      <c r="P457" s="1" t="s">
        <v>1501</v>
      </c>
      <c r="Q457" s="1" t="s">
        <v>1501</v>
      </c>
      <c r="R457" s="1" t="s">
        <v>1501</v>
      </c>
      <c r="S457" s="1" t="s">
        <v>1501</v>
      </c>
      <c r="T457" s="1" t="s">
        <v>1501</v>
      </c>
      <c r="U457" s="1">
        <v>3</v>
      </c>
      <c r="V457" s="1">
        <v>2025</v>
      </c>
      <c r="W457" s="1">
        <v>2027</v>
      </c>
      <c r="Y457" s="1" t="str">
        <f t="shared" si="14"/>
        <v>-</v>
      </c>
      <c r="Z457" s="1" t="str">
        <f t="shared" si="15"/>
        <v>-</v>
      </c>
    </row>
    <row r="458" spans="1:26" x14ac:dyDescent="0.2">
      <c r="A458" s="1" t="s">
        <v>940</v>
      </c>
      <c r="B458" s="1" t="s">
        <v>941</v>
      </c>
      <c r="C458" s="1" t="s">
        <v>942</v>
      </c>
      <c r="D458" s="1" t="s">
        <v>4</v>
      </c>
      <c r="E458" s="1" t="s">
        <v>3</v>
      </c>
      <c r="F458" s="1" t="s">
        <v>3</v>
      </c>
      <c r="G458" s="1" t="s">
        <v>5</v>
      </c>
      <c r="H458" s="1" t="s">
        <v>15</v>
      </c>
      <c r="I458" s="1" t="s">
        <v>1</v>
      </c>
      <c r="J458" s="1" t="s">
        <v>1</v>
      </c>
      <c r="N458" s="1" t="s">
        <v>1501</v>
      </c>
      <c r="O458" s="1" t="s">
        <v>1501</v>
      </c>
      <c r="P458" s="1" t="s">
        <v>1501</v>
      </c>
      <c r="Q458" s="1" t="s">
        <v>1501</v>
      </c>
      <c r="R458" s="1" t="s">
        <v>1501</v>
      </c>
      <c r="S458" s="1" t="s">
        <v>1501</v>
      </c>
      <c r="T458" s="1" t="s">
        <v>1501</v>
      </c>
      <c r="U458" s="1">
        <v>4</v>
      </c>
      <c r="V458" s="1">
        <v>2024</v>
      </c>
      <c r="W458" s="1">
        <v>2027</v>
      </c>
      <c r="Y458" s="1" t="str">
        <f t="shared" si="14"/>
        <v>-</v>
      </c>
      <c r="Z458" s="1" t="str">
        <f t="shared" si="15"/>
        <v>-</v>
      </c>
    </row>
    <row r="459" spans="1:26" x14ac:dyDescent="0.2">
      <c r="A459" s="1" t="s">
        <v>943</v>
      </c>
      <c r="B459" s="1" t="s">
        <v>944</v>
      </c>
      <c r="C459" s="1" t="s">
        <v>945</v>
      </c>
      <c r="D459" s="1" t="s">
        <v>4</v>
      </c>
      <c r="E459" s="1" t="s">
        <v>3</v>
      </c>
      <c r="F459" s="1" t="s">
        <v>3</v>
      </c>
      <c r="G459" s="1" t="s">
        <v>5</v>
      </c>
      <c r="H459" s="1" t="s">
        <v>15</v>
      </c>
      <c r="I459" s="1" t="s">
        <v>1</v>
      </c>
      <c r="J459" s="1" t="s">
        <v>1</v>
      </c>
      <c r="N459" s="1" t="s">
        <v>1501</v>
      </c>
      <c r="O459" s="1" t="s">
        <v>1501</v>
      </c>
      <c r="P459" s="1" t="s">
        <v>1501</v>
      </c>
      <c r="Q459" s="1" t="s">
        <v>1501</v>
      </c>
      <c r="R459" s="1" t="s">
        <v>1501</v>
      </c>
      <c r="S459" s="1" t="s">
        <v>1501</v>
      </c>
      <c r="T459" s="1" t="s">
        <v>1501</v>
      </c>
      <c r="U459" s="1">
        <v>4</v>
      </c>
      <c r="V459" s="1">
        <v>2024</v>
      </c>
      <c r="W459" s="1">
        <v>2027</v>
      </c>
      <c r="Y459" s="1" t="str">
        <f t="shared" si="14"/>
        <v>-</v>
      </c>
      <c r="Z459" s="1" t="str">
        <f t="shared" si="15"/>
        <v>-</v>
      </c>
    </row>
    <row r="460" spans="1:26" x14ac:dyDescent="0.2">
      <c r="A460" s="1" t="s">
        <v>946</v>
      </c>
      <c r="B460" s="1" t="s">
        <v>947</v>
      </c>
      <c r="C460" s="1" t="s">
        <v>948</v>
      </c>
      <c r="D460" s="1" t="s">
        <v>4</v>
      </c>
      <c r="E460" s="1" t="s">
        <v>3</v>
      </c>
      <c r="F460" s="1" t="s">
        <v>3</v>
      </c>
      <c r="G460" s="1" t="s">
        <v>5</v>
      </c>
      <c r="H460" s="1" t="s">
        <v>15</v>
      </c>
      <c r="I460" s="1" t="s">
        <v>1</v>
      </c>
      <c r="J460" s="1" t="s">
        <v>1</v>
      </c>
      <c r="N460" s="1" t="s">
        <v>1501</v>
      </c>
      <c r="O460" s="1" t="s">
        <v>1501</v>
      </c>
      <c r="P460" s="1" t="s">
        <v>1501</v>
      </c>
      <c r="Q460" s="1" t="s">
        <v>1501</v>
      </c>
      <c r="R460" s="1" t="s">
        <v>1501</v>
      </c>
      <c r="S460" s="1" t="s">
        <v>1501</v>
      </c>
      <c r="T460" s="1" t="s">
        <v>1501</v>
      </c>
      <c r="U460" s="1">
        <v>4</v>
      </c>
      <c r="V460" s="1">
        <v>2024</v>
      </c>
      <c r="W460" s="1">
        <v>2027</v>
      </c>
      <c r="Y460" s="1" t="str">
        <f t="shared" si="14"/>
        <v>-</v>
      </c>
      <c r="Z460" s="1" t="str">
        <f t="shared" si="15"/>
        <v>-</v>
      </c>
    </row>
    <row r="461" spans="1:26" x14ac:dyDescent="0.2">
      <c r="A461" s="1" t="s">
        <v>949</v>
      </c>
      <c r="B461" s="1" t="s">
        <v>1</v>
      </c>
      <c r="C461" s="1" t="s">
        <v>950</v>
      </c>
      <c r="D461" s="1" t="s">
        <v>3</v>
      </c>
      <c r="E461" s="1" t="s">
        <v>4</v>
      </c>
      <c r="F461" s="1" t="s">
        <v>3</v>
      </c>
      <c r="G461" s="1" t="s">
        <v>5</v>
      </c>
      <c r="H461" s="1" t="s">
        <v>6</v>
      </c>
      <c r="I461" s="1" t="s">
        <v>1</v>
      </c>
      <c r="J461" s="1" t="s">
        <v>1</v>
      </c>
      <c r="N461" s="1" t="s">
        <v>1501</v>
      </c>
      <c r="O461" s="1" t="s">
        <v>1501</v>
      </c>
      <c r="P461" s="1" t="s">
        <v>1501</v>
      </c>
      <c r="Q461" s="1" t="s">
        <v>1501</v>
      </c>
      <c r="R461" s="1" t="s">
        <v>1501</v>
      </c>
      <c r="S461" s="1" t="s">
        <v>1501</v>
      </c>
      <c r="T461" s="1" t="s">
        <v>1501</v>
      </c>
      <c r="U461" s="1">
        <v>3</v>
      </c>
      <c r="V461" s="1">
        <v>2025</v>
      </c>
      <c r="W461" s="1">
        <v>2027</v>
      </c>
      <c r="Y461" s="1" t="str">
        <f t="shared" si="14"/>
        <v>-</v>
      </c>
      <c r="Z461" s="1" t="str">
        <f t="shared" si="15"/>
        <v>-</v>
      </c>
    </row>
    <row r="462" spans="1:26" x14ac:dyDescent="0.2">
      <c r="A462" s="1" t="s">
        <v>951</v>
      </c>
      <c r="B462" s="1" t="s">
        <v>952</v>
      </c>
      <c r="C462" s="1" t="s">
        <v>953</v>
      </c>
      <c r="D462" s="1" t="s">
        <v>4</v>
      </c>
      <c r="G462" s="1" t="s">
        <v>42</v>
      </c>
      <c r="H462" s="1" t="s">
        <v>15</v>
      </c>
      <c r="I462" s="1" t="s">
        <v>1</v>
      </c>
      <c r="J462" s="1" t="s">
        <v>1</v>
      </c>
      <c r="N462" s="1" t="s">
        <v>1501</v>
      </c>
      <c r="O462" s="1" t="s">
        <v>1501</v>
      </c>
      <c r="P462" s="1" t="s">
        <v>1501</v>
      </c>
      <c r="Q462" s="1" t="s">
        <v>1501</v>
      </c>
      <c r="R462" s="1" t="s">
        <v>1501</v>
      </c>
      <c r="S462" s="1" t="s">
        <v>1501</v>
      </c>
      <c r="T462" s="1" t="s">
        <v>1501</v>
      </c>
      <c r="U462" s="1">
        <v>5</v>
      </c>
      <c r="V462" s="1">
        <v>2023</v>
      </c>
      <c r="W462" s="1">
        <v>2027</v>
      </c>
      <c r="Y462" s="1" t="str">
        <f t="shared" si="14"/>
        <v>-</v>
      </c>
      <c r="Z462" s="1" t="str">
        <f t="shared" si="15"/>
        <v>-</v>
      </c>
    </row>
    <row r="463" spans="1:26" x14ac:dyDescent="0.2">
      <c r="A463" s="1" t="s">
        <v>954</v>
      </c>
      <c r="B463" s="1" t="s">
        <v>955</v>
      </c>
      <c r="C463" s="1" t="s">
        <v>956</v>
      </c>
      <c r="D463" s="1" t="s">
        <v>4</v>
      </c>
      <c r="E463" s="1" t="s">
        <v>3</v>
      </c>
      <c r="F463" s="1" t="s">
        <v>3</v>
      </c>
      <c r="G463" s="1" t="s">
        <v>5</v>
      </c>
      <c r="H463" s="1" t="s">
        <v>10</v>
      </c>
      <c r="I463" s="1" t="s">
        <v>1</v>
      </c>
      <c r="J463" s="1" t="s">
        <v>1</v>
      </c>
      <c r="N463" s="1" t="s">
        <v>1501</v>
      </c>
      <c r="O463" s="1" t="s">
        <v>1501</v>
      </c>
      <c r="P463" s="1" t="s">
        <v>1501</v>
      </c>
      <c r="Q463" s="1" t="s">
        <v>1501</v>
      </c>
      <c r="R463" s="1" t="s">
        <v>1501</v>
      </c>
      <c r="S463" s="1" t="s">
        <v>1501</v>
      </c>
      <c r="T463" s="1" t="s">
        <v>1501</v>
      </c>
      <c r="U463" s="1">
        <v>5</v>
      </c>
      <c r="V463" s="1">
        <v>2021</v>
      </c>
      <c r="W463" s="1">
        <v>2025</v>
      </c>
      <c r="Y463" s="1" t="str">
        <f t="shared" si="14"/>
        <v>-</v>
      </c>
      <c r="Z463" s="1" t="str">
        <f t="shared" si="15"/>
        <v>-</v>
      </c>
    </row>
    <row r="464" spans="1:26" x14ac:dyDescent="0.2">
      <c r="A464" s="1" t="s">
        <v>954</v>
      </c>
      <c r="B464" s="1" t="s">
        <v>1</v>
      </c>
      <c r="C464" s="1" t="s">
        <v>956</v>
      </c>
      <c r="D464" s="1" t="s">
        <v>4</v>
      </c>
      <c r="E464" s="1" t="s">
        <v>3</v>
      </c>
      <c r="F464" s="1" t="s">
        <v>3</v>
      </c>
      <c r="G464" s="1" t="s">
        <v>5</v>
      </c>
      <c r="H464" s="1" t="s">
        <v>11</v>
      </c>
      <c r="I464" s="1" t="s">
        <v>1</v>
      </c>
      <c r="J464" s="1" t="s">
        <v>1</v>
      </c>
      <c r="N464" s="1" t="s">
        <v>1501</v>
      </c>
      <c r="O464" s="1" t="s">
        <v>1501</v>
      </c>
      <c r="P464" s="1" t="s">
        <v>1501</v>
      </c>
      <c r="Q464" s="1" t="s">
        <v>1501</v>
      </c>
      <c r="R464" s="1" t="s">
        <v>1501</v>
      </c>
      <c r="S464" s="1" t="s">
        <v>1501</v>
      </c>
      <c r="T464" s="1" t="s">
        <v>1501</v>
      </c>
      <c r="U464" s="1">
        <v>2</v>
      </c>
      <c r="V464" s="1">
        <v>2026</v>
      </c>
      <c r="W464" s="1">
        <v>2027</v>
      </c>
      <c r="Y464" s="1" t="str">
        <f t="shared" si="14"/>
        <v>-</v>
      </c>
      <c r="Z464" s="1" t="str">
        <f t="shared" si="15"/>
        <v>-</v>
      </c>
    </row>
    <row r="465" spans="1:26" x14ac:dyDescent="0.2">
      <c r="A465" s="1" t="s">
        <v>957</v>
      </c>
      <c r="B465" s="1" t="s">
        <v>958</v>
      </c>
      <c r="C465" s="1" t="s">
        <v>959</v>
      </c>
      <c r="D465" s="1" t="s">
        <v>4</v>
      </c>
      <c r="E465" s="1" t="s">
        <v>3</v>
      </c>
      <c r="F465" s="1" t="s">
        <v>3</v>
      </c>
      <c r="G465" s="1" t="s">
        <v>5</v>
      </c>
      <c r="H465" s="1" t="s">
        <v>10</v>
      </c>
      <c r="I465" s="1" t="s">
        <v>1</v>
      </c>
      <c r="J465" s="1" t="s">
        <v>1</v>
      </c>
      <c r="N465" s="1" t="s">
        <v>1501</v>
      </c>
      <c r="O465" s="1" t="s">
        <v>1501</v>
      </c>
      <c r="P465" s="1" t="s">
        <v>1501</v>
      </c>
      <c r="Q465" s="1" t="s">
        <v>1501</v>
      </c>
      <c r="R465" s="1" t="s">
        <v>1501</v>
      </c>
      <c r="S465" s="1" t="s">
        <v>1501</v>
      </c>
      <c r="T465" s="1" t="s">
        <v>1501</v>
      </c>
      <c r="U465" s="1">
        <v>5</v>
      </c>
      <c r="V465" s="1">
        <v>2021</v>
      </c>
      <c r="W465" s="1">
        <v>2025</v>
      </c>
      <c r="Y465" s="1" t="str">
        <f t="shared" si="14"/>
        <v>-</v>
      </c>
      <c r="Z465" s="1" t="str">
        <f t="shared" si="15"/>
        <v>-</v>
      </c>
    </row>
    <row r="466" spans="1:26" x14ac:dyDescent="0.2">
      <c r="A466" s="1" t="s">
        <v>957</v>
      </c>
      <c r="B466" s="1" t="s">
        <v>1</v>
      </c>
      <c r="C466" s="1" t="s">
        <v>959</v>
      </c>
      <c r="D466" s="1" t="s">
        <v>4</v>
      </c>
      <c r="E466" s="1" t="s">
        <v>3</v>
      </c>
      <c r="F466" s="1" t="s">
        <v>3</v>
      </c>
      <c r="G466" s="1" t="s">
        <v>5</v>
      </c>
      <c r="H466" s="1" t="s">
        <v>11</v>
      </c>
      <c r="I466" s="1" t="s">
        <v>1</v>
      </c>
      <c r="J466" s="1" t="s">
        <v>1</v>
      </c>
      <c r="N466" s="1" t="s">
        <v>1501</v>
      </c>
      <c r="O466" s="1" t="s">
        <v>1501</v>
      </c>
      <c r="P466" s="1" t="s">
        <v>1501</v>
      </c>
      <c r="Q466" s="1" t="s">
        <v>1501</v>
      </c>
      <c r="R466" s="1" t="s">
        <v>1501</v>
      </c>
      <c r="S466" s="1" t="s">
        <v>1501</v>
      </c>
      <c r="T466" s="1" t="s">
        <v>1501</v>
      </c>
      <c r="U466" s="1">
        <v>2</v>
      </c>
      <c r="V466" s="1">
        <v>2026</v>
      </c>
      <c r="W466" s="1">
        <v>2027</v>
      </c>
      <c r="Y466" s="1" t="str">
        <f t="shared" si="14"/>
        <v>-</v>
      </c>
      <c r="Z466" s="1" t="str">
        <f t="shared" si="15"/>
        <v>-</v>
      </c>
    </row>
    <row r="467" spans="1:26" x14ac:dyDescent="0.2">
      <c r="A467" s="1" t="s">
        <v>960</v>
      </c>
      <c r="B467" s="1" t="s">
        <v>1</v>
      </c>
      <c r="C467" s="1" t="s">
        <v>961</v>
      </c>
      <c r="D467" s="1" t="s">
        <v>4</v>
      </c>
      <c r="E467" s="1" t="s">
        <v>3</v>
      </c>
      <c r="F467" s="1" t="s">
        <v>3</v>
      </c>
      <c r="G467" s="1" t="s">
        <v>5</v>
      </c>
      <c r="H467" s="1" t="s">
        <v>6</v>
      </c>
      <c r="I467" s="1" t="s">
        <v>1</v>
      </c>
      <c r="J467" s="1" t="s">
        <v>1</v>
      </c>
      <c r="N467" s="1" t="s">
        <v>1501</v>
      </c>
      <c r="O467" s="1" t="s">
        <v>1501</v>
      </c>
      <c r="P467" s="1" t="s">
        <v>1501</v>
      </c>
      <c r="Q467" s="1" t="s">
        <v>1501</v>
      </c>
      <c r="R467" s="1" t="s">
        <v>1501</v>
      </c>
      <c r="S467" s="1" t="s">
        <v>1501</v>
      </c>
      <c r="T467" s="1" t="s">
        <v>1501</v>
      </c>
      <c r="U467" s="1">
        <v>3</v>
      </c>
      <c r="V467" s="1">
        <v>2025</v>
      </c>
      <c r="W467" s="1">
        <v>2027</v>
      </c>
      <c r="Y467" s="1" t="str">
        <f t="shared" si="14"/>
        <v>-</v>
      </c>
      <c r="Z467" s="1" t="str">
        <f t="shared" si="15"/>
        <v>-</v>
      </c>
    </row>
    <row r="468" spans="1:26" x14ac:dyDescent="0.2">
      <c r="A468" s="1" t="s">
        <v>962</v>
      </c>
      <c r="B468" s="1" t="s">
        <v>1</v>
      </c>
      <c r="C468" s="1" t="s">
        <v>963</v>
      </c>
      <c r="D468" s="1" t="s">
        <v>4</v>
      </c>
      <c r="E468" s="1" t="s">
        <v>3</v>
      </c>
      <c r="F468" s="1" t="s">
        <v>3</v>
      </c>
      <c r="G468" s="1" t="s">
        <v>5</v>
      </c>
      <c r="H468" s="1" t="s">
        <v>6</v>
      </c>
      <c r="I468" s="1" t="s">
        <v>1</v>
      </c>
      <c r="J468" s="1" t="s">
        <v>1</v>
      </c>
      <c r="N468" s="1" t="s">
        <v>1501</v>
      </c>
      <c r="O468" s="1" t="s">
        <v>1501</v>
      </c>
      <c r="P468" s="1" t="s">
        <v>1501</v>
      </c>
      <c r="Q468" s="1" t="s">
        <v>1501</v>
      </c>
      <c r="R468" s="1" t="s">
        <v>1501</v>
      </c>
      <c r="S468" s="1" t="s">
        <v>1501</v>
      </c>
      <c r="T468" s="1" t="s">
        <v>1501</v>
      </c>
      <c r="U468" s="1">
        <v>3</v>
      </c>
      <c r="V468" s="1">
        <v>2025</v>
      </c>
      <c r="W468" s="1">
        <v>2027</v>
      </c>
      <c r="Y468" s="1" t="str">
        <f t="shared" si="14"/>
        <v>-</v>
      </c>
      <c r="Z468" s="1" t="str">
        <f t="shared" si="15"/>
        <v>-</v>
      </c>
    </row>
    <row r="469" spans="1:26" x14ac:dyDescent="0.2">
      <c r="A469" s="1" t="s">
        <v>964</v>
      </c>
      <c r="B469" s="1" t="s">
        <v>965</v>
      </c>
      <c r="C469" s="1" t="s">
        <v>966</v>
      </c>
      <c r="D469" s="1" t="s">
        <v>4</v>
      </c>
      <c r="E469" s="1" t="s">
        <v>3</v>
      </c>
      <c r="F469" s="1" t="s">
        <v>3</v>
      </c>
      <c r="G469" s="1" t="s">
        <v>5</v>
      </c>
      <c r="H469" s="1" t="s">
        <v>10</v>
      </c>
      <c r="I469" s="1" t="s">
        <v>1</v>
      </c>
      <c r="J469" s="1" t="s">
        <v>1</v>
      </c>
      <c r="N469" s="1" t="s">
        <v>1501</v>
      </c>
      <c r="O469" s="1" t="s">
        <v>1501</v>
      </c>
      <c r="P469" s="1" t="s">
        <v>1501</v>
      </c>
      <c r="Q469" s="1" t="s">
        <v>1501</v>
      </c>
      <c r="R469" s="1" t="s">
        <v>1501</v>
      </c>
      <c r="S469" s="1" t="s">
        <v>1501</v>
      </c>
      <c r="T469" s="1" t="s">
        <v>1501</v>
      </c>
      <c r="U469" s="1">
        <v>5</v>
      </c>
      <c r="V469" s="1">
        <v>2021</v>
      </c>
      <c r="W469" s="1">
        <v>2025</v>
      </c>
      <c r="Y469" s="1" t="str">
        <f t="shared" si="14"/>
        <v>-</v>
      </c>
      <c r="Z469" s="1" t="str">
        <f t="shared" si="15"/>
        <v>-</v>
      </c>
    </row>
    <row r="470" spans="1:26" x14ac:dyDescent="0.2">
      <c r="A470" s="1" t="s">
        <v>964</v>
      </c>
      <c r="B470" s="1" t="s">
        <v>1</v>
      </c>
      <c r="C470" s="1" t="s">
        <v>966</v>
      </c>
      <c r="D470" s="1" t="s">
        <v>4</v>
      </c>
      <c r="E470" s="1" t="s">
        <v>3</v>
      </c>
      <c r="F470" s="1" t="s">
        <v>3</v>
      </c>
      <c r="G470" s="1" t="s">
        <v>5</v>
      </c>
      <c r="H470" s="1" t="s">
        <v>11</v>
      </c>
      <c r="I470" s="1" t="s">
        <v>1</v>
      </c>
      <c r="J470" s="1" t="s">
        <v>1</v>
      </c>
      <c r="N470" s="1" t="s">
        <v>1501</v>
      </c>
      <c r="O470" s="1" t="s">
        <v>1501</v>
      </c>
      <c r="P470" s="1" t="s">
        <v>1501</v>
      </c>
      <c r="Q470" s="1" t="s">
        <v>1501</v>
      </c>
      <c r="R470" s="1" t="s">
        <v>1501</v>
      </c>
      <c r="S470" s="1" t="s">
        <v>1501</v>
      </c>
      <c r="T470" s="1" t="s">
        <v>1501</v>
      </c>
      <c r="U470" s="1">
        <v>2</v>
      </c>
      <c r="V470" s="1">
        <v>2026</v>
      </c>
      <c r="W470" s="1">
        <v>2027</v>
      </c>
      <c r="Y470" s="1" t="str">
        <f t="shared" si="14"/>
        <v>-</v>
      </c>
      <c r="Z470" s="1" t="str">
        <f t="shared" si="15"/>
        <v>-</v>
      </c>
    </row>
    <row r="471" spans="1:26" x14ac:dyDescent="0.2">
      <c r="A471" s="1" t="s">
        <v>967</v>
      </c>
      <c r="B471" s="1" t="s">
        <v>968</v>
      </c>
      <c r="C471" s="1" t="s">
        <v>969</v>
      </c>
      <c r="D471" s="1" t="s">
        <v>4</v>
      </c>
      <c r="E471" s="1" t="s">
        <v>3</v>
      </c>
      <c r="F471" s="1" t="s">
        <v>3</v>
      </c>
      <c r="G471" s="1" t="s">
        <v>5</v>
      </c>
      <c r="H471" s="1" t="s">
        <v>15</v>
      </c>
      <c r="I471" s="1" t="s">
        <v>1</v>
      </c>
      <c r="J471" s="1" t="s">
        <v>1</v>
      </c>
      <c r="N471" s="1" t="s">
        <v>1501</v>
      </c>
      <c r="O471" s="1" t="s">
        <v>1501</v>
      </c>
      <c r="P471" s="1" t="s">
        <v>1501</v>
      </c>
      <c r="Q471" s="1" t="s">
        <v>1501</v>
      </c>
      <c r="R471" s="1" t="s">
        <v>1501</v>
      </c>
      <c r="S471" s="1" t="s">
        <v>1501</v>
      </c>
      <c r="T471" s="1" t="s">
        <v>1501</v>
      </c>
      <c r="U471" s="1">
        <v>4</v>
      </c>
      <c r="V471" s="1">
        <v>2024</v>
      </c>
      <c r="W471" s="1">
        <v>2027</v>
      </c>
      <c r="Y471" s="1" t="str">
        <f t="shared" si="14"/>
        <v>-</v>
      </c>
      <c r="Z471" s="1" t="str">
        <f t="shared" si="15"/>
        <v>-</v>
      </c>
    </row>
    <row r="472" spans="1:26" x14ac:dyDescent="0.2">
      <c r="A472" s="1" t="s">
        <v>970</v>
      </c>
      <c r="B472" s="1" t="s">
        <v>971</v>
      </c>
      <c r="C472" s="1" t="s">
        <v>972</v>
      </c>
      <c r="D472" s="1" t="s">
        <v>4</v>
      </c>
      <c r="E472" s="1" t="s">
        <v>3</v>
      </c>
      <c r="F472" s="1" t="s">
        <v>3</v>
      </c>
      <c r="G472" s="1" t="s">
        <v>5</v>
      </c>
      <c r="H472" s="1" t="s">
        <v>10</v>
      </c>
      <c r="I472" s="1" t="s">
        <v>4</v>
      </c>
      <c r="J472" s="1" t="s">
        <v>1</v>
      </c>
      <c r="N472" s="1" t="s">
        <v>1501</v>
      </c>
      <c r="O472" s="1" t="s">
        <v>1501</v>
      </c>
      <c r="P472" s="1" t="s">
        <v>1501</v>
      </c>
      <c r="Q472" s="1" t="s">
        <v>1501</v>
      </c>
      <c r="R472" s="1" t="s">
        <v>1501</v>
      </c>
      <c r="S472" s="1" t="s">
        <v>1501</v>
      </c>
      <c r="T472" s="1" t="s">
        <v>1501</v>
      </c>
      <c r="U472" s="1">
        <v>5</v>
      </c>
      <c r="V472" s="1">
        <v>2021</v>
      </c>
      <c r="W472" s="1">
        <v>2025</v>
      </c>
      <c r="Y472" s="1" t="str">
        <f t="shared" si="14"/>
        <v>別紙３</v>
      </c>
      <c r="Z472" s="1" t="str">
        <f t="shared" si="15"/>
        <v>-</v>
      </c>
    </row>
    <row r="473" spans="1:26" x14ac:dyDescent="0.2">
      <c r="A473" s="1" t="s">
        <v>970</v>
      </c>
      <c r="B473" s="1" t="s">
        <v>1</v>
      </c>
      <c r="C473" s="1" t="s">
        <v>972</v>
      </c>
      <c r="D473" s="1" t="s">
        <v>4</v>
      </c>
      <c r="E473" s="1" t="s">
        <v>3</v>
      </c>
      <c r="F473" s="1" t="s">
        <v>3</v>
      </c>
      <c r="G473" s="1" t="s">
        <v>5</v>
      </c>
      <c r="H473" s="1" t="s">
        <v>11</v>
      </c>
      <c r="I473" s="1" t="s">
        <v>1</v>
      </c>
      <c r="J473" s="1" t="s">
        <v>1</v>
      </c>
      <c r="N473" s="1" t="s">
        <v>1501</v>
      </c>
      <c r="O473" s="1" t="s">
        <v>1501</v>
      </c>
      <c r="P473" s="1" t="s">
        <v>1501</v>
      </c>
      <c r="Q473" s="1" t="s">
        <v>1501</v>
      </c>
      <c r="R473" s="1" t="s">
        <v>1501</v>
      </c>
      <c r="S473" s="1" t="s">
        <v>1501</v>
      </c>
      <c r="T473" s="1" t="s">
        <v>1501</v>
      </c>
      <c r="U473" s="1">
        <v>2</v>
      </c>
      <c r="V473" s="1">
        <v>2026</v>
      </c>
      <c r="W473" s="1">
        <v>2027</v>
      </c>
      <c r="Y473" s="1" t="str">
        <f t="shared" si="14"/>
        <v>-</v>
      </c>
      <c r="Z473" s="1" t="str">
        <f t="shared" si="15"/>
        <v>-</v>
      </c>
    </row>
    <row r="474" spans="1:26" x14ac:dyDescent="0.2">
      <c r="A474" s="1" t="s">
        <v>973</v>
      </c>
      <c r="B474" s="1" t="s">
        <v>1</v>
      </c>
      <c r="C474" s="1" t="s">
        <v>974</v>
      </c>
      <c r="D474" s="1" t="s">
        <v>4</v>
      </c>
      <c r="E474" s="1" t="s">
        <v>3</v>
      </c>
      <c r="F474" s="1" t="s">
        <v>3</v>
      </c>
      <c r="G474" s="1" t="s">
        <v>5</v>
      </c>
      <c r="H474" s="1" t="s">
        <v>6</v>
      </c>
      <c r="I474" s="1" t="s">
        <v>1</v>
      </c>
      <c r="J474" s="1" t="s">
        <v>1</v>
      </c>
      <c r="N474" s="1" t="s">
        <v>1501</v>
      </c>
      <c r="O474" s="1" t="s">
        <v>1501</v>
      </c>
      <c r="P474" s="1" t="s">
        <v>1501</v>
      </c>
      <c r="Q474" s="1" t="s">
        <v>1501</v>
      </c>
      <c r="R474" s="1" t="s">
        <v>1501</v>
      </c>
      <c r="S474" s="1" t="s">
        <v>1501</v>
      </c>
      <c r="T474" s="1" t="s">
        <v>1501</v>
      </c>
      <c r="U474" s="1">
        <v>3</v>
      </c>
      <c r="V474" s="1">
        <v>2025</v>
      </c>
      <c r="W474" s="1">
        <v>2027</v>
      </c>
      <c r="Y474" s="1" t="str">
        <f t="shared" si="14"/>
        <v>-</v>
      </c>
      <c r="Z474" s="1" t="str">
        <f t="shared" si="15"/>
        <v>-</v>
      </c>
    </row>
    <row r="475" spans="1:26" x14ac:dyDescent="0.2">
      <c r="A475" s="1" t="s">
        <v>975</v>
      </c>
      <c r="B475" s="1" t="s">
        <v>976</v>
      </c>
      <c r="C475" s="1" t="s">
        <v>977</v>
      </c>
      <c r="D475" s="1" t="s">
        <v>4</v>
      </c>
      <c r="E475" s="1" t="s">
        <v>3</v>
      </c>
      <c r="F475" s="1" t="s">
        <v>3</v>
      </c>
      <c r="G475" s="1" t="s">
        <v>5</v>
      </c>
      <c r="H475" s="1" t="s">
        <v>10</v>
      </c>
      <c r="I475" s="1" t="s">
        <v>1</v>
      </c>
      <c r="J475" s="1" t="s">
        <v>1</v>
      </c>
      <c r="N475" s="1" t="s">
        <v>1501</v>
      </c>
      <c r="O475" s="1" t="s">
        <v>1501</v>
      </c>
      <c r="P475" s="1" t="s">
        <v>1501</v>
      </c>
      <c r="Q475" s="1" t="s">
        <v>1501</v>
      </c>
      <c r="R475" s="1" t="s">
        <v>1501</v>
      </c>
      <c r="S475" s="1" t="s">
        <v>1501</v>
      </c>
      <c r="T475" s="1" t="s">
        <v>1501</v>
      </c>
      <c r="U475" s="1">
        <v>5</v>
      </c>
      <c r="V475" s="1">
        <v>2021</v>
      </c>
      <c r="W475" s="1">
        <v>2025</v>
      </c>
      <c r="Y475" s="1" t="str">
        <f t="shared" si="14"/>
        <v>-</v>
      </c>
      <c r="Z475" s="1" t="str">
        <f t="shared" si="15"/>
        <v>-</v>
      </c>
    </row>
    <row r="476" spans="1:26" x14ac:dyDescent="0.2">
      <c r="A476" s="1" t="s">
        <v>975</v>
      </c>
      <c r="B476" s="1" t="s">
        <v>1</v>
      </c>
      <c r="C476" s="1" t="s">
        <v>977</v>
      </c>
      <c r="D476" s="1" t="s">
        <v>4</v>
      </c>
      <c r="E476" s="1" t="s">
        <v>3</v>
      </c>
      <c r="F476" s="1" t="s">
        <v>3</v>
      </c>
      <c r="G476" s="1" t="s">
        <v>5</v>
      </c>
      <c r="H476" s="1" t="s">
        <v>11</v>
      </c>
      <c r="I476" s="1" t="s">
        <v>1</v>
      </c>
      <c r="J476" s="1" t="s">
        <v>1</v>
      </c>
      <c r="N476" s="1" t="s">
        <v>1501</v>
      </c>
      <c r="O476" s="1" t="s">
        <v>1501</v>
      </c>
      <c r="P476" s="1" t="s">
        <v>1501</v>
      </c>
      <c r="Q476" s="1" t="s">
        <v>1501</v>
      </c>
      <c r="R476" s="1" t="s">
        <v>1501</v>
      </c>
      <c r="S476" s="1" t="s">
        <v>1501</v>
      </c>
      <c r="T476" s="1" t="s">
        <v>1501</v>
      </c>
      <c r="U476" s="1">
        <v>2</v>
      </c>
      <c r="V476" s="1">
        <v>2026</v>
      </c>
      <c r="W476" s="1">
        <v>2027</v>
      </c>
      <c r="Y476" s="1" t="str">
        <f t="shared" si="14"/>
        <v>-</v>
      </c>
      <c r="Z476" s="1" t="str">
        <f t="shared" si="15"/>
        <v>-</v>
      </c>
    </row>
    <row r="477" spans="1:26" x14ac:dyDescent="0.2">
      <c r="A477" s="1" t="s">
        <v>978</v>
      </c>
      <c r="B477" s="1" t="s">
        <v>979</v>
      </c>
      <c r="C477" s="1" t="s">
        <v>980</v>
      </c>
      <c r="D477" s="1" t="s">
        <v>4</v>
      </c>
      <c r="E477" s="1" t="s">
        <v>3</v>
      </c>
      <c r="F477" s="1" t="s">
        <v>3</v>
      </c>
      <c r="G477" s="1" t="s">
        <v>5</v>
      </c>
      <c r="H477" s="1" t="s">
        <v>15</v>
      </c>
      <c r="I477" s="1" t="s">
        <v>1</v>
      </c>
      <c r="J477" s="1" t="s">
        <v>1</v>
      </c>
      <c r="N477" s="1" t="s">
        <v>1501</v>
      </c>
      <c r="O477" s="1" t="s">
        <v>1501</v>
      </c>
      <c r="P477" s="1" t="s">
        <v>1501</v>
      </c>
      <c r="Q477" s="1" t="s">
        <v>1501</v>
      </c>
      <c r="R477" s="1" t="s">
        <v>1501</v>
      </c>
      <c r="S477" s="1" t="s">
        <v>1501</v>
      </c>
      <c r="T477" s="1" t="s">
        <v>1501</v>
      </c>
      <c r="U477" s="1">
        <v>5</v>
      </c>
      <c r="V477" s="1">
        <v>2022</v>
      </c>
      <c r="W477" s="1">
        <v>2026</v>
      </c>
      <c r="Y477" s="1" t="str">
        <f t="shared" si="14"/>
        <v>-</v>
      </c>
      <c r="Z477" s="1" t="str">
        <f t="shared" si="15"/>
        <v>-</v>
      </c>
    </row>
    <row r="478" spans="1:26" x14ac:dyDescent="0.2">
      <c r="A478" s="1" t="s">
        <v>981</v>
      </c>
      <c r="B478" s="1" t="s">
        <v>982</v>
      </c>
      <c r="C478" s="1" t="s">
        <v>983</v>
      </c>
      <c r="D478" s="1" t="s">
        <v>4</v>
      </c>
      <c r="E478" s="1" t="s">
        <v>3</v>
      </c>
      <c r="F478" s="1" t="s">
        <v>4</v>
      </c>
      <c r="G478" s="1" t="s">
        <v>5</v>
      </c>
      <c r="H478" s="1" t="s">
        <v>15</v>
      </c>
      <c r="I478" s="1" t="s">
        <v>1</v>
      </c>
      <c r="J478" s="1" t="s">
        <v>4</v>
      </c>
      <c r="N478" s="1" t="s">
        <v>1501</v>
      </c>
      <c r="O478" s="1" t="s">
        <v>1501</v>
      </c>
      <c r="P478" s="1" t="s">
        <v>1501</v>
      </c>
      <c r="Q478" s="1" t="s">
        <v>1501</v>
      </c>
      <c r="R478" s="1" t="s">
        <v>1501</v>
      </c>
      <c r="S478" s="1" t="s">
        <v>1501</v>
      </c>
      <c r="T478" s="1" t="s">
        <v>1501</v>
      </c>
      <c r="U478" s="1">
        <v>4</v>
      </c>
      <c r="V478" s="1">
        <v>2024</v>
      </c>
      <c r="W478" s="1">
        <v>2027</v>
      </c>
      <c r="Y478" s="1" t="str">
        <f t="shared" si="14"/>
        <v>-</v>
      </c>
      <c r="Z478" s="1" t="str">
        <f t="shared" si="15"/>
        <v>別紙４</v>
      </c>
    </row>
    <row r="479" spans="1:26" x14ac:dyDescent="0.2">
      <c r="A479" s="1" t="s">
        <v>984</v>
      </c>
      <c r="B479" s="1" t="s">
        <v>1</v>
      </c>
      <c r="C479" s="1" t="s">
        <v>985</v>
      </c>
      <c r="D479" s="1" t="s">
        <v>4</v>
      </c>
      <c r="E479" s="1" t="s">
        <v>3</v>
      </c>
      <c r="F479" s="1" t="s">
        <v>3</v>
      </c>
      <c r="G479" s="1" t="s">
        <v>5</v>
      </c>
      <c r="H479" s="1" t="s">
        <v>6</v>
      </c>
      <c r="I479" s="1" t="s">
        <v>1</v>
      </c>
      <c r="J479" s="1" t="s">
        <v>1</v>
      </c>
      <c r="N479" s="1" t="s">
        <v>1501</v>
      </c>
      <c r="O479" s="1" t="s">
        <v>1501</v>
      </c>
      <c r="P479" s="1" t="s">
        <v>1501</v>
      </c>
      <c r="Q479" s="1" t="s">
        <v>1501</v>
      </c>
      <c r="R479" s="1" t="s">
        <v>1501</v>
      </c>
      <c r="S479" s="1" t="s">
        <v>1501</v>
      </c>
      <c r="T479" s="1" t="s">
        <v>1501</v>
      </c>
      <c r="U479" s="1">
        <v>3</v>
      </c>
      <c r="V479" s="1">
        <v>2025</v>
      </c>
      <c r="W479" s="1">
        <v>2027</v>
      </c>
      <c r="Y479" s="1" t="str">
        <f t="shared" si="14"/>
        <v>-</v>
      </c>
      <c r="Z479" s="1" t="str">
        <f t="shared" si="15"/>
        <v>-</v>
      </c>
    </row>
    <row r="480" spans="1:26" x14ac:dyDescent="0.2">
      <c r="A480" s="1" t="s">
        <v>986</v>
      </c>
      <c r="B480" s="1" t="s">
        <v>1</v>
      </c>
      <c r="C480" s="1" t="s">
        <v>987</v>
      </c>
      <c r="D480" s="1" t="s">
        <v>4</v>
      </c>
      <c r="E480" s="1" t="s">
        <v>3</v>
      </c>
      <c r="F480" s="1" t="s">
        <v>3</v>
      </c>
      <c r="G480" s="1" t="s">
        <v>5</v>
      </c>
      <c r="H480" s="1" t="s">
        <v>6</v>
      </c>
      <c r="I480" s="1" t="s">
        <v>1</v>
      </c>
      <c r="J480" s="1" t="s">
        <v>1</v>
      </c>
      <c r="N480" s="1" t="s">
        <v>1501</v>
      </c>
      <c r="O480" s="1" t="s">
        <v>1501</v>
      </c>
      <c r="P480" s="1" t="s">
        <v>1501</v>
      </c>
      <c r="Q480" s="1" t="s">
        <v>1501</v>
      </c>
      <c r="R480" s="1" t="s">
        <v>1501</v>
      </c>
      <c r="S480" s="1" t="s">
        <v>1501</v>
      </c>
      <c r="T480" s="1" t="s">
        <v>1501</v>
      </c>
      <c r="U480" s="1">
        <v>3</v>
      </c>
      <c r="V480" s="1">
        <v>2025</v>
      </c>
      <c r="W480" s="1">
        <v>2027</v>
      </c>
      <c r="Y480" s="1" t="str">
        <f t="shared" si="14"/>
        <v>-</v>
      </c>
      <c r="Z480" s="1" t="str">
        <f t="shared" si="15"/>
        <v>-</v>
      </c>
    </row>
    <row r="481" spans="1:26" x14ac:dyDescent="0.2">
      <c r="A481" s="1" t="s">
        <v>988</v>
      </c>
      <c r="B481" s="1" t="s">
        <v>1</v>
      </c>
      <c r="C481" s="1" t="s">
        <v>989</v>
      </c>
      <c r="D481" s="1" t="s">
        <v>4</v>
      </c>
      <c r="E481" s="1" t="s">
        <v>3</v>
      </c>
      <c r="F481" s="1" t="s">
        <v>3</v>
      </c>
      <c r="G481" s="1" t="s">
        <v>5</v>
      </c>
      <c r="H481" s="1" t="s">
        <v>6</v>
      </c>
      <c r="I481" s="1" t="s">
        <v>1</v>
      </c>
      <c r="J481" s="1" t="s">
        <v>1</v>
      </c>
      <c r="N481" s="1" t="s">
        <v>1501</v>
      </c>
      <c r="O481" s="1" t="s">
        <v>1501</v>
      </c>
      <c r="P481" s="1" t="s">
        <v>1501</v>
      </c>
      <c r="Q481" s="1" t="s">
        <v>1501</v>
      </c>
      <c r="R481" s="1" t="s">
        <v>1501</v>
      </c>
      <c r="S481" s="1" t="s">
        <v>1501</v>
      </c>
      <c r="T481" s="1" t="s">
        <v>1501</v>
      </c>
      <c r="U481" s="1">
        <v>3</v>
      </c>
      <c r="V481" s="1">
        <v>2025</v>
      </c>
      <c r="W481" s="1">
        <v>2027</v>
      </c>
      <c r="Y481" s="1" t="str">
        <f t="shared" si="14"/>
        <v>-</v>
      </c>
      <c r="Z481" s="1" t="str">
        <f t="shared" si="15"/>
        <v>-</v>
      </c>
    </row>
    <row r="482" spans="1:26" x14ac:dyDescent="0.2">
      <c r="A482" s="1" t="s">
        <v>990</v>
      </c>
      <c r="B482" s="1" t="s">
        <v>991</v>
      </c>
      <c r="C482" s="1" t="s">
        <v>992</v>
      </c>
      <c r="D482" s="1" t="s">
        <v>4</v>
      </c>
      <c r="E482" s="1" t="s">
        <v>3</v>
      </c>
      <c r="F482" s="1" t="s">
        <v>4</v>
      </c>
      <c r="G482" s="1" t="s">
        <v>5</v>
      </c>
      <c r="H482" s="1" t="s">
        <v>10</v>
      </c>
      <c r="I482" s="1" t="s">
        <v>1</v>
      </c>
      <c r="J482" s="1" t="s">
        <v>4</v>
      </c>
      <c r="N482" s="1" t="s">
        <v>4</v>
      </c>
      <c r="O482" s="1" t="s">
        <v>1541</v>
      </c>
      <c r="P482" s="1" t="s">
        <v>1646</v>
      </c>
      <c r="Q482" s="1" t="s">
        <v>1647</v>
      </c>
      <c r="R482" s="1" t="s">
        <v>1648</v>
      </c>
      <c r="S482" s="1">
        <v>2023</v>
      </c>
      <c r="T482" s="1" t="s">
        <v>1501</v>
      </c>
      <c r="U482" s="1">
        <v>3</v>
      </c>
      <c r="V482" s="1">
        <v>2023</v>
      </c>
      <c r="W482" s="1">
        <v>2025</v>
      </c>
      <c r="Y482" s="1" t="str">
        <f t="shared" si="14"/>
        <v>-</v>
      </c>
      <c r="Z482" s="1" t="str">
        <f t="shared" si="15"/>
        <v>別紙４</v>
      </c>
    </row>
    <row r="483" spans="1:26" x14ac:dyDescent="0.2">
      <c r="A483" s="1" t="s">
        <v>990</v>
      </c>
      <c r="B483" s="1" t="s">
        <v>1</v>
      </c>
      <c r="C483" s="1" t="s">
        <v>992</v>
      </c>
      <c r="D483" s="1" t="s">
        <v>4</v>
      </c>
      <c r="E483" s="1" t="s">
        <v>3</v>
      </c>
      <c r="F483" s="1" t="s">
        <v>4</v>
      </c>
      <c r="G483" s="1" t="s">
        <v>5</v>
      </c>
      <c r="H483" s="1" t="s">
        <v>11</v>
      </c>
      <c r="I483" s="1" t="s">
        <v>1</v>
      </c>
      <c r="J483" s="1" t="s">
        <v>1</v>
      </c>
      <c r="N483" s="1" t="s">
        <v>4</v>
      </c>
      <c r="O483" s="1" t="s">
        <v>1541</v>
      </c>
      <c r="P483" s="1" t="s">
        <v>1646</v>
      </c>
      <c r="Q483" s="1" t="s">
        <v>1647</v>
      </c>
      <c r="R483" s="1" t="s">
        <v>1648</v>
      </c>
      <c r="S483" s="1">
        <v>2023</v>
      </c>
      <c r="T483" s="1" t="s">
        <v>1501</v>
      </c>
      <c r="U483" s="1">
        <v>2</v>
      </c>
      <c r="V483" s="1">
        <v>2026</v>
      </c>
      <c r="W483" s="1">
        <v>2027</v>
      </c>
      <c r="Y483" s="1" t="str">
        <f t="shared" si="14"/>
        <v>-</v>
      </c>
      <c r="Z483" s="1" t="str">
        <f t="shared" si="15"/>
        <v>-</v>
      </c>
    </row>
    <row r="484" spans="1:26" x14ac:dyDescent="0.2">
      <c r="A484" s="1" t="s">
        <v>993</v>
      </c>
      <c r="B484" s="1" t="s">
        <v>1</v>
      </c>
      <c r="C484" s="1" t="s">
        <v>994</v>
      </c>
      <c r="D484" s="1" t="s">
        <v>4</v>
      </c>
      <c r="E484" s="1" t="s">
        <v>3</v>
      </c>
      <c r="F484" s="1" t="s">
        <v>3</v>
      </c>
      <c r="G484" s="1" t="s">
        <v>5</v>
      </c>
      <c r="H484" s="1" t="s">
        <v>6</v>
      </c>
      <c r="I484" s="1" t="s">
        <v>1</v>
      </c>
      <c r="J484" s="1" t="s">
        <v>1</v>
      </c>
      <c r="N484" s="1" t="s">
        <v>1501</v>
      </c>
      <c r="O484" s="1" t="s">
        <v>1501</v>
      </c>
      <c r="P484" s="1" t="s">
        <v>1501</v>
      </c>
      <c r="Q484" s="1" t="s">
        <v>1501</v>
      </c>
      <c r="R484" s="1" t="s">
        <v>1501</v>
      </c>
      <c r="S484" s="1" t="s">
        <v>1501</v>
      </c>
      <c r="T484" s="1" t="s">
        <v>1501</v>
      </c>
      <c r="U484" s="1">
        <v>3</v>
      </c>
      <c r="V484" s="1">
        <v>2025</v>
      </c>
      <c r="W484" s="1">
        <v>2027</v>
      </c>
      <c r="Y484" s="1" t="str">
        <f t="shared" si="14"/>
        <v>-</v>
      </c>
      <c r="Z484" s="1" t="str">
        <f t="shared" si="15"/>
        <v>-</v>
      </c>
    </row>
    <row r="485" spans="1:26" x14ac:dyDescent="0.2">
      <c r="A485" s="1" t="s">
        <v>995</v>
      </c>
      <c r="B485" s="1" t="s">
        <v>1</v>
      </c>
      <c r="C485" s="1" t="s">
        <v>996</v>
      </c>
      <c r="D485" s="1" t="s">
        <v>3</v>
      </c>
      <c r="E485" s="1" t="s">
        <v>3</v>
      </c>
      <c r="F485" s="1" t="s">
        <v>4</v>
      </c>
      <c r="G485" s="1" t="s">
        <v>5</v>
      </c>
      <c r="H485" s="1" t="s">
        <v>6</v>
      </c>
      <c r="I485" s="1" t="s">
        <v>1</v>
      </c>
      <c r="J485" s="1" t="s">
        <v>1</v>
      </c>
      <c r="N485" s="1" t="s">
        <v>1501</v>
      </c>
      <c r="O485" s="1" t="s">
        <v>1501</v>
      </c>
      <c r="P485" s="1" t="s">
        <v>1501</v>
      </c>
      <c r="Q485" s="1" t="s">
        <v>1501</v>
      </c>
      <c r="R485" s="1" t="s">
        <v>1501</v>
      </c>
      <c r="S485" s="1" t="s">
        <v>1501</v>
      </c>
      <c r="T485" s="1" t="s">
        <v>1501</v>
      </c>
      <c r="U485" s="1">
        <v>3</v>
      </c>
      <c r="V485" s="1">
        <v>2025</v>
      </c>
      <c r="W485" s="1">
        <v>2027</v>
      </c>
      <c r="Y485" s="1" t="str">
        <f t="shared" si="14"/>
        <v>-</v>
      </c>
      <c r="Z485" s="1" t="str">
        <f t="shared" si="15"/>
        <v>-</v>
      </c>
    </row>
    <row r="486" spans="1:26" x14ac:dyDescent="0.2">
      <c r="A486" s="1" t="s">
        <v>997</v>
      </c>
      <c r="B486" s="1" t="s">
        <v>998</v>
      </c>
      <c r="C486" s="1" t="s">
        <v>999</v>
      </c>
      <c r="D486" s="1" t="s">
        <v>4</v>
      </c>
      <c r="E486" s="1" t="s">
        <v>3</v>
      </c>
      <c r="F486" s="1" t="s">
        <v>3</v>
      </c>
      <c r="G486" s="1" t="s">
        <v>5</v>
      </c>
      <c r="H486" s="1" t="s">
        <v>10</v>
      </c>
      <c r="I486" s="1" t="s">
        <v>4</v>
      </c>
      <c r="J486" s="1" t="s">
        <v>1</v>
      </c>
      <c r="N486" s="1" t="s">
        <v>1501</v>
      </c>
      <c r="O486" s="1" t="s">
        <v>1501</v>
      </c>
      <c r="P486" s="1" t="s">
        <v>1501</v>
      </c>
      <c r="Q486" s="1" t="s">
        <v>1501</v>
      </c>
      <c r="R486" s="1" t="s">
        <v>1501</v>
      </c>
      <c r="S486" s="1" t="s">
        <v>1501</v>
      </c>
      <c r="T486" s="1" t="s">
        <v>1501</v>
      </c>
      <c r="U486" s="1">
        <v>3</v>
      </c>
      <c r="V486" s="1">
        <v>2023</v>
      </c>
      <c r="W486" s="1">
        <v>2025</v>
      </c>
      <c r="Y486" s="1" t="str">
        <f t="shared" si="14"/>
        <v>別紙３</v>
      </c>
      <c r="Z486" s="1" t="str">
        <f t="shared" si="15"/>
        <v>-</v>
      </c>
    </row>
    <row r="487" spans="1:26" x14ac:dyDescent="0.2">
      <c r="A487" s="1" t="s">
        <v>997</v>
      </c>
      <c r="B487" s="1" t="s">
        <v>1</v>
      </c>
      <c r="C487" s="1" t="s">
        <v>999</v>
      </c>
      <c r="D487" s="1" t="s">
        <v>4</v>
      </c>
      <c r="E487" s="1" t="s">
        <v>3</v>
      </c>
      <c r="F487" s="1" t="s">
        <v>3</v>
      </c>
      <c r="G487" s="1" t="s">
        <v>5</v>
      </c>
      <c r="H487" s="1" t="s">
        <v>11</v>
      </c>
      <c r="I487" s="1" t="s">
        <v>1</v>
      </c>
      <c r="J487" s="1" t="s">
        <v>1</v>
      </c>
      <c r="N487" s="1" t="s">
        <v>1501</v>
      </c>
      <c r="O487" s="1" t="s">
        <v>1501</v>
      </c>
      <c r="P487" s="1" t="s">
        <v>1501</v>
      </c>
      <c r="Q487" s="1" t="s">
        <v>1501</v>
      </c>
      <c r="R487" s="1" t="s">
        <v>1501</v>
      </c>
      <c r="S487" s="1" t="s">
        <v>1501</v>
      </c>
      <c r="T487" s="1" t="s">
        <v>1501</v>
      </c>
      <c r="U487" s="1">
        <v>2</v>
      </c>
      <c r="V487" s="1">
        <v>2026</v>
      </c>
      <c r="W487" s="1">
        <v>2027</v>
      </c>
      <c r="Y487" s="1" t="str">
        <f t="shared" si="14"/>
        <v>-</v>
      </c>
      <c r="Z487" s="1" t="str">
        <f t="shared" si="15"/>
        <v>-</v>
      </c>
    </row>
    <row r="488" spans="1:26" x14ac:dyDescent="0.2">
      <c r="A488" s="1" t="s">
        <v>1000</v>
      </c>
      <c r="B488" s="1" t="s">
        <v>1001</v>
      </c>
      <c r="C488" s="1" t="s">
        <v>1002</v>
      </c>
      <c r="D488" s="1" t="s">
        <v>4</v>
      </c>
      <c r="E488" s="1" t="s">
        <v>3</v>
      </c>
      <c r="F488" s="1" t="s">
        <v>3</v>
      </c>
      <c r="G488" s="1" t="s">
        <v>5</v>
      </c>
      <c r="H488" s="1" t="s">
        <v>10</v>
      </c>
      <c r="I488" s="1" t="s">
        <v>1</v>
      </c>
      <c r="J488" s="1" t="s">
        <v>1</v>
      </c>
      <c r="N488" s="1" t="s">
        <v>1501</v>
      </c>
      <c r="O488" s="1" t="s">
        <v>1501</v>
      </c>
      <c r="P488" s="1" t="s">
        <v>1501</v>
      </c>
      <c r="Q488" s="1" t="s">
        <v>1501</v>
      </c>
      <c r="R488" s="1" t="s">
        <v>1501</v>
      </c>
      <c r="S488" s="1" t="s">
        <v>1501</v>
      </c>
      <c r="T488" s="1" t="s">
        <v>1501</v>
      </c>
      <c r="U488" s="1">
        <v>3</v>
      </c>
      <c r="V488" s="1">
        <v>2023</v>
      </c>
      <c r="W488" s="1">
        <v>2025</v>
      </c>
      <c r="Y488" s="1" t="str">
        <f t="shared" si="14"/>
        <v>-</v>
      </c>
      <c r="Z488" s="1" t="str">
        <f t="shared" si="15"/>
        <v>-</v>
      </c>
    </row>
    <row r="489" spans="1:26" x14ac:dyDescent="0.2">
      <c r="A489" s="1" t="s">
        <v>1000</v>
      </c>
      <c r="B489" s="1" t="s">
        <v>1</v>
      </c>
      <c r="C489" s="1" t="s">
        <v>1002</v>
      </c>
      <c r="D489" s="1" t="s">
        <v>4</v>
      </c>
      <c r="E489" s="1" t="s">
        <v>3</v>
      </c>
      <c r="F489" s="1" t="s">
        <v>3</v>
      </c>
      <c r="G489" s="1" t="s">
        <v>5</v>
      </c>
      <c r="H489" s="1" t="s">
        <v>11</v>
      </c>
      <c r="I489" s="1" t="s">
        <v>1</v>
      </c>
      <c r="J489" s="1" t="s">
        <v>1</v>
      </c>
      <c r="N489" s="1" t="s">
        <v>1501</v>
      </c>
      <c r="O489" s="1" t="s">
        <v>1501</v>
      </c>
      <c r="P489" s="1" t="s">
        <v>1501</v>
      </c>
      <c r="Q489" s="1" t="s">
        <v>1501</v>
      </c>
      <c r="R489" s="1" t="s">
        <v>1501</v>
      </c>
      <c r="S489" s="1" t="s">
        <v>1501</v>
      </c>
      <c r="T489" s="1" t="s">
        <v>1501</v>
      </c>
      <c r="U489" s="1">
        <v>2</v>
      </c>
      <c r="V489" s="1">
        <v>2026</v>
      </c>
      <c r="W489" s="1">
        <v>2027</v>
      </c>
      <c r="Y489" s="1" t="str">
        <f t="shared" si="14"/>
        <v>-</v>
      </c>
      <c r="Z489" s="1" t="str">
        <f t="shared" si="15"/>
        <v>-</v>
      </c>
    </row>
    <row r="490" spans="1:26" x14ac:dyDescent="0.2">
      <c r="A490" s="1" t="s">
        <v>1003</v>
      </c>
      <c r="B490" s="1" t="s">
        <v>1</v>
      </c>
      <c r="C490" s="1" t="s">
        <v>1004</v>
      </c>
      <c r="D490" s="1" t="s">
        <v>4</v>
      </c>
      <c r="E490" s="1" t="s">
        <v>3</v>
      </c>
      <c r="F490" s="1" t="s">
        <v>3</v>
      </c>
      <c r="G490" s="1" t="s">
        <v>5</v>
      </c>
      <c r="H490" s="1" t="s">
        <v>6</v>
      </c>
      <c r="I490" s="1" t="s">
        <v>1</v>
      </c>
      <c r="J490" s="1" t="s">
        <v>1</v>
      </c>
      <c r="N490" s="1" t="s">
        <v>1501</v>
      </c>
      <c r="O490" s="1" t="s">
        <v>1501</v>
      </c>
      <c r="P490" s="1" t="s">
        <v>1501</v>
      </c>
      <c r="Q490" s="1" t="s">
        <v>1501</v>
      </c>
      <c r="R490" s="1" t="s">
        <v>1501</v>
      </c>
      <c r="S490" s="1" t="s">
        <v>1501</v>
      </c>
      <c r="T490" s="1" t="s">
        <v>1501</v>
      </c>
      <c r="U490" s="1">
        <v>3</v>
      </c>
      <c r="V490" s="1">
        <v>2025</v>
      </c>
      <c r="W490" s="1">
        <v>2027</v>
      </c>
      <c r="Y490" s="1" t="str">
        <f t="shared" si="14"/>
        <v>-</v>
      </c>
      <c r="Z490" s="1" t="str">
        <f t="shared" si="15"/>
        <v>-</v>
      </c>
    </row>
    <row r="491" spans="1:26" x14ac:dyDescent="0.2">
      <c r="A491" s="1" t="s">
        <v>1005</v>
      </c>
      <c r="B491" s="1" t="s">
        <v>1006</v>
      </c>
      <c r="C491" s="1" t="s">
        <v>1007</v>
      </c>
      <c r="D491" s="1" t="s">
        <v>4</v>
      </c>
      <c r="E491" s="1" t="s">
        <v>3</v>
      </c>
      <c r="F491" s="1" t="s">
        <v>3</v>
      </c>
      <c r="G491" s="1" t="s">
        <v>5</v>
      </c>
      <c r="H491" s="1" t="s">
        <v>10</v>
      </c>
      <c r="I491" s="1" t="s">
        <v>1</v>
      </c>
      <c r="J491" s="1" t="s">
        <v>1</v>
      </c>
      <c r="N491" s="1" t="s">
        <v>1501</v>
      </c>
      <c r="O491" s="1" t="s">
        <v>1501</v>
      </c>
      <c r="P491" s="1" t="s">
        <v>1501</v>
      </c>
      <c r="Q491" s="1" t="s">
        <v>1501</v>
      </c>
      <c r="R491" s="1" t="s">
        <v>1501</v>
      </c>
      <c r="S491" s="1" t="s">
        <v>1501</v>
      </c>
      <c r="T491" s="1" t="s">
        <v>1501</v>
      </c>
      <c r="U491" s="1">
        <v>3</v>
      </c>
      <c r="V491" s="1">
        <v>2023</v>
      </c>
      <c r="W491" s="1">
        <v>2025</v>
      </c>
      <c r="Y491" s="1" t="str">
        <f t="shared" si="14"/>
        <v>-</v>
      </c>
      <c r="Z491" s="1" t="str">
        <f t="shared" si="15"/>
        <v>-</v>
      </c>
    </row>
    <row r="492" spans="1:26" x14ac:dyDescent="0.2">
      <c r="A492" s="1" t="s">
        <v>1005</v>
      </c>
      <c r="B492" s="1" t="s">
        <v>1</v>
      </c>
      <c r="C492" s="1" t="s">
        <v>1007</v>
      </c>
      <c r="D492" s="1" t="s">
        <v>4</v>
      </c>
      <c r="E492" s="1" t="s">
        <v>3</v>
      </c>
      <c r="F492" s="1" t="s">
        <v>3</v>
      </c>
      <c r="G492" s="1" t="s">
        <v>5</v>
      </c>
      <c r="H492" s="1" t="s">
        <v>11</v>
      </c>
      <c r="I492" s="1" t="s">
        <v>1</v>
      </c>
      <c r="J492" s="1" t="s">
        <v>1</v>
      </c>
      <c r="N492" s="1" t="s">
        <v>1501</v>
      </c>
      <c r="O492" s="1" t="s">
        <v>1501</v>
      </c>
      <c r="P492" s="1" t="s">
        <v>1501</v>
      </c>
      <c r="Q492" s="1" t="s">
        <v>1501</v>
      </c>
      <c r="R492" s="1" t="s">
        <v>1501</v>
      </c>
      <c r="S492" s="1" t="s">
        <v>1501</v>
      </c>
      <c r="T492" s="1" t="s">
        <v>1501</v>
      </c>
      <c r="U492" s="1">
        <v>2</v>
      </c>
      <c r="V492" s="1">
        <v>2026</v>
      </c>
      <c r="W492" s="1">
        <v>2027</v>
      </c>
      <c r="Y492" s="1" t="str">
        <f t="shared" si="14"/>
        <v>-</v>
      </c>
      <c r="Z492" s="1" t="str">
        <f t="shared" si="15"/>
        <v>-</v>
      </c>
    </row>
    <row r="493" spans="1:26" x14ac:dyDescent="0.2">
      <c r="A493" s="1" t="s">
        <v>1008</v>
      </c>
      <c r="B493" s="1" t="s">
        <v>1009</v>
      </c>
      <c r="C493" s="1" t="s">
        <v>1010</v>
      </c>
      <c r="D493" s="1" t="s">
        <v>4</v>
      </c>
      <c r="E493" s="1" t="s">
        <v>3</v>
      </c>
      <c r="F493" s="1" t="s">
        <v>3</v>
      </c>
      <c r="G493" s="1" t="s">
        <v>5</v>
      </c>
      <c r="H493" s="1" t="s">
        <v>10</v>
      </c>
      <c r="I493" s="1" t="s">
        <v>4</v>
      </c>
      <c r="J493" s="1" t="s">
        <v>1</v>
      </c>
      <c r="N493" s="1" t="s">
        <v>1501</v>
      </c>
      <c r="O493" s="1" t="s">
        <v>1501</v>
      </c>
      <c r="P493" s="1" t="s">
        <v>1501</v>
      </c>
      <c r="Q493" s="1" t="s">
        <v>1501</v>
      </c>
      <c r="R493" s="1" t="s">
        <v>1501</v>
      </c>
      <c r="S493" s="1" t="s">
        <v>1501</v>
      </c>
      <c r="T493" s="1" t="s">
        <v>1501</v>
      </c>
      <c r="U493" s="1">
        <v>3</v>
      </c>
      <c r="V493" s="1">
        <v>2023</v>
      </c>
      <c r="W493" s="1">
        <v>2025</v>
      </c>
      <c r="Y493" s="1" t="str">
        <f t="shared" si="14"/>
        <v>別紙３</v>
      </c>
      <c r="Z493" s="1" t="str">
        <f t="shared" si="15"/>
        <v>-</v>
      </c>
    </row>
    <row r="494" spans="1:26" x14ac:dyDescent="0.2">
      <c r="A494" s="1" t="s">
        <v>1008</v>
      </c>
      <c r="B494" s="1" t="s">
        <v>1</v>
      </c>
      <c r="C494" s="1" t="s">
        <v>1010</v>
      </c>
      <c r="D494" s="1" t="s">
        <v>4</v>
      </c>
      <c r="E494" s="1" t="s">
        <v>3</v>
      </c>
      <c r="F494" s="1" t="s">
        <v>3</v>
      </c>
      <c r="G494" s="1" t="s">
        <v>5</v>
      </c>
      <c r="H494" s="1" t="s">
        <v>11</v>
      </c>
      <c r="I494" s="1" t="s">
        <v>1</v>
      </c>
      <c r="J494" s="1" t="s">
        <v>1</v>
      </c>
      <c r="N494" s="1" t="s">
        <v>1501</v>
      </c>
      <c r="O494" s="1" t="s">
        <v>1501</v>
      </c>
      <c r="P494" s="1" t="s">
        <v>1501</v>
      </c>
      <c r="Q494" s="1" t="s">
        <v>1501</v>
      </c>
      <c r="R494" s="1" t="s">
        <v>1501</v>
      </c>
      <c r="S494" s="1" t="s">
        <v>1501</v>
      </c>
      <c r="T494" s="1" t="s">
        <v>1501</v>
      </c>
      <c r="U494" s="1">
        <v>2</v>
      </c>
      <c r="V494" s="1">
        <v>2026</v>
      </c>
      <c r="W494" s="1">
        <v>2027</v>
      </c>
      <c r="Y494" s="1" t="str">
        <f t="shared" si="14"/>
        <v>-</v>
      </c>
      <c r="Z494" s="1" t="str">
        <f t="shared" si="15"/>
        <v>-</v>
      </c>
    </row>
    <row r="495" spans="1:26" x14ac:dyDescent="0.2">
      <c r="A495" s="1" t="s">
        <v>1011</v>
      </c>
      <c r="B495" s="1" t="s">
        <v>1</v>
      </c>
      <c r="C495" s="1" t="s">
        <v>1012</v>
      </c>
      <c r="D495" s="1" t="s">
        <v>3</v>
      </c>
      <c r="E495" s="1" t="s">
        <v>3</v>
      </c>
      <c r="F495" s="1" t="s">
        <v>4</v>
      </c>
      <c r="G495" s="1" t="s">
        <v>5</v>
      </c>
      <c r="H495" s="1" t="s">
        <v>6</v>
      </c>
      <c r="I495" s="1" t="s">
        <v>1</v>
      </c>
      <c r="J495" s="1" t="s">
        <v>1</v>
      </c>
      <c r="N495" s="1" t="s">
        <v>1501</v>
      </c>
      <c r="O495" s="1" t="s">
        <v>1501</v>
      </c>
      <c r="P495" s="1" t="s">
        <v>1501</v>
      </c>
      <c r="Q495" s="1" t="s">
        <v>1501</v>
      </c>
      <c r="R495" s="1" t="s">
        <v>1501</v>
      </c>
      <c r="S495" s="1" t="s">
        <v>1501</v>
      </c>
      <c r="T495" s="1" t="s">
        <v>1501</v>
      </c>
      <c r="U495" s="1">
        <v>3</v>
      </c>
      <c r="V495" s="1">
        <v>2025</v>
      </c>
      <c r="W495" s="1">
        <v>2027</v>
      </c>
      <c r="Y495" s="1" t="str">
        <f t="shared" si="14"/>
        <v>-</v>
      </c>
      <c r="Z495" s="1" t="str">
        <f t="shared" si="15"/>
        <v>-</v>
      </c>
    </row>
    <row r="496" spans="1:26" x14ac:dyDescent="0.2">
      <c r="A496" s="1" t="s">
        <v>1013</v>
      </c>
      <c r="B496" s="1" t="s">
        <v>1014</v>
      </c>
      <c r="C496" s="1" t="s">
        <v>1015</v>
      </c>
      <c r="D496" s="1" t="s">
        <v>4</v>
      </c>
      <c r="E496" s="1" t="s">
        <v>3</v>
      </c>
      <c r="F496" s="1" t="s">
        <v>3</v>
      </c>
      <c r="G496" s="1" t="s">
        <v>5</v>
      </c>
      <c r="H496" s="1" t="s">
        <v>10</v>
      </c>
      <c r="I496" s="1" t="s">
        <v>1</v>
      </c>
      <c r="J496" s="1" t="s">
        <v>1</v>
      </c>
      <c r="N496" s="1" t="s">
        <v>1501</v>
      </c>
      <c r="O496" s="1" t="s">
        <v>1501</v>
      </c>
      <c r="P496" s="1" t="s">
        <v>1501</v>
      </c>
      <c r="Q496" s="1" t="s">
        <v>1501</v>
      </c>
      <c r="R496" s="1" t="s">
        <v>1501</v>
      </c>
      <c r="S496" s="1" t="s">
        <v>1501</v>
      </c>
      <c r="T496" s="1" t="s">
        <v>1501</v>
      </c>
      <c r="U496" s="1">
        <v>3</v>
      </c>
      <c r="V496" s="1">
        <v>2023</v>
      </c>
      <c r="W496" s="1">
        <v>2025</v>
      </c>
      <c r="Y496" s="1" t="str">
        <f t="shared" si="14"/>
        <v>-</v>
      </c>
      <c r="Z496" s="1" t="str">
        <f t="shared" si="15"/>
        <v>-</v>
      </c>
    </row>
    <row r="497" spans="1:26" x14ac:dyDescent="0.2">
      <c r="A497" s="1" t="s">
        <v>1013</v>
      </c>
      <c r="B497" s="1" t="s">
        <v>1</v>
      </c>
      <c r="C497" s="1" t="s">
        <v>1015</v>
      </c>
      <c r="D497" s="1" t="s">
        <v>4</v>
      </c>
      <c r="E497" s="1" t="s">
        <v>3</v>
      </c>
      <c r="F497" s="1" t="s">
        <v>3</v>
      </c>
      <c r="G497" s="1" t="s">
        <v>5</v>
      </c>
      <c r="H497" s="1" t="s">
        <v>11</v>
      </c>
      <c r="I497" s="1" t="s">
        <v>1</v>
      </c>
      <c r="J497" s="1" t="s">
        <v>1</v>
      </c>
      <c r="N497" s="1" t="s">
        <v>1501</v>
      </c>
      <c r="O497" s="1" t="s">
        <v>1501</v>
      </c>
      <c r="P497" s="1" t="s">
        <v>1501</v>
      </c>
      <c r="Q497" s="1" t="s">
        <v>1501</v>
      </c>
      <c r="R497" s="1" t="s">
        <v>1501</v>
      </c>
      <c r="S497" s="1" t="s">
        <v>1501</v>
      </c>
      <c r="T497" s="1" t="s">
        <v>1501</v>
      </c>
      <c r="U497" s="1">
        <v>2</v>
      </c>
      <c r="V497" s="1">
        <v>2026</v>
      </c>
      <c r="W497" s="1">
        <v>2027</v>
      </c>
      <c r="Y497" s="1" t="str">
        <f t="shared" si="14"/>
        <v>-</v>
      </c>
      <c r="Z497" s="1" t="str">
        <f t="shared" si="15"/>
        <v>-</v>
      </c>
    </row>
    <row r="498" spans="1:26" x14ac:dyDescent="0.2">
      <c r="A498" s="1" t="s">
        <v>1016</v>
      </c>
      <c r="B498" s="1" t="s">
        <v>1017</v>
      </c>
      <c r="C498" s="1" t="s">
        <v>1018</v>
      </c>
      <c r="D498" s="1" t="s">
        <v>4</v>
      </c>
      <c r="E498" s="1" t="s">
        <v>3</v>
      </c>
      <c r="F498" s="1" t="s">
        <v>3</v>
      </c>
      <c r="G498" s="1" t="s">
        <v>5</v>
      </c>
      <c r="H498" s="1" t="s">
        <v>15</v>
      </c>
      <c r="I498" s="1" t="s">
        <v>1</v>
      </c>
      <c r="J498" s="1" t="s">
        <v>1</v>
      </c>
      <c r="N498" s="1" t="s">
        <v>1501</v>
      </c>
      <c r="O498" s="1" t="s">
        <v>1501</v>
      </c>
      <c r="P498" s="1" t="s">
        <v>1501</v>
      </c>
      <c r="Q498" s="1" t="s">
        <v>1501</v>
      </c>
      <c r="R498" s="1" t="s">
        <v>1501</v>
      </c>
      <c r="S498" s="1" t="s">
        <v>1501</v>
      </c>
      <c r="T498" s="1" t="s">
        <v>1501</v>
      </c>
      <c r="U498" s="1">
        <v>5</v>
      </c>
      <c r="V498" s="1">
        <v>2023</v>
      </c>
      <c r="W498" s="1">
        <v>2027</v>
      </c>
      <c r="Y498" s="1" t="str">
        <f t="shared" si="14"/>
        <v>-</v>
      </c>
      <c r="Z498" s="1" t="str">
        <f t="shared" si="15"/>
        <v>-</v>
      </c>
    </row>
    <row r="499" spans="1:26" x14ac:dyDescent="0.2">
      <c r="A499" s="1" t="s">
        <v>1019</v>
      </c>
      <c r="B499" s="1" t="s">
        <v>1020</v>
      </c>
      <c r="C499" s="1" t="s">
        <v>1021</v>
      </c>
      <c r="D499" s="1" t="s">
        <v>4</v>
      </c>
      <c r="E499" s="1" t="s">
        <v>3</v>
      </c>
      <c r="F499" s="1" t="s">
        <v>3</v>
      </c>
      <c r="G499" s="1" t="s">
        <v>5</v>
      </c>
      <c r="H499" s="1" t="s">
        <v>15</v>
      </c>
      <c r="I499" s="1" t="s">
        <v>1</v>
      </c>
      <c r="J499" s="1" t="s">
        <v>1</v>
      </c>
      <c r="N499" s="1" t="s">
        <v>1501</v>
      </c>
      <c r="O499" s="1" t="s">
        <v>1501</v>
      </c>
      <c r="P499" s="1" t="s">
        <v>1501</v>
      </c>
      <c r="Q499" s="1" t="s">
        <v>1501</v>
      </c>
      <c r="R499" s="1" t="s">
        <v>1501</v>
      </c>
      <c r="S499" s="1" t="s">
        <v>1501</v>
      </c>
      <c r="T499" s="1" t="s">
        <v>1501</v>
      </c>
      <c r="U499" s="1">
        <v>4</v>
      </c>
      <c r="V499" s="1">
        <v>2024</v>
      </c>
      <c r="W499" s="1">
        <v>2027</v>
      </c>
      <c r="Y499" s="1" t="str">
        <f t="shared" si="14"/>
        <v>-</v>
      </c>
      <c r="Z499" s="1" t="str">
        <f t="shared" si="15"/>
        <v>-</v>
      </c>
    </row>
    <row r="500" spans="1:26" x14ac:dyDescent="0.2">
      <c r="A500" s="1" t="s">
        <v>1022</v>
      </c>
      <c r="B500" s="1" t="s">
        <v>1023</v>
      </c>
      <c r="C500" s="1" t="s">
        <v>1024</v>
      </c>
      <c r="D500" s="1" t="s">
        <v>4</v>
      </c>
      <c r="E500" s="1" t="s">
        <v>3</v>
      </c>
      <c r="F500" s="1" t="s">
        <v>3</v>
      </c>
      <c r="G500" s="1" t="s">
        <v>5</v>
      </c>
      <c r="H500" s="1" t="s">
        <v>15</v>
      </c>
      <c r="I500" s="1" t="s">
        <v>1</v>
      </c>
      <c r="J500" s="1" t="s">
        <v>1</v>
      </c>
      <c r="N500" s="1" t="s">
        <v>1501</v>
      </c>
      <c r="O500" s="1" t="s">
        <v>1501</v>
      </c>
      <c r="P500" s="1" t="s">
        <v>1501</v>
      </c>
      <c r="Q500" s="1" t="s">
        <v>1501</v>
      </c>
      <c r="R500" s="1" t="s">
        <v>1501</v>
      </c>
      <c r="S500" s="1" t="s">
        <v>1501</v>
      </c>
      <c r="T500" s="1" t="s">
        <v>1501</v>
      </c>
      <c r="U500" s="1">
        <v>5</v>
      </c>
      <c r="V500" s="1">
        <v>2022</v>
      </c>
      <c r="W500" s="1">
        <v>2026</v>
      </c>
      <c r="Y500" s="1" t="str">
        <f t="shared" si="14"/>
        <v>-</v>
      </c>
      <c r="Z500" s="1" t="str">
        <f t="shared" si="15"/>
        <v>-</v>
      </c>
    </row>
    <row r="501" spans="1:26" x14ac:dyDescent="0.2">
      <c r="A501" s="1" t="s">
        <v>1025</v>
      </c>
      <c r="B501" s="1" t="s">
        <v>1026</v>
      </c>
      <c r="C501" s="1" t="s">
        <v>1027</v>
      </c>
      <c r="D501" s="1" t="s">
        <v>4</v>
      </c>
      <c r="E501" s="1" t="s">
        <v>3</v>
      </c>
      <c r="F501" s="1" t="s">
        <v>3</v>
      </c>
      <c r="G501" s="1" t="s">
        <v>5</v>
      </c>
      <c r="H501" s="1" t="s">
        <v>15</v>
      </c>
      <c r="I501" s="1" t="s">
        <v>1</v>
      </c>
      <c r="J501" s="1" t="s">
        <v>1</v>
      </c>
      <c r="N501" s="1" t="s">
        <v>1501</v>
      </c>
      <c r="O501" s="1" t="s">
        <v>1501</v>
      </c>
      <c r="P501" s="1" t="s">
        <v>1501</v>
      </c>
      <c r="Q501" s="1" t="s">
        <v>1501</v>
      </c>
      <c r="R501" s="1" t="s">
        <v>1501</v>
      </c>
      <c r="S501" s="1" t="s">
        <v>1501</v>
      </c>
      <c r="T501" s="1" t="s">
        <v>1501</v>
      </c>
      <c r="U501" s="1">
        <v>4</v>
      </c>
      <c r="V501" s="1">
        <v>2024</v>
      </c>
      <c r="W501" s="1">
        <v>2027</v>
      </c>
      <c r="Y501" s="1" t="str">
        <f t="shared" si="14"/>
        <v>-</v>
      </c>
      <c r="Z501" s="1" t="str">
        <f t="shared" si="15"/>
        <v>-</v>
      </c>
    </row>
    <row r="502" spans="1:26" x14ac:dyDescent="0.2">
      <c r="A502" s="1" t="s">
        <v>1028</v>
      </c>
      <c r="B502" s="1" t="s">
        <v>1029</v>
      </c>
      <c r="C502" s="1" t="s">
        <v>1030</v>
      </c>
      <c r="D502" s="1" t="s">
        <v>4</v>
      </c>
      <c r="E502" s="1" t="s">
        <v>3</v>
      </c>
      <c r="F502" s="1" t="s">
        <v>3</v>
      </c>
      <c r="G502" s="1" t="s">
        <v>5</v>
      </c>
      <c r="H502" s="1" t="s">
        <v>15</v>
      </c>
      <c r="I502" s="1" t="s">
        <v>1</v>
      </c>
      <c r="J502" s="1" t="s">
        <v>1</v>
      </c>
      <c r="N502" s="1" t="s">
        <v>1501</v>
      </c>
      <c r="O502" s="1" t="s">
        <v>1501</v>
      </c>
      <c r="P502" s="1" t="s">
        <v>1501</v>
      </c>
      <c r="Q502" s="1" t="s">
        <v>1501</v>
      </c>
      <c r="R502" s="1" t="s">
        <v>1501</v>
      </c>
      <c r="S502" s="1" t="s">
        <v>1501</v>
      </c>
      <c r="T502" s="1" t="s">
        <v>1501</v>
      </c>
      <c r="U502" s="1">
        <v>4</v>
      </c>
      <c r="V502" s="1">
        <v>2024</v>
      </c>
      <c r="W502" s="1">
        <v>2027</v>
      </c>
      <c r="Y502" s="1" t="str">
        <f t="shared" si="14"/>
        <v>-</v>
      </c>
      <c r="Z502" s="1" t="str">
        <f t="shared" si="15"/>
        <v>-</v>
      </c>
    </row>
    <row r="503" spans="1:26" x14ac:dyDescent="0.2">
      <c r="A503" s="1" t="s">
        <v>1031</v>
      </c>
      <c r="B503" s="1" t="s">
        <v>1</v>
      </c>
      <c r="C503" s="1" t="s">
        <v>1032</v>
      </c>
      <c r="D503" s="1" t="s">
        <v>4</v>
      </c>
      <c r="G503" s="1" t="s">
        <v>5</v>
      </c>
      <c r="H503" s="1" t="s">
        <v>6</v>
      </c>
      <c r="I503" s="1" t="s">
        <v>1</v>
      </c>
      <c r="J503" s="1" t="s">
        <v>1</v>
      </c>
      <c r="N503" s="1" t="s">
        <v>1501</v>
      </c>
      <c r="O503" s="1" t="s">
        <v>1501</v>
      </c>
      <c r="P503" s="1" t="s">
        <v>1501</v>
      </c>
      <c r="Q503" s="1" t="s">
        <v>1501</v>
      </c>
      <c r="R503" s="1" t="s">
        <v>1501</v>
      </c>
      <c r="S503" s="1" t="s">
        <v>1501</v>
      </c>
      <c r="T503" s="1" t="s">
        <v>1501</v>
      </c>
      <c r="U503" s="1">
        <v>3</v>
      </c>
      <c r="V503" s="1">
        <v>2025</v>
      </c>
      <c r="W503" s="1">
        <v>2027</v>
      </c>
      <c r="Y503" s="1" t="str">
        <f t="shared" si="14"/>
        <v>-</v>
      </c>
      <c r="Z503" s="1" t="str">
        <f t="shared" si="15"/>
        <v>-</v>
      </c>
    </row>
    <row r="504" spans="1:26" x14ac:dyDescent="0.2">
      <c r="A504" s="1" t="s">
        <v>1033</v>
      </c>
      <c r="B504" s="1" t="s">
        <v>1</v>
      </c>
      <c r="C504" s="1" t="s">
        <v>1034</v>
      </c>
      <c r="D504" s="1" t="s">
        <v>3</v>
      </c>
      <c r="E504" s="1" t="s">
        <v>3</v>
      </c>
      <c r="F504" s="1" t="s">
        <v>4</v>
      </c>
      <c r="G504" s="1" t="s">
        <v>5</v>
      </c>
      <c r="H504" s="1" t="s">
        <v>6</v>
      </c>
      <c r="I504" s="1" t="s">
        <v>1</v>
      </c>
      <c r="J504" s="1" t="s">
        <v>1</v>
      </c>
      <c r="N504" s="1" t="s">
        <v>1501</v>
      </c>
      <c r="O504" s="1" t="s">
        <v>1501</v>
      </c>
      <c r="P504" s="1" t="s">
        <v>1501</v>
      </c>
      <c r="Q504" s="1" t="s">
        <v>1501</v>
      </c>
      <c r="R504" s="1" t="s">
        <v>1501</v>
      </c>
      <c r="S504" s="1" t="s">
        <v>1501</v>
      </c>
      <c r="T504" s="1" t="s">
        <v>1501</v>
      </c>
      <c r="U504" s="1">
        <v>3</v>
      </c>
      <c r="V504" s="1">
        <v>2025</v>
      </c>
      <c r="W504" s="1">
        <v>2027</v>
      </c>
      <c r="Y504" s="1" t="str">
        <f t="shared" si="14"/>
        <v>-</v>
      </c>
      <c r="Z504" s="1" t="str">
        <f t="shared" si="15"/>
        <v>-</v>
      </c>
    </row>
    <row r="505" spans="1:26" x14ac:dyDescent="0.2">
      <c r="A505" s="1" t="s">
        <v>1035</v>
      </c>
      <c r="B505" s="1" t="s">
        <v>1</v>
      </c>
      <c r="C505" s="1" t="s">
        <v>1036</v>
      </c>
      <c r="D505" s="1" t="s">
        <v>4</v>
      </c>
      <c r="E505" s="1" t="s">
        <v>3</v>
      </c>
      <c r="F505" s="1" t="s">
        <v>3</v>
      </c>
      <c r="G505" s="1" t="s">
        <v>5</v>
      </c>
      <c r="H505" s="1" t="s">
        <v>6</v>
      </c>
      <c r="I505" s="1" t="s">
        <v>1</v>
      </c>
      <c r="J505" s="1" t="s">
        <v>1</v>
      </c>
      <c r="N505" s="1" t="s">
        <v>1501</v>
      </c>
      <c r="O505" s="1" t="s">
        <v>1501</v>
      </c>
      <c r="P505" s="1" t="s">
        <v>1501</v>
      </c>
      <c r="Q505" s="1" t="s">
        <v>1501</v>
      </c>
      <c r="R505" s="1" t="s">
        <v>1501</v>
      </c>
      <c r="S505" s="1" t="s">
        <v>1501</v>
      </c>
      <c r="T505" s="1" t="s">
        <v>1501</v>
      </c>
      <c r="U505" s="1">
        <v>3</v>
      </c>
      <c r="V505" s="1">
        <v>2025</v>
      </c>
      <c r="W505" s="1">
        <v>2027</v>
      </c>
      <c r="Y505" s="1" t="str">
        <f t="shared" si="14"/>
        <v>-</v>
      </c>
      <c r="Z505" s="1" t="str">
        <f t="shared" si="15"/>
        <v>-</v>
      </c>
    </row>
    <row r="506" spans="1:26" x14ac:dyDescent="0.2">
      <c r="A506" s="1" t="s">
        <v>1037</v>
      </c>
      <c r="B506" s="1" t="s">
        <v>1038</v>
      </c>
      <c r="C506" s="1" t="s">
        <v>1039</v>
      </c>
      <c r="D506" s="1" t="s">
        <v>4</v>
      </c>
      <c r="E506" s="1" t="s">
        <v>3</v>
      </c>
      <c r="F506" s="1" t="s">
        <v>3</v>
      </c>
      <c r="G506" s="1" t="s">
        <v>5</v>
      </c>
      <c r="H506" s="1" t="s">
        <v>10</v>
      </c>
      <c r="I506" s="1" t="s">
        <v>4</v>
      </c>
      <c r="J506" s="1" t="s">
        <v>1</v>
      </c>
      <c r="N506" s="1" t="s">
        <v>1501</v>
      </c>
      <c r="O506" s="1" t="s">
        <v>1501</v>
      </c>
      <c r="P506" s="1" t="s">
        <v>1501</v>
      </c>
      <c r="Q506" s="1" t="s">
        <v>1501</v>
      </c>
      <c r="R506" s="1" t="s">
        <v>1501</v>
      </c>
      <c r="S506" s="1" t="s">
        <v>1501</v>
      </c>
      <c r="T506" s="1" t="s">
        <v>1501</v>
      </c>
      <c r="U506" s="1">
        <v>3</v>
      </c>
      <c r="V506" s="1">
        <v>2023</v>
      </c>
      <c r="W506" s="1">
        <v>2025</v>
      </c>
      <c r="Y506" s="1" t="str">
        <f t="shared" si="14"/>
        <v>別紙３</v>
      </c>
      <c r="Z506" s="1" t="str">
        <f t="shared" si="15"/>
        <v>-</v>
      </c>
    </row>
    <row r="507" spans="1:26" x14ac:dyDescent="0.2">
      <c r="A507" s="1" t="s">
        <v>1037</v>
      </c>
      <c r="B507" s="1" t="s">
        <v>1</v>
      </c>
      <c r="C507" s="1" t="s">
        <v>1039</v>
      </c>
      <c r="D507" s="1" t="s">
        <v>4</v>
      </c>
      <c r="E507" s="1" t="s">
        <v>3</v>
      </c>
      <c r="F507" s="1" t="s">
        <v>3</v>
      </c>
      <c r="G507" s="1" t="s">
        <v>5</v>
      </c>
      <c r="H507" s="1" t="s">
        <v>11</v>
      </c>
      <c r="I507" s="1" t="s">
        <v>1</v>
      </c>
      <c r="J507" s="1" t="s">
        <v>1</v>
      </c>
      <c r="N507" s="1" t="s">
        <v>1501</v>
      </c>
      <c r="O507" s="1" t="s">
        <v>1501</v>
      </c>
      <c r="P507" s="1" t="s">
        <v>1501</v>
      </c>
      <c r="Q507" s="1" t="s">
        <v>1501</v>
      </c>
      <c r="R507" s="1" t="s">
        <v>1501</v>
      </c>
      <c r="S507" s="1" t="s">
        <v>1501</v>
      </c>
      <c r="T507" s="1" t="s">
        <v>1501</v>
      </c>
      <c r="U507" s="1">
        <v>2</v>
      </c>
      <c r="V507" s="1">
        <v>2026</v>
      </c>
      <c r="W507" s="1">
        <v>2027</v>
      </c>
      <c r="Y507" s="1" t="str">
        <f t="shared" si="14"/>
        <v>-</v>
      </c>
      <c r="Z507" s="1" t="str">
        <f t="shared" si="15"/>
        <v>-</v>
      </c>
    </row>
    <row r="508" spans="1:26" x14ac:dyDescent="0.2">
      <c r="A508" s="1" t="s">
        <v>1040</v>
      </c>
      <c r="B508" s="1" t="s">
        <v>1041</v>
      </c>
      <c r="C508" s="1" t="s">
        <v>1042</v>
      </c>
      <c r="D508" s="1" t="s">
        <v>4</v>
      </c>
      <c r="E508" s="1" t="s">
        <v>3</v>
      </c>
      <c r="F508" s="1" t="s">
        <v>3</v>
      </c>
      <c r="G508" s="1" t="s">
        <v>5</v>
      </c>
      <c r="H508" s="1" t="s">
        <v>15</v>
      </c>
      <c r="I508" s="1" t="s">
        <v>1</v>
      </c>
      <c r="J508" s="1" t="s">
        <v>1</v>
      </c>
      <c r="N508" s="1" t="s">
        <v>1501</v>
      </c>
      <c r="O508" s="1" t="s">
        <v>1501</v>
      </c>
      <c r="P508" s="1" t="s">
        <v>1501</v>
      </c>
      <c r="Q508" s="1" t="s">
        <v>1501</v>
      </c>
      <c r="R508" s="1" t="s">
        <v>1501</v>
      </c>
      <c r="S508" s="1" t="s">
        <v>1501</v>
      </c>
      <c r="T508" s="1" t="s">
        <v>1501</v>
      </c>
      <c r="U508" s="1">
        <v>4</v>
      </c>
      <c r="V508" s="1">
        <v>2024</v>
      </c>
      <c r="W508" s="1">
        <v>2027</v>
      </c>
      <c r="Y508" s="1" t="str">
        <f t="shared" si="14"/>
        <v>-</v>
      </c>
      <c r="Z508" s="1" t="str">
        <f t="shared" si="15"/>
        <v>-</v>
      </c>
    </row>
    <row r="509" spans="1:26" x14ac:dyDescent="0.2">
      <c r="A509" s="1" t="s">
        <v>1043</v>
      </c>
      <c r="B509" s="1" t="s">
        <v>1044</v>
      </c>
      <c r="C509" s="1" t="s">
        <v>1045</v>
      </c>
      <c r="D509" s="1" t="s">
        <v>4</v>
      </c>
      <c r="E509" s="1" t="s">
        <v>3</v>
      </c>
      <c r="F509" s="1" t="s">
        <v>3</v>
      </c>
      <c r="G509" s="1" t="s">
        <v>5</v>
      </c>
      <c r="H509" s="1" t="s">
        <v>10</v>
      </c>
      <c r="I509" s="1" t="s">
        <v>4</v>
      </c>
      <c r="J509" s="1" t="s">
        <v>1</v>
      </c>
      <c r="N509" s="1" t="s">
        <v>1501</v>
      </c>
      <c r="O509" s="1" t="s">
        <v>1501</v>
      </c>
      <c r="P509" s="1" t="s">
        <v>1501</v>
      </c>
      <c r="Q509" s="1" t="s">
        <v>1501</v>
      </c>
      <c r="R509" s="1" t="s">
        <v>1501</v>
      </c>
      <c r="S509" s="1" t="s">
        <v>1501</v>
      </c>
      <c r="T509" s="1" t="s">
        <v>1501</v>
      </c>
      <c r="U509" s="1">
        <v>4</v>
      </c>
      <c r="V509" s="1">
        <v>2022</v>
      </c>
      <c r="W509" s="1">
        <v>2025</v>
      </c>
      <c r="Y509" s="1" t="str">
        <f t="shared" si="14"/>
        <v>別紙３</v>
      </c>
      <c r="Z509" s="1" t="str">
        <f t="shared" si="15"/>
        <v>-</v>
      </c>
    </row>
    <row r="510" spans="1:26" x14ac:dyDescent="0.2">
      <c r="A510" s="1" t="s">
        <v>1043</v>
      </c>
      <c r="B510" s="1" t="s">
        <v>1</v>
      </c>
      <c r="C510" s="1" t="s">
        <v>1045</v>
      </c>
      <c r="D510" s="1" t="s">
        <v>4</v>
      </c>
      <c r="E510" s="1" t="s">
        <v>3</v>
      </c>
      <c r="F510" s="1" t="s">
        <v>3</v>
      </c>
      <c r="G510" s="1" t="s">
        <v>5</v>
      </c>
      <c r="H510" s="1" t="s">
        <v>11</v>
      </c>
      <c r="I510" s="1" t="s">
        <v>1</v>
      </c>
      <c r="J510" s="1" t="s">
        <v>1</v>
      </c>
      <c r="N510" s="1" t="s">
        <v>1501</v>
      </c>
      <c r="O510" s="1" t="s">
        <v>1501</v>
      </c>
      <c r="P510" s="1" t="s">
        <v>1501</v>
      </c>
      <c r="Q510" s="1" t="s">
        <v>1501</v>
      </c>
      <c r="R510" s="1" t="s">
        <v>1501</v>
      </c>
      <c r="S510" s="1" t="s">
        <v>1501</v>
      </c>
      <c r="T510" s="1" t="s">
        <v>1501</v>
      </c>
      <c r="U510" s="1">
        <v>2</v>
      </c>
      <c r="V510" s="1">
        <v>2026</v>
      </c>
      <c r="W510" s="1">
        <v>2027</v>
      </c>
      <c r="Y510" s="1" t="str">
        <f t="shared" si="14"/>
        <v>-</v>
      </c>
      <c r="Z510" s="1" t="str">
        <f t="shared" si="15"/>
        <v>-</v>
      </c>
    </row>
    <row r="511" spans="1:26" x14ac:dyDescent="0.2">
      <c r="A511" s="1" t="s">
        <v>1046</v>
      </c>
      <c r="B511" s="1" t="s">
        <v>1</v>
      </c>
      <c r="C511" s="1" t="s">
        <v>1047</v>
      </c>
      <c r="D511" s="1" t="s">
        <v>4</v>
      </c>
      <c r="G511" s="1" t="s">
        <v>5</v>
      </c>
      <c r="H511" s="1" t="s">
        <v>6</v>
      </c>
      <c r="I511" s="1" t="s">
        <v>1</v>
      </c>
      <c r="J511" s="1" t="s">
        <v>1</v>
      </c>
      <c r="N511" s="1" t="s">
        <v>1501</v>
      </c>
      <c r="O511" s="1" t="s">
        <v>1501</v>
      </c>
      <c r="P511" s="1" t="s">
        <v>1501</v>
      </c>
      <c r="Q511" s="1" t="s">
        <v>1501</v>
      </c>
      <c r="R511" s="1" t="s">
        <v>1501</v>
      </c>
      <c r="S511" s="1" t="s">
        <v>1501</v>
      </c>
      <c r="T511" s="1" t="s">
        <v>1501</v>
      </c>
      <c r="U511" s="1">
        <v>3</v>
      </c>
      <c r="V511" s="1">
        <v>2025</v>
      </c>
      <c r="W511" s="1">
        <v>2027</v>
      </c>
      <c r="Y511" s="1" t="str">
        <f t="shared" si="14"/>
        <v>-</v>
      </c>
      <c r="Z511" s="1" t="str">
        <f t="shared" si="15"/>
        <v>-</v>
      </c>
    </row>
    <row r="512" spans="1:26" x14ac:dyDescent="0.2">
      <c r="A512" s="1" t="s">
        <v>1048</v>
      </c>
      <c r="B512" s="1" t="s">
        <v>1049</v>
      </c>
      <c r="C512" s="1" t="s">
        <v>1050</v>
      </c>
      <c r="D512" s="1" t="s">
        <v>4</v>
      </c>
      <c r="E512" s="1" t="s">
        <v>3</v>
      </c>
      <c r="F512" s="1" t="s">
        <v>3</v>
      </c>
      <c r="G512" s="1" t="s">
        <v>5</v>
      </c>
      <c r="H512" s="1" t="s">
        <v>15</v>
      </c>
      <c r="I512" s="1" t="s">
        <v>1</v>
      </c>
      <c r="J512" s="1" t="s">
        <v>1</v>
      </c>
      <c r="N512" s="1" t="s">
        <v>1501</v>
      </c>
      <c r="O512" s="1" t="s">
        <v>1501</v>
      </c>
      <c r="P512" s="1" t="s">
        <v>1501</v>
      </c>
      <c r="Q512" s="1" t="s">
        <v>1501</v>
      </c>
      <c r="R512" s="1" t="s">
        <v>1501</v>
      </c>
      <c r="S512" s="1" t="s">
        <v>1501</v>
      </c>
      <c r="T512" s="1" t="s">
        <v>1501</v>
      </c>
      <c r="U512" s="1">
        <v>5</v>
      </c>
      <c r="V512" s="1">
        <v>2022</v>
      </c>
      <c r="W512" s="1">
        <v>2026</v>
      </c>
      <c r="Y512" s="1" t="str">
        <f t="shared" si="14"/>
        <v>-</v>
      </c>
      <c r="Z512" s="1" t="str">
        <f t="shared" si="15"/>
        <v>-</v>
      </c>
    </row>
    <row r="513" spans="1:26" x14ac:dyDescent="0.2">
      <c r="A513" s="1" t="s">
        <v>1051</v>
      </c>
      <c r="B513" s="1" t="s">
        <v>1</v>
      </c>
      <c r="C513" s="1" t="s">
        <v>1052</v>
      </c>
      <c r="D513" s="1" t="s">
        <v>4</v>
      </c>
      <c r="E513" s="1" t="s">
        <v>3</v>
      </c>
      <c r="F513" s="1" t="s">
        <v>3</v>
      </c>
      <c r="G513" s="1" t="s">
        <v>5</v>
      </c>
      <c r="H513" s="1" t="s">
        <v>6</v>
      </c>
      <c r="I513" s="1" t="s">
        <v>1</v>
      </c>
      <c r="J513" s="1" t="s">
        <v>1</v>
      </c>
      <c r="N513" s="1" t="s">
        <v>1501</v>
      </c>
      <c r="O513" s="1" t="s">
        <v>1501</v>
      </c>
      <c r="P513" s="1" t="s">
        <v>1501</v>
      </c>
      <c r="Q513" s="1" t="s">
        <v>1501</v>
      </c>
      <c r="R513" s="1" t="s">
        <v>1501</v>
      </c>
      <c r="S513" s="1" t="s">
        <v>1501</v>
      </c>
      <c r="T513" s="1" t="s">
        <v>1501</v>
      </c>
      <c r="U513" s="1">
        <v>3</v>
      </c>
      <c r="V513" s="1">
        <v>2025</v>
      </c>
      <c r="W513" s="1">
        <v>2027</v>
      </c>
      <c r="Y513" s="1" t="str">
        <f t="shared" si="14"/>
        <v>-</v>
      </c>
      <c r="Z513" s="1" t="str">
        <f t="shared" si="15"/>
        <v>-</v>
      </c>
    </row>
    <row r="514" spans="1:26" x14ac:dyDescent="0.2">
      <c r="A514" s="1" t="s">
        <v>1053</v>
      </c>
      <c r="B514" s="1" t="s">
        <v>1054</v>
      </c>
      <c r="C514" s="1" t="s">
        <v>1055</v>
      </c>
      <c r="D514" s="1" t="s">
        <v>3</v>
      </c>
      <c r="E514" s="1" t="s">
        <v>3</v>
      </c>
      <c r="F514" s="1" t="s">
        <v>4</v>
      </c>
      <c r="G514" s="1" t="s">
        <v>5</v>
      </c>
      <c r="H514" s="1" t="s">
        <v>15</v>
      </c>
      <c r="I514" s="1" t="s">
        <v>1</v>
      </c>
      <c r="J514" s="1" t="s">
        <v>1</v>
      </c>
      <c r="N514" s="1" t="s">
        <v>1501</v>
      </c>
      <c r="O514" s="1" t="s">
        <v>1501</v>
      </c>
      <c r="P514" s="1" t="s">
        <v>1501</v>
      </c>
      <c r="Q514" s="1" t="s">
        <v>1501</v>
      </c>
      <c r="R514" s="1" t="s">
        <v>1501</v>
      </c>
      <c r="S514" s="1" t="s">
        <v>1501</v>
      </c>
      <c r="T514" s="1" t="s">
        <v>1501</v>
      </c>
      <c r="U514" s="1">
        <v>4</v>
      </c>
      <c r="V514" s="1">
        <v>2024</v>
      </c>
      <c r="W514" s="1">
        <v>2027</v>
      </c>
      <c r="Y514" s="1" t="str">
        <f t="shared" si="14"/>
        <v>-</v>
      </c>
      <c r="Z514" s="1" t="str">
        <f t="shared" si="15"/>
        <v>-</v>
      </c>
    </row>
    <row r="515" spans="1:26" x14ac:dyDescent="0.2">
      <c r="A515" s="1" t="s">
        <v>1056</v>
      </c>
      <c r="B515" s="1" t="s">
        <v>1</v>
      </c>
      <c r="C515" s="1" t="s">
        <v>1057</v>
      </c>
      <c r="D515" s="1" t="s">
        <v>4</v>
      </c>
      <c r="E515" s="1" t="s">
        <v>3</v>
      </c>
      <c r="F515" s="1" t="s">
        <v>3</v>
      </c>
      <c r="G515" s="1" t="s">
        <v>5</v>
      </c>
      <c r="H515" s="1" t="s">
        <v>6</v>
      </c>
      <c r="I515" s="1" t="s">
        <v>1</v>
      </c>
      <c r="J515" s="1" t="s">
        <v>1</v>
      </c>
      <c r="N515" s="1" t="s">
        <v>1501</v>
      </c>
      <c r="O515" s="1" t="s">
        <v>1501</v>
      </c>
      <c r="P515" s="1" t="s">
        <v>1501</v>
      </c>
      <c r="Q515" s="1" t="s">
        <v>1501</v>
      </c>
      <c r="R515" s="1" t="s">
        <v>1501</v>
      </c>
      <c r="S515" s="1" t="s">
        <v>1501</v>
      </c>
      <c r="T515" s="1" t="s">
        <v>1501</v>
      </c>
      <c r="U515" s="1">
        <v>3</v>
      </c>
      <c r="V515" s="1">
        <v>2025</v>
      </c>
      <c r="W515" s="1">
        <v>2027</v>
      </c>
      <c r="Y515" s="1" t="str">
        <f t="shared" ref="Y515:Y578" si="16">IF(I515="○","別紙３",IF(I515="-","-",""))</f>
        <v>-</v>
      </c>
      <c r="Z515" s="1" t="str">
        <f t="shared" ref="Z515:Z578" si="17">IF(J515="○","別紙４",IF(J515="-","-",""))</f>
        <v>-</v>
      </c>
    </row>
    <row r="516" spans="1:26" x14ac:dyDescent="0.2">
      <c r="A516" s="1" t="s">
        <v>1058</v>
      </c>
      <c r="B516" s="1" t="s">
        <v>1059</v>
      </c>
      <c r="C516" s="1" t="s">
        <v>1060</v>
      </c>
      <c r="D516" s="1" t="s">
        <v>4</v>
      </c>
      <c r="E516" s="1" t="s">
        <v>3</v>
      </c>
      <c r="F516" s="1" t="s">
        <v>3</v>
      </c>
      <c r="G516" s="1" t="s">
        <v>5</v>
      </c>
      <c r="H516" s="1" t="s">
        <v>15</v>
      </c>
      <c r="I516" s="1" t="s">
        <v>1</v>
      </c>
      <c r="J516" s="1" t="s">
        <v>1</v>
      </c>
      <c r="N516" s="1" t="s">
        <v>4</v>
      </c>
      <c r="O516" s="1" t="s">
        <v>1541</v>
      </c>
      <c r="P516" s="1" t="s">
        <v>1649</v>
      </c>
      <c r="Q516" s="1" t="s">
        <v>1650</v>
      </c>
      <c r="R516" s="1" t="s">
        <v>1651</v>
      </c>
      <c r="S516" s="1">
        <v>2020</v>
      </c>
      <c r="T516" s="1" t="s">
        <v>1501</v>
      </c>
      <c r="U516" s="1">
        <v>4</v>
      </c>
      <c r="V516" s="1">
        <v>2024</v>
      </c>
      <c r="W516" s="1">
        <v>2027</v>
      </c>
      <c r="Y516" s="1" t="str">
        <f t="shared" si="16"/>
        <v>-</v>
      </c>
      <c r="Z516" s="1" t="str">
        <f t="shared" si="17"/>
        <v>-</v>
      </c>
    </row>
    <row r="517" spans="1:26" x14ac:dyDescent="0.2">
      <c r="A517" s="1" t="s">
        <v>1061</v>
      </c>
      <c r="B517" s="1" t="s">
        <v>1062</v>
      </c>
      <c r="C517" s="1" t="s">
        <v>1063</v>
      </c>
      <c r="D517" s="1" t="s">
        <v>4</v>
      </c>
      <c r="G517" s="1" t="s">
        <v>5</v>
      </c>
      <c r="H517" s="1" t="s">
        <v>15</v>
      </c>
      <c r="I517" s="1" t="s">
        <v>1</v>
      </c>
      <c r="J517" s="1" t="s">
        <v>1</v>
      </c>
      <c r="N517" s="1" t="s">
        <v>1501</v>
      </c>
      <c r="O517" s="1" t="s">
        <v>1501</v>
      </c>
      <c r="P517" s="1" t="s">
        <v>1501</v>
      </c>
      <c r="Q517" s="1" t="s">
        <v>1501</v>
      </c>
      <c r="R517" s="1" t="s">
        <v>1501</v>
      </c>
      <c r="S517" s="1" t="s">
        <v>1501</v>
      </c>
      <c r="T517" s="1" t="s">
        <v>1501</v>
      </c>
      <c r="U517" s="1">
        <v>4</v>
      </c>
      <c r="V517" s="1">
        <v>2023</v>
      </c>
      <c r="W517" s="1">
        <v>2027</v>
      </c>
      <c r="Y517" s="1" t="str">
        <f t="shared" si="16"/>
        <v>-</v>
      </c>
      <c r="Z517" s="1" t="str">
        <f t="shared" si="17"/>
        <v>-</v>
      </c>
    </row>
    <row r="518" spans="1:26" x14ac:dyDescent="0.2">
      <c r="A518" s="1" t="s">
        <v>1064</v>
      </c>
      <c r="B518" s="1" t="s">
        <v>1065</v>
      </c>
      <c r="C518" s="1" t="s">
        <v>1066</v>
      </c>
      <c r="D518" s="1" t="s">
        <v>4</v>
      </c>
      <c r="G518" s="1" t="s">
        <v>5</v>
      </c>
      <c r="H518" s="1" t="s">
        <v>10</v>
      </c>
      <c r="I518" s="1" t="s">
        <v>1</v>
      </c>
      <c r="J518" s="1" t="s">
        <v>1</v>
      </c>
      <c r="N518" s="1" t="s">
        <v>1501</v>
      </c>
      <c r="O518" s="1" t="s">
        <v>1501</v>
      </c>
      <c r="P518" s="1" t="s">
        <v>1501</v>
      </c>
      <c r="Q518" s="1" t="s">
        <v>1501</v>
      </c>
      <c r="R518" s="1" t="s">
        <v>1501</v>
      </c>
      <c r="S518" s="1" t="s">
        <v>1501</v>
      </c>
      <c r="T518" s="1" t="s">
        <v>1501</v>
      </c>
      <c r="U518" s="1">
        <v>3</v>
      </c>
      <c r="V518" s="1">
        <v>2023</v>
      </c>
      <c r="W518" s="1">
        <v>2025</v>
      </c>
      <c r="Y518" s="1" t="str">
        <f t="shared" si="16"/>
        <v>-</v>
      </c>
      <c r="Z518" s="1" t="str">
        <f t="shared" si="17"/>
        <v>-</v>
      </c>
    </row>
    <row r="519" spans="1:26" x14ac:dyDescent="0.2">
      <c r="A519" s="1" t="s">
        <v>1064</v>
      </c>
      <c r="B519" s="1" t="s">
        <v>1</v>
      </c>
      <c r="C519" s="1" t="s">
        <v>1066</v>
      </c>
      <c r="D519" s="1" t="s">
        <v>4</v>
      </c>
      <c r="G519" s="1" t="s">
        <v>5</v>
      </c>
      <c r="H519" s="1" t="s">
        <v>11</v>
      </c>
      <c r="I519" s="1" t="s">
        <v>1</v>
      </c>
      <c r="J519" s="1" t="s">
        <v>1</v>
      </c>
      <c r="N519" s="1" t="s">
        <v>1501</v>
      </c>
      <c r="O519" s="1" t="s">
        <v>1501</v>
      </c>
      <c r="P519" s="1" t="s">
        <v>1501</v>
      </c>
      <c r="Q519" s="1" t="s">
        <v>1501</v>
      </c>
      <c r="R519" s="1" t="s">
        <v>1501</v>
      </c>
      <c r="S519" s="1" t="s">
        <v>1501</v>
      </c>
      <c r="T519" s="1" t="s">
        <v>1501</v>
      </c>
      <c r="U519" s="1">
        <v>2</v>
      </c>
      <c r="V519" s="1">
        <v>2026</v>
      </c>
      <c r="W519" s="1">
        <v>2027</v>
      </c>
      <c r="Y519" s="1" t="str">
        <f t="shared" si="16"/>
        <v>-</v>
      </c>
      <c r="Z519" s="1" t="str">
        <f t="shared" si="17"/>
        <v>-</v>
      </c>
    </row>
    <row r="520" spans="1:26" x14ac:dyDescent="0.2">
      <c r="A520" s="1" t="s">
        <v>1067</v>
      </c>
      <c r="B520" s="1" t="s">
        <v>1068</v>
      </c>
      <c r="C520" s="1" t="s">
        <v>1069</v>
      </c>
      <c r="D520" s="1" t="s">
        <v>4</v>
      </c>
      <c r="G520" s="1" t="s">
        <v>5</v>
      </c>
      <c r="H520" s="1" t="s">
        <v>15</v>
      </c>
      <c r="I520" s="1" t="s">
        <v>1</v>
      </c>
      <c r="J520" s="1" t="s">
        <v>1</v>
      </c>
      <c r="N520" s="1" t="s">
        <v>4</v>
      </c>
      <c r="O520" s="1" t="s">
        <v>1576</v>
      </c>
      <c r="P520" s="1" t="s">
        <v>1652</v>
      </c>
      <c r="Q520" s="1" t="s">
        <v>1653</v>
      </c>
      <c r="R520" s="1" t="s">
        <v>1654</v>
      </c>
      <c r="S520" s="1">
        <v>2023</v>
      </c>
      <c r="T520" s="1" t="s">
        <v>1501</v>
      </c>
      <c r="U520" s="1">
        <v>5</v>
      </c>
      <c r="V520" s="1">
        <v>2022</v>
      </c>
      <c r="W520" s="1">
        <v>2026</v>
      </c>
      <c r="Y520" s="1" t="str">
        <f t="shared" si="16"/>
        <v>-</v>
      </c>
      <c r="Z520" s="1" t="str">
        <f t="shared" si="17"/>
        <v>-</v>
      </c>
    </row>
    <row r="521" spans="1:26" x14ac:dyDescent="0.2">
      <c r="A521" s="1" t="s">
        <v>1070</v>
      </c>
      <c r="B521" s="1" t="s">
        <v>1071</v>
      </c>
      <c r="C521" s="1" t="s">
        <v>1072</v>
      </c>
      <c r="D521" s="1" t="s">
        <v>4</v>
      </c>
      <c r="G521" s="1" t="s">
        <v>5</v>
      </c>
      <c r="H521" s="1" t="s">
        <v>10</v>
      </c>
      <c r="I521" s="1" t="s">
        <v>4</v>
      </c>
      <c r="J521" s="1" t="s">
        <v>1</v>
      </c>
      <c r="N521" s="1" t="s">
        <v>1501</v>
      </c>
      <c r="O521" s="1" t="s">
        <v>1501</v>
      </c>
      <c r="P521" s="1" t="s">
        <v>1501</v>
      </c>
      <c r="Q521" s="1" t="s">
        <v>1501</v>
      </c>
      <c r="R521" s="1" t="s">
        <v>1501</v>
      </c>
      <c r="S521" s="1" t="s">
        <v>1501</v>
      </c>
      <c r="T521" s="1" t="s">
        <v>1501</v>
      </c>
      <c r="U521" s="1">
        <v>3</v>
      </c>
      <c r="V521" s="1">
        <v>2023</v>
      </c>
      <c r="W521" s="1">
        <v>2025</v>
      </c>
      <c r="Y521" s="1" t="str">
        <f t="shared" si="16"/>
        <v>別紙３</v>
      </c>
      <c r="Z521" s="1" t="str">
        <f t="shared" si="17"/>
        <v>-</v>
      </c>
    </row>
    <row r="522" spans="1:26" x14ac:dyDescent="0.2">
      <c r="A522" s="1" t="s">
        <v>1070</v>
      </c>
      <c r="B522" s="1" t="s">
        <v>1</v>
      </c>
      <c r="C522" s="1" t="s">
        <v>1072</v>
      </c>
      <c r="D522" s="1" t="s">
        <v>4</v>
      </c>
      <c r="G522" s="1" t="s">
        <v>5</v>
      </c>
      <c r="H522" s="1" t="s">
        <v>11</v>
      </c>
      <c r="I522" s="1" t="s">
        <v>1</v>
      </c>
      <c r="J522" s="1" t="s">
        <v>1</v>
      </c>
      <c r="N522" s="1" t="s">
        <v>1501</v>
      </c>
      <c r="O522" s="1" t="s">
        <v>1501</v>
      </c>
      <c r="P522" s="1" t="s">
        <v>1501</v>
      </c>
      <c r="Q522" s="1" t="s">
        <v>1501</v>
      </c>
      <c r="R522" s="1" t="s">
        <v>1501</v>
      </c>
      <c r="S522" s="1" t="s">
        <v>1501</v>
      </c>
      <c r="T522" s="1" t="s">
        <v>1501</v>
      </c>
      <c r="U522" s="1">
        <v>2</v>
      </c>
      <c r="V522" s="1">
        <v>2026</v>
      </c>
      <c r="W522" s="1">
        <v>2027</v>
      </c>
      <c r="Y522" s="1" t="str">
        <f t="shared" si="16"/>
        <v>-</v>
      </c>
      <c r="Z522" s="1" t="str">
        <f t="shared" si="17"/>
        <v>-</v>
      </c>
    </row>
    <row r="523" spans="1:26" x14ac:dyDescent="0.2">
      <c r="A523" s="1" t="s">
        <v>1073</v>
      </c>
      <c r="B523" s="1" t="s">
        <v>1074</v>
      </c>
      <c r="C523" s="1" t="s">
        <v>1075</v>
      </c>
      <c r="D523" s="1" t="s">
        <v>4</v>
      </c>
      <c r="G523" s="1" t="s">
        <v>5</v>
      </c>
      <c r="H523" s="1" t="s">
        <v>15</v>
      </c>
      <c r="I523" s="1" t="s">
        <v>1</v>
      </c>
      <c r="J523" s="1" t="s">
        <v>1</v>
      </c>
      <c r="N523" s="1" t="s">
        <v>1501</v>
      </c>
      <c r="O523" s="1" t="s">
        <v>1501</v>
      </c>
      <c r="P523" s="1" t="s">
        <v>1501</v>
      </c>
      <c r="Q523" s="1" t="s">
        <v>1501</v>
      </c>
      <c r="R523" s="1" t="s">
        <v>1501</v>
      </c>
      <c r="S523" s="1" t="s">
        <v>1501</v>
      </c>
      <c r="T523" s="1" t="s">
        <v>1501</v>
      </c>
      <c r="U523" s="1">
        <v>4</v>
      </c>
      <c r="V523" s="1">
        <v>2023</v>
      </c>
      <c r="W523" s="1">
        <v>2027</v>
      </c>
      <c r="Y523" s="1" t="str">
        <f t="shared" si="16"/>
        <v>-</v>
      </c>
      <c r="Z523" s="1" t="str">
        <f t="shared" si="17"/>
        <v>-</v>
      </c>
    </row>
    <row r="524" spans="1:26" x14ac:dyDescent="0.2">
      <c r="A524" s="1" t="s">
        <v>1076</v>
      </c>
      <c r="B524" s="1" t="s">
        <v>1077</v>
      </c>
      <c r="C524" s="1" t="s">
        <v>1078</v>
      </c>
      <c r="D524" s="1" t="s">
        <v>4</v>
      </c>
      <c r="G524" s="1" t="s">
        <v>5</v>
      </c>
      <c r="H524" s="1" t="s">
        <v>15</v>
      </c>
      <c r="I524" s="1" t="s">
        <v>1</v>
      </c>
      <c r="J524" s="1" t="s">
        <v>1</v>
      </c>
      <c r="N524" s="1" t="s">
        <v>1501</v>
      </c>
      <c r="O524" s="1" t="s">
        <v>1501</v>
      </c>
      <c r="P524" s="1" t="s">
        <v>1501</v>
      </c>
      <c r="Q524" s="1" t="s">
        <v>1501</v>
      </c>
      <c r="R524" s="1" t="s">
        <v>1501</v>
      </c>
      <c r="S524" s="1" t="s">
        <v>1501</v>
      </c>
      <c r="T524" s="1" t="s">
        <v>1501</v>
      </c>
      <c r="U524" s="1">
        <v>4</v>
      </c>
      <c r="V524" s="1">
        <v>2023</v>
      </c>
      <c r="W524" s="1">
        <v>2027</v>
      </c>
      <c r="Y524" s="1" t="str">
        <f t="shared" si="16"/>
        <v>-</v>
      </c>
      <c r="Z524" s="1" t="str">
        <f t="shared" si="17"/>
        <v>-</v>
      </c>
    </row>
    <row r="525" spans="1:26" x14ac:dyDescent="0.2">
      <c r="A525" s="1" t="s">
        <v>1079</v>
      </c>
      <c r="B525" s="1" t="s">
        <v>1080</v>
      </c>
      <c r="C525" s="1" t="s">
        <v>1081</v>
      </c>
      <c r="D525" s="1" t="s">
        <v>4</v>
      </c>
      <c r="G525" s="1" t="s">
        <v>5</v>
      </c>
      <c r="H525" s="1" t="s">
        <v>15</v>
      </c>
      <c r="I525" s="1" t="s">
        <v>1</v>
      </c>
      <c r="J525" s="1" t="s">
        <v>1</v>
      </c>
      <c r="N525" s="1" t="s">
        <v>1501</v>
      </c>
      <c r="O525" s="1" t="s">
        <v>1501</v>
      </c>
      <c r="P525" s="1" t="s">
        <v>1501</v>
      </c>
      <c r="Q525" s="1" t="s">
        <v>1501</v>
      </c>
      <c r="R525" s="1" t="s">
        <v>1501</v>
      </c>
      <c r="S525" s="1" t="s">
        <v>1501</v>
      </c>
      <c r="T525" s="1" t="s">
        <v>1501</v>
      </c>
      <c r="U525" s="1">
        <v>4</v>
      </c>
      <c r="V525" s="1">
        <v>2024</v>
      </c>
      <c r="W525" s="1">
        <v>2027</v>
      </c>
      <c r="Y525" s="1" t="str">
        <f t="shared" si="16"/>
        <v>-</v>
      </c>
      <c r="Z525" s="1" t="str">
        <f t="shared" si="17"/>
        <v>-</v>
      </c>
    </row>
    <row r="526" spans="1:26" x14ac:dyDescent="0.2">
      <c r="A526" s="1" t="s">
        <v>1082</v>
      </c>
      <c r="B526" s="1" t="s">
        <v>1</v>
      </c>
      <c r="C526" s="1" t="s">
        <v>1083</v>
      </c>
      <c r="D526" s="1" t="s">
        <v>4</v>
      </c>
      <c r="G526" s="1" t="s">
        <v>5</v>
      </c>
      <c r="H526" s="1" t="s">
        <v>6</v>
      </c>
      <c r="I526" s="1" t="s">
        <v>1</v>
      </c>
      <c r="J526" s="1" t="s">
        <v>1</v>
      </c>
      <c r="N526" s="1" t="s">
        <v>1501</v>
      </c>
      <c r="O526" s="1" t="s">
        <v>1501</v>
      </c>
      <c r="P526" s="1" t="s">
        <v>1501</v>
      </c>
      <c r="Q526" s="1" t="s">
        <v>1501</v>
      </c>
      <c r="R526" s="1" t="s">
        <v>1501</v>
      </c>
      <c r="S526" s="1" t="s">
        <v>1501</v>
      </c>
      <c r="T526" s="1" t="s">
        <v>1501</v>
      </c>
      <c r="U526" s="1">
        <v>3</v>
      </c>
      <c r="V526" s="1">
        <v>2025</v>
      </c>
      <c r="W526" s="1">
        <v>2027</v>
      </c>
      <c r="Y526" s="1" t="str">
        <f t="shared" si="16"/>
        <v>-</v>
      </c>
      <c r="Z526" s="1" t="str">
        <f t="shared" si="17"/>
        <v>-</v>
      </c>
    </row>
    <row r="527" spans="1:26" x14ac:dyDescent="0.2">
      <c r="A527" s="1" t="s">
        <v>1084</v>
      </c>
      <c r="B527" s="1" t="s">
        <v>1085</v>
      </c>
      <c r="C527" s="1" t="s">
        <v>1086</v>
      </c>
      <c r="D527" s="1" t="s">
        <v>4</v>
      </c>
      <c r="G527" s="1" t="s">
        <v>5</v>
      </c>
      <c r="H527" s="1" t="s">
        <v>10</v>
      </c>
      <c r="I527" s="1" t="s">
        <v>4</v>
      </c>
      <c r="J527" s="1" t="s">
        <v>1</v>
      </c>
      <c r="N527" s="1" t="s">
        <v>1501</v>
      </c>
      <c r="O527" s="1" t="s">
        <v>1501</v>
      </c>
      <c r="P527" s="1" t="s">
        <v>1501</v>
      </c>
      <c r="Q527" s="1" t="s">
        <v>1501</v>
      </c>
      <c r="R527" s="1" t="s">
        <v>1501</v>
      </c>
      <c r="S527" s="1" t="s">
        <v>1501</v>
      </c>
      <c r="T527" s="1" t="s">
        <v>1501</v>
      </c>
      <c r="U527" s="1">
        <v>3</v>
      </c>
      <c r="V527" s="1">
        <v>2023</v>
      </c>
      <c r="W527" s="1">
        <v>2025</v>
      </c>
      <c r="Y527" s="1" t="str">
        <f t="shared" si="16"/>
        <v>別紙３</v>
      </c>
      <c r="Z527" s="1" t="str">
        <f t="shared" si="17"/>
        <v>-</v>
      </c>
    </row>
    <row r="528" spans="1:26" x14ac:dyDescent="0.2">
      <c r="A528" s="1" t="s">
        <v>1084</v>
      </c>
      <c r="B528" s="1" t="s">
        <v>1</v>
      </c>
      <c r="C528" s="1" t="s">
        <v>1086</v>
      </c>
      <c r="D528" s="1" t="s">
        <v>4</v>
      </c>
      <c r="G528" s="1" t="s">
        <v>5</v>
      </c>
      <c r="H528" s="1" t="s">
        <v>11</v>
      </c>
      <c r="I528" s="1" t="s">
        <v>1</v>
      </c>
      <c r="J528" s="1" t="s">
        <v>1</v>
      </c>
      <c r="N528" s="1" t="s">
        <v>1501</v>
      </c>
      <c r="O528" s="1" t="s">
        <v>1501</v>
      </c>
      <c r="P528" s="1" t="s">
        <v>1501</v>
      </c>
      <c r="Q528" s="1" t="s">
        <v>1501</v>
      </c>
      <c r="R528" s="1" t="s">
        <v>1501</v>
      </c>
      <c r="S528" s="1" t="s">
        <v>1501</v>
      </c>
      <c r="T528" s="1" t="s">
        <v>1501</v>
      </c>
      <c r="U528" s="1">
        <v>2</v>
      </c>
      <c r="V528" s="1">
        <v>2026</v>
      </c>
      <c r="W528" s="1">
        <v>2027</v>
      </c>
      <c r="Y528" s="1" t="str">
        <f t="shared" si="16"/>
        <v>-</v>
      </c>
      <c r="Z528" s="1" t="str">
        <f t="shared" si="17"/>
        <v>-</v>
      </c>
    </row>
    <row r="529" spans="1:26" x14ac:dyDescent="0.2">
      <c r="A529" s="1" t="s">
        <v>1087</v>
      </c>
      <c r="B529" s="1" t="s">
        <v>1088</v>
      </c>
      <c r="C529" s="1" t="s">
        <v>1089</v>
      </c>
      <c r="D529" s="1" t="s">
        <v>4</v>
      </c>
      <c r="G529" s="1" t="s">
        <v>5</v>
      </c>
      <c r="H529" s="1" t="s">
        <v>10</v>
      </c>
      <c r="I529" s="1" t="s">
        <v>4</v>
      </c>
      <c r="J529" s="1" t="s">
        <v>1</v>
      </c>
      <c r="N529" s="1" t="s">
        <v>1501</v>
      </c>
      <c r="O529" s="1" t="s">
        <v>1501</v>
      </c>
      <c r="P529" s="1" t="s">
        <v>1501</v>
      </c>
      <c r="Q529" s="1" t="s">
        <v>1501</v>
      </c>
      <c r="R529" s="1" t="s">
        <v>1501</v>
      </c>
      <c r="S529" s="1" t="s">
        <v>1501</v>
      </c>
      <c r="T529" s="1" t="s">
        <v>1501</v>
      </c>
      <c r="U529" s="1">
        <v>3</v>
      </c>
      <c r="V529" s="1">
        <v>2023</v>
      </c>
      <c r="W529" s="1">
        <v>2025</v>
      </c>
      <c r="Y529" s="1" t="str">
        <f t="shared" si="16"/>
        <v>別紙３</v>
      </c>
      <c r="Z529" s="1" t="str">
        <f t="shared" si="17"/>
        <v>-</v>
      </c>
    </row>
    <row r="530" spans="1:26" x14ac:dyDescent="0.2">
      <c r="A530" s="1" t="s">
        <v>1087</v>
      </c>
      <c r="B530" s="1" t="s">
        <v>1</v>
      </c>
      <c r="C530" s="1" t="s">
        <v>1089</v>
      </c>
      <c r="D530" s="1" t="s">
        <v>4</v>
      </c>
      <c r="G530" s="1" t="s">
        <v>5</v>
      </c>
      <c r="H530" s="1" t="s">
        <v>11</v>
      </c>
      <c r="I530" s="1" t="s">
        <v>1</v>
      </c>
      <c r="J530" s="1" t="s">
        <v>1</v>
      </c>
      <c r="N530" s="1" t="s">
        <v>1501</v>
      </c>
      <c r="O530" s="1" t="s">
        <v>1501</v>
      </c>
      <c r="P530" s="1" t="s">
        <v>1501</v>
      </c>
      <c r="Q530" s="1" t="s">
        <v>1501</v>
      </c>
      <c r="R530" s="1" t="s">
        <v>1501</v>
      </c>
      <c r="S530" s="1" t="s">
        <v>1501</v>
      </c>
      <c r="T530" s="1" t="s">
        <v>1501</v>
      </c>
      <c r="U530" s="1">
        <v>2</v>
      </c>
      <c r="V530" s="1">
        <v>2026</v>
      </c>
      <c r="W530" s="1">
        <v>2027</v>
      </c>
      <c r="Y530" s="1" t="str">
        <f t="shared" si="16"/>
        <v>-</v>
      </c>
      <c r="Z530" s="1" t="str">
        <f t="shared" si="17"/>
        <v>-</v>
      </c>
    </row>
    <row r="531" spans="1:26" x14ac:dyDescent="0.2">
      <c r="A531" s="1" t="s">
        <v>1090</v>
      </c>
      <c r="B531" s="1" t="s">
        <v>1</v>
      </c>
      <c r="C531" s="1" t="s">
        <v>1091</v>
      </c>
      <c r="D531" s="1" t="s">
        <v>4</v>
      </c>
      <c r="G531" s="1" t="s">
        <v>5</v>
      </c>
      <c r="H531" s="1" t="s">
        <v>6</v>
      </c>
      <c r="I531" s="1" t="s">
        <v>1</v>
      </c>
      <c r="J531" s="1" t="s">
        <v>1</v>
      </c>
      <c r="N531" s="1" t="s">
        <v>1501</v>
      </c>
      <c r="O531" s="1" t="s">
        <v>1501</v>
      </c>
      <c r="P531" s="1" t="s">
        <v>1501</v>
      </c>
      <c r="Q531" s="1" t="s">
        <v>1501</v>
      </c>
      <c r="R531" s="1" t="s">
        <v>1501</v>
      </c>
      <c r="S531" s="1" t="s">
        <v>1501</v>
      </c>
      <c r="T531" s="1" t="s">
        <v>1501</v>
      </c>
      <c r="U531" s="1">
        <v>3</v>
      </c>
      <c r="V531" s="1">
        <v>2025</v>
      </c>
      <c r="W531" s="1">
        <v>2027</v>
      </c>
      <c r="Y531" s="1" t="str">
        <f t="shared" si="16"/>
        <v>-</v>
      </c>
      <c r="Z531" s="1" t="str">
        <f t="shared" si="17"/>
        <v>-</v>
      </c>
    </row>
    <row r="532" spans="1:26" x14ac:dyDescent="0.2">
      <c r="A532" s="1" t="s">
        <v>1092</v>
      </c>
      <c r="B532" s="1" t="s">
        <v>1093</v>
      </c>
      <c r="C532" s="1" t="s">
        <v>1094</v>
      </c>
      <c r="D532" s="1" t="s">
        <v>4</v>
      </c>
      <c r="G532" s="1" t="s">
        <v>5</v>
      </c>
      <c r="H532" s="1" t="s">
        <v>10</v>
      </c>
      <c r="I532" s="1" t="s">
        <v>1</v>
      </c>
      <c r="J532" s="1" t="s">
        <v>1</v>
      </c>
      <c r="N532" s="1" t="s">
        <v>1501</v>
      </c>
      <c r="O532" s="1" t="s">
        <v>1501</v>
      </c>
      <c r="P532" s="1" t="s">
        <v>1501</v>
      </c>
      <c r="Q532" s="1" t="s">
        <v>1501</v>
      </c>
      <c r="R532" s="1" t="s">
        <v>1501</v>
      </c>
      <c r="S532" s="1" t="s">
        <v>1501</v>
      </c>
      <c r="T532" s="1" t="s">
        <v>1501</v>
      </c>
      <c r="U532" s="1">
        <v>3</v>
      </c>
      <c r="V532" s="1">
        <v>2023</v>
      </c>
      <c r="W532" s="1">
        <v>2025</v>
      </c>
      <c r="Y532" s="1" t="str">
        <f t="shared" si="16"/>
        <v>-</v>
      </c>
      <c r="Z532" s="1" t="str">
        <f t="shared" si="17"/>
        <v>-</v>
      </c>
    </row>
    <row r="533" spans="1:26" x14ac:dyDescent="0.2">
      <c r="A533" s="1" t="s">
        <v>1092</v>
      </c>
      <c r="B533" s="1" t="s">
        <v>1</v>
      </c>
      <c r="C533" s="1" t="s">
        <v>1094</v>
      </c>
      <c r="D533" s="1" t="s">
        <v>4</v>
      </c>
      <c r="G533" s="1" t="s">
        <v>5</v>
      </c>
      <c r="H533" s="1" t="s">
        <v>11</v>
      </c>
      <c r="I533" s="1" t="s">
        <v>1</v>
      </c>
      <c r="J533" s="1" t="s">
        <v>1</v>
      </c>
      <c r="N533" s="1" t="s">
        <v>1501</v>
      </c>
      <c r="O533" s="1" t="s">
        <v>1501</v>
      </c>
      <c r="P533" s="1" t="s">
        <v>1501</v>
      </c>
      <c r="Q533" s="1" t="s">
        <v>1501</v>
      </c>
      <c r="R533" s="1" t="s">
        <v>1501</v>
      </c>
      <c r="S533" s="1" t="s">
        <v>1501</v>
      </c>
      <c r="T533" s="1" t="s">
        <v>1501</v>
      </c>
      <c r="U533" s="1">
        <v>2</v>
      </c>
      <c r="V533" s="1">
        <v>2026</v>
      </c>
      <c r="W533" s="1">
        <v>2027</v>
      </c>
      <c r="Y533" s="1" t="str">
        <f t="shared" si="16"/>
        <v>-</v>
      </c>
      <c r="Z533" s="1" t="str">
        <f t="shared" si="17"/>
        <v>-</v>
      </c>
    </row>
    <row r="534" spans="1:26" x14ac:dyDescent="0.2">
      <c r="A534" s="1" t="s">
        <v>1095</v>
      </c>
      <c r="B534" s="1" t="s">
        <v>1</v>
      </c>
      <c r="C534" s="1" t="s">
        <v>1096</v>
      </c>
      <c r="D534" s="1" t="s">
        <v>4</v>
      </c>
      <c r="G534" s="1" t="s">
        <v>5</v>
      </c>
      <c r="H534" s="1" t="s">
        <v>6</v>
      </c>
      <c r="I534" s="1" t="s">
        <v>1</v>
      </c>
      <c r="J534" s="1" t="s">
        <v>1</v>
      </c>
      <c r="N534" s="1" t="s">
        <v>1501</v>
      </c>
      <c r="O534" s="1" t="s">
        <v>1501</v>
      </c>
      <c r="P534" s="1" t="s">
        <v>1501</v>
      </c>
      <c r="Q534" s="1" t="s">
        <v>1501</v>
      </c>
      <c r="R534" s="1" t="s">
        <v>1501</v>
      </c>
      <c r="S534" s="1" t="s">
        <v>1501</v>
      </c>
      <c r="T534" s="1" t="s">
        <v>1501</v>
      </c>
      <c r="U534" s="1">
        <v>3</v>
      </c>
      <c r="V534" s="1">
        <v>2025</v>
      </c>
      <c r="W534" s="1">
        <v>2027</v>
      </c>
      <c r="Y534" s="1" t="str">
        <f t="shared" si="16"/>
        <v>-</v>
      </c>
      <c r="Z534" s="1" t="str">
        <f t="shared" si="17"/>
        <v>-</v>
      </c>
    </row>
    <row r="535" spans="1:26" x14ac:dyDescent="0.2">
      <c r="A535" s="1" t="s">
        <v>1097</v>
      </c>
      <c r="B535" s="1" t="s">
        <v>1</v>
      </c>
      <c r="C535" s="1" t="s">
        <v>1098</v>
      </c>
      <c r="D535" s="1" t="s">
        <v>4</v>
      </c>
      <c r="G535" s="1" t="s">
        <v>5</v>
      </c>
      <c r="H535" s="1" t="s">
        <v>6</v>
      </c>
      <c r="I535" s="1" t="s">
        <v>1</v>
      </c>
      <c r="J535" s="1" t="s">
        <v>1</v>
      </c>
      <c r="N535" s="1" t="s">
        <v>1501</v>
      </c>
      <c r="O535" s="1" t="s">
        <v>1501</v>
      </c>
      <c r="P535" s="1" t="s">
        <v>1501</v>
      </c>
      <c r="Q535" s="1" t="s">
        <v>1501</v>
      </c>
      <c r="R535" s="1" t="s">
        <v>1501</v>
      </c>
      <c r="S535" s="1" t="s">
        <v>1501</v>
      </c>
      <c r="T535" s="1" t="s">
        <v>1501</v>
      </c>
      <c r="U535" s="1">
        <v>3</v>
      </c>
      <c r="V535" s="1">
        <v>2025</v>
      </c>
      <c r="W535" s="1">
        <v>2027</v>
      </c>
      <c r="Y535" s="1" t="str">
        <f t="shared" si="16"/>
        <v>-</v>
      </c>
      <c r="Z535" s="1" t="str">
        <f t="shared" si="17"/>
        <v>-</v>
      </c>
    </row>
    <row r="536" spans="1:26" x14ac:dyDescent="0.2">
      <c r="A536" s="1" t="s">
        <v>1099</v>
      </c>
      <c r="B536" s="1" t="s">
        <v>1100</v>
      </c>
      <c r="C536" s="1" t="s">
        <v>1101</v>
      </c>
      <c r="D536" s="1" t="s">
        <v>4</v>
      </c>
      <c r="G536" s="1" t="s">
        <v>5</v>
      </c>
      <c r="H536" s="1" t="s">
        <v>10</v>
      </c>
      <c r="I536" s="1" t="s">
        <v>4</v>
      </c>
      <c r="J536" s="1" t="s">
        <v>1</v>
      </c>
      <c r="N536" s="1" t="s">
        <v>1501</v>
      </c>
      <c r="O536" s="1" t="s">
        <v>1501</v>
      </c>
      <c r="P536" s="1" t="s">
        <v>1501</v>
      </c>
      <c r="Q536" s="1" t="s">
        <v>1501</v>
      </c>
      <c r="R536" s="1" t="s">
        <v>1501</v>
      </c>
      <c r="S536" s="1" t="s">
        <v>1501</v>
      </c>
      <c r="T536" s="1" t="s">
        <v>1501</v>
      </c>
      <c r="U536" s="1">
        <v>3</v>
      </c>
      <c r="V536" s="1">
        <v>2023</v>
      </c>
      <c r="W536" s="1">
        <v>2025</v>
      </c>
      <c r="Y536" s="1" t="str">
        <f t="shared" si="16"/>
        <v>別紙３</v>
      </c>
      <c r="Z536" s="1" t="str">
        <f t="shared" si="17"/>
        <v>-</v>
      </c>
    </row>
    <row r="537" spans="1:26" x14ac:dyDescent="0.2">
      <c r="A537" s="1" t="s">
        <v>1099</v>
      </c>
      <c r="B537" s="1" t="s">
        <v>1</v>
      </c>
      <c r="C537" s="1" t="s">
        <v>1101</v>
      </c>
      <c r="D537" s="1" t="s">
        <v>4</v>
      </c>
      <c r="G537" s="1" t="s">
        <v>5</v>
      </c>
      <c r="H537" s="1" t="s">
        <v>11</v>
      </c>
      <c r="I537" s="1" t="s">
        <v>1</v>
      </c>
      <c r="J537" s="1" t="s">
        <v>1</v>
      </c>
      <c r="N537" s="1" t="s">
        <v>1501</v>
      </c>
      <c r="O537" s="1" t="s">
        <v>1501</v>
      </c>
      <c r="P537" s="1" t="s">
        <v>1501</v>
      </c>
      <c r="Q537" s="1" t="s">
        <v>1501</v>
      </c>
      <c r="R537" s="1" t="s">
        <v>1501</v>
      </c>
      <c r="S537" s="1" t="s">
        <v>1501</v>
      </c>
      <c r="T537" s="1" t="s">
        <v>1501</v>
      </c>
      <c r="U537" s="1">
        <v>2</v>
      </c>
      <c r="V537" s="1">
        <v>2026</v>
      </c>
      <c r="W537" s="1">
        <v>2027</v>
      </c>
      <c r="Y537" s="1" t="str">
        <f t="shared" si="16"/>
        <v>-</v>
      </c>
      <c r="Z537" s="1" t="str">
        <f t="shared" si="17"/>
        <v>-</v>
      </c>
    </row>
    <row r="538" spans="1:26" x14ac:dyDescent="0.2">
      <c r="A538" s="1" t="s">
        <v>1102</v>
      </c>
      <c r="B538" s="1" t="s">
        <v>1103</v>
      </c>
      <c r="C538" s="1" t="s">
        <v>1104</v>
      </c>
      <c r="F538" s="1" t="s">
        <v>4</v>
      </c>
      <c r="G538" s="1" t="s">
        <v>42</v>
      </c>
      <c r="H538" s="1" t="s">
        <v>10</v>
      </c>
      <c r="I538" s="1" t="s">
        <v>1</v>
      </c>
      <c r="J538" s="1" t="s">
        <v>4</v>
      </c>
      <c r="N538" s="1" t="s">
        <v>1501</v>
      </c>
      <c r="O538" s="1" t="s">
        <v>1501</v>
      </c>
      <c r="P538" s="1" t="s">
        <v>1501</v>
      </c>
      <c r="Q538" s="1" t="s">
        <v>1501</v>
      </c>
      <c r="R538" s="1" t="s">
        <v>1501</v>
      </c>
      <c r="S538" s="1" t="s">
        <v>1501</v>
      </c>
      <c r="T538" s="1" t="s">
        <v>1501</v>
      </c>
      <c r="U538" s="1">
        <v>5</v>
      </c>
      <c r="V538" s="1">
        <v>2021</v>
      </c>
      <c r="W538" s="1">
        <v>2025</v>
      </c>
      <c r="Y538" s="1" t="str">
        <f t="shared" si="16"/>
        <v>-</v>
      </c>
      <c r="Z538" s="1" t="str">
        <f t="shared" si="17"/>
        <v>別紙４</v>
      </c>
    </row>
    <row r="539" spans="1:26" x14ac:dyDescent="0.2">
      <c r="A539" s="1" t="s">
        <v>1102</v>
      </c>
      <c r="B539" s="1" t="s">
        <v>1</v>
      </c>
      <c r="C539" s="1" t="s">
        <v>1104</v>
      </c>
      <c r="F539" s="1" t="s">
        <v>4</v>
      </c>
      <c r="G539" s="1" t="s">
        <v>5</v>
      </c>
      <c r="H539" s="1" t="s">
        <v>11</v>
      </c>
      <c r="I539" s="1" t="s">
        <v>1</v>
      </c>
      <c r="J539" s="1" t="s">
        <v>1</v>
      </c>
      <c r="N539" s="1" t="s">
        <v>1501</v>
      </c>
      <c r="O539" s="1" t="s">
        <v>1501</v>
      </c>
      <c r="P539" s="1" t="s">
        <v>1501</v>
      </c>
      <c r="Q539" s="1" t="s">
        <v>1501</v>
      </c>
      <c r="R539" s="1" t="s">
        <v>1501</v>
      </c>
      <c r="S539" s="1" t="s">
        <v>1501</v>
      </c>
      <c r="T539" s="1" t="s">
        <v>1501</v>
      </c>
      <c r="U539" s="1">
        <v>2</v>
      </c>
      <c r="V539" s="1">
        <v>2026</v>
      </c>
      <c r="W539" s="1">
        <v>2027</v>
      </c>
      <c r="Y539" s="1" t="str">
        <f t="shared" si="16"/>
        <v>-</v>
      </c>
      <c r="Z539" s="1" t="str">
        <f t="shared" si="17"/>
        <v>-</v>
      </c>
    </row>
    <row r="540" spans="1:26" x14ac:dyDescent="0.2">
      <c r="A540" s="1" t="s">
        <v>1105</v>
      </c>
      <c r="B540" s="1" t="s">
        <v>1106</v>
      </c>
      <c r="C540" s="1" t="s">
        <v>1107</v>
      </c>
      <c r="D540" s="1" t="s">
        <v>4</v>
      </c>
      <c r="G540" s="1" t="s">
        <v>5</v>
      </c>
      <c r="H540" s="1" t="s">
        <v>10</v>
      </c>
      <c r="I540" s="1" t="s">
        <v>1</v>
      </c>
      <c r="J540" s="1" t="s">
        <v>1</v>
      </c>
      <c r="N540" s="1" t="s">
        <v>1501</v>
      </c>
      <c r="O540" s="1" t="s">
        <v>1501</v>
      </c>
      <c r="P540" s="1" t="s">
        <v>1501</v>
      </c>
      <c r="Q540" s="1" t="s">
        <v>1501</v>
      </c>
      <c r="R540" s="1" t="s">
        <v>1501</v>
      </c>
      <c r="S540" s="1" t="s">
        <v>1501</v>
      </c>
      <c r="T540" s="1" t="s">
        <v>1501</v>
      </c>
      <c r="U540" s="1">
        <v>3</v>
      </c>
      <c r="V540" s="1">
        <v>2023</v>
      </c>
      <c r="W540" s="1">
        <v>2025</v>
      </c>
      <c r="Y540" s="1" t="str">
        <f t="shared" si="16"/>
        <v>-</v>
      </c>
      <c r="Z540" s="1" t="str">
        <f t="shared" si="17"/>
        <v>-</v>
      </c>
    </row>
    <row r="541" spans="1:26" x14ac:dyDescent="0.2">
      <c r="A541" s="1" t="s">
        <v>1105</v>
      </c>
      <c r="B541" s="1" t="s">
        <v>1</v>
      </c>
      <c r="C541" s="1" t="s">
        <v>1107</v>
      </c>
      <c r="D541" s="1" t="s">
        <v>4</v>
      </c>
      <c r="G541" s="1" t="s">
        <v>5</v>
      </c>
      <c r="H541" s="1" t="s">
        <v>11</v>
      </c>
      <c r="I541" s="1" t="s">
        <v>1</v>
      </c>
      <c r="J541" s="1" t="s">
        <v>1</v>
      </c>
      <c r="N541" s="1" t="s">
        <v>1501</v>
      </c>
      <c r="O541" s="1" t="s">
        <v>1501</v>
      </c>
      <c r="P541" s="1" t="s">
        <v>1501</v>
      </c>
      <c r="Q541" s="1" t="s">
        <v>1501</v>
      </c>
      <c r="R541" s="1" t="s">
        <v>1501</v>
      </c>
      <c r="S541" s="1" t="s">
        <v>1501</v>
      </c>
      <c r="T541" s="1" t="s">
        <v>1501</v>
      </c>
      <c r="U541" s="1">
        <v>2</v>
      </c>
      <c r="V541" s="1">
        <v>2026</v>
      </c>
      <c r="W541" s="1">
        <v>2027</v>
      </c>
      <c r="Y541" s="1" t="str">
        <f t="shared" si="16"/>
        <v>-</v>
      </c>
      <c r="Z541" s="1" t="str">
        <f t="shared" si="17"/>
        <v>-</v>
      </c>
    </row>
    <row r="542" spans="1:26" x14ac:dyDescent="0.2">
      <c r="A542" s="1" t="s">
        <v>1108</v>
      </c>
      <c r="B542" s="1" t="s">
        <v>1109</v>
      </c>
      <c r="C542" s="1" t="s">
        <v>1110</v>
      </c>
      <c r="D542" s="1" t="s">
        <v>4</v>
      </c>
      <c r="G542" s="1" t="s">
        <v>5</v>
      </c>
      <c r="H542" s="1" t="s">
        <v>10</v>
      </c>
      <c r="I542" s="1" t="s">
        <v>1</v>
      </c>
      <c r="J542" s="1" t="s">
        <v>1</v>
      </c>
      <c r="N542" s="1" t="s">
        <v>1501</v>
      </c>
      <c r="O542" s="1" t="s">
        <v>1501</v>
      </c>
      <c r="P542" s="1" t="s">
        <v>1501</v>
      </c>
      <c r="Q542" s="1" t="s">
        <v>1501</v>
      </c>
      <c r="R542" s="1" t="s">
        <v>1501</v>
      </c>
      <c r="S542" s="1" t="s">
        <v>1501</v>
      </c>
      <c r="T542" s="1" t="s">
        <v>1501</v>
      </c>
      <c r="U542" s="1">
        <v>3</v>
      </c>
      <c r="V542" s="1">
        <v>2023</v>
      </c>
      <c r="W542" s="1">
        <v>2025</v>
      </c>
      <c r="Y542" s="1" t="str">
        <f t="shared" si="16"/>
        <v>-</v>
      </c>
      <c r="Z542" s="1" t="str">
        <f t="shared" si="17"/>
        <v>-</v>
      </c>
    </row>
    <row r="543" spans="1:26" x14ac:dyDescent="0.2">
      <c r="A543" s="1" t="s">
        <v>1108</v>
      </c>
      <c r="B543" s="1" t="s">
        <v>1</v>
      </c>
      <c r="C543" s="1" t="s">
        <v>1110</v>
      </c>
      <c r="D543" s="1" t="s">
        <v>4</v>
      </c>
      <c r="G543" s="1" t="s">
        <v>5</v>
      </c>
      <c r="H543" s="1" t="s">
        <v>11</v>
      </c>
      <c r="I543" s="1" t="s">
        <v>1</v>
      </c>
      <c r="J543" s="1" t="s">
        <v>1</v>
      </c>
      <c r="N543" s="1" t="s">
        <v>1501</v>
      </c>
      <c r="O543" s="1" t="s">
        <v>1501</v>
      </c>
      <c r="P543" s="1" t="s">
        <v>1501</v>
      </c>
      <c r="Q543" s="1" t="s">
        <v>1501</v>
      </c>
      <c r="R543" s="1" t="s">
        <v>1501</v>
      </c>
      <c r="S543" s="1" t="s">
        <v>1501</v>
      </c>
      <c r="T543" s="1" t="s">
        <v>1501</v>
      </c>
      <c r="U543" s="1">
        <v>2</v>
      </c>
      <c r="V543" s="1">
        <v>2026</v>
      </c>
      <c r="W543" s="1">
        <v>2027</v>
      </c>
      <c r="Y543" s="1" t="str">
        <f t="shared" si="16"/>
        <v>-</v>
      </c>
      <c r="Z543" s="1" t="str">
        <f t="shared" si="17"/>
        <v>-</v>
      </c>
    </row>
    <row r="544" spans="1:26" x14ac:dyDescent="0.2">
      <c r="A544" s="1" t="s">
        <v>1111</v>
      </c>
      <c r="B544" s="1" t="s">
        <v>1</v>
      </c>
      <c r="C544" s="1" t="s">
        <v>1112</v>
      </c>
      <c r="D544" s="1" t="s">
        <v>4</v>
      </c>
      <c r="G544" s="1" t="s">
        <v>5</v>
      </c>
      <c r="H544" s="1" t="s">
        <v>6</v>
      </c>
      <c r="I544" s="1" t="s">
        <v>1</v>
      </c>
      <c r="J544" s="1" t="s">
        <v>1</v>
      </c>
      <c r="N544" s="1" t="s">
        <v>1501</v>
      </c>
      <c r="O544" s="1" t="s">
        <v>1501</v>
      </c>
      <c r="P544" s="1" t="s">
        <v>1501</v>
      </c>
      <c r="Q544" s="1" t="s">
        <v>1501</v>
      </c>
      <c r="R544" s="1" t="s">
        <v>1501</v>
      </c>
      <c r="S544" s="1" t="s">
        <v>1501</v>
      </c>
      <c r="T544" s="1" t="s">
        <v>1501</v>
      </c>
      <c r="U544" s="1">
        <v>3</v>
      </c>
      <c r="V544" s="1">
        <v>2025</v>
      </c>
      <c r="W544" s="1">
        <v>2027</v>
      </c>
      <c r="Y544" s="1" t="str">
        <f t="shared" si="16"/>
        <v>-</v>
      </c>
      <c r="Z544" s="1" t="str">
        <f t="shared" si="17"/>
        <v>-</v>
      </c>
    </row>
    <row r="545" spans="1:26" x14ac:dyDescent="0.2">
      <c r="A545" s="1" t="s">
        <v>1113</v>
      </c>
      <c r="B545" s="1" t="s">
        <v>1114</v>
      </c>
      <c r="C545" s="1" t="s">
        <v>1115</v>
      </c>
      <c r="D545" s="1" t="s">
        <v>4</v>
      </c>
      <c r="G545" s="1" t="s">
        <v>42</v>
      </c>
      <c r="H545" s="1" t="s">
        <v>10</v>
      </c>
      <c r="I545" s="1" t="s">
        <v>1</v>
      </c>
      <c r="J545" s="1" t="s">
        <v>1</v>
      </c>
      <c r="N545" s="1" t="s">
        <v>1501</v>
      </c>
      <c r="O545" s="1" t="s">
        <v>1501</v>
      </c>
      <c r="P545" s="1" t="s">
        <v>1501</v>
      </c>
      <c r="Q545" s="1" t="s">
        <v>1501</v>
      </c>
      <c r="R545" s="1" t="s">
        <v>1501</v>
      </c>
      <c r="S545" s="1" t="s">
        <v>1501</v>
      </c>
      <c r="T545" s="1" t="s">
        <v>1501</v>
      </c>
      <c r="U545" s="1">
        <v>5</v>
      </c>
      <c r="V545" s="1">
        <v>2021</v>
      </c>
      <c r="W545" s="1">
        <v>2025</v>
      </c>
      <c r="Y545" s="1" t="str">
        <f t="shared" si="16"/>
        <v>-</v>
      </c>
      <c r="Z545" s="1" t="str">
        <f t="shared" si="17"/>
        <v>-</v>
      </c>
    </row>
    <row r="546" spans="1:26" x14ac:dyDescent="0.2">
      <c r="A546" s="1" t="s">
        <v>1113</v>
      </c>
      <c r="B546" s="1" t="s">
        <v>1</v>
      </c>
      <c r="C546" s="1" t="s">
        <v>1115</v>
      </c>
      <c r="D546" s="1" t="s">
        <v>4</v>
      </c>
      <c r="G546" s="1" t="s">
        <v>5</v>
      </c>
      <c r="H546" s="1" t="s">
        <v>11</v>
      </c>
      <c r="I546" s="1" t="s">
        <v>1</v>
      </c>
      <c r="J546" s="1" t="s">
        <v>1</v>
      </c>
      <c r="N546" s="1" t="s">
        <v>1501</v>
      </c>
      <c r="O546" s="1" t="s">
        <v>1501</v>
      </c>
      <c r="P546" s="1" t="s">
        <v>1501</v>
      </c>
      <c r="Q546" s="1" t="s">
        <v>1501</v>
      </c>
      <c r="R546" s="1" t="s">
        <v>1501</v>
      </c>
      <c r="S546" s="1" t="s">
        <v>1501</v>
      </c>
      <c r="T546" s="1" t="s">
        <v>1501</v>
      </c>
      <c r="U546" s="1">
        <v>2</v>
      </c>
      <c r="V546" s="1">
        <v>2026</v>
      </c>
      <c r="W546" s="1">
        <v>2027</v>
      </c>
      <c r="Y546" s="1" t="str">
        <f t="shared" si="16"/>
        <v>-</v>
      </c>
      <c r="Z546" s="1" t="str">
        <f t="shared" si="17"/>
        <v>-</v>
      </c>
    </row>
    <row r="547" spans="1:26" x14ac:dyDescent="0.2">
      <c r="A547" s="1" t="s">
        <v>1116</v>
      </c>
      <c r="B547" s="1" t="s">
        <v>1117</v>
      </c>
      <c r="C547" s="1" t="s">
        <v>1118</v>
      </c>
      <c r="F547" s="1" t="s">
        <v>4</v>
      </c>
      <c r="G547" s="1" t="s">
        <v>5</v>
      </c>
      <c r="H547" s="1" t="s">
        <v>15</v>
      </c>
      <c r="I547" s="1" t="s">
        <v>1</v>
      </c>
      <c r="J547" s="1" t="s">
        <v>1</v>
      </c>
      <c r="N547" s="1" t="s">
        <v>1501</v>
      </c>
      <c r="O547" s="1" t="s">
        <v>1501</v>
      </c>
      <c r="P547" s="1" t="s">
        <v>1501</v>
      </c>
      <c r="Q547" s="1" t="s">
        <v>1501</v>
      </c>
      <c r="R547" s="1" t="s">
        <v>1501</v>
      </c>
      <c r="S547" s="1" t="s">
        <v>1501</v>
      </c>
      <c r="T547" s="1" t="s">
        <v>1501</v>
      </c>
      <c r="U547" s="1">
        <v>4</v>
      </c>
      <c r="V547" s="1">
        <v>2024</v>
      </c>
      <c r="W547" s="1">
        <v>2027</v>
      </c>
      <c r="Y547" s="1" t="str">
        <f t="shared" si="16"/>
        <v>-</v>
      </c>
      <c r="Z547" s="1" t="str">
        <f t="shared" si="17"/>
        <v>-</v>
      </c>
    </row>
    <row r="548" spans="1:26" x14ac:dyDescent="0.2">
      <c r="A548" s="1" t="s">
        <v>1119</v>
      </c>
      <c r="B548" s="1" t="s">
        <v>1120</v>
      </c>
      <c r="C548" s="1" t="s">
        <v>1121</v>
      </c>
      <c r="D548" s="1" t="s">
        <v>4</v>
      </c>
      <c r="G548" s="1" t="s">
        <v>42</v>
      </c>
      <c r="H548" s="1" t="s">
        <v>10</v>
      </c>
      <c r="I548" s="1" t="s">
        <v>4</v>
      </c>
      <c r="J548" s="1" t="s">
        <v>1</v>
      </c>
      <c r="N548" s="1" t="s">
        <v>1501</v>
      </c>
      <c r="O548" s="1" t="s">
        <v>1501</v>
      </c>
      <c r="P548" s="1" t="s">
        <v>1501</v>
      </c>
      <c r="Q548" s="1" t="s">
        <v>1501</v>
      </c>
      <c r="R548" s="1" t="s">
        <v>1501</v>
      </c>
      <c r="S548" s="1" t="s">
        <v>1501</v>
      </c>
      <c r="T548" s="1" t="s">
        <v>1501</v>
      </c>
      <c r="U548" s="1">
        <v>5</v>
      </c>
      <c r="V548" s="1">
        <v>2021</v>
      </c>
      <c r="W548" s="1">
        <v>2025</v>
      </c>
      <c r="Y548" s="1" t="str">
        <f t="shared" si="16"/>
        <v>別紙３</v>
      </c>
      <c r="Z548" s="1" t="str">
        <f t="shared" si="17"/>
        <v>-</v>
      </c>
    </row>
    <row r="549" spans="1:26" x14ac:dyDescent="0.2">
      <c r="A549" s="1" t="s">
        <v>1119</v>
      </c>
      <c r="B549" s="1" t="s">
        <v>1</v>
      </c>
      <c r="C549" s="1" t="s">
        <v>1121</v>
      </c>
      <c r="D549" s="1" t="s">
        <v>4</v>
      </c>
      <c r="G549" s="1" t="s">
        <v>5</v>
      </c>
      <c r="H549" s="1" t="s">
        <v>11</v>
      </c>
      <c r="I549" s="1" t="s">
        <v>1</v>
      </c>
      <c r="J549" s="1" t="s">
        <v>1</v>
      </c>
      <c r="N549" s="1" t="s">
        <v>1501</v>
      </c>
      <c r="O549" s="1" t="s">
        <v>1501</v>
      </c>
      <c r="P549" s="1" t="s">
        <v>1501</v>
      </c>
      <c r="Q549" s="1" t="s">
        <v>1501</v>
      </c>
      <c r="R549" s="1" t="s">
        <v>1501</v>
      </c>
      <c r="S549" s="1" t="s">
        <v>1501</v>
      </c>
      <c r="T549" s="1" t="s">
        <v>1501</v>
      </c>
      <c r="U549" s="1">
        <v>2</v>
      </c>
      <c r="V549" s="1">
        <v>2026</v>
      </c>
      <c r="W549" s="1">
        <v>2027</v>
      </c>
      <c r="Y549" s="1" t="str">
        <f t="shared" si="16"/>
        <v>-</v>
      </c>
      <c r="Z549" s="1" t="str">
        <f t="shared" si="17"/>
        <v>-</v>
      </c>
    </row>
    <row r="550" spans="1:26" x14ac:dyDescent="0.2">
      <c r="A550" s="1" t="s">
        <v>1122</v>
      </c>
      <c r="B550" s="1" t="s">
        <v>1123</v>
      </c>
      <c r="C550" s="1" t="s">
        <v>1124</v>
      </c>
      <c r="D550" s="1" t="s">
        <v>4</v>
      </c>
      <c r="G550" s="1" t="s">
        <v>5</v>
      </c>
      <c r="H550" s="1" t="s">
        <v>15</v>
      </c>
      <c r="I550" s="1" t="s">
        <v>1</v>
      </c>
      <c r="J550" s="1" t="s">
        <v>1</v>
      </c>
      <c r="N550" s="1" t="s">
        <v>1501</v>
      </c>
      <c r="O550" s="1" t="s">
        <v>1501</v>
      </c>
      <c r="P550" s="1" t="s">
        <v>1501</v>
      </c>
      <c r="Q550" s="1" t="s">
        <v>1501</v>
      </c>
      <c r="R550" s="1" t="s">
        <v>1501</v>
      </c>
      <c r="S550" s="1" t="s">
        <v>1501</v>
      </c>
      <c r="T550" s="1" t="s">
        <v>1501</v>
      </c>
      <c r="U550" s="1">
        <v>4</v>
      </c>
      <c r="V550" s="1">
        <v>2024</v>
      </c>
      <c r="W550" s="1">
        <v>2027</v>
      </c>
      <c r="Y550" s="1" t="str">
        <f t="shared" si="16"/>
        <v>-</v>
      </c>
      <c r="Z550" s="1" t="str">
        <f t="shared" si="17"/>
        <v>-</v>
      </c>
    </row>
    <row r="551" spans="1:26" x14ac:dyDescent="0.2">
      <c r="A551" s="1" t="s">
        <v>1125</v>
      </c>
      <c r="B551" s="1" t="s">
        <v>1</v>
      </c>
      <c r="C551" s="1" t="s">
        <v>1126</v>
      </c>
      <c r="D551" s="1" t="s">
        <v>4</v>
      </c>
      <c r="E551" s="1" t="s">
        <v>3</v>
      </c>
      <c r="F551" s="1" t="s">
        <v>3</v>
      </c>
      <c r="G551" s="1" t="s">
        <v>5</v>
      </c>
      <c r="H551" s="1" t="s">
        <v>6</v>
      </c>
      <c r="I551" s="1" t="s">
        <v>1</v>
      </c>
      <c r="J551" s="1" t="s">
        <v>1</v>
      </c>
      <c r="N551" s="1" t="s">
        <v>1501</v>
      </c>
      <c r="O551" s="1" t="s">
        <v>1501</v>
      </c>
      <c r="P551" s="1" t="s">
        <v>1501</v>
      </c>
      <c r="Q551" s="1" t="s">
        <v>1501</v>
      </c>
      <c r="R551" s="1" t="s">
        <v>1501</v>
      </c>
      <c r="S551" s="1" t="s">
        <v>1501</v>
      </c>
      <c r="T551" s="1" t="s">
        <v>1501</v>
      </c>
      <c r="U551" s="1">
        <v>3</v>
      </c>
      <c r="V551" s="1">
        <v>2025</v>
      </c>
      <c r="W551" s="1">
        <v>2027</v>
      </c>
      <c r="Y551" s="1" t="str">
        <f t="shared" si="16"/>
        <v>-</v>
      </c>
      <c r="Z551" s="1" t="str">
        <f t="shared" si="17"/>
        <v>-</v>
      </c>
    </row>
    <row r="552" spans="1:26" x14ac:dyDescent="0.2">
      <c r="A552" s="1" t="s">
        <v>1127</v>
      </c>
      <c r="B552" s="1" t="s">
        <v>1128</v>
      </c>
      <c r="C552" s="1" t="s">
        <v>1129</v>
      </c>
      <c r="D552" s="1" t="s">
        <v>4</v>
      </c>
      <c r="E552" s="1" t="s">
        <v>3</v>
      </c>
      <c r="F552" s="1" t="s">
        <v>3</v>
      </c>
      <c r="G552" s="1" t="s">
        <v>42</v>
      </c>
      <c r="H552" s="1" t="s">
        <v>15</v>
      </c>
      <c r="I552" s="1" t="s">
        <v>1</v>
      </c>
      <c r="J552" s="1" t="s">
        <v>1</v>
      </c>
      <c r="N552" s="1" t="s">
        <v>1501</v>
      </c>
      <c r="O552" s="1" t="s">
        <v>1501</v>
      </c>
      <c r="P552" s="1" t="s">
        <v>1501</v>
      </c>
      <c r="Q552" s="1" t="s">
        <v>1501</v>
      </c>
      <c r="R552" s="1" t="s">
        <v>1501</v>
      </c>
      <c r="S552" s="1" t="s">
        <v>1501</v>
      </c>
      <c r="T552" s="1" t="s">
        <v>1501</v>
      </c>
      <c r="U552" s="1">
        <v>5</v>
      </c>
      <c r="V552" s="1">
        <v>2022</v>
      </c>
      <c r="W552" s="1">
        <v>2026</v>
      </c>
      <c r="Y552" s="1" t="str">
        <f t="shared" si="16"/>
        <v>-</v>
      </c>
      <c r="Z552" s="1" t="str">
        <f t="shared" si="17"/>
        <v>-</v>
      </c>
    </row>
    <row r="553" spans="1:26" x14ac:dyDescent="0.2">
      <c r="A553" s="1" t="s">
        <v>1130</v>
      </c>
      <c r="B553" s="1" t="s">
        <v>1131</v>
      </c>
      <c r="C553" s="1" t="s">
        <v>1132</v>
      </c>
      <c r="D553" s="1" t="s">
        <v>4</v>
      </c>
      <c r="E553" s="1" t="s">
        <v>3</v>
      </c>
      <c r="F553" s="1" t="s">
        <v>3</v>
      </c>
      <c r="G553" s="1" t="s">
        <v>42</v>
      </c>
      <c r="H553" s="1" t="s">
        <v>15</v>
      </c>
      <c r="I553" s="1" t="s">
        <v>1</v>
      </c>
      <c r="J553" s="1" t="s">
        <v>1</v>
      </c>
      <c r="N553" s="1" t="s">
        <v>1501</v>
      </c>
      <c r="O553" s="1" t="s">
        <v>1501</v>
      </c>
      <c r="P553" s="1" t="s">
        <v>1501</v>
      </c>
      <c r="Q553" s="1" t="s">
        <v>1501</v>
      </c>
      <c r="R553" s="1" t="s">
        <v>1501</v>
      </c>
      <c r="S553" s="1" t="s">
        <v>1501</v>
      </c>
      <c r="T553" s="1" t="s">
        <v>1501</v>
      </c>
      <c r="U553" s="1">
        <v>5</v>
      </c>
      <c r="V553" s="1">
        <v>2022</v>
      </c>
      <c r="W553" s="1">
        <v>2026</v>
      </c>
      <c r="Y553" s="1" t="str">
        <f t="shared" si="16"/>
        <v>-</v>
      </c>
      <c r="Z553" s="1" t="str">
        <f t="shared" si="17"/>
        <v>-</v>
      </c>
    </row>
    <row r="554" spans="1:26" x14ac:dyDescent="0.2">
      <c r="A554" s="1" t="s">
        <v>1133</v>
      </c>
      <c r="B554" s="1" t="s">
        <v>1</v>
      </c>
      <c r="C554" s="1" t="s">
        <v>1134</v>
      </c>
      <c r="D554" s="1" t="s">
        <v>4</v>
      </c>
      <c r="E554" s="1" t="s">
        <v>3</v>
      </c>
      <c r="F554" s="1" t="s">
        <v>3</v>
      </c>
      <c r="G554" s="1" t="s">
        <v>5</v>
      </c>
      <c r="H554" s="1" t="s">
        <v>6</v>
      </c>
      <c r="I554" s="1" t="s">
        <v>1</v>
      </c>
      <c r="J554" s="1" t="s">
        <v>1</v>
      </c>
      <c r="N554" s="1" t="s">
        <v>1501</v>
      </c>
      <c r="O554" s="1" t="s">
        <v>1501</v>
      </c>
      <c r="P554" s="1" t="s">
        <v>1501</v>
      </c>
      <c r="Q554" s="1" t="s">
        <v>1501</v>
      </c>
      <c r="R554" s="1" t="s">
        <v>1501</v>
      </c>
      <c r="S554" s="1" t="s">
        <v>1501</v>
      </c>
      <c r="T554" s="1" t="s">
        <v>1501</v>
      </c>
      <c r="U554" s="1">
        <v>3</v>
      </c>
      <c r="V554" s="1">
        <v>2025</v>
      </c>
      <c r="W554" s="1">
        <v>2027</v>
      </c>
      <c r="Y554" s="1" t="str">
        <f t="shared" si="16"/>
        <v>-</v>
      </c>
      <c r="Z554" s="1" t="str">
        <f t="shared" si="17"/>
        <v>-</v>
      </c>
    </row>
    <row r="555" spans="1:26" x14ac:dyDescent="0.2">
      <c r="A555" s="1" t="s">
        <v>1135</v>
      </c>
      <c r="B555" s="1" t="s">
        <v>1</v>
      </c>
      <c r="C555" s="1" t="s">
        <v>1136</v>
      </c>
      <c r="D555" s="1" t="s">
        <v>4</v>
      </c>
      <c r="E555" s="1" t="s">
        <v>3</v>
      </c>
      <c r="F555" s="1" t="s">
        <v>3</v>
      </c>
      <c r="G555" s="1" t="s">
        <v>5</v>
      </c>
      <c r="H555" s="1" t="s">
        <v>6</v>
      </c>
      <c r="I555" s="1" t="s">
        <v>1</v>
      </c>
      <c r="J555" s="1" t="s">
        <v>1</v>
      </c>
      <c r="N555" s="1" t="s">
        <v>1501</v>
      </c>
      <c r="O555" s="1" t="s">
        <v>1501</v>
      </c>
      <c r="P555" s="1" t="s">
        <v>1501</v>
      </c>
      <c r="Q555" s="1" t="s">
        <v>1501</v>
      </c>
      <c r="R555" s="1" t="s">
        <v>1501</v>
      </c>
      <c r="S555" s="1" t="s">
        <v>1501</v>
      </c>
      <c r="T555" s="1" t="s">
        <v>1501</v>
      </c>
      <c r="U555" s="1">
        <v>3</v>
      </c>
      <c r="V555" s="1">
        <v>2025</v>
      </c>
      <c r="W555" s="1">
        <v>2027</v>
      </c>
      <c r="Y555" s="1" t="str">
        <f t="shared" si="16"/>
        <v>-</v>
      </c>
      <c r="Z555" s="1" t="str">
        <f t="shared" si="17"/>
        <v>-</v>
      </c>
    </row>
    <row r="556" spans="1:26" x14ac:dyDescent="0.2">
      <c r="A556" s="1" t="s">
        <v>1137</v>
      </c>
      <c r="B556" s="1" t="s">
        <v>1138</v>
      </c>
      <c r="C556" s="1" t="s">
        <v>1139</v>
      </c>
      <c r="D556" s="1" t="s">
        <v>4</v>
      </c>
      <c r="E556" s="1" t="s">
        <v>3</v>
      </c>
      <c r="F556" s="1" t="s">
        <v>3</v>
      </c>
      <c r="G556" s="1" t="s">
        <v>42</v>
      </c>
      <c r="H556" s="1" t="s">
        <v>15</v>
      </c>
      <c r="I556" s="1" t="s">
        <v>1</v>
      </c>
      <c r="J556" s="1" t="s">
        <v>1</v>
      </c>
      <c r="N556" s="1" t="s">
        <v>1501</v>
      </c>
      <c r="O556" s="1" t="s">
        <v>1501</v>
      </c>
      <c r="P556" s="1" t="s">
        <v>1501</v>
      </c>
      <c r="Q556" s="1" t="s">
        <v>1501</v>
      </c>
      <c r="R556" s="1" t="s">
        <v>1501</v>
      </c>
      <c r="S556" s="1" t="s">
        <v>1501</v>
      </c>
      <c r="T556" s="1" t="s">
        <v>1501</v>
      </c>
      <c r="U556" s="1">
        <v>5</v>
      </c>
      <c r="V556" s="1">
        <v>2022</v>
      </c>
      <c r="W556" s="1">
        <v>2026</v>
      </c>
      <c r="Y556" s="1" t="str">
        <f t="shared" si="16"/>
        <v>-</v>
      </c>
      <c r="Z556" s="1" t="str">
        <f t="shared" si="17"/>
        <v>-</v>
      </c>
    </row>
    <row r="557" spans="1:26" x14ac:dyDescent="0.2">
      <c r="A557" s="1" t="s">
        <v>1140</v>
      </c>
      <c r="B557" s="1" t="s">
        <v>1141</v>
      </c>
      <c r="C557" s="1" t="s">
        <v>1655</v>
      </c>
      <c r="D557" s="1" t="s">
        <v>4</v>
      </c>
      <c r="E557" s="1" t="s">
        <v>3</v>
      </c>
      <c r="F557" s="1" t="s">
        <v>3</v>
      </c>
      <c r="G557" s="1" t="s">
        <v>42</v>
      </c>
      <c r="H557" s="1" t="s">
        <v>15</v>
      </c>
      <c r="I557" s="1" t="s">
        <v>1</v>
      </c>
      <c r="J557" s="1" t="s">
        <v>1</v>
      </c>
      <c r="N557" s="1" t="s">
        <v>1501</v>
      </c>
      <c r="O557" s="1" t="s">
        <v>1501</v>
      </c>
      <c r="P557" s="1" t="s">
        <v>1501</v>
      </c>
      <c r="Q557" s="1" t="s">
        <v>1501</v>
      </c>
      <c r="R557" s="1" t="s">
        <v>1501</v>
      </c>
      <c r="S557" s="1" t="s">
        <v>1501</v>
      </c>
      <c r="T557" s="1" t="s">
        <v>1501</v>
      </c>
      <c r="U557" s="1">
        <v>4</v>
      </c>
      <c r="V557" s="1">
        <v>2024</v>
      </c>
      <c r="W557" s="1">
        <v>2027</v>
      </c>
      <c r="Y557" s="1" t="str">
        <f t="shared" si="16"/>
        <v>-</v>
      </c>
      <c r="Z557" s="1" t="str">
        <f t="shared" si="17"/>
        <v>-</v>
      </c>
    </row>
    <row r="558" spans="1:26" x14ac:dyDescent="0.2">
      <c r="A558" s="1" t="s">
        <v>1142</v>
      </c>
      <c r="B558" s="1" t="s">
        <v>1</v>
      </c>
      <c r="C558" s="1" t="s">
        <v>1143</v>
      </c>
      <c r="D558" s="1" t="s">
        <v>4</v>
      </c>
      <c r="E558" s="1" t="s">
        <v>3</v>
      </c>
      <c r="F558" s="1" t="s">
        <v>3</v>
      </c>
      <c r="G558" s="1" t="s">
        <v>5</v>
      </c>
      <c r="H558" s="1" t="s">
        <v>6</v>
      </c>
      <c r="I558" s="1" t="s">
        <v>1</v>
      </c>
      <c r="J558" s="1" t="s">
        <v>1</v>
      </c>
      <c r="N558" s="1" t="s">
        <v>1501</v>
      </c>
      <c r="O558" s="1" t="s">
        <v>1501</v>
      </c>
      <c r="P558" s="1" t="s">
        <v>1501</v>
      </c>
      <c r="Q558" s="1" t="s">
        <v>1501</v>
      </c>
      <c r="R558" s="1" t="s">
        <v>1501</v>
      </c>
      <c r="S558" s="1" t="s">
        <v>1501</v>
      </c>
      <c r="T558" s="1" t="s">
        <v>1501</v>
      </c>
      <c r="U558" s="1">
        <v>3</v>
      </c>
      <c r="V558" s="1">
        <v>2025</v>
      </c>
      <c r="W558" s="1">
        <v>2027</v>
      </c>
      <c r="Y558" s="1" t="str">
        <f t="shared" si="16"/>
        <v>-</v>
      </c>
      <c r="Z558" s="1" t="str">
        <f t="shared" si="17"/>
        <v>-</v>
      </c>
    </row>
    <row r="559" spans="1:26" x14ac:dyDescent="0.2">
      <c r="A559" s="1" t="s">
        <v>1144</v>
      </c>
      <c r="B559" s="1" t="s">
        <v>1145</v>
      </c>
      <c r="C559" s="1" t="s">
        <v>1146</v>
      </c>
      <c r="D559" s="1" t="s">
        <v>4</v>
      </c>
      <c r="F559" s="1" t="s">
        <v>4</v>
      </c>
      <c r="G559" s="1" t="s">
        <v>42</v>
      </c>
      <c r="H559" s="1" t="s">
        <v>15</v>
      </c>
      <c r="I559" s="1" t="s">
        <v>1</v>
      </c>
      <c r="J559" s="1" t="s">
        <v>1</v>
      </c>
      <c r="N559" s="1" t="s">
        <v>1501</v>
      </c>
      <c r="O559" s="1" t="s">
        <v>1501</v>
      </c>
      <c r="P559" s="1" t="s">
        <v>1501</v>
      </c>
      <c r="Q559" s="1" t="s">
        <v>1501</v>
      </c>
      <c r="R559" s="1" t="s">
        <v>1501</v>
      </c>
      <c r="S559" s="1" t="s">
        <v>1501</v>
      </c>
      <c r="T559" s="1" t="s">
        <v>1501</v>
      </c>
      <c r="U559" s="1">
        <v>5</v>
      </c>
      <c r="V559" s="1">
        <v>2023</v>
      </c>
      <c r="W559" s="1">
        <v>2027</v>
      </c>
      <c r="Y559" s="1" t="str">
        <f t="shared" si="16"/>
        <v>-</v>
      </c>
      <c r="Z559" s="1" t="str">
        <f t="shared" si="17"/>
        <v>-</v>
      </c>
    </row>
    <row r="560" spans="1:26" x14ac:dyDescent="0.2">
      <c r="A560" s="1" t="s">
        <v>1147</v>
      </c>
      <c r="B560" s="1" t="s">
        <v>1148</v>
      </c>
      <c r="C560" s="1" t="s">
        <v>1149</v>
      </c>
      <c r="D560" s="1" t="s">
        <v>4</v>
      </c>
      <c r="G560" s="1" t="s">
        <v>42</v>
      </c>
      <c r="H560" s="1" t="s">
        <v>10</v>
      </c>
      <c r="I560" s="1" t="s">
        <v>4</v>
      </c>
      <c r="J560" s="1" t="s">
        <v>1</v>
      </c>
      <c r="N560" s="1" t="s">
        <v>1501</v>
      </c>
      <c r="O560" s="1" t="s">
        <v>1501</v>
      </c>
      <c r="P560" s="1" t="s">
        <v>1501</v>
      </c>
      <c r="Q560" s="1" t="s">
        <v>1501</v>
      </c>
      <c r="R560" s="1" t="s">
        <v>1501</v>
      </c>
      <c r="S560" s="1" t="s">
        <v>1501</v>
      </c>
      <c r="T560" s="1" t="s">
        <v>1501</v>
      </c>
      <c r="U560" s="1">
        <v>3</v>
      </c>
      <c r="V560" s="1">
        <v>2023</v>
      </c>
      <c r="W560" s="1">
        <v>2025</v>
      </c>
      <c r="Y560" s="1" t="str">
        <f t="shared" si="16"/>
        <v>別紙３</v>
      </c>
      <c r="Z560" s="1" t="str">
        <f t="shared" si="17"/>
        <v>-</v>
      </c>
    </row>
    <row r="561" spans="1:26" x14ac:dyDescent="0.2">
      <c r="A561" s="1" t="s">
        <v>1147</v>
      </c>
      <c r="B561" s="1" t="s">
        <v>1</v>
      </c>
      <c r="C561" s="1" t="s">
        <v>1149</v>
      </c>
      <c r="D561" s="1" t="s">
        <v>4</v>
      </c>
      <c r="G561" s="1" t="s">
        <v>5</v>
      </c>
      <c r="H561" s="1" t="s">
        <v>11</v>
      </c>
      <c r="I561" s="1" t="s">
        <v>1</v>
      </c>
      <c r="J561" s="1" t="s">
        <v>1</v>
      </c>
      <c r="N561" s="1" t="s">
        <v>1501</v>
      </c>
      <c r="O561" s="1" t="s">
        <v>1501</v>
      </c>
      <c r="P561" s="1" t="s">
        <v>1501</v>
      </c>
      <c r="Q561" s="1" t="s">
        <v>1501</v>
      </c>
      <c r="R561" s="1" t="s">
        <v>1501</v>
      </c>
      <c r="S561" s="1" t="s">
        <v>1501</v>
      </c>
      <c r="T561" s="1" t="s">
        <v>1501</v>
      </c>
      <c r="U561" s="1">
        <v>2</v>
      </c>
      <c r="V561" s="1">
        <v>2026</v>
      </c>
      <c r="W561" s="1">
        <v>2027</v>
      </c>
      <c r="Y561" s="1" t="str">
        <f t="shared" si="16"/>
        <v>-</v>
      </c>
      <c r="Z561" s="1" t="str">
        <f t="shared" si="17"/>
        <v>-</v>
      </c>
    </row>
    <row r="562" spans="1:26" x14ac:dyDescent="0.2">
      <c r="A562" s="1" t="s">
        <v>1150</v>
      </c>
      <c r="B562" s="1" t="s">
        <v>1151</v>
      </c>
      <c r="C562" s="1" t="s">
        <v>1152</v>
      </c>
      <c r="D562" s="1" t="s">
        <v>4</v>
      </c>
      <c r="G562" s="1" t="s">
        <v>42</v>
      </c>
      <c r="H562" s="1" t="s">
        <v>10</v>
      </c>
      <c r="I562" s="1" t="s">
        <v>1</v>
      </c>
      <c r="J562" s="1" t="s">
        <v>1</v>
      </c>
      <c r="N562" s="1" t="s">
        <v>1501</v>
      </c>
      <c r="O562" s="1" t="s">
        <v>1501</v>
      </c>
      <c r="P562" s="1" t="s">
        <v>1501</v>
      </c>
      <c r="Q562" s="1" t="s">
        <v>1501</v>
      </c>
      <c r="R562" s="1" t="s">
        <v>1501</v>
      </c>
      <c r="S562" s="1" t="s">
        <v>1501</v>
      </c>
      <c r="T562" s="1" t="s">
        <v>1501</v>
      </c>
      <c r="U562" s="1">
        <v>3</v>
      </c>
      <c r="V562" s="1">
        <v>2023</v>
      </c>
      <c r="W562" s="1">
        <v>2025</v>
      </c>
      <c r="Y562" s="1" t="str">
        <f t="shared" si="16"/>
        <v>-</v>
      </c>
      <c r="Z562" s="1" t="str">
        <f t="shared" si="17"/>
        <v>-</v>
      </c>
    </row>
    <row r="563" spans="1:26" x14ac:dyDescent="0.2">
      <c r="A563" s="1" t="s">
        <v>1150</v>
      </c>
      <c r="B563" s="1" t="s">
        <v>1</v>
      </c>
      <c r="C563" s="1" t="s">
        <v>1152</v>
      </c>
      <c r="D563" s="1" t="s">
        <v>4</v>
      </c>
      <c r="G563" s="1" t="s">
        <v>5</v>
      </c>
      <c r="H563" s="1" t="s">
        <v>11</v>
      </c>
      <c r="I563" s="1" t="s">
        <v>1</v>
      </c>
      <c r="J563" s="1" t="s">
        <v>1</v>
      </c>
      <c r="N563" s="1" t="s">
        <v>1501</v>
      </c>
      <c r="O563" s="1" t="s">
        <v>1501</v>
      </c>
      <c r="P563" s="1" t="s">
        <v>1501</v>
      </c>
      <c r="Q563" s="1" t="s">
        <v>1501</v>
      </c>
      <c r="R563" s="1" t="s">
        <v>1501</v>
      </c>
      <c r="S563" s="1" t="s">
        <v>1501</v>
      </c>
      <c r="T563" s="1" t="s">
        <v>1501</v>
      </c>
      <c r="U563" s="1">
        <v>2</v>
      </c>
      <c r="V563" s="1">
        <v>2026</v>
      </c>
      <c r="W563" s="1">
        <v>2027</v>
      </c>
      <c r="Y563" s="1" t="str">
        <f t="shared" si="16"/>
        <v>-</v>
      </c>
      <c r="Z563" s="1" t="str">
        <f t="shared" si="17"/>
        <v>-</v>
      </c>
    </row>
    <row r="564" spans="1:26" x14ac:dyDescent="0.2">
      <c r="A564" s="1" t="s">
        <v>1153</v>
      </c>
      <c r="B564" s="1" t="s">
        <v>1154</v>
      </c>
      <c r="C564" s="1" t="s">
        <v>1155</v>
      </c>
      <c r="D564" s="1" t="s">
        <v>4</v>
      </c>
      <c r="G564" s="1" t="s">
        <v>42</v>
      </c>
      <c r="H564" s="1" t="s">
        <v>15</v>
      </c>
      <c r="I564" s="1" t="s">
        <v>1</v>
      </c>
      <c r="J564" s="1" t="s">
        <v>1</v>
      </c>
      <c r="N564" s="1" t="s">
        <v>1501</v>
      </c>
      <c r="O564" s="1" t="s">
        <v>1501</v>
      </c>
      <c r="P564" s="1" t="s">
        <v>1501</v>
      </c>
      <c r="Q564" s="1" t="s">
        <v>1501</v>
      </c>
      <c r="R564" s="1" t="s">
        <v>1501</v>
      </c>
      <c r="S564" s="1" t="s">
        <v>1501</v>
      </c>
      <c r="T564" s="1" t="s">
        <v>1501</v>
      </c>
      <c r="U564" s="1">
        <v>5</v>
      </c>
      <c r="V564" s="1">
        <v>2023</v>
      </c>
      <c r="W564" s="1">
        <v>2027</v>
      </c>
      <c r="Y564" s="1" t="str">
        <f t="shared" si="16"/>
        <v>-</v>
      </c>
      <c r="Z564" s="1" t="str">
        <f t="shared" si="17"/>
        <v>-</v>
      </c>
    </row>
    <row r="565" spans="1:26" x14ac:dyDescent="0.2">
      <c r="A565" s="1" t="s">
        <v>1156</v>
      </c>
      <c r="B565" s="1" t="s">
        <v>1157</v>
      </c>
      <c r="C565" s="1" t="s">
        <v>1158</v>
      </c>
      <c r="D565" s="1" t="s">
        <v>4</v>
      </c>
      <c r="G565" s="1" t="s">
        <v>42</v>
      </c>
      <c r="H565" s="1" t="s">
        <v>10</v>
      </c>
      <c r="I565" s="1" t="s">
        <v>1</v>
      </c>
      <c r="J565" s="1" t="s">
        <v>1</v>
      </c>
      <c r="N565" s="1" t="s">
        <v>1501</v>
      </c>
      <c r="O565" s="1" t="s">
        <v>1501</v>
      </c>
      <c r="P565" s="1" t="s">
        <v>1501</v>
      </c>
      <c r="Q565" s="1" t="s">
        <v>1501</v>
      </c>
      <c r="R565" s="1" t="s">
        <v>1501</v>
      </c>
      <c r="S565" s="1" t="s">
        <v>1501</v>
      </c>
      <c r="T565" s="1" t="s">
        <v>1501</v>
      </c>
      <c r="U565" s="1">
        <v>3</v>
      </c>
      <c r="V565" s="1">
        <v>2023</v>
      </c>
      <c r="W565" s="1">
        <v>2025</v>
      </c>
      <c r="Y565" s="1" t="str">
        <f t="shared" si="16"/>
        <v>-</v>
      </c>
      <c r="Z565" s="1" t="str">
        <f t="shared" si="17"/>
        <v>-</v>
      </c>
    </row>
    <row r="566" spans="1:26" x14ac:dyDescent="0.2">
      <c r="A566" s="1" t="s">
        <v>1156</v>
      </c>
      <c r="B566" s="1" t="s">
        <v>1</v>
      </c>
      <c r="C566" s="1" t="s">
        <v>1158</v>
      </c>
      <c r="D566" s="1" t="s">
        <v>4</v>
      </c>
      <c r="G566" s="1" t="s">
        <v>5</v>
      </c>
      <c r="H566" s="1" t="s">
        <v>11</v>
      </c>
      <c r="I566" s="1" t="s">
        <v>1</v>
      </c>
      <c r="J566" s="1" t="s">
        <v>1</v>
      </c>
      <c r="N566" s="1" t="s">
        <v>1501</v>
      </c>
      <c r="O566" s="1" t="s">
        <v>1501</v>
      </c>
      <c r="P566" s="1" t="s">
        <v>1501</v>
      </c>
      <c r="Q566" s="1" t="s">
        <v>1501</v>
      </c>
      <c r="R566" s="1" t="s">
        <v>1501</v>
      </c>
      <c r="S566" s="1" t="s">
        <v>1501</v>
      </c>
      <c r="T566" s="1" t="s">
        <v>1501</v>
      </c>
      <c r="U566" s="1">
        <v>2</v>
      </c>
      <c r="V566" s="1">
        <v>2026</v>
      </c>
      <c r="W566" s="1">
        <v>2027</v>
      </c>
      <c r="Y566" s="1" t="str">
        <f t="shared" si="16"/>
        <v>-</v>
      </c>
      <c r="Z566" s="1" t="str">
        <f t="shared" si="17"/>
        <v>-</v>
      </c>
    </row>
    <row r="567" spans="1:26" x14ac:dyDescent="0.2">
      <c r="A567" s="1" t="s">
        <v>1159</v>
      </c>
      <c r="B567" s="1" t="s">
        <v>1160</v>
      </c>
      <c r="C567" s="1" t="s">
        <v>1161</v>
      </c>
      <c r="D567" s="1" t="s">
        <v>4</v>
      </c>
      <c r="G567" s="1" t="s">
        <v>42</v>
      </c>
      <c r="H567" s="1" t="s">
        <v>15</v>
      </c>
      <c r="I567" s="1" t="s">
        <v>1</v>
      </c>
      <c r="J567" s="1" t="s">
        <v>1</v>
      </c>
      <c r="N567" s="1" t="s">
        <v>1501</v>
      </c>
      <c r="O567" s="1" t="s">
        <v>1501</v>
      </c>
      <c r="P567" s="1" t="s">
        <v>1501</v>
      </c>
      <c r="Q567" s="1" t="s">
        <v>1501</v>
      </c>
      <c r="R567" s="1" t="s">
        <v>1501</v>
      </c>
      <c r="S567" s="1" t="s">
        <v>1501</v>
      </c>
      <c r="T567" s="1" t="s">
        <v>1501</v>
      </c>
      <c r="U567" s="1">
        <v>4</v>
      </c>
      <c r="V567" s="1">
        <v>2023</v>
      </c>
      <c r="W567" s="1">
        <v>2026</v>
      </c>
      <c r="Y567" s="1" t="str">
        <f t="shared" si="16"/>
        <v>-</v>
      </c>
      <c r="Z567" s="1" t="str">
        <f t="shared" si="17"/>
        <v>-</v>
      </c>
    </row>
    <row r="568" spans="1:26" x14ac:dyDescent="0.2">
      <c r="A568" s="1" t="s">
        <v>1162</v>
      </c>
      <c r="B568" s="1" t="s">
        <v>1</v>
      </c>
      <c r="C568" s="1" t="s">
        <v>1163</v>
      </c>
      <c r="D568" s="1" t="s">
        <v>4</v>
      </c>
      <c r="E568" s="1" t="s">
        <v>3</v>
      </c>
      <c r="F568" s="1" t="s">
        <v>3</v>
      </c>
      <c r="G568" s="1" t="s">
        <v>5</v>
      </c>
      <c r="H568" s="1" t="s">
        <v>6</v>
      </c>
      <c r="I568" s="1" t="s">
        <v>1</v>
      </c>
      <c r="J568" s="1" t="s">
        <v>1</v>
      </c>
      <c r="N568" s="1" t="s">
        <v>1501</v>
      </c>
      <c r="O568" s="1" t="s">
        <v>1501</v>
      </c>
      <c r="P568" s="1" t="s">
        <v>1501</v>
      </c>
      <c r="Q568" s="1" t="s">
        <v>1501</v>
      </c>
      <c r="R568" s="1" t="s">
        <v>1501</v>
      </c>
      <c r="S568" s="1" t="s">
        <v>1501</v>
      </c>
      <c r="T568" s="1" t="s">
        <v>1501</v>
      </c>
      <c r="U568" s="1">
        <v>3</v>
      </c>
      <c r="V568" s="1">
        <v>2025</v>
      </c>
      <c r="W568" s="1">
        <v>2027</v>
      </c>
      <c r="Y568" s="1" t="str">
        <f t="shared" si="16"/>
        <v>-</v>
      </c>
      <c r="Z568" s="1" t="str">
        <f t="shared" si="17"/>
        <v>-</v>
      </c>
    </row>
    <row r="569" spans="1:26" x14ac:dyDescent="0.2">
      <c r="A569" s="1" t="s">
        <v>1164</v>
      </c>
      <c r="B569" s="1" t="s">
        <v>1165</v>
      </c>
      <c r="C569" s="1" t="s">
        <v>1166</v>
      </c>
      <c r="D569" s="1" t="s">
        <v>4</v>
      </c>
      <c r="G569" s="1" t="s">
        <v>42</v>
      </c>
      <c r="H569" s="1" t="s">
        <v>10</v>
      </c>
      <c r="I569" s="1" t="s">
        <v>4</v>
      </c>
      <c r="J569" s="1" t="s">
        <v>1</v>
      </c>
      <c r="N569" s="1" t="s">
        <v>1501</v>
      </c>
      <c r="O569" s="1" t="s">
        <v>1501</v>
      </c>
      <c r="P569" s="1" t="s">
        <v>1501</v>
      </c>
      <c r="Q569" s="1" t="s">
        <v>1501</v>
      </c>
      <c r="R569" s="1" t="s">
        <v>1501</v>
      </c>
      <c r="S569" s="1" t="s">
        <v>1501</v>
      </c>
      <c r="T569" s="1" t="s">
        <v>1501</v>
      </c>
      <c r="U569" s="1">
        <v>3</v>
      </c>
      <c r="V569" s="1">
        <v>2023</v>
      </c>
      <c r="W569" s="1">
        <v>2025</v>
      </c>
      <c r="Y569" s="1" t="str">
        <f t="shared" si="16"/>
        <v>別紙３</v>
      </c>
      <c r="Z569" s="1" t="str">
        <f t="shared" si="17"/>
        <v>-</v>
      </c>
    </row>
    <row r="570" spans="1:26" x14ac:dyDescent="0.2">
      <c r="A570" s="1" t="s">
        <v>1164</v>
      </c>
      <c r="B570" s="1" t="s">
        <v>1</v>
      </c>
      <c r="C570" s="1" t="s">
        <v>1166</v>
      </c>
      <c r="D570" s="1" t="s">
        <v>4</v>
      </c>
      <c r="G570" s="1" t="s">
        <v>5</v>
      </c>
      <c r="H570" s="1" t="s">
        <v>11</v>
      </c>
      <c r="I570" s="1" t="s">
        <v>1</v>
      </c>
      <c r="J570" s="1" t="s">
        <v>1</v>
      </c>
      <c r="N570" s="1" t="s">
        <v>1501</v>
      </c>
      <c r="O570" s="1" t="s">
        <v>1501</v>
      </c>
      <c r="P570" s="1" t="s">
        <v>1501</v>
      </c>
      <c r="Q570" s="1" t="s">
        <v>1501</v>
      </c>
      <c r="R570" s="1" t="s">
        <v>1501</v>
      </c>
      <c r="S570" s="1" t="s">
        <v>1501</v>
      </c>
      <c r="T570" s="1" t="s">
        <v>1501</v>
      </c>
      <c r="U570" s="1">
        <v>2</v>
      </c>
      <c r="V570" s="1">
        <v>2026</v>
      </c>
      <c r="W570" s="1">
        <v>2027</v>
      </c>
      <c r="Y570" s="1" t="str">
        <f t="shared" si="16"/>
        <v>-</v>
      </c>
      <c r="Z570" s="1" t="str">
        <f t="shared" si="17"/>
        <v>-</v>
      </c>
    </row>
    <row r="571" spans="1:26" x14ac:dyDescent="0.2">
      <c r="A571" s="1" t="s">
        <v>1167</v>
      </c>
      <c r="B571" s="1" t="s">
        <v>1168</v>
      </c>
      <c r="C571" s="1" t="s">
        <v>1169</v>
      </c>
      <c r="D571" s="1" t="s">
        <v>4</v>
      </c>
      <c r="G571" s="1" t="s">
        <v>42</v>
      </c>
      <c r="H571" s="1" t="s">
        <v>10</v>
      </c>
      <c r="I571" s="1" t="s">
        <v>1</v>
      </c>
      <c r="J571" s="1" t="s">
        <v>1</v>
      </c>
      <c r="N571" s="1" t="s">
        <v>1501</v>
      </c>
      <c r="O571" s="1" t="s">
        <v>1501</v>
      </c>
      <c r="P571" s="1" t="s">
        <v>1501</v>
      </c>
      <c r="Q571" s="1" t="s">
        <v>1501</v>
      </c>
      <c r="R571" s="1" t="s">
        <v>1501</v>
      </c>
      <c r="S571" s="1" t="s">
        <v>1501</v>
      </c>
      <c r="T571" s="1" t="s">
        <v>1501</v>
      </c>
      <c r="U571" s="1">
        <v>3</v>
      </c>
      <c r="V571" s="1">
        <v>2023</v>
      </c>
      <c r="W571" s="1">
        <v>2025</v>
      </c>
      <c r="Y571" s="1" t="str">
        <f t="shared" si="16"/>
        <v>-</v>
      </c>
      <c r="Z571" s="1" t="str">
        <f t="shared" si="17"/>
        <v>-</v>
      </c>
    </row>
    <row r="572" spans="1:26" x14ac:dyDescent="0.2">
      <c r="A572" s="1" t="s">
        <v>1167</v>
      </c>
      <c r="B572" s="1" t="s">
        <v>1</v>
      </c>
      <c r="C572" s="1" t="s">
        <v>1169</v>
      </c>
      <c r="D572" s="1" t="s">
        <v>4</v>
      </c>
      <c r="G572" s="1" t="s">
        <v>5</v>
      </c>
      <c r="H572" s="1" t="s">
        <v>11</v>
      </c>
      <c r="I572" s="1" t="s">
        <v>1</v>
      </c>
      <c r="J572" s="1" t="s">
        <v>1</v>
      </c>
      <c r="N572" s="1" t="s">
        <v>1501</v>
      </c>
      <c r="O572" s="1" t="s">
        <v>1501</v>
      </c>
      <c r="P572" s="1" t="s">
        <v>1501</v>
      </c>
      <c r="Q572" s="1" t="s">
        <v>1501</v>
      </c>
      <c r="R572" s="1" t="s">
        <v>1501</v>
      </c>
      <c r="S572" s="1" t="s">
        <v>1501</v>
      </c>
      <c r="T572" s="1" t="s">
        <v>1501</v>
      </c>
      <c r="U572" s="1">
        <v>2</v>
      </c>
      <c r="V572" s="1">
        <v>2026</v>
      </c>
      <c r="W572" s="1">
        <v>2027</v>
      </c>
      <c r="Y572" s="1" t="str">
        <f t="shared" si="16"/>
        <v>-</v>
      </c>
      <c r="Z572" s="1" t="str">
        <f t="shared" si="17"/>
        <v>-</v>
      </c>
    </row>
    <row r="573" spans="1:26" x14ac:dyDescent="0.2">
      <c r="A573" s="1" t="s">
        <v>1170</v>
      </c>
      <c r="B573" s="1" t="s">
        <v>1171</v>
      </c>
      <c r="C573" s="1" t="s">
        <v>1172</v>
      </c>
      <c r="D573" s="1" t="s">
        <v>4</v>
      </c>
      <c r="G573" s="1" t="s">
        <v>42</v>
      </c>
      <c r="H573" s="1" t="s">
        <v>10</v>
      </c>
      <c r="I573" s="1" t="s">
        <v>1</v>
      </c>
      <c r="J573" s="1" t="s">
        <v>1</v>
      </c>
      <c r="N573" s="1" t="s">
        <v>1501</v>
      </c>
      <c r="O573" s="1" t="s">
        <v>1501</v>
      </c>
      <c r="P573" s="1" t="s">
        <v>1501</v>
      </c>
      <c r="Q573" s="1" t="s">
        <v>1501</v>
      </c>
      <c r="R573" s="1" t="s">
        <v>1501</v>
      </c>
      <c r="S573" s="1" t="s">
        <v>1501</v>
      </c>
      <c r="T573" s="1" t="s">
        <v>1501</v>
      </c>
      <c r="U573" s="1">
        <v>3</v>
      </c>
      <c r="V573" s="1">
        <v>2023</v>
      </c>
      <c r="W573" s="1">
        <v>2025</v>
      </c>
      <c r="Y573" s="1" t="str">
        <f t="shared" si="16"/>
        <v>-</v>
      </c>
      <c r="Z573" s="1" t="str">
        <f t="shared" si="17"/>
        <v>-</v>
      </c>
    </row>
    <row r="574" spans="1:26" x14ac:dyDescent="0.2">
      <c r="A574" s="1" t="s">
        <v>1170</v>
      </c>
      <c r="B574" s="1" t="s">
        <v>1</v>
      </c>
      <c r="C574" s="1" t="s">
        <v>1172</v>
      </c>
      <c r="D574" s="1" t="s">
        <v>4</v>
      </c>
      <c r="G574" s="1" t="s">
        <v>5</v>
      </c>
      <c r="H574" s="1" t="s">
        <v>11</v>
      </c>
      <c r="I574" s="1" t="s">
        <v>1</v>
      </c>
      <c r="J574" s="1" t="s">
        <v>1</v>
      </c>
      <c r="N574" s="1" t="s">
        <v>1501</v>
      </c>
      <c r="O574" s="1" t="s">
        <v>1501</v>
      </c>
      <c r="P574" s="1" t="s">
        <v>1501</v>
      </c>
      <c r="Q574" s="1" t="s">
        <v>1501</v>
      </c>
      <c r="R574" s="1" t="s">
        <v>1501</v>
      </c>
      <c r="S574" s="1" t="s">
        <v>1501</v>
      </c>
      <c r="T574" s="1" t="s">
        <v>1501</v>
      </c>
      <c r="U574" s="1">
        <v>2</v>
      </c>
      <c r="V574" s="1">
        <v>2026</v>
      </c>
      <c r="W574" s="1">
        <v>2027</v>
      </c>
      <c r="Y574" s="1" t="str">
        <f t="shared" si="16"/>
        <v>-</v>
      </c>
      <c r="Z574" s="1" t="str">
        <f t="shared" si="17"/>
        <v>-</v>
      </c>
    </row>
    <row r="575" spans="1:26" x14ac:dyDescent="0.2">
      <c r="A575" s="1" t="s">
        <v>1173</v>
      </c>
      <c r="B575" s="1" t="s">
        <v>1174</v>
      </c>
      <c r="C575" s="1" t="s">
        <v>1175</v>
      </c>
      <c r="D575" s="1" t="s">
        <v>4</v>
      </c>
      <c r="F575" s="1" t="s">
        <v>4</v>
      </c>
      <c r="G575" s="1" t="s">
        <v>42</v>
      </c>
      <c r="H575" s="1" t="s">
        <v>15</v>
      </c>
      <c r="I575" s="1" t="s">
        <v>1</v>
      </c>
      <c r="J575" s="1" t="s">
        <v>1</v>
      </c>
      <c r="N575" s="1" t="s">
        <v>1501</v>
      </c>
      <c r="O575" s="1" t="s">
        <v>1501</v>
      </c>
      <c r="P575" s="1" t="s">
        <v>1501</v>
      </c>
      <c r="Q575" s="1" t="s">
        <v>1501</v>
      </c>
      <c r="R575" s="1" t="s">
        <v>1501</v>
      </c>
      <c r="S575" s="1" t="s">
        <v>1501</v>
      </c>
      <c r="T575" s="1" t="s">
        <v>1501</v>
      </c>
      <c r="U575" s="1">
        <v>5</v>
      </c>
      <c r="V575" s="1">
        <v>2023</v>
      </c>
      <c r="W575" s="1">
        <v>2027</v>
      </c>
      <c r="Y575" s="1" t="str">
        <f t="shared" si="16"/>
        <v>-</v>
      </c>
      <c r="Z575" s="1" t="str">
        <f t="shared" si="17"/>
        <v>-</v>
      </c>
    </row>
    <row r="576" spans="1:26" x14ac:dyDescent="0.2">
      <c r="A576" s="1" t="s">
        <v>1176</v>
      </c>
      <c r="B576" s="1" t="s">
        <v>1177</v>
      </c>
      <c r="C576" s="1" t="s">
        <v>1178</v>
      </c>
      <c r="D576" s="1" t="s">
        <v>4</v>
      </c>
      <c r="G576" s="1" t="s">
        <v>42</v>
      </c>
      <c r="H576" s="1" t="s">
        <v>15</v>
      </c>
      <c r="I576" s="1" t="s">
        <v>1</v>
      </c>
      <c r="J576" s="1" t="s">
        <v>1</v>
      </c>
      <c r="N576" s="1" t="s">
        <v>1501</v>
      </c>
      <c r="O576" s="1" t="s">
        <v>1501</v>
      </c>
      <c r="P576" s="1" t="s">
        <v>1501</v>
      </c>
      <c r="Q576" s="1" t="s">
        <v>1501</v>
      </c>
      <c r="R576" s="1" t="s">
        <v>1501</v>
      </c>
      <c r="S576" s="1" t="s">
        <v>1501</v>
      </c>
      <c r="T576" s="1" t="s">
        <v>1501</v>
      </c>
      <c r="U576" s="1">
        <v>5</v>
      </c>
      <c r="V576" s="1">
        <v>2023</v>
      </c>
      <c r="W576" s="1">
        <v>2027</v>
      </c>
      <c r="Y576" s="1" t="str">
        <f t="shared" si="16"/>
        <v>-</v>
      </c>
      <c r="Z576" s="1" t="str">
        <f t="shared" si="17"/>
        <v>-</v>
      </c>
    </row>
    <row r="577" spans="1:26" x14ac:dyDescent="0.2">
      <c r="A577" s="1" t="s">
        <v>1179</v>
      </c>
      <c r="B577" s="1" t="s">
        <v>1180</v>
      </c>
      <c r="C577" s="1" t="s">
        <v>1181</v>
      </c>
      <c r="D577" s="1" t="s">
        <v>4</v>
      </c>
      <c r="G577" s="1" t="s">
        <v>42</v>
      </c>
      <c r="H577" s="1" t="s">
        <v>15</v>
      </c>
      <c r="I577" s="1" t="s">
        <v>1</v>
      </c>
      <c r="J577" s="1" t="s">
        <v>1</v>
      </c>
      <c r="N577" s="1" t="s">
        <v>1501</v>
      </c>
      <c r="O577" s="1" t="s">
        <v>1501</v>
      </c>
      <c r="P577" s="1" t="s">
        <v>1501</v>
      </c>
      <c r="Q577" s="1" t="s">
        <v>1501</v>
      </c>
      <c r="R577" s="1" t="s">
        <v>1501</v>
      </c>
      <c r="S577" s="1" t="s">
        <v>1501</v>
      </c>
      <c r="T577" s="1" t="s">
        <v>1501</v>
      </c>
      <c r="U577" s="1">
        <v>4</v>
      </c>
      <c r="V577" s="1">
        <v>2023</v>
      </c>
      <c r="W577" s="1">
        <v>2026</v>
      </c>
      <c r="Y577" s="1" t="str">
        <f t="shared" si="16"/>
        <v>-</v>
      </c>
      <c r="Z577" s="1" t="str">
        <f t="shared" si="17"/>
        <v>-</v>
      </c>
    </row>
    <row r="578" spans="1:26" x14ac:dyDescent="0.2">
      <c r="A578" s="1" t="s">
        <v>1182</v>
      </c>
      <c r="B578" s="1" t="s">
        <v>1183</v>
      </c>
      <c r="C578" s="1" t="s">
        <v>1184</v>
      </c>
      <c r="D578" s="1" t="s">
        <v>4</v>
      </c>
      <c r="G578" s="1" t="s">
        <v>42</v>
      </c>
      <c r="H578" s="1" t="s">
        <v>15</v>
      </c>
      <c r="I578" s="1" t="s">
        <v>1</v>
      </c>
      <c r="J578" s="1" t="s">
        <v>1</v>
      </c>
      <c r="N578" s="1" t="s">
        <v>1501</v>
      </c>
      <c r="O578" s="1" t="s">
        <v>1501</v>
      </c>
      <c r="P578" s="1" t="s">
        <v>1501</v>
      </c>
      <c r="Q578" s="1" t="s">
        <v>1501</v>
      </c>
      <c r="R578" s="1" t="s">
        <v>1501</v>
      </c>
      <c r="S578" s="1" t="s">
        <v>1501</v>
      </c>
      <c r="T578" s="1" t="s">
        <v>1501</v>
      </c>
      <c r="U578" s="1">
        <v>5</v>
      </c>
      <c r="V578" s="1">
        <v>2023</v>
      </c>
      <c r="W578" s="1">
        <v>2027</v>
      </c>
      <c r="Y578" s="1" t="str">
        <f t="shared" si="16"/>
        <v>-</v>
      </c>
      <c r="Z578" s="1" t="str">
        <f t="shared" si="17"/>
        <v>-</v>
      </c>
    </row>
    <row r="579" spans="1:26" x14ac:dyDescent="0.2">
      <c r="A579" s="1" t="s">
        <v>1185</v>
      </c>
      <c r="B579" s="1" t="s">
        <v>1186</v>
      </c>
      <c r="C579" s="1" t="s">
        <v>1187</v>
      </c>
      <c r="D579" s="1" t="s">
        <v>4</v>
      </c>
      <c r="G579" s="1" t="s">
        <v>42</v>
      </c>
      <c r="H579" s="1" t="s">
        <v>15</v>
      </c>
      <c r="I579" s="1" t="s">
        <v>1</v>
      </c>
      <c r="J579" s="1" t="s">
        <v>1</v>
      </c>
      <c r="N579" s="1" t="s">
        <v>1501</v>
      </c>
      <c r="O579" s="1" t="s">
        <v>1501</v>
      </c>
      <c r="P579" s="1" t="s">
        <v>1501</v>
      </c>
      <c r="Q579" s="1" t="s">
        <v>1501</v>
      </c>
      <c r="R579" s="1" t="s">
        <v>1501</v>
      </c>
      <c r="S579" s="1" t="s">
        <v>1501</v>
      </c>
      <c r="T579" s="1" t="s">
        <v>1501</v>
      </c>
      <c r="U579" s="1">
        <v>5</v>
      </c>
      <c r="V579" s="1">
        <v>2023</v>
      </c>
      <c r="W579" s="1">
        <v>2027</v>
      </c>
      <c r="Y579" s="1" t="str">
        <f t="shared" ref="Y579:Y642" si="18">IF(I579="○","別紙３",IF(I579="-","-",""))</f>
        <v>-</v>
      </c>
      <c r="Z579" s="1" t="str">
        <f t="shared" ref="Z579:Z642" si="19">IF(J579="○","別紙４",IF(J579="-","-",""))</f>
        <v>-</v>
      </c>
    </row>
    <row r="580" spans="1:26" x14ac:dyDescent="0.2">
      <c r="A580" s="1" t="s">
        <v>1188</v>
      </c>
      <c r="B580" s="1" t="s">
        <v>1189</v>
      </c>
      <c r="C580" s="1" t="s">
        <v>1190</v>
      </c>
      <c r="D580" s="1" t="s">
        <v>4</v>
      </c>
      <c r="G580" s="1" t="s">
        <v>42</v>
      </c>
      <c r="H580" s="1" t="s">
        <v>15</v>
      </c>
      <c r="I580" s="1" t="s">
        <v>1</v>
      </c>
      <c r="J580" s="1" t="s">
        <v>1</v>
      </c>
      <c r="N580" s="1" t="s">
        <v>4</v>
      </c>
      <c r="O580" s="1" t="s">
        <v>1551</v>
      </c>
      <c r="P580" s="1" t="s">
        <v>1656</v>
      </c>
      <c r="Q580" s="1" t="s">
        <v>1657</v>
      </c>
      <c r="R580" s="1" t="s">
        <v>1658</v>
      </c>
      <c r="S580" s="1">
        <v>2023</v>
      </c>
      <c r="T580" s="1" t="s">
        <v>1501</v>
      </c>
      <c r="U580" s="1">
        <v>4</v>
      </c>
      <c r="V580" s="1">
        <v>2023</v>
      </c>
      <c r="W580" s="1">
        <v>2026</v>
      </c>
      <c r="Y580" s="1" t="str">
        <f t="shared" si="18"/>
        <v>-</v>
      </c>
      <c r="Z580" s="1" t="str">
        <f t="shared" si="19"/>
        <v>-</v>
      </c>
    </row>
    <row r="581" spans="1:26" x14ac:dyDescent="0.2">
      <c r="A581" s="1" t="s">
        <v>1191</v>
      </c>
      <c r="B581" s="1" t="s">
        <v>1192</v>
      </c>
      <c r="C581" s="1" t="s">
        <v>1659</v>
      </c>
      <c r="D581" s="1" t="s">
        <v>3</v>
      </c>
      <c r="E581" s="1" t="s">
        <v>3</v>
      </c>
      <c r="F581" s="1" t="s">
        <v>4</v>
      </c>
      <c r="G581" s="1" t="s">
        <v>42</v>
      </c>
      <c r="H581" s="1" t="s">
        <v>15</v>
      </c>
      <c r="I581" s="1" t="s">
        <v>1</v>
      </c>
      <c r="J581" s="1" t="s">
        <v>1</v>
      </c>
      <c r="N581" s="1" t="s">
        <v>1501</v>
      </c>
      <c r="O581" s="1" t="s">
        <v>1501</v>
      </c>
      <c r="P581" s="1" t="s">
        <v>1501</v>
      </c>
      <c r="Q581" s="1" t="s">
        <v>1501</v>
      </c>
      <c r="R581" s="1" t="s">
        <v>1501</v>
      </c>
      <c r="S581" s="1" t="s">
        <v>1501</v>
      </c>
      <c r="T581" s="1" t="s">
        <v>1501</v>
      </c>
      <c r="U581" s="1">
        <v>4</v>
      </c>
      <c r="V581" s="1">
        <v>2024</v>
      </c>
      <c r="W581" s="1">
        <v>2027</v>
      </c>
      <c r="Y581" s="1" t="str">
        <f t="shared" si="18"/>
        <v>-</v>
      </c>
      <c r="Z581" s="1" t="str">
        <f t="shared" si="19"/>
        <v>-</v>
      </c>
    </row>
    <row r="582" spans="1:26" x14ac:dyDescent="0.2">
      <c r="A582" s="1" t="s">
        <v>1193</v>
      </c>
      <c r="B582" s="1" t="s">
        <v>1194</v>
      </c>
      <c r="C582" s="1" t="s">
        <v>1195</v>
      </c>
      <c r="D582" s="1" t="s">
        <v>4</v>
      </c>
      <c r="E582" s="1" t="s">
        <v>3</v>
      </c>
      <c r="F582" s="1" t="s">
        <v>3</v>
      </c>
      <c r="G582" s="1" t="s">
        <v>42</v>
      </c>
      <c r="H582" s="1" t="s">
        <v>15</v>
      </c>
      <c r="I582" s="1" t="s">
        <v>1</v>
      </c>
      <c r="J582" s="1" t="s">
        <v>1</v>
      </c>
      <c r="N582" s="1" t="s">
        <v>1501</v>
      </c>
      <c r="O582" s="1" t="s">
        <v>1501</v>
      </c>
      <c r="P582" s="1" t="s">
        <v>1501</v>
      </c>
      <c r="Q582" s="1" t="s">
        <v>1501</v>
      </c>
      <c r="R582" s="1" t="s">
        <v>1501</v>
      </c>
      <c r="S582" s="1" t="s">
        <v>1501</v>
      </c>
      <c r="T582" s="1" t="s">
        <v>1501</v>
      </c>
      <c r="U582" s="1">
        <v>4</v>
      </c>
      <c r="V582" s="1">
        <v>2024</v>
      </c>
      <c r="W582" s="1">
        <v>2027</v>
      </c>
      <c r="Y582" s="1" t="str">
        <f t="shared" si="18"/>
        <v>-</v>
      </c>
      <c r="Z582" s="1" t="str">
        <f t="shared" si="19"/>
        <v>-</v>
      </c>
    </row>
    <row r="583" spans="1:26" x14ac:dyDescent="0.2">
      <c r="A583" s="1" t="s">
        <v>1196</v>
      </c>
      <c r="B583" s="1" t="s">
        <v>1197</v>
      </c>
      <c r="C583" s="1" t="s">
        <v>1198</v>
      </c>
      <c r="D583" s="1" t="s">
        <v>4</v>
      </c>
      <c r="E583" s="1" t="s">
        <v>3</v>
      </c>
      <c r="F583" s="1" t="s">
        <v>3</v>
      </c>
      <c r="G583" s="1" t="s">
        <v>42</v>
      </c>
      <c r="H583" s="1" t="s">
        <v>15</v>
      </c>
      <c r="I583" s="1" t="s">
        <v>1</v>
      </c>
      <c r="J583" s="1" t="s">
        <v>1</v>
      </c>
      <c r="N583" s="1" t="s">
        <v>1501</v>
      </c>
      <c r="O583" s="1" t="s">
        <v>1501</v>
      </c>
      <c r="P583" s="1" t="s">
        <v>1501</v>
      </c>
      <c r="Q583" s="1" t="s">
        <v>1501</v>
      </c>
      <c r="R583" s="1" t="s">
        <v>1501</v>
      </c>
      <c r="S583" s="1" t="s">
        <v>1501</v>
      </c>
      <c r="T583" s="1" t="s">
        <v>1501</v>
      </c>
      <c r="U583" s="1">
        <v>4</v>
      </c>
      <c r="V583" s="1">
        <v>2024</v>
      </c>
      <c r="W583" s="1">
        <v>2027</v>
      </c>
      <c r="Y583" s="1" t="str">
        <f t="shared" si="18"/>
        <v>-</v>
      </c>
      <c r="Z583" s="1" t="str">
        <f t="shared" si="19"/>
        <v>-</v>
      </c>
    </row>
    <row r="584" spans="1:26" x14ac:dyDescent="0.2">
      <c r="A584" s="1" t="s">
        <v>1199</v>
      </c>
      <c r="B584" s="1" t="s">
        <v>1200</v>
      </c>
      <c r="C584" s="1" t="s">
        <v>1660</v>
      </c>
      <c r="D584" s="1" t="s">
        <v>3</v>
      </c>
      <c r="E584" s="1" t="s">
        <v>3</v>
      </c>
      <c r="F584" s="1" t="s">
        <v>4</v>
      </c>
      <c r="G584" s="1" t="s">
        <v>42</v>
      </c>
      <c r="H584" s="1" t="s">
        <v>15</v>
      </c>
      <c r="I584" s="1" t="s">
        <v>1</v>
      </c>
      <c r="J584" s="1" t="s">
        <v>1</v>
      </c>
      <c r="N584" s="1" t="s">
        <v>1501</v>
      </c>
      <c r="O584" s="1" t="s">
        <v>1501</v>
      </c>
      <c r="P584" s="1" t="s">
        <v>1501</v>
      </c>
      <c r="Q584" s="1" t="s">
        <v>1501</v>
      </c>
      <c r="R584" s="1" t="s">
        <v>1501</v>
      </c>
      <c r="S584" s="1" t="s">
        <v>1501</v>
      </c>
      <c r="T584" s="1" t="s">
        <v>1501</v>
      </c>
      <c r="U584" s="1">
        <v>4</v>
      </c>
      <c r="V584" s="1">
        <v>2024</v>
      </c>
      <c r="W584" s="1">
        <v>2027</v>
      </c>
      <c r="Y584" s="1" t="str">
        <f t="shared" si="18"/>
        <v>-</v>
      </c>
      <c r="Z584" s="1" t="str">
        <f t="shared" si="19"/>
        <v>-</v>
      </c>
    </row>
    <row r="585" spans="1:26" x14ac:dyDescent="0.2">
      <c r="A585" s="1" t="s">
        <v>1201</v>
      </c>
      <c r="B585" s="1" t="s">
        <v>1202</v>
      </c>
      <c r="C585" s="1" t="s">
        <v>1203</v>
      </c>
      <c r="D585" s="1" t="s">
        <v>4</v>
      </c>
      <c r="E585" s="1" t="s">
        <v>3</v>
      </c>
      <c r="F585" s="1" t="s">
        <v>3</v>
      </c>
      <c r="G585" s="1" t="s">
        <v>42</v>
      </c>
      <c r="H585" s="1" t="s">
        <v>15</v>
      </c>
      <c r="I585" s="1" t="s">
        <v>1</v>
      </c>
      <c r="J585" s="1" t="s">
        <v>1</v>
      </c>
      <c r="N585" s="1" t="s">
        <v>4</v>
      </c>
      <c r="O585" s="1" t="s">
        <v>1576</v>
      </c>
      <c r="P585" s="1" t="s">
        <v>1661</v>
      </c>
      <c r="R585" s="1" t="s">
        <v>1662</v>
      </c>
      <c r="S585" s="1" t="s">
        <v>3</v>
      </c>
      <c r="T585" s="1" t="s">
        <v>1501</v>
      </c>
      <c r="U585" s="1">
        <v>4</v>
      </c>
      <c r="V585" s="1">
        <v>2024</v>
      </c>
      <c r="W585" s="1">
        <v>2027</v>
      </c>
      <c r="Y585" s="1" t="str">
        <f t="shared" si="18"/>
        <v>-</v>
      </c>
      <c r="Z585" s="1" t="str">
        <f t="shared" si="19"/>
        <v>-</v>
      </c>
    </row>
    <row r="586" spans="1:26" x14ac:dyDescent="0.2">
      <c r="A586" s="1" t="s">
        <v>1204</v>
      </c>
      <c r="B586" s="1" t="s">
        <v>1205</v>
      </c>
      <c r="C586" s="1" t="s">
        <v>1206</v>
      </c>
      <c r="D586" s="1" t="s">
        <v>4</v>
      </c>
      <c r="E586" s="1" t="s">
        <v>3</v>
      </c>
      <c r="G586" s="1" t="s">
        <v>42</v>
      </c>
      <c r="H586" s="1" t="s">
        <v>15</v>
      </c>
      <c r="I586" s="1" t="s">
        <v>1</v>
      </c>
      <c r="J586" s="1" t="s">
        <v>1</v>
      </c>
      <c r="N586" s="1" t="s">
        <v>1501</v>
      </c>
      <c r="O586" s="1" t="s">
        <v>1501</v>
      </c>
      <c r="P586" s="1" t="s">
        <v>1501</v>
      </c>
      <c r="Q586" s="1" t="s">
        <v>1501</v>
      </c>
      <c r="R586" s="1" t="s">
        <v>1501</v>
      </c>
      <c r="S586" s="1" t="s">
        <v>1501</v>
      </c>
      <c r="T586" s="1" t="s">
        <v>1501</v>
      </c>
      <c r="U586" s="1">
        <v>4</v>
      </c>
      <c r="V586" s="1">
        <v>2024</v>
      </c>
      <c r="W586" s="1">
        <v>2027</v>
      </c>
      <c r="Y586" s="1" t="str">
        <f t="shared" si="18"/>
        <v>-</v>
      </c>
      <c r="Z586" s="1" t="str">
        <f t="shared" si="19"/>
        <v>-</v>
      </c>
    </row>
    <row r="587" spans="1:26" x14ac:dyDescent="0.2">
      <c r="A587" s="1" t="s">
        <v>1207</v>
      </c>
      <c r="B587" s="1" t="s">
        <v>1</v>
      </c>
      <c r="C587" s="1" t="s">
        <v>1208</v>
      </c>
      <c r="D587" s="1" t="s">
        <v>4</v>
      </c>
      <c r="E587" s="1" t="s">
        <v>3</v>
      </c>
      <c r="F587" s="1" t="s">
        <v>3</v>
      </c>
      <c r="G587" s="1" t="s">
        <v>42</v>
      </c>
      <c r="H587" s="1" t="s">
        <v>6</v>
      </c>
      <c r="I587" s="1" t="s">
        <v>1</v>
      </c>
      <c r="J587" s="1" t="s">
        <v>1</v>
      </c>
      <c r="N587" s="1" t="s">
        <v>1501</v>
      </c>
      <c r="O587" s="1" t="s">
        <v>1501</v>
      </c>
      <c r="P587" s="1" t="s">
        <v>1501</v>
      </c>
      <c r="Q587" s="1" t="s">
        <v>1501</v>
      </c>
      <c r="R587" s="1" t="s">
        <v>1501</v>
      </c>
      <c r="S587" s="1" t="s">
        <v>1501</v>
      </c>
      <c r="T587" s="1" t="s">
        <v>1501</v>
      </c>
      <c r="U587" s="1">
        <v>3</v>
      </c>
      <c r="V587" s="1">
        <v>2025</v>
      </c>
      <c r="W587" s="1">
        <v>2027</v>
      </c>
      <c r="Y587" s="1" t="str">
        <f t="shared" si="18"/>
        <v>-</v>
      </c>
      <c r="Z587" s="1" t="str">
        <f t="shared" si="19"/>
        <v>-</v>
      </c>
    </row>
    <row r="588" spans="1:26" x14ac:dyDescent="0.2">
      <c r="A588" s="1" t="s">
        <v>1209</v>
      </c>
      <c r="B588" s="1" t="s">
        <v>1</v>
      </c>
      <c r="C588" s="1" t="s">
        <v>1663</v>
      </c>
      <c r="D588" s="1" t="s">
        <v>4</v>
      </c>
      <c r="E588" s="1" t="s">
        <v>3</v>
      </c>
      <c r="F588" s="1" t="s">
        <v>3</v>
      </c>
      <c r="G588" s="1" t="s">
        <v>42</v>
      </c>
      <c r="H588" s="1" t="s">
        <v>6</v>
      </c>
      <c r="I588" s="1" t="s">
        <v>1</v>
      </c>
      <c r="J588" s="1" t="s">
        <v>1</v>
      </c>
      <c r="N588" s="1" t="s">
        <v>1501</v>
      </c>
      <c r="O588" s="1" t="s">
        <v>1501</v>
      </c>
      <c r="P588" s="1" t="s">
        <v>1501</v>
      </c>
      <c r="Q588" s="1" t="s">
        <v>1501</v>
      </c>
      <c r="R588" s="1" t="s">
        <v>1501</v>
      </c>
      <c r="S588" s="1" t="s">
        <v>1501</v>
      </c>
      <c r="T588" s="1" t="s">
        <v>1501</v>
      </c>
      <c r="U588" s="1">
        <v>3</v>
      </c>
      <c r="V588" s="1">
        <v>2025</v>
      </c>
      <c r="W588" s="1">
        <v>2027</v>
      </c>
      <c r="Y588" s="1" t="str">
        <f t="shared" si="18"/>
        <v>-</v>
      </c>
      <c r="Z588" s="1" t="str">
        <f t="shared" si="19"/>
        <v>-</v>
      </c>
    </row>
    <row r="589" spans="1:26" x14ac:dyDescent="0.2">
      <c r="A589" s="1" t="s">
        <v>1210</v>
      </c>
      <c r="B589" s="1" t="s">
        <v>1</v>
      </c>
      <c r="C589" s="1" t="s">
        <v>1664</v>
      </c>
      <c r="D589" s="1" t="s">
        <v>4</v>
      </c>
      <c r="E589" s="1" t="s">
        <v>3</v>
      </c>
      <c r="F589" s="1" t="s">
        <v>3</v>
      </c>
      <c r="G589" s="1" t="s">
        <v>42</v>
      </c>
      <c r="H589" s="1" t="s">
        <v>6</v>
      </c>
      <c r="I589" s="1" t="s">
        <v>1</v>
      </c>
      <c r="J589" s="1" t="s">
        <v>1</v>
      </c>
      <c r="N589" s="1" t="s">
        <v>1501</v>
      </c>
      <c r="O589" s="1" t="s">
        <v>1501</v>
      </c>
      <c r="P589" s="1" t="s">
        <v>1501</v>
      </c>
      <c r="Q589" s="1" t="s">
        <v>1501</v>
      </c>
      <c r="R589" s="1" t="s">
        <v>1501</v>
      </c>
      <c r="S589" s="1" t="s">
        <v>1501</v>
      </c>
      <c r="T589" s="1" t="s">
        <v>1501</v>
      </c>
      <c r="U589" s="1">
        <v>3</v>
      </c>
      <c r="V589" s="1">
        <v>2025</v>
      </c>
      <c r="W589" s="1">
        <v>2027</v>
      </c>
      <c r="Y589" s="1" t="str">
        <f t="shared" si="18"/>
        <v>-</v>
      </c>
      <c r="Z589" s="1" t="str">
        <f t="shared" si="19"/>
        <v>-</v>
      </c>
    </row>
    <row r="590" spans="1:26" x14ac:dyDescent="0.2">
      <c r="A590" s="1" t="s">
        <v>1211</v>
      </c>
      <c r="B590" s="1" t="s">
        <v>1</v>
      </c>
      <c r="C590" s="1" t="s">
        <v>1212</v>
      </c>
      <c r="E590" s="1" t="s">
        <v>3</v>
      </c>
      <c r="F590" s="1" t="s">
        <v>4</v>
      </c>
      <c r="G590" s="1" t="s">
        <v>42</v>
      </c>
      <c r="H590" s="1" t="s">
        <v>6</v>
      </c>
      <c r="I590" s="1" t="s">
        <v>1</v>
      </c>
      <c r="J590" s="1" t="s">
        <v>1</v>
      </c>
      <c r="N590" s="1" t="s">
        <v>1501</v>
      </c>
      <c r="O590" s="1" t="s">
        <v>1501</v>
      </c>
      <c r="P590" s="1" t="s">
        <v>1501</v>
      </c>
      <c r="Q590" s="1" t="s">
        <v>1501</v>
      </c>
      <c r="R590" s="1" t="s">
        <v>1501</v>
      </c>
      <c r="S590" s="1" t="s">
        <v>1501</v>
      </c>
      <c r="T590" s="1" t="s">
        <v>1501</v>
      </c>
      <c r="U590" s="1">
        <v>3</v>
      </c>
      <c r="V590" s="1">
        <v>2025</v>
      </c>
      <c r="W590" s="1">
        <v>2027</v>
      </c>
      <c r="Y590" s="1" t="str">
        <f t="shared" si="18"/>
        <v>-</v>
      </c>
      <c r="Z590" s="1" t="str">
        <f t="shared" si="19"/>
        <v>-</v>
      </c>
    </row>
    <row r="591" spans="1:26" x14ac:dyDescent="0.2">
      <c r="A591" s="1" t="s">
        <v>1213</v>
      </c>
      <c r="B591" s="1" t="s">
        <v>1</v>
      </c>
      <c r="C591" s="1" t="s">
        <v>1665</v>
      </c>
      <c r="D591" s="1" t="s">
        <v>4</v>
      </c>
      <c r="E591" s="1" t="s">
        <v>3</v>
      </c>
      <c r="F591" s="1" t="s">
        <v>3</v>
      </c>
      <c r="G591" s="1" t="s">
        <v>42</v>
      </c>
      <c r="H591" s="1" t="s">
        <v>6</v>
      </c>
      <c r="I591" s="1" t="s">
        <v>1</v>
      </c>
      <c r="J591" s="1" t="s">
        <v>1</v>
      </c>
      <c r="N591" s="1" t="s">
        <v>1501</v>
      </c>
      <c r="O591" s="1" t="s">
        <v>1501</v>
      </c>
      <c r="P591" s="1" t="s">
        <v>1501</v>
      </c>
      <c r="Q591" s="1" t="s">
        <v>1501</v>
      </c>
      <c r="R591" s="1" t="s">
        <v>1501</v>
      </c>
      <c r="S591" s="1" t="s">
        <v>1501</v>
      </c>
      <c r="T591" s="1" t="s">
        <v>1501</v>
      </c>
      <c r="U591" s="1">
        <v>3</v>
      </c>
      <c r="V591" s="1">
        <v>2025</v>
      </c>
      <c r="W591" s="1">
        <v>2027</v>
      </c>
      <c r="Y591" s="1" t="str">
        <f t="shared" si="18"/>
        <v>-</v>
      </c>
      <c r="Z591" s="1" t="str">
        <f t="shared" si="19"/>
        <v>-</v>
      </c>
    </row>
    <row r="592" spans="1:26" x14ac:dyDescent="0.2">
      <c r="A592" s="1" t="s">
        <v>1214</v>
      </c>
      <c r="B592" s="1" t="s">
        <v>1</v>
      </c>
      <c r="C592" s="1" t="s">
        <v>1215</v>
      </c>
      <c r="D592" s="1" t="s">
        <v>4</v>
      </c>
      <c r="E592" s="1" t="s">
        <v>3</v>
      </c>
      <c r="F592" s="1" t="s">
        <v>3</v>
      </c>
      <c r="G592" s="1" t="s">
        <v>42</v>
      </c>
      <c r="H592" s="1" t="s">
        <v>6</v>
      </c>
      <c r="I592" s="1" t="s">
        <v>1</v>
      </c>
      <c r="J592" s="1" t="s">
        <v>1</v>
      </c>
      <c r="N592" s="1" t="s">
        <v>1501</v>
      </c>
      <c r="O592" s="1" t="s">
        <v>1501</v>
      </c>
      <c r="P592" s="1" t="s">
        <v>1501</v>
      </c>
      <c r="Q592" s="1" t="s">
        <v>1501</v>
      </c>
      <c r="R592" s="1" t="s">
        <v>1501</v>
      </c>
      <c r="S592" s="1" t="s">
        <v>1501</v>
      </c>
      <c r="T592" s="1" t="s">
        <v>1501</v>
      </c>
      <c r="U592" s="1">
        <v>3</v>
      </c>
      <c r="V592" s="1">
        <v>2025</v>
      </c>
      <c r="W592" s="1">
        <v>2027</v>
      </c>
      <c r="Y592" s="1" t="str">
        <f t="shared" si="18"/>
        <v>-</v>
      </c>
      <c r="Z592" s="1" t="str">
        <f t="shared" si="19"/>
        <v>-</v>
      </c>
    </row>
    <row r="593" spans="1:26" x14ac:dyDescent="0.2">
      <c r="A593" s="1" t="s">
        <v>1216</v>
      </c>
      <c r="B593" s="1" t="s">
        <v>1</v>
      </c>
      <c r="C593" s="1" t="s">
        <v>1666</v>
      </c>
      <c r="D593" s="1" t="s">
        <v>4</v>
      </c>
      <c r="E593" s="1" t="s">
        <v>3</v>
      </c>
      <c r="F593" s="1" t="s">
        <v>3</v>
      </c>
      <c r="G593" s="1" t="s">
        <v>1667</v>
      </c>
      <c r="H593" s="1" t="s">
        <v>6</v>
      </c>
      <c r="I593" s="1" t="s">
        <v>1</v>
      </c>
      <c r="J593" s="1" t="s">
        <v>1</v>
      </c>
      <c r="N593" s="1" t="s">
        <v>1501</v>
      </c>
      <c r="O593" s="1" t="s">
        <v>1501</v>
      </c>
      <c r="P593" s="1" t="s">
        <v>1501</v>
      </c>
      <c r="Q593" s="1" t="s">
        <v>1501</v>
      </c>
      <c r="R593" s="1" t="s">
        <v>1501</v>
      </c>
      <c r="S593" s="1" t="s">
        <v>1501</v>
      </c>
      <c r="T593" s="1" t="s">
        <v>1501</v>
      </c>
      <c r="U593" s="1">
        <v>3</v>
      </c>
      <c r="V593" s="1">
        <v>2025</v>
      </c>
      <c r="W593" s="1">
        <v>2027</v>
      </c>
      <c r="Y593" s="1" t="str">
        <f t="shared" si="18"/>
        <v>-</v>
      </c>
      <c r="Z593" s="1" t="str">
        <f t="shared" si="19"/>
        <v>-</v>
      </c>
    </row>
    <row r="594" spans="1:26" x14ac:dyDescent="0.2">
      <c r="A594" s="1" t="s">
        <v>1217</v>
      </c>
      <c r="B594" s="1" t="s">
        <v>1</v>
      </c>
      <c r="C594" s="1" t="s">
        <v>1218</v>
      </c>
      <c r="D594" s="1" t="s">
        <v>4</v>
      </c>
      <c r="G594" s="1" t="s">
        <v>5</v>
      </c>
      <c r="H594" s="1" t="s">
        <v>6</v>
      </c>
      <c r="I594" s="1" t="s">
        <v>1</v>
      </c>
      <c r="J594" s="1" t="s">
        <v>1</v>
      </c>
      <c r="N594" s="1" t="s">
        <v>1501</v>
      </c>
      <c r="O594" s="1" t="s">
        <v>1501</v>
      </c>
      <c r="P594" s="1" t="s">
        <v>1501</v>
      </c>
      <c r="Q594" s="1" t="s">
        <v>1501</v>
      </c>
      <c r="R594" s="1" t="s">
        <v>1501</v>
      </c>
      <c r="S594" s="1" t="s">
        <v>1501</v>
      </c>
      <c r="T594" s="1" t="s">
        <v>1501</v>
      </c>
      <c r="U594" s="1">
        <v>3</v>
      </c>
      <c r="V594" s="1">
        <v>2025</v>
      </c>
      <c r="W594" s="1">
        <v>2027</v>
      </c>
      <c r="Y594" s="1" t="str">
        <f t="shared" si="18"/>
        <v>-</v>
      </c>
      <c r="Z594" s="1" t="str">
        <f t="shared" si="19"/>
        <v>-</v>
      </c>
    </row>
    <row r="595" spans="1:26" x14ac:dyDescent="0.2">
      <c r="Y595" s="1" t="str">
        <f t="shared" si="18"/>
        <v/>
      </c>
      <c r="Z595" s="1" t="str">
        <f t="shared" si="19"/>
        <v/>
      </c>
    </row>
    <row r="596" spans="1:26" x14ac:dyDescent="0.2">
      <c r="Y596" s="1" t="str">
        <f t="shared" si="18"/>
        <v/>
      </c>
      <c r="Z596" s="1" t="str">
        <f t="shared" si="19"/>
        <v/>
      </c>
    </row>
    <row r="597" spans="1:26" x14ac:dyDescent="0.2">
      <c r="Y597" s="1" t="str">
        <f t="shared" si="18"/>
        <v/>
      </c>
      <c r="Z597" s="1" t="str">
        <f t="shared" si="19"/>
        <v/>
      </c>
    </row>
    <row r="598" spans="1:26" x14ac:dyDescent="0.2">
      <c r="Y598" s="1" t="str">
        <f t="shared" si="18"/>
        <v/>
      </c>
      <c r="Z598" s="1" t="str">
        <f t="shared" si="19"/>
        <v/>
      </c>
    </row>
    <row r="599" spans="1:26" x14ac:dyDescent="0.2">
      <c r="Y599" s="1" t="str">
        <f t="shared" si="18"/>
        <v/>
      </c>
      <c r="Z599" s="1" t="str">
        <f t="shared" si="19"/>
        <v/>
      </c>
    </row>
    <row r="600" spans="1:26" x14ac:dyDescent="0.2">
      <c r="Y600" s="1" t="str">
        <f t="shared" si="18"/>
        <v/>
      </c>
      <c r="Z600" s="1" t="str">
        <f t="shared" si="19"/>
        <v/>
      </c>
    </row>
    <row r="601" spans="1:26" x14ac:dyDescent="0.2">
      <c r="Y601" s="1" t="str">
        <f t="shared" si="18"/>
        <v/>
      </c>
      <c r="Z601" s="1" t="str">
        <f t="shared" si="19"/>
        <v/>
      </c>
    </row>
    <row r="602" spans="1:26" x14ac:dyDescent="0.2">
      <c r="Y602" s="1" t="str">
        <f t="shared" si="18"/>
        <v/>
      </c>
      <c r="Z602" s="1" t="str">
        <f t="shared" si="19"/>
        <v/>
      </c>
    </row>
    <row r="603" spans="1:26" x14ac:dyDescent="0.2">
      <c r="Y603" s="1" t="str">
        <f t="shared" si="18"/>
        <v/>
      </c>
      <c r="Z603" s="1" t="str">
        <f t="shared" si="19"/>
        <v/>
      </c>
    </row>
    <row r="604" spans="1:26" x14ac:dyDescent="0.2">
      <c r="Y604" s="1" t="str">
        <f t="shared" si="18"/>
        <v/>
      </c>
      <c r="Z604" s="1" t="str">
        <f t="shared" si="19"/>
        <v/>
      </c>
    </row>
    <row r="605" spans="1:26" x14ac:dyDescent="0.2">
      <c r="Y605" s="1" t="str">
        <f t="shared" si="18"/>
        <v/>
      </c>
      <c r="Z605" s="1" t="str">
        <f t="shared" si="19"/>
        <v/>
      </c>
    </row>
    <row r="606" spans="1:26" x14ac:dyDescent="0.2">
      <c r="Y606" s="1" t="str">
        <f t="shared" si="18"/>
        <v/>
      </c>
      <c r="Z606" s="1" t="str">
        <f t="shared" si="19"/>
        <v/>
      </c>
    </row>
    <row r="607" spans="1:26" x14ac:dyDescent="0.2">
      <c r="Y607" s="1" t="str">
        <f t="shared" si="18"/>
        <v/>
      </c>
      <c r="Z607" s="1" t="str">
        <f t="shared" si="19"/>
        <v/>
      </c>
    </row>
    <row r="608" spans="1:26" x14ac:dyDescent="0.2">
      <c r="Y608" s="1" t="str">
        <f t="shared" si="18"/>
        <v/>
      </c>
      <c r="Z608" s="1" t="str">
        <f t="shared" si="19"/>
        <v/>
      </c>
    </row>
    <row r="609" spans="25:26" x14ac:dyDescent="0.2">
      <c r="Y609" s="1" t="str">
        <f t="shared" si="18"/>
        <v/>
      </c>
      <c r="Z609" s="1" t="str">
        <f t="shared" si="19"/>
        <v/>
      </c>
    </row>
    <row r="610" spans="25:26" x14ac:dyDescent="0.2">
      <c r="Y610" s="1" t="str">
        <f t="shared" si="18"/>
        <v/>
      </c>
      <c r="Z610" s="1" t="str">
        <f t="shared" si="19"/>
        <v/>
      </c>
    </row>
    <row r="611" spans="25:26" x14ac:dyDescent="0.2">
      <c r="Y611" s="1" t="str">
        <f t="shared" si="18"/>
        <v/>
      </c>
      <c r="Z611" s="1" t="str">
        <f t="shared" si="19"/>
        <v/>
      </c>
    </row>
    <row r="612" spans="25:26" x14ac:dyDescent="0.2">
      <c r="Y612" s="1" t="str">
        <f t="shared" si="18"/>
        <v/>
      </c>
      <c r="Z612" s="1" t="str">
        <f t="shared" si="19"/>
        <v/>
      </c>
    </row>
    <row r="613" spans="25:26" x14ac:dyDescent="0.2">
      <c r="Y613" s="1" t="str">
        <f t="shared" si="18"/>
        <v/>
      </c>
      <c r="Z613" s="1" t="str">
        <f t="shared" si="19"/>
        <v/>
      </c>
    </row>
    <row r="614" spans="25:26" x14ac:dyDescent="0.2">
      <c r="Y614" s="1" t="str">
        <f t="shared" si="18"/>
        <v/>
      </c>
      <c r="Z614" s="1" t="str">
        <f t="shared" si="19"/>
        <v/>
      </c>
    </row>
    <row r="615" spans="25:26" x14ac:dyDescent="0.2">
      <c r="Y615" s="1" t="str">
        <f t="shared" si="18"/>
        <v/>
      </c>
      <c r="Z615" s="1" t="str">
        <f t="shared" si="19"/>
        <v/>
      </c>
    </row>
    <row r="616" spans="25:26" x14ac:dyDescent="0.2">
      <c r="Y616" s="1" t="str">
        <f t="shared" si="18"/>
        <v/>
      </c>
      <c r="Z616" s="1" t="str">
        <f t="shared" si="19"/>
        <v/>
      </c>
    </row>
    <row r="617" spans="25:26" x14ac:dyDescent="0.2">
      <c r="Y617" s="1" t="str">
        <f t="shared" si="18"/>
        <v/>
      </c>
      <c r="Z617" s="1" t="str">
        <f t="shared" si="19"/>
        <v/>
      </c>
    </row>
    <row r="618" spans="25:26" x14ac:dyDescent="0.2">
      <c r="Y618" s="1" t="str">
        <f t="shared" si="18"/>
        <v/>
      </c>
      <c r="Z618" s="1" t="str">
        <f t="shared" si="19"/>
        <v/>
      </c>
    </row>
    <row r="619" spans="25:26" x14ac:dyDescent="0.2">
      <c r="Y619" s="1" t="str">
        <f t="shared" si="18"/>
        <v/>
      </c>
      <c r="Z619" s="1" t="str">
        <f t="shared" si="19"/>
        <v/>
      </c>
    </row>
    <row r="620" spans="25:26" x14ac:dyDescent="0.2">
      <c r="Y620" s="1" t="str">
        <f t="shared" si="18"/>
        <v/>
      </c>
      <c r="Z620" s="1" t="str">
        <f t="shared" si="19"/>
        <v/>
      </c>
    </row>
    <row r="621" spans="25:26" x14ac:dyDescent="0.2">
      <c r="Y621" s="1" t="str">
        <f t="shared" si="18"/>
        <v/>
      </c>
      <c r="Z621" s="1" t="str">
        <f t="shared" si="19"/>
        <v/>
      </c>
    </row>
    <row r="622" spans="25:26" x14ac:dyDescent="0.2">
      <c r="Y622" s="1" t="str">
        <f t="shared" si="18"/>
        <v/>
      </c>
      <c r="Z622" s="1" t="str">
        <f t="shared" si="19"/>
        <v/>
      </c>
    </row>
    <row r="623" spans="25:26" x14ac:dyDescent="0.2">
      <c r="Y623" s="1" t="str">
        <f t="shared" si="18"/>
        <v/>
      </c>
      <c r="Z623" s="1" t="str">
        <f t="shared" si="19"/>
        <v/>
      </c>
    </row>
    <row r="624" spans="25:26" x14ac:dyDescent="0.2">
      <c r="Y624" s="1" t="str">
        <f t="shared" si="18"/>
        <v/>
      </c>
      <c r="Z624" s="1" t="str">
        <f t="shared" si="19"/>
        <v/>
      </c>
    </row>
    <row r="625" spans="25:26" x14ac:dyDescent="0.2">
      <c r="Y625" s="1" t="str">
        <f t="shared" si="18"/>
        <v/>
      </c>
      <c r="Z625" s="1" t="str">
        <f t="shared" si="19"/>
        <v/>
      </c>
    </row>
    <row r="626" spans="25:26" x14ac:dyDescent="0.2">
      <c r="Y626" s="1" t="str">
        <f t="shared" si="18"/>
        <v/>
      </c>
      <c r="Z626" s="1" t="str">
        <f t="shared" si="19"/>
        <v/>
      </c>
    </row>
    <row r="627" spans="25:26" x14ac:dyDescent="0.2">
      <c r="Y627" s="1" t="str">
        <f t="shared" si="18"/>
        <v/>
      </c>
      <c r="Z627" s="1" t="str">
        <f t="shared" si="19"/>
        <v/>
      </c>
    </row>
    <row r="628" spans="25:26" x14ac:dyDescent="0.2">
      <c r="Y628" s="1" t="str">
        <f t="shared" si="18"/>
        <v/>
      </c>
      <c r="Z628" s="1" t="str">
        <f t="shared" si="19"/>
        <v/>
      </c>
    </row>
    <row r="629" spans="25:26" x14ac:dyDescent="0.2">
      <c r="Y629" s="1" t="str">
        <f t="shared" si="18"/>
        <v/>
      </c>
      <c r="Z629" s="1" t="str">
        <f t="shared" si="19"/>
        <v/>
      </c>
    </row>
    <row r="630" spans="25:26" x14ac:dyDescent="0.2">
      <c r="Y630" s="1" t="str">
        <f t="shared" si="18"/>
        <v/>
      </c>
      <c r="Z630" s="1" t="str">
        <f t="shared" si="19"/>
        <v/>
      </c>
    </row>
    <row r="631" spans="25:26" x14ac:dyDescent="0.2">
      <c r="Y631" s="1" t="str">
        <f t="shared" si="18"/>
        <v/>
      </c>
      <c r="Z631" s="1" t="str">
        <f t="shared" si="19"/>
        <v/>
      </c>
    </row>
    <row r="632" spans="25:26" x14ac:dyDescent="0.2">
      <c r="Y632" s="1" t="str">
        <f t="shared" si="18"/>
        <v/>
      </c>
      <c r="Z632" s="1" t="str">
        <f t="shared" si="19"/>
        <v/>
      </c>
    </row>
    <row r="633" spans="25:26" x14ac:dyDescent="0.2">
      <c r="Y633" s="1" t="str">
        <f t="shared" si="18"/>
        <v/>
      </c>
      <c r="Z633" s="1" t="str">
        <f t="shared" si="19"/>
        <v/>
      </c>
    </row>
    <row r="634" spans="25:26" x14ac:dyDescent="0.2">
      <c r="Y634" s="1" t="str">
        <f t="shared" si="18"/>
        <v/>
      </c>
      <c r="Z634" s="1" t="str">
        <f t="shared" si="19"/>
        <v/>
      </c>
    </row>
    <row r="635" spans="25:26" x14ac:dyDescent="0.2">
      <c r="Y635" s="1" t="str">
        <f t="shared" si="18"/>
        <v/>
      </c>
      <c r="Z635" s="1" t="str">
        <f t="shared" si="19"/>
        <v/>
      </c>
    </row>
    <row r="636" spans="25:26" x14ac:dyDescent="0.2">
      <c r="Y636" s="1" t="str">
        <f t="shared" si="18"/>
        <v/>
      </c>
      <c r="Z636" s="1" t="str">
        <f t="shared" si="19"/>
        <v/>
      </c>
    </row>
    <row r="637" spans="25:26" x14ac:dyDescent="0.2">
      <c r="Y637" s="1" t="str">
        <f t="shared" si="18"/>
        <v/>
      </c>
      <c r="Z637" s="1" t="str">
        <f t="shared" si="19"/>
        <v/>
      </c>
    </row>
    <row r="638" spans="25:26" x14ac:dyDescent="0.2">
      <c r="Y638" s="1" t="str">
        <f t="shared" si="18"/>
        <v/>
      </c>
      <c r="Z638" s="1" t="str">
        <f t="shared" si="19"/>
        <v/>
      </c>
    </row>
    <row r="639" spans="25:26" x14ac:dyDescent="0.2">
      <c r="Y639" s="1" t="str">
        <f t="shared" si="18"/>
        <v/>
      </c>
      <c r="Z639" s="1" t="str">
        <f t="shared" si="19"/>
        <v/>
      </c>
    </row>
    <row r="640" spans="25:26" x14ac:dyDescent="0.2">
      <c r="Y640" s="1" t="str">
        <f t="shared" si="18"/>
        <v/>
      </c>
      <c r="Z640" s="1" t="str">
        <f t="shared" si="19"/>
        <v/>
      </c>
    </row>
    <row r="641" spans="25:26" x14ac:dyDescent="0.2">
      <c r="Y641" s="1" t="str">
        <f t="shared" si="18"/>
        <v/>
      </c>
      <c r="Z641" s="1" t="str">
        <f t="shared" si="19"/>
        <v/>
      </c>
    </row>
    <row r="642" spans="25:26" x14ac:dyDescent="0.2">
      <c r="Y642" s="1" t="str">
        <f t="shared" si="18"/>
        <v/>
      </c>
      <c r="Z642" s="1" t="str">
        <f t="shared" si="19"/>
        <v/>
      </c>
    </row>
    <row r="643" spans="25:26" x14ac:dyDescent="0.2">
      <c r="Y643" s="1" t="str">
        <f t="shared" ref="Y643:Y706" si="20">IF(I643="○","別紙３",IF(I643="-","-",""))</f>
        <v/>
      </c>
      <c r="Z643" s="1" t="str">
        <f t="shared" ref="Z643:Z706" si="21">IF(J643="○","別紙４",IF(J643="-","-",""))</f>
        <v/>
      </c>
    </row>
    <row r="644" spans="25:26" x14ac:dyDescent="0.2">
      <c r="Y644" s="1" t="str">
        <f t="shared" si="20"/>
        <v/>
      </c>
      <c r="Z644" s="1" t="str">
        <f t="shared" si="21"/>
        <v/>
      </c>
    </row>
    <row r="645" spans="25:26" x14ac:dyDescent="0.2">
      <c r="Y645" s="1" t="str">
        <f t="shared" si="20"/>
        <v/>
      </c>
      <c r="Z645" s="1" t="str">
        <f t="shared" si="21"/>
        <v/>
      </c>
    </row>
    <row r="646" spans="25:26" x14ac:dyDescent="0.2">
      <c r="Y646" s="1" t="str">
        <f t="shared" si="20"/>
        <v/>
      </c>
      <c r="Z646" s="1" t="str">
        <f t="shared" si="21"/>
        <v/>
      </c>
    </row>
    <row r="647" spans="25:26" x14ac:dyDescent="0.2">
      <c r="Y647" s="1" t="str">
        <f t="shared" si="20"/>
        <v/>
      </c>
      <c r="Z647" s="1" t="str">
        <f t="shared" si="21"/>
        <v/>
      </c>
    </row>
    <row r="648" spans="25:26" x14ac:dyDescent="0.2">
      <c r="Y648" s="1" t="str">
        <f t="shared" si="20"/>
        <v/>
      </c>
      <c r="Z648" s="1" t="str">
        <f t="shared" si="21"/>
        <v/>
      </c>
    </row>
    <row r="649" spans="25:26" x14ac:dyDescent="0.2">
      <c r="Y649" s="1" t="str">
        <f t="shared" si="20"/>
        <v/>
      </c>
      <c r="Z649" s="1" t="str">
        <f t="shared" si="21"/>
        <v/>
      </c>
    </row>
    <row r="650" spans="25:26" x14ac:dyDescent="0.2">
      <c r="Y650" s="1" t="str">
        <f t="shared" si="20"/>
        <v/>
      </c>
      <c r="Z650" s="1" t="str">
        <f t="shared" si="21"/>
        <v/>
      </c>
    </row>
    <row r="651" spans="25:26" x14ac:dyDescent="0.2">
      <c r="Y651" s="1" t="str">
        <f t="shared" si="20"/>
        <v/>
      </c>
      <c r="Z651" s="1" t="str">
        <f t="shared" si="21"/>
        <v/>
      </c>
    </row>
    <row r="652" spans="25:26" x14ac:dyDescent="0.2">
      <c r="Y652" s="1" t="str">
        <f t="shared" si="20"/>
        <v/>
      </c>
      <c r="Z652" s="1" t="str">
        <f t="shared" si="21"/>
        <v/>
      </c>
    </row>
    <row r="653" spans="25:26" x14ac:dyDescent="0.2">
      <c r="Y653" s="1" t="str">
        <f t="shared" si="20"/>
        <v/>
      </c>
      <c r="Z653" s="1" t="str">
        <f t="shared" si="21"/>
        <v/>
      </c>
    </row>
    <row r="654" spans="25:26" x14ac:dyDescent="0.2">
      <c r="Y654" s="1" t="str">
        <f t="shared" si="20"/>
        <v/>
      </c>
      <c r="Z654" s="1" t="str">
        <f t="shared" si="21"/>
        <v/>
      </c>
    </row>
    <row r="655" spans="25:26" x14ac:dyDescent="0.2">
      <c r="Y655" s="1" t="str">
        <f t="shared" si="20"/>
        <v/>
      </c>
      <c r="Z655" s="1" t="str">
        <f t="shared" si="21"/>
        <v/>
      </c>
    </row>
    <row r="656" spans="25:26" x14ac:dyDescent="0.2">
      <c r="Y656" s="1" t="str">
        <f t="shared" si="20"/>
        <v/>
      </c>
      <c r="Z656" s="1" t="str">
        <f t="shared" si="21"/>
        <v/>
      </c>
    </row>
    <row r="657" spans="25:26" x14ac:dyDescent="0.2">
      <c r="Y657" s="1" t="str">
        <f t="shared" si="20"/>
        <v/>
      </c>
      <c r="Z657" s="1" t="str">
        <f t="shared" si="21"/>
        <v/>
      </c>
    </row>
    <row r="658" spans="25:26" x14ac:dyDescent="0.2">
      <c r="Y658" s="1" t="str">
        <f t="shared" si="20"/>
        <v/>
      </c>
      <c r="Z658" s="1" t="str">
        <f t="shared" si="21"/>
        <v/>
      </c>
    </row>
    <row r="659" spans="25:26" x14ac:dyDescent="0.2">
      <c r="Y659" s="1" t="str">
        <f t="shared" si="20"/>
        <v/>
      </c>
      <c r="Z659" s="1" t="str">
        <f t="shared" si="21"/>
        <v/>
      </c>
    </row>
    <row r="660" spans="25:26" x14ac:dyDescent="0.2">
      <c r="Y660" s="1" t="str">
        <f t="shared" si="20"/>
        <v/>
      </c>
      <c r="Z660" s="1" t="str">
        <f t="shared" si="21"/>
        <v/>
      </c>
    </row>
    <row r="661" spans="25:26" x14ac:dyDescent="0.2">
      <c r="Y661" s="1" t="str">
        <f t="shared" si="20"/>
        <v/>
      </c>
      <c r="Z661" s="1" t="str">
        <f t="shared" si="21"/>
        <v/>
      </c>
    </row>
    <row r="662" spans="25:26" x14ac:dyDescent="0.2">
      <c r="Y662" s="1" t="str">
        <f t="shared" si="20"/>
        <v/>
      </c>
      <c r="Z662" s="1" t="str">
        <f t="shared" si="21"/>
        <v/>
      </c>
    </row>
    <row r="663" spans="25:26" x14ac:dyDescent="0.2">
      <c r="Y663" s="1" t="str">
        <f t="shared" si="20"/>
        <v/>
      </c>
      <c r="Z663" s="1" t="str">
        <f t="shared" si="21"/>
        <v/>
      </c>
    </row>
    <row r="664" spans="25:26" x14ac:dyDescent="0.2">
      <c r="Y664" s="1" t="str">
        <f t="shared" si="20"/>
        <v/>
      </c>
      <c r="Z664" s="1" t="str">
        <f t="shared" si="21"/>
        <v/>
      </c>
    </row>
    <row r="665" spans="25:26" x14ac:dyDescent="0.2">
      <c r="Y665" s="1" t="str">
        <f t="shared" si="20"/>
        <v/>
      </c>
      <c r="Z665" s="1" t="str">
        <f t="shared" si="21"/>
        <v/>
      </c>
    </row>
    <row r="666" spans="25:26" x14ac:dyDescent="0.2">
      <c r="Y666" s="1" t="str">
        <f t="shared" si="20"/>
        <v/>
      </c>
      <c r="Z666" s="1" t="str">
        <f t="shared" si="21"/>
        <v/>
      </c>
    </row>
    <row r="667" spans="25:26" x14ac:dyDescent="0.2">
      <c r="Y667" s="1" t="str">
        <f t="shared" si="20"/>
        <v/>
      </c>
      <c r="Z667" s="1" t="str">
        <f t="shared" si="21"/>
        <v/>
      </c>
    </row>
    <row r="668" spans="25:26" x14ac:dyDescent="0.2">
      <c r="Y668" s="1" t="str">
        <f t="shared" si="20"/>
        <v/>
      </c>
      <c r="Z668" s="1" t="str">
        <f t="shared" si="21"/>
        <v/>
      </c>
    </row>
    <row r="669" spans="25:26" x14ac:dyDescent="0.2">
      <c r="Y669" s="1" t="str">
        <f t="shared" si="20"/>
        <v/>
      </c>
      <c r="Z669" s="1" t="str">
        <f t="shared" si="21"/>
        <v/>
      </c>
    </row>
    <row r="670" spans="25:26" x14ac:dyDescent="0.2">
      <c r="Y670" s="1" t="str">
        <f t="shared" si="20"/>
        <v/>
      </c>
      <c r="Z670" s="1" t="str">
        <f t="shared" si="21"/>
        <v/>
      </c>
    </row>
    <row r="671" spans="25:26" x14ac:dyDescent="0.2">
      <c r="Y671" s="1" t="str">
        <f t="shared" si="20"/>
        <v/>
      </c>
      <c r="Z671" s="1" t="str">
        <f t="shared" si="21"/>
        <v/>
      </c>
    </row>
    <row r="672" spans="25:26" x14ac:dyDescent="0.2">
      <c r="Y672" s="1" t="str">
        <f t="shared" si="20"/>
        <v/>
      </c>
      <c r="Z672" s="1" t="str">
        <f t="shared" si="21"/>
        <v/>
      </c>
    </row>
    <row r="673" spans="25:26" x14ac:dyDescent="0.2">
      <c r="Y673" s="1" t="str">
        <f t="shared" si="20"/>
        <v/>
      </c>
      <c r="Z673" s="1" t="str">
        <f t="shared" si="21"/>
        <v/>
      </c>
    </row>
    <row r="674" spans="25:26" x14ac:dyDescent="0.2">
      <c r="Y674" s="1" t="str">
        <f t="shared" si="20"/>
        <v/>
      </c>
      <c r="Z674" s="1" t="str">
        <f t="shared" si="21"/>
        <v/>
      </c>
    </row>
    <row r="675" spans="25:26" x14ac:dyDescent="0.2">
      <c r="Y675" s="1" t="str">
        <f t="shared" si="20"/>
        <v/>
      </c>
      <c r="Z675" s="1" t="str">
        <f t="shared" si="21"/>
        <v/>
      </c>
    </row>
    <row r="676" spans="25:26" x14ac:dyDescent="0.2">
      <c r="Y676" s="1" t="str">
        <f t="shared" si="20"/>
        <v/>
      </c>
      <c r="Z676" s="1" t="str">
        <f t="shared" si="21"/>
        <v/>
      </c>
    </row>
    <row r="677" spans="25:26" x14ac:dyDescent="0.2">
      <c r="Y677" s="1" t="str">
        <f t="shared" si="20"/>
        <v/>
      </c>
      <c r="Z677" s="1" t="str">
        <f t="shared" si="21"/>
        <v/>
      </c>
    </row>
    <row r="678" spans="25:26" x14ac:dyDescent="0.2">
      <c r="Y678" s="1" t="str">
        <f t="shared" si="20"/>
        <v/>
      </c>
      <c r="Z678" s="1" t="str">
        <f t="shared" si="21"/>
        <v/>
      </c>
    </row>
    <row r="679" spans="25:26" x14ac:dyDescent="0.2">
      <c r="Y679" s="1" t="str">
        <f t="shared" si="20"/>
        <v/>
      </c>
      <c r="Z679" s="1" t="str">
        <f t="shared" si="21"/>
        <v/>
      </c>
    </row>
    <row r="680" spans="25:26" x14ac:dyDescent="0.2">
      <c r="Y680" s="1" t="str">
        <f t="shared" si="20"/>
        <v/>
      </c>
      <c r="Z680" s="1" t="str">
        <f t="shared" si="21"/>
        <v/>
      </c>
    </row>
    <row r="681" spans="25:26" x14ac:dyDescent="0.2">
      <c r="Y681" s="1" t="str">
        <f t="shared" si="20"/>
        <v/>
      </c>
      <c r="Z681" s="1" t="str">
        <f t="shared" si="21"/>
        <v/>
      </c>
    </row>
    <row r="682" spans="25:26" x14ac:dyDescent="0.2">
      <c r="Y682" s="1" t="str">
        <f t="shared" si="20"/>
        <v/>
      </c>
      <c r="Z682" s="1" t="str">
        <f t="shared" si="21"/>
        <v/>
      </c>
    </row>
    <row r="683" spans="25:26" x14ac:dyDescent="0.2">
      <c r="Y683" s="1" t="str">
        <f t="shared" si="20"/>
        <v/>
      </c>
      <c r="Z683" s="1" t="str">
        <f t="shared" si="21"/>
        <v/>
      </c>
    </row>
    <row r="684" spans="25:26" x14ac:dyDescent="0.2">
      <c r="Y684" s="1" t="str">
        <f t="shared" si="20"/>
        <v/>
      </c>
      <c r="Z684" s="1" t="str">
        <f t="shared" si="21"/>
        <v/>
      </c>
    </row>
    <row r="685" spans="25:26" x14ac:dyDescent="0.2">
      <c r="Y685" s="1" t="str">
        <f t="shared" si="20"/>
        <v/>
      </c>
      <c r="Z685" s="1" t="str">
        <f t="shared" si="21"/>
        <v/>
      </c>
    </row>
    <row r="686" spans="25:26" x14ac:dyDescent="0.2">
      <c r="Y686" s="1" t="str">
        <f t="shared" si="20"/>
        <v/>
      </c>
      <c r="Z686" s="1" t="str">
        <f t="shared" si="21"/>
        <v/>
      </c>
    </row>
    <row r="687" spans="25:26" x14ac:dyDescent="0.2">
      <c r="Y687" s="1" t="str">
        <f t="shared" si="20"/>
        <v/>
      </c>
      <c r="Z687" s="1" t="str">
        <f t="shared" si="21"/>
        <v/>
      </c>
    </row>
    <row r="688" spans="25:26" x14ac:dyDescent="0.2">
      <c r="Y688" s="1" t="str">
        <f t="shared" si="20"/>
        <v/>
      </c>
      <c r="Z688" s="1" t="str">
        <f t="shared" si="21"/>
        <v/>
      </c>
    </row>
    <row r="689" spans="25:26" x14ac:dyDescent="0.2">
      <c r="Y689" s="1" t="str">
        <f t="shared" si="20"/>
        <v/>
      </c>
      <c r="Z689" s="1" t="str">
        <f t="shared" si="21"/>
        <v/>
      </c>
    </row>
    <row r="690" spans="25:26" x14ac:dyDescent="0.2">
      <c r="Y690" s="1" t="str">
        <f t="shared" si="20"/>
        <v/>
      </c>
      <c r="Z690" s="1" t="str">
        <f t="shared" si="21"/>
        <v/>
      </c>
    </row>
    <row r="691" spans="25:26" x14ac:dyDescent="0.2">
      <c r="Y691" s="1" t="str">
        <f t="shared" si="20"/>
        <v/>
      </c>
      <c r="Z691" s="1" t="str">
        <f t="shared" si="21"/>
        <v/>
      </c>
    </row>
    <row r="692" spans="25:26" x14ac:dyDescent="0.2">
      <c r="Y692" s="1" t="str">
        <f t="shared" si="20"/>
        <v/>
      </c>
      <c r="Z692" s="1" t="str">
        <f t="shared" si="21"/>
        <v/>
      </c>
    </row>
    <row r="693" spans="25:26" x14ac:dyDescent="0.2">
      <c r="Y693" s="1" t="str">
        <f t="shared" si="20"/>
        <v/>
      </c>
      <c r="Z693" s="1" t="str">
        <f t="shared" si="21"/>
        <v/>
      </c>
    </row>
    <row r="694" spans="25:26" x14ac:dyDescent="0.2">
      <c r="Y694" s="1" t="str">
        <f t="shared" si="20"/>
        <v/>
      </c>
      <c r="Z694" s="1" t="str">
        <f t="shared" si="21"/>
        <v/>
      </c>
    </row>
    <row r="695" spans="25:26" x14ac:dyDescent="0.2">
      <c r="Y695" s="1" t="str">
        <f t="shared" si="20"/>
        <v/>
      </c>
      <c r="Z695" s="1" t="str">
        <f t="shared" si="21"/>
        <v/>
      </c>
    </row>
    <row r="696" spans="25:26" x14ac:dyDescent="0.2">
      <c r="Y696" s="1" t="str">
        <f t="shared" si="20"/>
        <v/>
      </c>
      <c r="Z696" s="1" t="str">
        <f t="shared" si="21"/>
        <v/>
      </c>
    </row>
    <row r="697" spans="25:26" x14ac:dyDescent="0.2">
      <c r="Y697" s="1" t="str">
        <f t="shared" si="20"/>
        <v/>
      </c>
      <c r="Z697" s="1" t="str">
        <f t="shared" si="21"/>
        <v/>
      </c>
    </row>
    <row r="698" spans="25:26" x14ac:dyDescent="0.2">
      <c r="Y698" s="1" t="str">
        <f t="shared" si="20"/>
        <v/>
      </c>
      <c r="Z698" s="1" t="str">
        <f t="shared" si="21"/>
        <v/>
      </c>
    </row>
    <row r="699" spans="25:26" x14ac:dyDescent="0.2">
      <c r="Y699" s="1" t="str">
        <f t="shared" si="20"/>
        <v/>
      </c>
      <c r="Z699" s="1" t="str">
        <f t="shared" si="21"/>
        <v/>
      </c>
    </row>
    <row r="700" spans="25:26" x14ac:dyDescent="0.2">
      <c r="Y700" s="1" t="str">
        <f t="shared" si="20"/>
        <v/>
      </c>
      <c r="Z700" s="1" t="str">
        <f t="shared" si="21"/>
        <v/>
      </c>
    </row>
    <row r="701" spans="25:26" x14ac:dyDescent="0.2">
      <c r="Y701" s="1" t="str">
        <f t="shared" si="20"/>
        <v/>
      </c>
      <c r="Z701" s="1" t="str">
        <f t="shared" si="21"/>
        <v/>
      </c>
    </row>
    <row r="702" spans="25:26" x14ac:dyDescent="0.2">
      <c r="Y702" s="1" t="str">
        <f t="shared" si="20"/>
        <v/>
      </c>
      <c r="Z702" s="1" t="str">
        <f t="shared" si="21"/>
        <v/>
      </c>
    </row>
    <row r="703" spans="25:26" x14ac:dyDescent="0.2">
      <c r="Y703" s="1" t="str">
        <f t="shared" si="20"/>
        <v/>
      </c>
      <c r="Z703" s="1" t="str">
        <f t="shared" si="21"/>
        <v/>
      </c>
    </row>
    <row r="704" spans="25:26" x14ac:dyDescent="0.2">
      <c r="Y704" s="1" t="str">
        <f t="shared" si="20"/>
        <v/>
      </c>
      <c r="Z704" s="1" t="str">
        <f t="shared" si="21"/>
        <v/>
      </c>
    </row>
    <row r="705" spans="25:26" x14ac:dyDescent="0.2">
      <c r="Y705" s="1" t="str">
        <f t="shared" si="20"/>
        <v/>
      </c>
      <c r="Z705" s="1" t="str">
        <f t="shared" si="21"/>
        <v/>
      </c>
    </row>
    <row r="706" spans="25:26" x14ac:dyDescent="0.2">
      <c r="Y706" s="1" t="str">
        <f t="shared" si="20"/>
        <v/>
      </c>
      <c r="Z706" s="1" t="str">
        <f t="shared" si="21"/>
        <v/>
      </c>
    </row>
    <row r="707" spans="25:26" x14ac:dyDescent="0.2">
      <c r="Y707" s="1" t="str">
        <f t="shared" ref="Y707:Y770" si="22">IF(I707="○","別紙３",IF(I707="-","-",""))</f>
        <v/>
      </c>
      <c r="Z707" s="1" t="str">
        <f t="shared" ref="Z707:Z770" si="23">IF(J707="○","別紙４",IF(J707="-","-",""))</f>
        <v/>
      </c>
    </row>
    <row r="708" spans="25:26" x14ac:dyDescent="0.2">
      <c r="Y708" s="1" t="str">
        <f t="shared" si="22"/>
        <v/>
      </c>
      <c r="Z708" s="1" t="str">
        <f t="shared" si="23"/>
        <v/>
      </c>
    </row>
    <row r="709" spans="25:26" x14ac:dyDescent="0.2">
      <c r="Y709" s="1" t="str">
        <f t="shared" si="22"/>
        <v/>
      </c>
      <c r="Z709" s="1" t="str">
        <f t="shared" si="23"/>
        <v/>
      </c>
    </row>
    <row r="710" spans="25:26" x14ac:dyDescent="0.2">
      <c r="Y710" s="1" t="str">
        <f t="shared" si="22"/>
        <v/>
      </c>
      <c r="Z710" s="1" t="str">
        <f t="shared" si="23"/>
        <v/>
      </c>
    </row>
    <row r="711" spans="25:26" x14ac:dyDescent="0.2">
      <c r="Y711" s="1" t="str">
        <f t="shared" si="22"/>
        <v/>
      </c>
      <c r="Z711" s="1" t="str">
        <f t="shared" si="23"/>
        <v/>
      </c>
    </row>
    <row r="712" spans="25:26" x14ac:dyDescent="0.2">
      <c r="Y712" s="1" t="str">
        <f t="shared" si="22"/>
        <v/>
      </c>
      <c r="Z712" s="1" t="str">
        <f t="shared" si="23"/>
        <v/>
      </c>
    </row>
    <row r="713" spans="25:26" x14ac:dyDescent="0.2">
      <c r="Y713" s="1" t="str">
        <f t="shared" si="22"/>
        <v/>
      </c>
      <c r="Z713" s="1" t="str">
        <f t="shared" si="23"/>
        <v/>
      </c>
    </row>
    <row r="714" spans="25:26" x14ac:dyDescent="0.2">
      <c r="Y714" s="1" t="str">
        <f t="shared" si="22"/>
        <v/>
      </c>
      <c r="Z714" s="1" t="str">
        <f t="shared" si="23"/>
        <v/>
      </c>
    </row>
    <row r="715" spans="25:26" x14ac:dyDescent="0.2">
      <c r="Y715" s="1" t="str">
        <f t="shared" si="22"/>
        <v/>
      </c>
      <c r="Z715" s="1" t="str">
        <f t="shared" si="23"/>
        <v/>
      </c>
    </row>
    <row r="716" spans="25:26" x14ac:dyDescent="0.2">
      <c r="Y716" s="1" t="str">
        <f t="shared" si="22"/>
        <v/>
      </c>
      <c r="Z716" s="1" t="str">
        <f t="shared" si="23"/>
        <v/>
      </c>
    </row>
    <row r="717" spans="25:26" x14ac:dyDescent="0.2">
      <c r="Y717" s="1" t="str">
        <f t="shared" si="22"/>
        <v/>
      </c>
      <c r="Z717" s="1" t="str">
        <f t="shared" si="23"/>
        <v/>
      </c>
    </row>
    <row r="718" spans="25:26" x14ac:dyDescent="0.2">
      <c r="Y718" s="1" t="str">
        <f t="shared" si="22"/>
        <v/>
      </c>
      <c r="Z718" s="1" t="str">
        <f t="shared" si="23"/>
        <v/>
      </c>
    </row>
    <row r="719" spans="25:26" x14ac:dyDescent="0.2">
      <c r="Y719" s="1" t="str">
        <f t="shared" si="22"/>
        <v/>
      </c>
      <c r="Z719" s="1" t="str">
        <f t="shared" si="23"/>
        <v/>
      </c>
    </row>
    <row r="720" spans="25:26" x14ac:dyDescent="0.2">
      <c r="Y720" s="1" t="str">
        <f t="shared" si="22"/>
        <v/>
      </c>
      <c r="Z720" s="1" t="str">
        <f t="shared" si="23"/>
        <v/>
      </c>
    </row>
    <row r="721" spans="25:26" x14ac:dyDescent="0.2">
      <c r="Y721" s="1" t="str">
        <f t="shared" si="22"/>
        <v/>
      </c>
      <c r="Z721" s="1" t="str">
        <f t="shared" si="23"/>
        <v/>
      </c>
    </row>
    <row r="722" spans="25:26" x14ac:dyDescent="0.2">
      <c r="Y722" s="1" t="str">
        <f t="shared" si="22"/>
        <v/>
      </c>
      <c r="Z722" s="1" t="str">
        <f t="shared" si="23"/>
        <v/>
      </c>
    </row>
    <row r="723" spans="25:26" x14ac:dyDescent="0.2">
      <c r="Y723" s="1" t="str">
        <f t="shared" si="22"/>
        <v/>
      </c>
      <c r="Z723" s="1" t="str">
        <f t="shared" si="23"/>
        <v/>
      </c>
    </row>
    <row r="724" spans="25:26" x14ac:dyDescent="0.2">
      <c r="Y724" s="1" t="str">
        <f t="shared" si="22"/>
        <v/>
      </c>
      <c r="Z724" s="1" t="str">
        <f t="shared" si="23"/>
        <v/>
      </c>
    </row>
    <row r="725" spans="25:26" x14ac:dyDescent="0.2">
      <c r="Y725" s="1" t="str">
        <f t="shared" si="22"/>
        <v/>
      </c>
      <c r="Z725" s="1" t="str">
        <f t="shared" si="23"/>
        <v/>
      </c>
    </row>
    <row r="726" spans="25:26" x14ac:dyDescent="0.2">
      <c r="Y726" s="1" t="str">
        <f t="shared" si="22"/>
        <v/>
      </c>
      <c r="Z726" s="1" t="str">
        <f t="shared" si="23"/>
        <v/>
      </c>
    </row>
    <row r="727" spans="25:26" x14ac:dyDescent="0.2">
      <c r="Y727" s="1" t="str">
        <f t="shared" si="22"/>
        <v/>
      </c>
      <c r="Z727" s="1" t="str">
        <f t="shared" si="23"/>
        <v/>
      </c>
    </row>
    <row r="728" spans="25:26" x14ac:dyDescent="0.2">
      <c r="Y728" s="1" t="str">
        <f t="shared" si="22"/>
        <v/>
      </c>
      <c r="Z728" s="1" t="str">
        <f t="shared" si="23"/>
        <v/>
      </c>
    </row>
    <row r="729" spans="25:26" x14ac:dyDescent="0.2">
      <c r="Y729" s="1" t="str">
        <f t="shared" si="22"/>
        <v/>
      </c>
      <c r="Z729" s="1" t="str">
        <f t="shared" si="23"/>
        <v/>
      </c>
    </row>
    <row r="730" spans="25:26" x14ac:dyDescent="0.2">
      <c r="Y730" s="1" t="str">
        <f t="shared" si="22"/>
        <v/>
      </c>
      <c r="Z730" s="1" t="str">
        <f t="shared" si="23"/>
        <v/>
      </c>
    </row>
    <row r="731" spans="25:26" x14ac:dyDescent="0.2">
      <c r="Y731" s="1" t="str">
        <f t="shared" si="22"/>
        <v/>
      </c>
      <c r="Z731" s="1" t="str">
        <f t="shared" si="23"/>
        <v/>
      </c>
    </row>
    <row r="732" spans="25:26" x14ac:dyDescent="0.2">
      <c r="Y732" s="1" t="str">
        <f t="shared" si="22"/>
        <v/>
      </c>
      <c r="Z732" s="1" t="str">
        <f t="shared" si="23"/>
        <v/>
      </c>
    </row>
    <row r="733" spans="25:26" x14ac:dyDescent="0.2">
      <c r="Y733" s="1" t="str">
        <f t="shared" si="22"/>
        <v/>
      </c>
      <c r="Z733" s="1" t="str">
        <f t="shared" si="23"/>
        <v/>
      </c>
    </row>
    <row r="734" spans="25:26" x14ac:dyDescent="0.2">
      <c r="Y734" s="1" t="str">
        <f t="shared" si="22"/>
        <v/>
      </c>
      <c r="Z734" s="1" t="str">
        <f t="shared" si="23"/>
        <v/>
      </c>
    </row>
    <row r="735" spans="25:26" x14ac:dyDescent="0.2">
      <c r="Y735" s="1" t="str">
        <f t="shared" si="22"/>
        <v/>
      </c>
      <c r="Z735" s="1" t="str">
        <f t="shared" si="23"/>
        <v/>
      </c>
    </row>
    <row r="736" spans="25:26" x14ac:dyDescent="0.2">
      <c r="Y736" s="1" t="str">
        <f t="shared" si="22"/>
        <v/>
      </c>
      <c r="Z736" s="1" t="str">
        <f t="shared" si="23"/>
        <v/>
      </c>
    </row>
    <row r="737" spans="25:26" x14ac:dyDescent="0.2">
      <c r="Y737" s="1" t="str">
        <f t="shared" si="22"/>
        <v/>
      </c>
      <c r="Z737" s="1" t="str">
        <f t="shared" si="23"/>
        <v/>
      </c>
    </row>
    <row r="738" spans="25:26" x14ac:dyDescent="0.2">
      <c r="Y738" s="1" t="str">
        <f t="shared" si="22"/>
        <v/>
      </c>
      <c r="Z738" s="1" t="str">
        <f t="shared" si="23"/>
        <v/>
      </c>
    </row>
    <row r="739" spans="25:26" x14ac:dyDescent="0.2">
      <c r="Y739" s="1" t="str">
        <f t="shared" si="22"/>
        <v/>
      </c>
      <c r="Z739" s="1" t="str">
        <f t="shared" si="23"/>
        <v/>
      </c>
    </row>
    <row r="740" spans="25:26" x14ac:dyDescent="0.2">
      <c r="Y740" s="1" t="str">
        <f t="shared" si="22"/>
        <v/>
      </c>
      <c r="Z740" s="1" t="str">
        <f t="shared" si="23"/>
        <v/>
      </c>
    </row>
    <row r="741" spans="25:26" x14ac:dyDescent="0.2">
      <c r="Y741" s="1" t="str">
        <f t="shared" si="22"/>
        <v/>
      </c>
      <c r="Z741" s="1" t="str">
        <f t="shared" si="23"/>
        <v/>
      </c>
    </row>
    <row r="742" spans="25:26" x14ac:dyDescent="0.2">
      <c r="Y742" s="1" t="str">
        <f t="shared" si="22"/>
        <v/>
      </c>
      <c r="Z742" s="1" t="str">
        <f t="shared" si="23"/>
        <v/>
      </c>
    </row>
    <row r="743" spans="25:26" x14ac:dyDescent="0.2">
      <c r="Y743" s="1" t="str">
        <f t="shared" si="22"/>
        <v/>
      </c>
      <c r="Z743" s="1" t="str">
        <f t="shared" si="23"/>
        <v/>
      </c>
    </row>
    <row r="744" spans="25:26" x14ac:dyDescent="0.2">
      <c r="Y744" s="1" t="str">
        <f t="shared" si="22"/>
        <v/>
      </c>
      <c r="Z744" s="1" t="str">
        <f t="shared" si="23"/>
        <v/>
      </c>
    </row>
    <row r="745" spans="25:26" x14ac:dyDescent="0.2">
      <c r="Y745" s="1" t="str">
        <f t="shared" si="22"/>
        <v/>
      </c>
      <c r="Z745" s="1" t="str">
        <f t="shared" si="23"/>
        <v/>
      </c>
    </row>
    <row r="746" spans="25:26" x14ac:dyDescent="0.2">
      <c r="Y746" s="1" t="str">
        <f t="shared" si="22"/>
        <v/>
      </c>
      <c r="Z746" s="1" t="str">
        <f t="shared" si="23"/>
        <v/>
      </c>
    </row>
    <row r="747" spans="25:26" x14ac:dyDescent="0.2">
      <c r="Y747" s="1" t="str">
        <f t="shared" si="22"/>
        <v/>
      </c>
      <c r="Z747" s="1" t="str">
        <f t="shared" si="23"/>
        <v/>
      </c>
    </row>
    <row r="748" spans="25:26" x14ac:dyDescent="0.2">
      <c r="Y748" s="1" t="str">
        <f t="shared" si="22"/>
        <v/>
      </c>
      <c r="Z748" s="1" t="str">
        <f t="shared" si="23"/>
        <v/>
      </c>
    </row>
    <row r="749" spans="25:26" x14ac:dyDescent="0.2">
      <c r="Y749" s="1" t="str">
        <f t="shared" si="22"/>
        <v/>
      </c>
      <c r="Z749" s="1" t="str">
        <f t="shared" si="23"/>
        <v/>
      </c>
    </row>
    <row r="750" spans="25:26" x14ac:dyDescent="0.2">
      <c r="Y750" s="1" t="str">
        <f t="shared" si="22"/>
        <v/>
      </c>
      <c r="Z750" s="1" t="str">
        <f t="shared" si="23"/>
        <v/>
      </c>
    </row>
    <row r="751" spans="25:26" x14ac:dyDescent="0.2">
      <c r="Y751" s="1" t="str">
        <f t="shared" si="22"/>
        <v/>
      </c>
      <c r="Z751" s="1" t="str">
        <f t="shared" si="23"/>
        <v/>
      </c>
    </row>
    <row r="752" spans="25:26" x14ac:dyDescent="0.2">
      <c r="Y752" s="1" t="str">
        <f t="shared" si="22"/>
        <v/>
      </c>
      <c r="Z752" s="1" t="str">
        <f t="shared" si="23"/>
        <v/>
      </c>
    </row>
    <row r="753" spans="25:26" x14ac:dyDescent="0.2">
      <c r="Y753" s="1" t="str">
        <f t="shared" si="22"/>
        <v/>
      </c>
      <c r="Z753" s="1" t="str">
        <f t="shared" si="23"/>
        <v/>
      </c>
    </row>
    <row r="754" spans="25:26" x14ac:dyDescent="0.2">
      <c r="Y754" s="1" t="str">
        <f t="shared" si="22"/>
        <v/>
      </c>
      <c r="Z754" s="1" t="str">
        <f t="shared" si="23"/>
        <v/>
      </c>
    </row>
    <row r="755" spans="25:26" x14ac:dyDescent="0.2">
      <c r="Y755" s="1" t="str">
        <f t="shared" si="22"/>
        <v/>
      </c>
      <c r="Z755" s="1" t="str">
        <f t="shared" si="23"/>
        <v/>
      </c>
    </row>
    <row r="756" spans="25:26" x14ac:dyDescent="0.2">
      <c r="Y756" s="1" t="str">
        <f t="shared" si="22"/>
        <v/>
      </c>
      <c r="Z756" s="1" t="str">
        <f t="shared" si="23"/>
        <v/>
      </c>
    </row>
    <row r="757" spans="25:26" x14ac:dyDescent="0.2">
      <c r="Y757" s="1" t="str">
        <f t="shared" si="22"/>
        <v/>
      </c>
      <c r="Z757" s="1" t="str">
        <f t="shared" si="23"/>
        <v/>
      </c>
    </row>
    <row r="758" spans="25:26" x14ac:dyDescent="0.2">
      <c r="Y758" s="1" t="str">
        <f t="shared" si="22"/>
        <v/>
      </c>
      <c r="Z758" s="1" t="str">
        <f t="shared" si="23"/>
        <v/>
      </c>
    </row>
    <row r="759" spans="25:26" x14ac:dyDescent="0.2">
      <c r="Y759" s="1" t="str">
        <f t="shared" si="22"/>
        <v/>
      </c>
      <c r="Z759" s="1" t="str">
        <f t="shared" si="23"/>
        <v/>
      </c>
    </row>
    <row r="760" spans="25:26" x14ac:dyDescent="0.2">
      <c r="Y760" s="1" t="str">
        <f t="shared" si="22"/>
        <v/>
      </c>
      <c r="Z760" s="1" t="str">
        <f t="shared" si="23"/>
        <v/>
      </c>
    </row>
    <row r="761" spans="25:26" x14ac:dyDescent="0.2">
      <c r="Y761" s="1" t="str">
        <f t="shared" si="22"/>
        <v/>
      </c>
      <c r="Z761" s="1" t="str">
        <f t="shared" si="23"/>
        <v/>
      </c>
    </row>
    <row r="762" spans="25:26" x14ac:dyDescent="0.2">
      <c r="Y762" s="1" t="str">
        <f t="shared" si="22"/>
        <v/>
      </c>
      <c r="Z762" s="1" t="str">
        <f t="shared" si="23"/>
        <v/>
      </c>
    </row>
    <row r="763" spans="25:26" x14ac:dyDescent="0.2">
      <c r="Y763" s="1" t="str">
        <f t="shared" si="22"/>
        <v/>
      </c>
      <c r="Z763" s="1" t="str">
        <f t="shared" si="23"/>
        <v/>
      </c>
    </row>
    <row r="764" spans="25:26" x14ac:dyDescent="0.2">
      <c r="Y764" s="1" t="str">
        <f t="shared" si="22"/>
        <v/>
      </c>
      <c r="Z764" s="1" t="str">
        <f t="shared" si="23"/>
        <v/>
      </c>
    </row>
    <row r="765" spans="25:26" x14ac:dyDescent="0.2">
      <c r="Y765" s="1" t="str">
        <f t="shared" si="22"/>
        <v/>
      </c>
      <c r="Z765" s="1" t="str">
        <f t="shared" si="23"/>
        <v/>
      </c>
    </row>
    <row r="766" spans="25:26" x14ac:dyDescent="0.2">
      <c r="Y766" s="1" t="str">
        <f t="shared" si="22"/>
        <v/>
      </c>
      <c r="Z766" s="1" t="str">
        <f t="shared" si="23"/>
        <v/>
      </c>
    </row>
    <row r="767" spans="25:26" x14ac:dyDescent="0.2">
      <c r="Y767" s="1" t="str">
        <f t="shared" si="22"/>
        <v/>
      </c>
      <c r="Z767" s="1" t="str">
        <f t="shared" si="23"/>
        <v/>
      </c>
    </row>
    <row r="768" spans="25:26" x14ac:dyDescent="0.2">
      <c r="Y768" s="1" t="str">
        <f t="shared" si="22"/>
        <v/>
      </c>
      <c r="Z768" s="1" t="str">
        <f t="shared" si="23"/>
        <v/>
      </c>
    </row>
    <row r="769" spans="25:26" x14ac:dyDescent="0.2">
      <c r="Y769" s="1" t="str">
        <f t="shared" si="22"/>
        <v/>
      </c>
      <c r="Z769" s="1" t="str">
        <f t="shared" si="23"/>
        <v/>
      </c>
    </row>
    <row r="770" spans="25:26" x14ac:dyDescent="0.2">
      <c r="Y770" s="1" t="str">
        <f t="shared" si="22"/>
        <v/>
      </c>
      <c r="Z770" s="1" t="str">
        <f t="shared" si="23"/>
        <v/>
      </c>
    </row>
    <row r="771" spans="25:26" x14ac:dyDescent="0.2">
      <c r="Y771" s="1" t="str">
        <f t="shared" ref="Y771:Y834" si="24">IF(I771="○","別紙３",IF(I771="-","-",""))</f>
        <v/>
      </c>
      <c r="Z771" s="1" t="str">
        <f t="shared" ref="Z771:Z834" si="25">IF(J771="○","別紙４",IF(J771="-","-",""))</f>
        <v/>
      </c>
    </row>
    <row r="772" spans="25:26" x14ac:dyDescent="0.2">
      <c r="Y772" s="1" t="str">
        <f t="shared" si="24"/>
        <v/>
      </c>
      <c r="Z772" s="1" t="str">
        <f t="shared" si="25"/>
        <v/>
      </c>
    </row>
    <row r="773" spans="25:26" x14ac:dyDescent="0.2">
      <c r="Y773" s="1" t="str">
        <f t="shared" si="24"/>
        <v/>
      </c>
      <c r="Z773" s="1" t="str">
        <f t="shared" si="25"/>
        <v/>
      </c>
    </row>
    <row r="774" spans="25:26" x14ac:dyDescent="0.2">
      <c r="Y774" s="1" t="str">
        <f t="shared" si="24"/>
        <v/>
      </c>
      <c r="Z774" s="1" t="str">
        <f t="shared" si="25"/>
        <v/>
      </c>
    </row>
    <row r="775" spans="25:26" x14ac:dyDescent="0.2">
      <c r="Y775" s="1" t="str">
        <f t="shared" si="24"/>
        <v/>
      </c>
      <c r="Z775" s="1" t="str">
        <f t="shared" si="25"/>
        <v/>
      </c>
    </row>
    <row r="776" spans="25:26" x14ac:dyDescent="0.2">
      <c r="Y776" s="1" t="str">
        <f t="shared" si="24"/>
        <v/>
      </c>
      <c r="Z776" s="1" t="str">
        <f t="shared" si="25"/>
        <v/>
      </c>
    </row>
    <row r="777" spans="25:26" x14ac:dyDescent="0.2">
      <c r="Y777" s="1" t="str">
        <f t="shared" si="24"/>
        <v/>
      </c>
      <c r="Z777" s="1" t="str">
        <f t="shared" si="25"/>
        <v/>
      </c>
    </row>
    <row r="778" spans="25:26" x14ac:dyDescent="0.2">
      <c r="Y778" s="1" t="str">
        <f t="shared" si="24"/>
        <v/>
      </c>
      <c r="Z778" s="1" t="str">
        <f t="shared" si="25"/>
        <v/>
      </c>
    </row>
    <row r="779" spans="25:26" x14ac:dyDescent="0.2">
      <c r="Y779" s="1" t="str">
        <f t="shared" si="24"/>
        <v/>
      </c>
      <c r="Z779" s="1" t="str">
        <f t="shared" si="25"/>
        <v/>
      </c>
    </row>
    <row r="780" spans="25:26" x14ac:dyDescent="0.2">
      <c r="Y780" s="1" t="str">
        <f t="shared" si="24"/>
        <v/>
      </c>
      <c r="Z780" s="1" t="str">
        <f t="shared" si="25"/>
        <v/>
      </c>
    </row>
    <row r="781" spans="25:26" x14ac:dyDescent="0.2">
      <c r="Y781" s="1" t="str">
        <f t="shared" si="24"/>
        <v/>
      </c>
      <c r="Z781" s="1" t="str">
        <f t="shared" si="25"/>
        <v/>
      </c>
    </row>
    <row r="782" spans="25:26" x14ac:dyDescent="0.2">
      <c r="Y782" s="1" t="str">
        <f t="shared" si="24"/>
        <v/>
      </c>
      <c r="Z782" s="1" t="str">
        <f t="shared" si="25"/>
        <v/>
      </c>
    </row>
    <row r="783" spans="25:26" x14ac:dyDescent="0.2">
      <c r="Y783" s="1" t="str">
        <f t="shared" si="24"/>
        <v/>
      </c>
      <c r="Z783" s="1" t="str">
        <f t="shared" si="25"/>
        <v/>
      </c>
    </row>
    <row r="784" spans="25:26" x14ac:dyDescent="0.2">
      <c r="Y784" s="1" t="str">
        <f t="shared" si="24"/>
        <v/>
      </c>
      <c r="Z784" s="1" t="str">
        <f t="shared" si="25"/>
        <v/>
      </c>
    </row>
    <row r="785" spans="25:26" x14ac:dyDescent="0.2">
      <c r="Y785" s="1" t="str">
        <f t="shared" si="24"/>
        <v/>
      </c>
      <c r="Z785" s="1" t="str">
        <f t="shared" si="25"/>
        <v/>
      </c>
    </row>
    <row r="786" spans="25:26" x14ac:dyDescent="0.2">
      <c r="Y786" s="1" t="str">
        <f t="shared" si="24"/>
        <v/>
      </c>
      <c r="Z786" s="1" t="str">
        <f t="shared" si="25"/>
        <v/>
      </c>
    </row>
    <row r="787" spans="25:26" x14ac:dyDescent="0.2">
      <c r="Y787" s="1" t="str">
        <f t="shared" si="24"/>
        <v/>
      </c>
      <c r="Z787" s="1" t="str">
        <f t="shared" si="25"/>
        <v/>
      </c>
    </row>
    <row r="788" spans="25:26" x14ac:dyDescent="0.2">
      <c r="Y788" s="1" t="str">
        <f t="shared" si="24"/>
        <v/>
      </c>
      <c r="Z788" s="1" t="str">
        <f t="shared" si="25"/>
        <v/>
      </c>
    </row>
    <row r="789" spans="25:26" x14ac:dyDescent="0.2">
      <c r="Y789" s="1" t="str">
        <f t="shared" si="24"/>
        <v/>
      </c>
      <c r="Z789" s="1" t="str">
        <f t="shared" si="25"/>
        <v/>
      </c>
    </row>
    <row r="790" spans="25:26" x14ac:dyDescent="0.2">
      <c r="Y790" s="1" t="str">
        <f t="shared" si="24"/>
        <v/>
      </c>
      <c r="Z790" s="1" t="str">
        <f t="shared" si="25"/>
        <v/>
      </c>
    </row>
    <row r="791" spans="25:26" x14ac:dyDescent="0.2">
      <c r="Y791" s="1" t="str">
        <f t="shared" si="24"/>
        <v/>
      </c>
      <c r="Z791" s="1" t="str">
        <f t="shared" si="25"/>
        <v/>
      </c>
    </row>
    <row r="792" spans="25:26" x14ac:dyDescent="0.2">
      <c r="Y792" s="1" t="str">
        <f t="shared" si="24"/>
        <v/>
      </c>
      <c r="Z792" s="1" t="str">
        <f t="shared" si="25"/>
        <v/>
      </c>
    </row>
    <row r="793" spans="25:26" x14ac:dyDescent="0.2">
      <c r="Y793" s="1" t="str">
        <f t="shared" si="24"/>
        <v/>
      </c>
      <c r="Z793" s="1" t="str">
        <f t="shared" si="25"/>
        <v/>
      </c>
    </row>
    <row r="794" spans="25:26" x14ac:dyDescent="0.2">
      <c r="Y794" s="1" t="str">
        <f t="shared" si="24"/>
        <v/>
      </c>
      <c r="Z794" s="1" t="str">
        <f t="shared" si="25"/>
        <v/>
      </c>
    </row>
    <row r="795" spans="25:26" x14ac:dyDescent="0.2">
      <c r="Y795" s="1" t="str">
        <f t="shared" si="24"/>
        <v/>
      </c>
      <c r="Z795" s="1" t="str">
        <f t="shared" si="25"/>
        <v/>
      </c>
    </row>
    <row r="796" spans="25:26" x14ac:dyDescent="0.2">
      <c r="Y796" s="1" t="str">
        <f t="shared" si="24"/>
        <v/>
      </c>
      <c r="Z796" s="1" t="str">
        <f t="shared" si="25"/>
        <v/>
      </c>
    </row>
    <row r="797" spans="25:26" x14ac:dyDescent="0.2">
      <c r="Y797" s="1" t="str">
        <f t="shared" si="24"/>
        <v/>
      </c>
      <c r="Z797" s="1" t="str">
        <f t="shared" si="25"/>
        <v/>
      </c>
    </row>
    <row r="798" spans="25:26" x14ac:dyDescent="0.2">
      <c r="Y798" s="1" t="str">
        <f t="shared" si="24"/>
        <v/>
      </c>
      <c r="Z798" s="1" t="str">
        <f t="shared" si="25"/>
        <v/>
      </c>
    </row>
    <row r="799" spans="25:26" x14ac:dyDescent="0.2">
      <c r="Y799" s="1" t="str">
        <f t="shared" si="24"/>
        <v/>
      </c>
      <c r="Z799" s="1" t="str">
        <f t="shared" si="25"/>
        <v/>
      </c>
    </row>
    <row r="800" spans="25:26" x14ac:dyDescent="0.2">
      <c r="Y800" s="1" t="str">
        <f t="shared" si="24"/>
        <v/>
      </c>
      <c r="Z800" s="1" t="str">
        <f t="shared" si="25"/>
        <v/>
      </c>
    </row>
    <row r="801" spans="25:26" x14ac:dyDescent="0.2">
      <c r="Y801" s="1" t="str">
        <f t="shared" si="24"/>
        <v/>
      </c>
      <c r="Z801" s="1" t="str">
        <f t="shared" si="25"/>
        <v/>
      </c>
    </row>
    <row r="802" spans="25:26" x14ac:dyDescent="0.2">
      <c r="Y802" s="1" t="str">
        <f t="shared" si="24"/>
        <v/>
      </c>
      <c r="Z802" s="1" t="str">
        <f t="shared" si="25"/>
        <v/>
      </c>
    </row>
    <row r="803" spans="25:26" x14ac:dyDescent="0.2">
      <c r="Y803" s="1" t="str">
        <f t="shared" si="24"/>
        <v/>
      </c>
      <c r="Z803" s="1" t="str">
        <f t="shared" si="25"/>
        <v/>
      </c>
    </row>
    <row r="804" spans="25:26" x14ac:dyDescent="0.2">
      <c r="Y804" s="1" t="str">
        <f t="shared" si="24"/>
        <v/>
      </c>
      <c r="Z804" s="1" t="str">
        <f t="shared" si="25"/>
        <v/>
      </c>
    </row>
    <row r="805" spans="25:26" x14ac:dyDescent="0.2">
      <c r="Y805" s="1" t="str">
        <f t="shared" si="24"/>
        <v/>
      </c>
      <c r="Z805" s="1" t="str">
        <f t="shared" si="25"/>
        <v/>
      </c>
    </row>
    <row r="806" spans="25:26" x14ac:dyDescent="0.2">
      <c r="Y806" s="1" t="str">
        <f t="shared" si="24"/>
        <v/>
      </c>
      <c r="Z806" s="1" t="str">
        <f t="shared" si="25"/>
        <v/>
      </c>
    </row>
    <row r="807" spans="25:26" x14ac:dyDescent="0.2">
      <c r="Y807" s="1" t="str">
        <f t="shared" si="24"/>
        <v/>
      </c>
      <c r="Z807" s="1" t="str">
        <f t="shared" si="25"/>
        <v/>
      </c>
    </row>
    <row r="808" spans="25:26" x14ac:dyDescent="0.2">
      <c r="Y808" s="1" t="str">
        <f t="shared" si="24"/>
        <v/>
      </c>
      <c r="Z808" s="1" t="str">
        <f t="shared" si="25"/>
        <v/>
      </c>
    </row>
    <row r="809" spans="25:26" x14ac:dyDescent="0.2">
      <c r="Y809" s="1" t="str">
        <f t="shared" si="24"/>
        <v/>
      </c>
      <c r="Z809" s="1" t="str">
        <f t="shared" si="25"/>
        <v/>
      </c>
    </row>
    <row r="810" spans="25:26" x14ac:dyDescent="0.2">
      <c r="Y810" s="1" t="str">
        <f t="shared" si="24"/>
        <v/>
      </c>
      <c r="Z810" s="1" t="str">
        <f t="shared" si="25"/>
        <v/>
      </c>
    </row>
    <row r="811" spans="25:26" x14ac:dyDescent="0.2">
      <c r="Y811" s="1" t="str">
        <f t="shared" si="24"/>
        <v/>
      </c>
      <c r="Z811" s="1" t="str">
        <f t="shared" si="25"/>
        <v/>
      </c>
    </row>
    <row r="812" spans="25:26" x14ac:dyDescent="0.2">
      <c r="Y812" s="1" t="str">
        <f t="shared" si="24"/>
        <v/>
      </c>
      <c r="Z812" s="1" t="str">
        <f t="shared" si="25"/>
        <v/>
      </c>
    </row>
    <row r="813" spans="25:26" x14ac:dyDescent="0.2">
      <c r="Y813" s="1" t="str">
        <f t="shared" si="24"/>
        <v/>
      </c>
      <c r="Z813" s="1" t="str">
        <f t="shared" si="25"/>
        <v/>
      </c>
    </row>
    <row r="814" spans="25:26" x14ac:dyDescent="0.2">
      <c r="Y814" s="1" t="str">
        <f t="shared" si="24"/>
        <v/>
      </c>
      <c r="Z814" s="1" t="str">
        <f t="shared" si="25"/>
        <v/>
      </c>
    </row>
    <row r="815" spans="25:26" x14ac:dyDescent="0.2">
      <c r="Y815" s="1" t="str">
        <f t="shared" si="24"/>
        <v/>
      </c>
      <c r="Z815" s="1" t="str">
        <f t="shared" si="25"/>
        <v/>
      </c>
    </row>
    <row r="816" spans="25:26" x14ac:dyDescent="0.2">
      <c r="Y816" s="1" t="str">
        <f t="shared" si="24"/>
        <v/>
      </c>
      <c r="Z816" s="1" t="str">
        <f t="shared" si="25"/>
        <v/>
      </c>
    </row>
    <row r="817" spans="25:26" x14ac:dyDescent="0.2">
      <c r="Y817" s="1" t="str">
        <f t="shared" si="24"/>
        <v/>
      </c>
      <c r="Z817" s="1" t="str">
        <f t="shared" si="25"/>
        <v/>
      </c>
    </row>
    <row r="818" spans="25:26" x14ac:dyDescent="0.2">
      <c r="Y818" s="1" t="str">
        <f t="shared" si="24"/>
        <v/>
      </c>
      <c r="Z818" s="1" t="str">
        <f t="shared" si="25"/>
        <v/>
      </c>
    </row>
    <row r="819" spans="25:26" x14ac:dyDescent="0.2">
      <c r="Y819" s="1" t="str">
        <f t="shared" si="24"/>
        <v/>
      </c>
      <c r="Z819" s="1" t="str">
        <f t="shared" si="25"/>
        <v/>
      </c>
    </row>
    <row r="820" spans="25:26" x14ac:dyDescent="0.2">
      <c r="Y820" s="1" t="str">
        <f t="shared" si="24"/>
        <v/>
      </c>
      <c r="Z820" s="1" t="str">
        <f t="shared" si="25"/>
        <v/>
      </c>
    </row>
    <row r="821" spans="25:26" x14ac:dyDescent="0.2">
      <c r="Y821" s="1" t="str">
        <f t="shared" si="24"/>
        <v/>
      </c>
      <c r="Z821" s="1" t="str">
        <f t="shared" si="25"/>
        <v/>
      </c>
    </row>
    <row r="822" spans="25:26" x14ac:dyDescent="0.2">
      <c r="Y822" s="1" t="str">
        <f t="shared" si="24"/>
        <v/>
      </c>
      <c r="Z822" s="1" t="str">
        <f t="shared" si="25"/>
        <v/>
      </c>
    </row>
    <row r="823" spans="25:26" x14ac:dyDescent="0.2">
      <c r="Y823" s="1" t="str">
        <f t="shared" si="24"/>
        <v/>
      </c>
      <c r="Z823" s="1" t="str">
        <f t="shared" si="25"/>
        <v/>
      </c>
    </row>
    <row r="824" spans="25:26" x14ac:dyDescent="0.2">
      <c r="Y824" s="1" t="str">
        <f t="shared" si="24"/>
        <v/>
      </c>
      <c r="Z824" s="1" t="str">
        <f t="shared" si="25"/>
        <v/>
      </c>
    </row>
    <row r="825" spans="25:26" x14ac:dyDescent="0.2">
      <c r="Y825" s="1" t="str">
        <f t="shared" si="24"/>
        <v/>
      </c>
      <c r="Z825" s="1" t="str">
        <f t="shared" si="25"/>
        <v/>
      </c>
    </row>
    <row r="826" spans="25:26" x14ac:dyDescent="0.2">
      <c r="Y826" s="1" t="str">
        <f t="shared" si="24"/>
        <v/>
      </c>
      <c r="Z826" s="1" t="str">
        <f t="shared" si="25"/>
        <v/>
      </c>
    </row>
    <row r="827" spans="25:26" x14ac:dyDescent="0.2">
      <c r="Y827" s="1" t="str">
        <f t="shared" si="24"/>
        <v/>
      </c>
      <c r="Z827" s="1" t="str">
        <f t="shared" si="25"/>
        <v/>
      </c>
    </row>
    <row r="828" spans="25:26" x14ac:dyDescent="0.2">
      <c r="Y828" s="1" t="str">
        <f t="shared" si="24"/>
        <v/>
      </c>
      <c r="Z828" s="1" t="str">
        <f t="shared" si="25"/>
        <v/>
      </c>
    </row>
    <row r="829" spans="25:26" x14ac:dyDescent="0.2">
      <c r="Y829" s="1" t="str">
        <f t="shared" si="24"/>
        <v/>
      </c>
      <c r="Z829" s="1" t="str">
        <f t="shared" si="25"/>
        <v/>
      </c>
    </row>
    <row r="830" spans="25:26" x14ac:dyDescent="0.2">
      <c r="Y830" s="1" t="str">
        <f t="shared" si="24"/>
        <v/>
      </c>
      <c r="Z830" s="1" t="str">
        <f t="shared" si="25"/>
        <v/>
      </c>
    </row>
    <row r="831" spans="25:26" x14ac:dyDescent="0.2">
      <c r="Y831" s="1" t="str">
        <f t="shared" si="24"/>
        <v/>
      </c>
      <c r="Z831" s="1" t="str">
        <f t="shared" si="25"/>
        <v/>
      </c>
    </row>
    <row r="832" spans="25:26" x14ac:dyDescent="0.2">
      <c r="Y832" s="1" t="str">
        <f t="shared" si="24"/>
        <v/>
      </c>
      <c r="Z832" s="1" t="str">
        <f t="shared" si="25"/>
        <v/>
      </c>
    </row>
    <row r="833" spans="25:26" x14ac:dyDescent="0.2">
      <c r="Y833" s="1" t="str">
        <f t="shared" si="24"/>
        <v/>
      </c>
      <c r="Z833" s="1" t="str">
        <f t="shared" si="25"/>
        <v/>
      </c>
    </row>
    <row r="834" spans="25:26" x14ac:dyDescent="0.2">
      <c r="Y834" s="1" t="str">
        <f t="shared" si="24"/>
        <v/>
      </c>
      <c r="Z834" s="1" t="str">
        <f t="shared" si="25"/>
        <v/>
      </c>
    </row>
    <row r="835" spans="25:26" x14ac:dyDescent="0.2">
      <c r="Y835" s="1" t="str">
        <f t="shared" ref="Y835:Y898" si="26">IF(I835="○","別紙３",IF(I835="-","-",""))</f>
        <v/>
      </c>
      <c r="Z835" s="1" t="str">
        <f t="shared" ref="Z835:Z898" si="27">IF(J835="○","別紙４",IF(J835="-","-",""))</f>
        <v/>
      </c>
    </row>
    <row r="836" spans="25:26" x14ac:dyDescent="0.2">
      <c r="Y836" s="1" t="str">
        <f t="shared" si="26"/>
        <v/>
      </c>
      <c r="Z836" s="1" t="str">
        <f t="shared" si="27"/>
        <v/>
      </c>
    </row>
    <row r="837" spans="25:26" x14ac:dyDescent="0.2">
      <c r="Y837" s="1" t="str">
        <f t="shared" si="26"/>
        <v/>
      </c>
      <c r="Z837" s="1" t="str">
        <f t="shared" si="27"/>
        <v/>
      </c>
    </row>
    <row r="838" spans="25:26" x14ac:dyDescent="0.2">
      <c r="Y838" s="1" t="str">
        <f t="shared" si="26"/>
        <v/>
      </c>
      <c r="Z838" s="1" t="str">
        <f t="shared" si="27"/>
        <v/>
      </c>
    </row>
    <row r="839" spans="25:26" x14ac:dyDescent="0.2">
      <c r="Y839" s="1" t="str">
        <f t="shared" si="26"/>
        <v/>
      </c>
      <c r="Z839" s="1" t="str">
        <f t="shared" si="27"/>
        <v/>
      </c>
    </row>
    <row r="840" spans="25:26" x14ac:dyDescent="0.2">
      <c r="Y840" s="1" t="str">
        <f t="shared" si="26"/>
        <v/>
      </c>
      <c r="Z840" s="1" t="str">
        <f t="shared" si="27"/>
        <v/>
      </c>
    </row>
    <row r="841" spans="25:26" x14ac:dyDescent="0.2">
      <c r="Y841" s="1" t="str">
        <f t="shared" si="26"/>
        <v/>
      </c>
      <c r="Z841" s="1" t="str">
        <f t="shared" si="27"/>
        <v/>
      </c>
    </row>
    <row r="842" spans="25:26" x14ac:dyDescent="0.2">
      <c r="Y842" s="1" t="str">
        <f t="shared" si="26"/>
        <v/>
      </c>
      <c r="Z842" s="1" t="str">
        <f t="shared" si="27"/>
        <v/>
      </c>
    </row>
    <row r="843" spans="25:26" x14ac:dyDescent="0.2">
      <c r="Y843" s="1" t="str">
        <f t="shared" si="26"/>
        <v/>
      </c>
      <c r="Z843" s="1" t="str">
        <f t="shared" si="27"/>
        <v/>
      </c>
    </row>
    <row r="844" spans="25:26" x14ac:dyDescent="0.2">
      <c r="Y844" s="1" t="str">
        <f t="shared" si="26"/>
        <v/>
      </c>
      <c r="Z844" s="1" t="str">
        <f t="shared" si="27"/>
        <v/>
      </c>
    </row>
    <row r="845" spans="25:26" x14ac:dyDescent="0.2">
      <c r="Y845" s="1" t="str">
        <f t="shared" si="26"/>
        <v/>
      </c>
      <c r="Z845" s="1" t="str">
        <f t="shared" si="27"/>
        <v/>
      </c>
    </row>
    <row r="846" spans="25:26" x14ac:dyDescent="0.2">
      <c r="Y846" s="1" t="str">
        <f t="shared" si="26"/>
        <v/>
      </c>
      <c r="Z846" s="1" t="str">
        <f t="shared" si="27"/>
        <v/>
      </c>
    </row>
    <row r="847" spans="25:26" x14ac:dyDescent="0.2">
      <c r="Y847" s="1" t="str">
        <f t="shared" si="26"/>
        <v/>
      </c>
      <c r="Z847" s="1" t="str">
        <f t="shared" si="27"/>
        <v/>
      </c>
    </row>
    <row r="848" spans="25:26" x14ac:dyDescent="0.2">
      <c r="Y848" s="1" t="str">
        <f t="shared" si="26"/>
        <v/>
      </c>
      <c r="Z848" s="1" t="str">
        <f t="shared" si="27"/>
        <v/>
      </c>
    </row>
    <row r="849" spans="25:26" x14ac:dyDescent="0.2">
      <c r="Y849" s="1" t="str">
        <f t="shared" si="26"/>
        <v/>
      </c>
      <c r="Z849" s="1" t="str">
        <f t="shared" si="27"/>
        <v/>
      </c>
    </row>
    <row r="850" spans="25:26" x14ac:dyDescent="0.2">
      <c r="Y850" s="1" t="str">
        <f t="shared" si="26"/>
        <v/>
      </c>
      <c r="Z850" s="1" t="str">
        <f t="shared" si="27"/>
        <v/>
      </c>
    </row>
    <row r="851" spans="25:26" x14ac:dyDescent="0.2">
      <c r="Y851" s="1" t="str">
        <f t="shared" si="26"/>
        <v/>
      </c>
      <c r="Z851" s="1" t="str">
        <f t="shared" si="27"/>
        <v/>
      </c>
    </row>
    <row r="852" spans="25:26" x14ac:dyDescent="0.2">
      <c r="Y852" s="1" t="str">
        <f t="shared" si="26"/>
        <v/>
      </c>
      <c r="Z852" s="1" t="str">
        <f t="shared" si="27"/>
        <v/>
      </c>
    </row>
    <row r="853" spans="25:26" x14ac:dyDescent="0.2">
      <c r="Y853" s="1" t="str">
        <f t="shared" si="26"/>
        <v/>
      </c>
      <c r="Z853" s="1" t="str">
        <f t="shared" si="27"/>
        <v/>
      </c>
    </row>
    <row r="854" spans="25:26" x14ac:dyDescent="0.2">
      <c r="Y854" s="1" t="str">
        <f t="shared" si="26"/>
        <v/>
      </c>
      <c r="Z854" s="1" t="str">
        <f t="shared" si="27"/>
        <v/>
      </c>
    </row>
    <row r="855" spans="25:26" x14ac:dyDescent="0.2">
      <c r="Y855" s="1" t="str">
        <f t="shared" si="26"/>
        <v/>
      </c>
      <c r="Z855" s="1" t="str">
        <f t="shared" si="27"/>
        <v/>
      </c>
    </row>
    <row r="856" spans="25:26" x14ac:dyDescent="0.2">
      <c r="Y856" s="1" t="str">
        <f t="shared" si="26"/>
        <v/>
      </c>
      <c r="Z856" s="1" t="str">
        <f t="shared" si="27"/>
        <v/>
      </c>
    </row>
    <row r="857" spans="25:26" x14ac:dyDescent="0.2">
      <c r="Y857" s="1" t="str">
        <f t="shared" si="26"/>
        <v/>
      </c>
      <c r="Z857" s="1" t="str">
        <f t="shared" si="27"/>
        <v/>
      </c>
    </row>
    <row r="858" spans="25:26" x14ac:dyDescent="0.2">
      <c r="Y858" s="1" t="str">
        <f t="shared" si="26"/>
        <v/>
      </c>
      <c r="Z858" s="1" t="str">
        <f t="shared" si="27"/>
        <v/>
      </c>
    </row>
    <row r="859" spans="25:26" x14ac:dyDescent="0.2">
      <c r="Y859" s="1" t="str">
        <f t="shared" si="26"/>
        <v/>
      </c>
      <c r="Z859" s="1" t="str">
        <f t="shared" si="27"/>
        <v/>
      </c>
    </row>
    <row r="860" spans="25:26" x14ac:dyDescent="0.2">
      <c r="Y860" s="1" t="str">
        <f t="shared" si="26"/>
        <v/>
      </c>
      <c r="Z860" s="1" t="str">
        <f t="shared" si="27"/>
        <v/>
      </c>
    </row>
    <row r="861" spans="25:26" x14ac:dyDescent="0.2">
      <c r="Y861" s="1" t="str">
        <f t="shared" si="26"/>
        <v/>
      </c>
      <c r="Z861" s="1" t="str">
        <f t="shared" si="27"/>
        <v/>
      </c>
    </row>
    <row r="862" spans="25:26" x14ac:dyDescent="0.2">
      <c r="Y862" s="1" t="str">
        <f t="shared" si="26"/>
        <v/>
      </c>
      <c r="Z862" s="1" t="str">
        <f t="shared" si="27"/>
        <v/>
      </c>
    </row>
    <row r="863" spans="25:26" x14ac:dyDescent="0.2">
      <c r="Y863" s="1" t="str">
        <f t="shared" si="26"/>
        <v/>
      </c>
      <c r="Z863" s="1" t="str">
        <f t="shared" si="27"/>
        <v/>
      </c>
    </row>
    <row r="864" spans="25:26" x14ac:dyDescent="0.2">
      <c r="Y864" s="1" t="str">
        <f t="shared" si="26"/>
        <v/>
      </c>
      <c r="Z864" s="1" t="str">
        <f t="shared" si="27"/>
        <v/>
      </c>
    </row>
    <row r="865" spans="25:26" x14ac:dyDescent="0.2">
      <c r="Y865" s="1" t="str">
        <f t="shared" si="26"/>
        <v/>
      </c>
      <c r="Z865" s="1" t="str">
        <f t="shared" si="27"/>
        <v/>
      </c>
    </row>
    <row r="866" spans="25:26" x14ac:dyDescent="0.2">
      <c r="Y866" s="1" t="str">
        <f t="shared" si="26"/>
        <v/>
      </c>
      <c r="Z866" s="1" t="str">
        <f t="shared" si="27"/>
        <v/>
      </c>
    </row>
    <row r="867" spans="25:26" x14ac:dyDescent="0.2">
      <c r="Y867" s="1" t="str">
        <f t="shared" si="26"/>
        <v/>
      </c>
      <c r="Z867" s="1" t="str">
        <f t="shared" si="27"/>
        <v/>
      </c>
    </row>
    <row r="868" spans="25:26" x14ac:dyDescent="0.2">
      <c r="Y868" s="1" t="str">
        <f t="shared" si="26"/>
        <v/>
      </c>
      <c r="Z868" s="1" t="str">
        <f t="shared" si="27"/>
        <v/>
      </c>
    </row>
    <row r="869" spans="25:26" x14ac:dyDescent="0.2">
      <c r="Y869" s="1" t="str">
        <f t="shared" si="26"/>
        <v/>
      </c>
      <c r="Z869" s="1" t="str">
        <f t="shared" si="27"/>
        <v/>
      </c>
    </row>
    <row r="870" spans="25:26" x14ac:dyDescent="0.2">
      <c r="Y870" s="1" t="str">
        <f t="shared" si="26"/>
        <v/>
      </c>
      <c r="Z870" s="1" t="str">
        <f t="shared" si="27"/>
        <v/>
      </c>
    </row>
    <row r="871" spans="25:26" x14ac:dyDescent="0.2">
      <c r="Y871" s="1" t="str">
        <f t="shared" si="26"/>
        <v/>
      </c>
      <c r="Z871" s="1" t="str">
        <f t="shared" si="27"/>
        <v/>
      </c>
    </row>
    <row r="872" spans="25:26" x14ac:dyDescent="0.2">
      <c r="Y872" s="1" t="str">
        <f t="shared" si="26"/>
        <v/>
      </c>
      <c r="Z872" s="1" t="str">
        <f t="shared" si="27"/>
        <v/>
      </c>
    </row>
    <row r="873" spans="25:26" x14ac:dyDescent="0.2">
      <c r="Y873" s="1" t="str">
        <f t="shared" si="26"/>
        <v/>
      </c>
      <c r="Z873" s="1" t="str">
        <f t="shared" si="27"/>
        <v/>
      </c>
    </row>
    <row r="874" spans="25:26" x14ac:dyDescent="0.2">
      <c r="Y874" s="1" t="str">
        <f t="shared" si="26"/>
        <v/>
      </c>
      <c r="Z874" s="1" t="str">
        <f t="shared" si="27"/>
        <v/>
      </c>
    </row>
    <row r="875" spans="25:26" x14ac:dyDescent="0.2">
      <c r="Y875" s="1" t="str">
        <f t="shared" si="26"/>
        <v/>
      </c>
      <c r="Z875" s="1" t="str">
        <f t="shared" si="27"/>
        <v/>
      </c>
    </row>
    <row r="876" spans="25:26" x14ac:dyDescent="0.2">
      <c r="Y876" s="1" t="str">
        <f t="shared" si="26"/>
        <v/>
      </c>
      <c r="Z876" s="1" t="str">
        <f t="shared" si="27"/>
        <v/>
      </c>
    </row>
    <row r="877" spans="25:26" x14ac:dyDescent="0.2">
      <c r="Y877" s="1" t="str">
        <f t="shared" si="26"/>
        <v/>
      </c>
      <c r="Z877" s="1" t="str">
        <f t="shared" si="27"/>
        <v/>
      </c>
    </row>
    <row r="878" spans="25:26" x14ac:dyDescent="0.2">
      <c r="Y878" s="1" t="str">
        <f t="shared" si="26"/>
        <v/>
      </c>
      <c r="Z878" s="1" t="str">
        <f t="shared" si="27"/>
        <v/>
      </c>
    </row>
    <row r="879" spans="25:26" x14ac:dyDescent="0.2">
      <c r="Y879" s="1" t="str">
        <f t="shared" si="26"/>
        <v/>
      </c>
      <c r="Z879" s="1" t="str">
        <f t="shared" si="27"/>
        <v/>
      </c>
    </row>
    <row r="880" spans="25:26" x14ac:dyDescent="0.2">
      <c r="Y880" s="1" t="str">
        <f t="shared" si="26"/>
        <v/>
      </c>
      <c r="Z880" s="1" t="str">
        <f t="shared" si="27"/>
        <v/>
      </c>
    </row>
    <row r="881" spans="25:26" x14ac:dyDescent="0.2">
      <c r="Y881" s="1" t="str">
        <f t="shared" si="26"/>
        <v/>
      </c>
      <c r="Z881" s="1" t="str">
        <f t="shared" si="27"/>
        <v/>
      </c>
    </row>
    <row r="882" spans="25:26" x14ac:dyDescent="0.2">
      <c r="Y882" s="1" t="str">
        <f t="shared" si="26"/>
        <v/>
      </c>
      <c r="Z882" s="1" t="str">
        <f t="shared" si="27"/>
        <v/>
      </c>
    </row>
    <row r="883" spans="25:26" x14ac:dyDescent="0.2">
      <c r="Y883" s="1" t="str">
        <f t="shared" si="26"/>
        <v/>
      </c>
      <c r="Z883" s="1" t="str">
        <f t="shared" si="27"/>
        <v/>
      </c>
    </row>
    <row r="884" spans="25:26" x14ac:dyDescent="0.2">
      <c r="Y884" s="1" t="str">
        <f t="shared" si="26"/>
        <v/>
      </c>
      <c r="Z884" s="1" t="str">
        <f t="shared" si="27"/>
        <v/>
      </c>
    </row>
    <row r="885" spans="25:26" x14ac:dyDescent="0.2">
      <c r="Y885" s="1" t="str">
        <f t="shared" si="26"/>
        <v/>
      </c>
      <c r="Z885" s="1" t="str">
        <f t="shared" si="27"/>
        <v/>
      </c>
    </row>
    <row r="886" spans="25:26" x14ac:dyDescent="0.2">
      <c r="Y886" s="1" t="str">
        <f t="shared" si="26"/>
        <v/>
      </c>
      <c r="Z886" s="1" t="str">
        <f t="shared" si="27"/>
        <v/>
      </c>
    </row>
    <row r="887" spans="25:26" x14ac:dyDescent="0.2">
      <c r="Y887" s="1" t="str">
        <f t="shared" si="26"/>
        <v/>
      </c>
      <c r="Z887" s="1" t="str">
        <f t="shared" si="27"/>
        <v/>
      </c>
    </row>
    <row r="888" spans="25:26" x14ac:dyDescent="0.2">
      <c r="Y888" s="1" t="str">
        <f t="shared" si="26"/>
        <v/>
      </c>
      <c r="Z888" s="1" t="str">
        <f t="shared" si="27"/>
        <v/>
      </c>
    </row>
    <row r="889" spans="25:26" x14ac:dyDescent="0.2">
      <c r="Y889" s="1" t="str">
        <f t="shared" si="26"/>
        <v/>
      </c>
      <c r="Z889" s="1" t="str">
        <f t="shared" si="27"/>
        <v/>
      </c>
    </row>
    <row r="890" spans="25:26" x14ac:dyDescent="0.2">
      <c r="Y890" s="1" t="str">
        <f t="shared" si="26"/>
        <v/>
      </c>
      <c r="Z890" s="1" t="str">
        <f t="shared" si="27"/>
        <v/>
      </c>
    </row>
    <row r="891" spans="25:26" x14ac:dyDescent="0.2">
      <c r="Y891" s="1" t="str">
        <f t="shared" si="26"/>
        <v/>
      </c>
      <c r="Z891" s="1" t="str">
        <f t="shared" si="27"/>
        <v/>
      </c>
    </row>
    <row r="892" spans="25:26" x14ac:dyDescent="0.2">
      <c r="Y892" s="1" t="str">
        <f t="shared" si="26"/>
        <v/>
      </c>
      <c r="Z892" s="1" t="str">
        <f t="shared" si="27"/>
        <v/>
      </c>
    </row>
    <row r="893" spans="25:26" x14ac:dyDescent="0.2">
      <c r="Y893" s="1" t="str">
        <f t="shared" si="26"/>
        <v/>
      </c>
      <c r="Z893" s="1" t="str">
        <f t="shared" si="27"/>
        <v/>
      </c>
    </row>
    <row r="894" spans="25:26" x14ac:dyDescent="0.2">
      <c r="Y894" s="1" t="str">
        <f t="shared" si="26"/>
        <v/>
      </c>
      <c r="Z894" s="1" t="str">
        <f t="shared" si="27"/>
        <v/>
      </c>
    </row>
    <row r="895" spans="25:26" x14ac:dyDescent="0.2">
      <c r="Y895" s="1" t="str">
        <f t="shared" si="26"/>
        <v/>
      </c>
      <c r="Z895" s="1" t="str">
        <f t="shared" si="27"/>
        <v/>
      </c>
    </row>
    <row r="896" spans="25:26" x14ac:dyDescent="0.2">
      <c r="Y896" s="1" t="str">
        <f t="shared" si="26"/>
        <v/>
      </c>
      <c r="Z896" s="1" t="str">
        <f t="shared" si="27"/>
        <v/>
      </c>
    </row>
    <row r="897" spans="25:26" x14ac:dyDescent="0.2">
      <c r="Y897" s="1" t="str">
        <f t="shared" si="26"/>
        <v/>
      </c>
      <c r="Z897" s="1" t="str">
        <f t="shared" si="27"/>
        <v/>
      </c>
    </row>
    <row r="898" spans="25:26" x14ac:dyDescent="0.2">
      <c r="Y898" s="1" t="str">
        <f t="shared" si="26"/>
        <v/>
      </c>
      <c r="Z898" s="1" t="str">
        <f t="shared" si="27"/>
        <v/>
      </c>
    </row>
    <row r="899" spans="25:26" x14ac:dyDescent="0.2">
      <c r="Y899" s="1" t="str">
        <f t="shared" ref="Y899:Y962" si="28">IF(I899="○","別紙３",IF(I899="-","-",""))</f>
        <v/>
      </c>
      <c r="Z899" s="1" t="str">
        <f t="shared" ref="Z899:Z962" si="29">IF(J899="○","別紙４",IF(J899="-","-",""))</f>
        <v/>
      </c>
    </row>
    <row r="900" spans="25:26" x14ac:dyDescent="0.2">
      <c r="Y900" s="1" t="str">
        <f t="shared" si="28"/>
        <v/>
      </c>
      <c r="Z900" s="1" t="str">
        <f t="shared" si="29"/>
        <v/>
      </c>
    </row>
    <row r="901" spans="25:26" x14ac:dyDescent="0.2">
      <c r="Y901" s="1" t="str">
        <f t="shared" si="28"/>
        <v/>
      </c>
      <c r="Z901" s="1" t="str">
        <f t="shared" si="29"/>
        <v/>
      </c>
    </row>
    <row r="902" spans="25:26" x14ac:dyDescent="0.2">
      <c r="Y902" s="1" t="str">
        <f t="shared" si="28"/>
        <v/>
      </c>
      <c r="Z902" s="1" t="str">
        <f t="shared" si="29"/>
        <v/>
      </c>
    </row>
    <row r="903" spans="25:26" x14ac:dyDescent="0.2">
      <c r="Y903" s="1" t="str">
        <f t="shared" si="28"/>
        <v/>
      </c>
      <c r="Z903" s="1" t="str">
        <f t="shared" si="29"/>
        <v/>
      </c>
    </row>
    <row r="904" spans="25:26" x14ac:dyDescent="0.2">
      <c r="Y904" s="1" t="str">
        <f t="shared" si="28"/>
        <v/>
      </c>
      <c r="Z904" s="1" t="str">
        <f t="shared" si="29"/>
        <v/>
      </c>
    </row>
    <row r="905" spans="25:26" x14ac:dyDescent="0.2">
      <c r="Y905" s="1" t="str">
        <f t="shared" si="28"/>
        <v/>
      </c>
      <c r="Z905" s="1" t="str">
        <f t="shared" si="29"/>
        <v/>
      </c>
    </row>
    <row r="906" spans="25:26" x14ac:dyDescent="0.2">
      <c r="Y906" s="1" t="str">
        <f t="shared" si="28"/>
        <v/>
      </c>
      <c r="Z906" s="1" t="str">
        <f t="shared" si="29"/>
        <v/>
      </c>
    </row>
    <row r="907" spans="25:26" x14ac:dyDescent="0.2">
      <c r="Y907" s="1" t="str">
        <f t="shared" si="28"/>
        <v/>
      </c>
      <c r="Z907" s="1" t="str">
        <f t="shared" si="29"/>
        <v/>
      </c>
    </row>
    <row r="908" spans="25:26" x14ac:dyDescent="0.2">
      <c r="Y908" s="1" t="str">
        <f t="shared" si="28"/>
        <v/>
      </c>
      <c r="Z908" s="1" t="str">
        <f t="shared" si="29"/>
        <v/>
      </c>
    </row>
    <row r="909" spans="25:26" x14ac:dyDescent="0.2">
      <c r="Y909" s="1" t="str">
        <f t="shared" si="28"/>
        <v/>
      </c>
      <c r="Z909" s="1" t="str">
        <f t="shared" si="29"/>
        <v/>
      </c>
    </row>
    <row r="910" spans="25:26" x14ac:dyDescent="0.2">
      <c r="Y910" s="1" t="str">
        <f t="shared" si="28"/>
        <v/>
      </c>
      <c r="Z910" s="1" t="str">
        <f t="shared" si="29"/>
        <v/>
      </c>
    </row>
    <row r="911" spans="25:26" x14ac:dyDescent="0.2">
      <c r="Y911" s="1" t="str">
        <f t="shared" si="28"/>
        <v/>
      </c>
      <c r="Z911" s="1" t="str">
        <f t="shared" si="29"/>
        <v/>
      </c>
    </row>
    <row r="912" spans="25:26" x14ac:dyDescent="0.2">
      <c r="Y912" s="1" t="str">
        <f t="shared" si="28"/>
        <v/>
      </c>
      <c r="Z912" s="1" t="str">
        <f t="shared" si="29"/>
        <v/>
      </c>
    </row>
    <row r="913" spans="25:26" x14ac:dyDescent="0.2">
      <c r="Y913" s="1" t="str">
        <f t="shared" si="28"/>
        <v/>
      </c>
      <c r="Z913" s="1" t="str">
        <f t="shared" si="29"/>
        <v/>
      </c>
    </row>
    <row r="914" spans="25:26" x14ac:dyDescent="0.2">
      <c r="Y914" s="1" t="str">
        <f t="shared" si="28"/>
        <v/>
      </c>
      <c r="Z914" s="1" t="str">
        <f t="shared" si="29"/>
        <v/>
      </c>
    </row>
    <row r="915" spans="25:26" x14ac:dyDescent="0.2">
      <c r="Y915" s="1" t="str">
        <f t="shared" si="28"/>
        <v/>
      </c>
      <c r="Z915" s="1" t="str">
        <f t="shared" si="29"/>
        <v/>
      </c>
    </row>
    <row r="916" spans="25:26" x14ac:dyDescent="0.2">
      <c r="Y916" s="1" t="str">
        <f t="shared" si="28"/>
        <v/>
      </c>
      <c r="Z916" s="1" t="str">
        <f t="shared" si="29"/>
        <v/>
      </c>
    </row>
    <row r="917" spans="25:26" x14ac:dyDescent="0.2">
      <c r="Y917" s="1" t="str">
        <f t="shared" si="28"/>
        <v/>
      </c>
      <c r="Z917" s="1" t="str">
        <f t="shared" si="29"/>
        <v/>
      </c>
    </row>
    <row r="918" spans="25:26" x14ac:dyDescent="0.2">
      <c r="Y918" s="1" t="str">
        <f t="shared" si="28"/>
        <v/>
      </c>
      <c r="Z918" s="1" t="str">
        <f t="shared" si="29"/>
        <v/>
      </c>
    </row>
    <row r="919" spans="25:26" x14ac:dyDescent="0.2">
      <c r="Y919" s="1" t="str">
        <f t="shared" si="28"/>
        <v/>
      </c>
      <c r="Z919" s="1" t="str">
        <f t="shared" si="29"/>
        <v/>
      </c>
    </row>
    <row r="920" spans="25:26" x14ac:dyDescent="0.2">
      <c r="Y920" s="1" t="str">
        <f t="shared" si="28"/>
        <v/>
      </c>
      <c r="Z920" s="1" t="str">
        <f t="shared" si="29"/>
        <v/>
      </c>
    </row>
    <row r="921" spans="25:26" x14ac:dyDescent="0.2">
      <c r="Y921" s="1" t="str">
        <f t="shared" si="28"/>
        <v/>
      </c>
      <c r="Z921" s="1" t="str">
        <f t="shared" si="29"/>
        <v/>
      </c>
    </row>
    <row r="922" spans="25:26" x14ac:dyDescent="0.2">
      <c r="Y922" s="1" t="str">
        <f t="shared" si="28"/>
        <v/>
      </c>
      <c r="Z922" s="1" t="str">
        <f t="shared" si="29"/>
        <v/>
      </c>
    </row>
    <row r="923" spans="25:26" x14ac:dyDescent="0.2">
      <c r="Y923" s="1" t="str">
        <f t="shared" si="28"/>
        <v/>
      </c>
      <c r="Z923" s="1" t="str">
        <f t="shared" si="29"/>
        <v/>
      </c>
    </row>
    <row r="924" spans="25:26" x14ac:dyDescent="0.2">
      <c r="Y924" s="1" t="str">
        <f t="shared" si="28"/>
        <v/>
      </c>
      <c r="Z924" s="1" t="str">
        <f t="shared" si="29"/>
        <v/>
      </c>
    </row>
    <row r="925" spans="25:26" x14ac:dyDescent="0.2">
      <c r="Y925" s="1" t="str">
        <f t="shared" si="28"/>
        <v/>
      </c>
      <c r="Z925" s="1" t="str">
        <f t="shared" si="29"/>
        <v/>
      </c>
    </row>
    <row r="926" spans="25:26" x14ac:dyDescent="0.2">
      <c r="Y926" s="1" t="str">
        <f t="shared" si="28"/>
        <v/>
      </c>
      <c r="Z926" s="1" t="str">
        <f t="shared" si="29"/>
        <v/>
      </c>
    </row>
    <row r="927" spans="25:26" x14ac:dyDescent="0.2">
      <c r="Y927" s="1" t="str">
        <f t="shared" si="28"/>
        <v/>
      </c>
      <c r="Z927" s="1" t="str">
        <f t="shared" si="29"/>
        <v/>
      </c>
    </row>
    <row r="928" spans="25:26" x14ac:dyDescent="0.2">
      <c r="Y928" s="1" t="str">
        <f t="shared" si="28"/>
        <v/>
      </c>
      <c r="Z928" s="1" t="str">
        <f t="shared" si="29"/>
        <v/>
      </c>
    </row>
    <row r="929" spans="25:26" x14ac:dyDescent="0.2">
      <c r="Y929" s="1" t="str">
        <f t="shared" si="28"/>
        <v/>
      </c>
      <c r="Z929" s="1" t="str">
        <f t="shared" si="29"/>
        <v/>
      </c>
    </row>
    <row r="930" spans="25:26" x14ac:dyDescent="0.2">
      <c r="Y930" s="1" t="str">
        <f t="shared" si="28"/>
        <v/>
      </c>
      <c r="Z930" s="1" t="str">
        <f t="shared" si="29"/>
        <v/>
      </c>
    </row>
    <row r="931" spans="25:26" x14ac:dyDescent="0.2">
      <c r="Y931" s="1" t="str">
        <f t="shared" si="28"/>
        <v/>
      </c>
      <c r="Z931" s="1" t="str">
        <f t="shared" si="29"/>
        <v/>
      </c>
    </row>
    <row r="932" spans="25:26" x14ac:dyDescent="0.2">
      <c r="Y932" s="1" t="str">
        <f t="shared" si="28"/>
        <v/>
      </c>
      <c r="Z932" s="1" t="str">
        <f t="shared" si="29"/>
        <v/>
      </c>
    </row>
    <row r="933" spans="25:26" x14ac:dyDescent="0.2">
      <c r="Y933" s="1" t="str">
        <f t="shared" si="28"/>
        <v/>
      </c>
      <c r="Z933" s="1" t="str">
        <f t="shared" si="29"/>
        <v/>
      </c>
    </row>
    <row r="934" spans="25:26" x14ac:dyDescent="0.2">
      <c r="Y934" s="1" t="str">
        <f t="shared" si="28"/>
        <v/>
      </c>
      <c r="Z934" s="1" t="str">
        <f t="shared" si="29"/>
        <v/>
      </c>
    </row>
    <row r="935" spans="25:26" x14ac:dyDescent="0.2">
      <c r="Y935" s="1" t="str">
        <f t="shared" si="28"/>
        <v/>
      </c>
      <c r="Z935" s="1" t="str">
        <f t="shared" si="29"/>
        <v/>
      </c>
    </row>
    <row r="936" spans="25:26" x14ac:dyDescent="0.2">
      <c r="Y936" s="1" t="str">
        <f t="shared" si="28"/>
        <v/>
      </c>
      <c r="Z936" s="1" t="str">
        <f t="shared" si="29"/>
        <v/>
      </c>
    </row>
    <row r="937" spans="25:26" x14ac:dyDescent="0.2">
      <c r="Y937" s="1" t="str">
        <f t="shared" si="28"/>
        <v/>
      </c>
      <c r="Z937" s="1" t="str">
        <f t="shared" si="29"/>
        <v/>
      </c>
    </row>
    <row r="938" spans="25:26" x14ac:dyDescent="0.2">
      <c r="Y938" s="1" t="str">
        <f t="shared" si="28"/>
        <v/>
      </c>
      <c r="Z938" s="1" t="str">
        <f t="shared" si="29"/>
        <v/>
      </c>
    </row>
    <row r="939" spans="25:26" x14ac:dyDescent="0.2">
      <c r="Y939" s="1" t="str">
        <f t="shared" si="28"/>
        <v/>
      </c>
      <c r="Z939" s="1" t="str">
        <f t="shared" si="29"/>
        <v/>
      </c>
    </row>
    <row r="940" spans="25:26" x14ac:dyDescent="0.2">
      <c r="Y940" s="1" t="str">
        <f t="shared" si="28"/>
        <v/>
      </c>
      <c r="Z940" s="1" t="str">
        <f t="shared" si="29"/>
        <v/>
      </c>
    </row>
    <row r="941" spans="25:26" x14ac:dyDescent="0.2">
      <c r="Y941" s="1" t="str">
        <f t="shared" si="28"/>
        <v/>
      </c>
      <c r="Z941" s="1" t="str">
        <f t="shared" si="29"/>
        <v/>
      </c>
    </row>
    <row r="942" spans="25:26" x14ac:dyDescent="0.2">
      <c r="Y942" s="1" t="str">
        <f t="shared" si="28"/>
        <v/>
      </c>
      <c r="Z942" s="1" t="str">
        <f t="shared" si="29"/>
        <v/>
      </c>
    </row>
    <row r="943" spans="25:26" x14ac:dyDescent="0.2">
      <c r="Y943" s="1" t="str">
        <f t="shared" si="28"/>
        <v/>
      </c>
      <c r="Z943" s="1" t="str">
        <f t="shared" si="29"/>
        <v/>
      </c>
    </row>
    <row r="944" spans="25:26" x14ac:dyDescent="0.2">
      <c r="Y944" s="1" t="str">
        <f t="shared" si="28"/>
        <v/>
      </c>
      <c r="Z944" s="1" t="str">
        <f t="shared" si="29"/>
        <v/>
      </c>
    </row>
    <row r="945" spans="25:26" x14ac:dyDescent="0.2">
      <c r="Y945" s="1" t="str">
        <f t="shared" si="28"/>
        <v/>
      </c>
      <c r="Z945" s="1" t="str">
        <f t="shared" si="29"/>
        <v/>
      </c>
    </row>
    <row r="946" spans="25:26" x14ac:dyDescent="0.2">
      <c r="Y946" s="1" t="str">
        <f t="shared" si="28"/>
        <v/>
      </c>
      <c r="Z946" s="1" t="str">
        <f t="shared" si="29"/>
        <v/>
      </c>
    </row>
    <row r="947" spans="25:26" x14ac:dyDescent="0.2">
      <c r="Y947" s="1" t="str">
        <f t="shared" si="28"/>
        <v/>
      </c>
      <c r="Z947" s="1" t="str">
        <f t="shared" si="29"/>
        <v/>
      </c>
    </row>
    <row r="948" spans="25:26" x14ac:dyDescent="0.2">
      <c r="Y948" s="1" t="str">
        <f t="shared" si="28"/>
        <v/>
      </c>
      <c r="Z948" s="1" t="str">
        <f t="shared" si="29"/>
        <v/>
      </c>
    </row>
    <row r="949" spans="25:26" x14ac:dyDescent="0.2">
      <c r="Y949" s="1" t="str">
        <f t="shared" si="28"/>
        <v/>
      </c>
      <c r="Z949" s="1" t="str">
        <f t="shared" si="29"/>
        <v/>
      </c>
    </row>
    <row r="950" spans="25:26" x14ac:dyDescent="0.2">
      <c r="Y950" s="1" t="str">
        <f t="shared" si="28"/>
        <v/>
      </c>
      <c r="Z950" s="1" t="str">
        <f t="shared" si="29"/>
        <v/>
      </c>
    </row>
    <row r="951" spans="25:26" x14ac:dyDescent="0.2">
      <c r="Y951" s="1" t="str">
        <f t="shared" si="28"/>
        <v/>
      </c>
      <c r="Z951" s="1" t="str">
        <f t="shared" si="29"/>
        <v/>
      </c>
    </row>
    <row r="952" spans="25:26" x14ac:dyDescent="0.2">
      <c r="Y952" s="1" t="str">
        <f t="shared" si="28"/>
        <v/>
      </c>
      <c r="Z952" s="1" t="str">
        <f t="shared" si="29"/>
        <v/>
      </c>
    </row>
    <row r="953" spans="25:26" x14ac:dyDescent="0.2">
      <c r="Y953" s="1" t="str">
        <f t="shared" si="28"/>
        <v/>
      </c>
      <c r="Z953" s="1" t="str">
        <f t="shared" si="29"/>
        <v/>
      </c>
    </row>
    <row r="954" spans="25:26" x14ac:dyDescent="0.2">
      <c r="Y954" s="1" t="str">
        <f t="shared" si="28"/>
        <v/>
      </c>
      <c r="Z954" s="1" t="str">
        <f t="shared" si="29"/>
        <v/>
      </c>
    </row>
    <row r="955" spans="25:26" x14ac:dyDescent="0.2">
      <c r="Y955" s="1" t="str">
        <f t="shared" si="28"/>
        <v/>
      </c>
      <c r="Z955" s="1" t="str">
        <f t="shared" si="29"/>
        <v/>
      </c>
    </row>
    <row r="956" spans="25:26" x14ac:dyDescent="0.2">
      <c r="Y956" s="1" t="str">
        <f t="shared" si="28"/>
        <v/>
      </c>
      <c r="Z956" s="1" t="str">
        <f t="shared" si="29"/>
        <v/>
      </c>
    </row>
    <row r="957" spans="25:26" x14ac:dyDescent="0.2">
      <c r="Y957" s="1" t="str">
        <f t="shared" si="28"/>
        <v/>
      </c>
      <c r="Z957" s="1" t="str">
        <f t="shared" si="29"/>
        <v/>
      </c>
    </row>
    <row r="958" spans="25:26" x14ac:dyDescent="0.2">
      <c r="Y958" s="1" t="str">
        <f t="shared" si="28"/>
        <v/>
      </c>
      <c r="Z958" s="1" t="str">
        <f t="shared" si="29"/>
        <v/>
      </c>
    </row>
    <row r="959" spans="25:26" x14ac:dyDescent="0.2">
      <c r="Y959" s="1" t="str">
        <f t="shared" si="28"/>
        <v/>
      </c>
      <c r="Z959" s="1" t="str">
        <f t="shared" si="29"/>
        <v/>
      </c>
    </row>
    <row r="960" spans="25:26" x14ac:dyDescent="0.2">
      <c r="Y960" s="1" t="str">
        <f t="shared" si="28"/>
        <v/>
      </c>
      <c r="Z960" s="1" t="str">
        <f t="shared" si="29"/>
        <v/>
      </c>
    </row>
    <row r="961" spans="25:26" x14ac:dyDescent="0.2">
      <c r="Y961" s="1" t="str">
        <f t="shared" si="28"/>
        <v/>
      </c>
      <c r="Z961" s="1" t="str">
        <f t="shared" si="29"/>
        <v/>
      </c>
    </row>
    <row r="962" spans="25:26" x14ac:dyDescent="0.2">
      <c r="Y962" s="1" t="str">
        <f t="shared" si="28"/>
        <v/>
      </c>
      <c r="Z962" s="1" t="str">
        <f t="shared" si="29"/>
        <v/>
      </c>
    </row>
    <row r="963" spans="25:26" x14ac:dyDescent="0.2">
      <c r="Y963" s="1" t="str">
        <f t="shared" ref="Y963:Y1001" si="30">IF(I963="○","別紙３",IF(I963="-","-",""))</f>
        <v/>
      </c>
      <c r="Z963" s="1" t="str">
        <f t="shared" ref="Z963:Z1001" si="31">IF(J963="○","別紙４",IF(J963="-","-",""))</f>
        <v/>
      </c>
    </row>
    <row r="964" spans="25:26" x14ac:dyDescent="0.2">
      <c r="Y964" s="1" t="str">
        <f t="shared" si="30"/>
        <v/>
      </c>
      <c r="Z964" s="1" t="str">
        <f t="shared" si="31"/>
        <v/>
      </c>
    </row>
    <row r="965" spans="25:26" x14ac:dyDescent="0.2">
      <c r="Y965" s="1" t="str">
        <f t="shared" si="30"/>
        <v/>
      </c>
      <c r="Z965" s="1" t="str">
        <f t="shared" si="31"/>
        <v/>
      </c>
    </row>
    <row r="966" spans="25:26" x14ac:dyDescent="0.2">
      <c r="Y966" s="1" t="str">
        <f t="shared" si="30"/>
        <v/>
      </c>
      <c r="Z966" s="1" t="str">
        <f t="shared" si="31"/>
        <v/>
      </c>
    </row>
    <row r="967" spans="25:26" x14ac:dyDescent="0.2">
      <c r="Y967" s="1" t="str">
        <f t="shared" si="30"/>
        <v/>
      </c>
      <c r="Z967" s="1" t="str">
        <f t="shared" si="31"/>
        <v/>
      </c>
    </row>
    <row r="968" spans="25:26" x14ac:dyDescent="0.2">
      <c r="Y968" s="1" t="str">
        <f t="shared" si="30"/>
        <v/>
      </c>
      <c r="Z968" s="1" t="str">
        <f t="shared" si="31"/>
        <v/>
      </c>
    </row>
    <row r="969" spans="25:26" x14ac:dyDescent="0.2">
      <c r="Y969" s="1" t="str">
        <f t="shared" si="30"/>
        <v/>
      </c>
      <c r="Z969" s="1" t="str">
        <f t="shared" si="31"/>
        <v/>
      </c>
    </row>
    <row r="970" spans="25:26" x14ac:dyDescent="0.2">
      <c r="Y970" s="1" t="str">
        <f t="shared" si="30"/>
        <v/>
      </c>
      <c r="Z970" s="1" t="str">
        <f t="shared" si="31"/>
        <v/>
      </c>
    </row>
    <row r="971" spans="25:26" x14ac:dyDescent="0.2">
      <c r="Y971" s="1" t="str">
        <f t="shared" si="30"/>
        <v/>
      </c>
      <c r="Z971" s="1" t="str">
        <f t="shared" si="31"/>
        <v/>
      </c>
    </row>
    <row r="972" spans="25:26" x14ac:dyDescent="0.2">
      <c r="Y972" s="1" t="str">
        <f t="shared" si="30"/>
        <v/>
      </c>
      <c r="Z972" s="1" t="str">
        <f t="shared" si="31"/>
        <v/>
      </c>
    </row>
    <row r="973" spans="25:26" x14ac:dyDescent="0.2">
      <c r="Y973" s="1" t="str">
        <f t="shared" si="30"/>
        <v/>
      </c>
      <c r="Z973" s="1" t="str">
        <f t="shared" si="31"/>
        <v/>
      </c>
    </row>
    <row r="974" spans="25:26" x14ac:dyDescent="0.2">
      <c r="Y974" s="1" t="str">
        <f t="shared" si="30"/>
        <v/>
      </c>
      <c r="Z974" s="1" t="str">
        <f t="shared" si="31"/>
        <v/>
      </c>
    </row>
    <row r="975" spans="25:26" x14ac:dyDescent="0.2">
      <c r="Y975" s="1" t="str">
        <f t="shared" si="30"/>
        <v/>
      </c>
      <c r="Z975" s="1" t="str">
        <f t="shared" si="31"/>
        <v/>
      </c>
    </row>
    <row r="976" spans="25:26" x14ac:dyDescent="0.2">
      <c r="Y976" s="1" t="str">
        <f t="shared" si="30"/>
        <v/>
      </c>
      <c r="Z976" s="1" t="str">
        <f t="shared" si="31"/>
        <v/>
      </c>
    </row>
    <row r="977" spans="25:26" x14ac:dyDescent="0.2">
      <c r="Y977" s="1" t="str">
        <f t="shared" si="30"/>
        <v/>
      </c>
      <c r="Z977" s="1" t="str">
        <f t="shared" si="31"/>
        <v/>
      </c>
    </row>
    <row r="978" spans="25:26" x14ac:dyDescent="0.2">
      <c r="Y978" s="1" t="str">
        <f t="shared" si="30"/>
        <v/>
      </c>
      <c r="Z978" s="1" t="str">
        <f t="shared" si="31"/>
        <v/>
      </c>
    </row>
    <row r="979" spans="25:26" x14ac:dyDescent="0.2">
      <c r="Y979" s="1" t="str">
        <f t="shared" si="30"/>
        <v/>
      </c>
      <c r="Z979" s="1" t="str">
        <f t="shared" si="31"/>
        <v/>
      </c>
    </row>
    <row r="980" spans="25:26" x14ac:dyDescent="0.2">
      <c r="Y980" s="1" t="str">
        <f t="shared" si="30"/>
        <v/>
      </c>
      <c r="Z980" s="1" t="str">
        <f t="shared" si="31"/>
        <v/>
      </c>
    </row>
    <row r="981" spans="25:26" x14ac:dyDescent="0.2">
      <c r="Y981" s="1" t="str">
        <f t="shared" si="30"/>
        <v/>
      </c>
      <c r="Z981" s="1" t="str">
        <f t="shared" si="31"/>
        <v/>
      </c>
    </row>
    <row r="982" spans="25:26" x14ac:dyDescent="0.2">
      <c r="Y982" s="1" t="str">
        <f t="shared" si="30"/>
        <v/>
      </c>
      <c r="Z982" s="1" t="str">
        <f t="shared" si="31"/>
        <v/>
      </c>
    </row>
    <row r="983" spans="25:26" x14ac:dyDescent="0.2">
      <c r="Y983" s="1" t="str">
        <f t="shared" si="30"/>
        <v/>
      </c>
      <c r="Z983" s="1" t="str">
        <f t="shared" si="31"/>
        <v/>
      </c>
    </row>
    <row r="984" spans="25:26" x14ac:dyDescent="0.2">
      <c r="Y984" s="1" t="str">
        <f t="shared" si="30"/>
        <v/>
      </c>
      <c r="Z984" s="1" t="str">
        <f t="shared" si="31"/>
        <v/>
      </c>
    </row>
    <row r="985" spans="25:26" x14ac:dyDescent="0.2">
      <c r="Y985" s="1" t="str">
        <f t="shared" si="30"/>
        <v/>
      </c>
      <c r="Z985" s="1" t="str">
        <f t="shared" si="31"/>
        <v/>
      </c>
    </row>
    <row r="986" spans="25:26" x14ac:dyDescent="0.2">
      <c r="Y986" s="1" t="str">
        <f t="shared" si="30"/>
        <v/>
      </c>
      <c r="Z986" s="1" t="str">
        <f t="shared" si="31"/>
        <v/>
      </c>
    </row>
    <row r="987" spans="25:26" x14ac:dyDescent="0.2">
      <c r="Y987" s="1" t="str">
        <f t="shared" si="30"/>
        <v/>
      </c>
      <c r="Z987" s="1" t="str">
        <f t="shared" si="31"/>
        <v/>
      </c>
    </row>
    <row r="988" spans="25:26" x14ac:dyDescent="0.2">
      <c r="Y988" s="1" t="str">
        <f t="shared" si="30"/>
        <v/>
      </c>
      <c r="Z988" s="1" t="str">
        <f t="shared" si="31"/>
        <v/>
      </c>
    </row>
    <row r="989" spans="25:26" x14ac:dyDescent="0.2">
      <c r="Y989" s="1" t="str">
        <f t="shared" si="30"/>
        <v/>
      </c>
      <c r="Z989" s="1" t="str">
        <f t="shared" si="31"/>
        <v/>
      </c>
    </row>
    <row r="990" spans="25:26" x14ac:dyDescent="0.2">
      <c r="Y990" s="1" t="str">
        <f t="shared" si="30"/>
        <v/>
      </c>
      <c r="Z990" s="1" t="str">
        <f t="shared" si="31"/>
        <v/>
      </c>
    </row>
    <row r="991" spans="25:26" x14ac:dyDescent="0.2">
      <c r="Y991" s="1" t="str">
        <f t="shared" si="30"/>
        <v/>
      </c>
      <c r="Z991" s="1" t="str">
        <f t="shared" si="31"/>
        <v/>
      </c>
    </row>
    <row r="992" spans="25:26" x14ac:dyDescent="0.2">
      <c r="Y992" s="1" t="str">
        <f t="shared" si="30"/>
        <v/>
      </c>
      <c r="Z992" s="1" t="str">
        <f t="shared" si="31"/>
        <v/>
      </c>
    </row>
    <row r="993" spans="25:26" x14ac:dyDescent="0.2">
      <c r="Y993" s="1" t="str">
        <f t="shared" si="30"/>
        <v/>
      </c>
      <c r="Z993" s="1" t="str">
        <f t="shared" si="31"/>
        <v/>
      </c>
    </row>
    <row r="994" spans="25:26" x14ac:dyDescent="0.2">
      <c r="Y994" s="1" t="str">
        <f t="shared" si="30"/>
        <v/>
      </c>
      <c r="Z994" s="1" t="str">
        <f t="shared" si="31"/>
        <v/>
      </c>
    </row>
    <row r="995" spans="25:26" x14ac:dyDescent="0.2">
      <c r="Y995" s="1" t="str">
        <f t="shared" si="30"/>
        <v/>
      </c>
      <c r="Z995" s="1" t="str">
        <f t="shared" si="31"/>
        <v/>
      </c>
    </row>
    <row r="996" spans="25:26" x14ac:dyDescent="0.2">
      <c r="Y996" s="1" t="str">
        <f t="shared" si="30"/>
        <v/>
      </c>
      <c r="Z996" s="1" t="str">
        <f t="shared" si="31"/>
        <v/>
      </c>
    </row>
    <row r="997" spans="25:26" x14ac:dyDescent="0.2">
      <c r="Y997" s="1" t="str">
        <f t="shared" si="30"/>
        <v/>
      </c>
      <c r="Z997" s="1" t="str">
        <f t="shared" si="31"/>
        <v/>
      </c>
    </row>
    <row r="998" spans="25:26" x14ac:dyDescent="0.2">
      <c r="Y998" s="1" t="str">
        <f t="shared" si="30"/>
        <v/>
      </c>
      <c r="Z998" s="1" t="str">
        <f t="shared" si="31"/>
        <v/>
      </c>
    </row>
    <row r="999" spans="25:26" x14ac:dyDescent="0.2">
      <c r="Y999" s="1" t="str">
        <f t="shared" si="30"/>
        <v/>
      </c>
      <c r="Z999" s="1" t="str">
        <f t="shared" si="31"/>
        <v/>
      </c>
    </row>
    <row r="1000" spans="25:26" x14ac:dyDescent="0.2">
      <c r="Y1000" s="1" t="str">
        <f t="shared" si="30"/>
        <v/>
      </c>
      <c r="Z1000" s="1" t="str">
        <f t="shared" si="31"/>
        <v/>
      </c>
    </row>
    <row r="1001" spans="25:26" x14ac:dyDescent="0.2">
      <c r="Y1001" s="1" t="str">
        <f t="shared" si="30"/>
        <v/>
      </c>
      <c r="Z1001" s="1" t="str">
        <f t="shared" si="31"/>
        <v/>
      </c>
    </row>
  </sheetData>
  <phoneticPr fontId="1"/>
  <pageMargins left="0.7" right="0.7" top="0.75" bottom="0.75" header="0.3" footer="0.3"/>
  <ignoredErrors>
    <ignoredError sqref="A2:W594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0EC4B-7421-40DF-A017-43C0475484CA}">
  <dimension ref="A1:T84"/>
  <sheetViews>
    <sheetView workbookViewId="0">
      <pane ySplit="1" topLeftCell="A2" activePane="bottomLeft" state="frozen"/>
      <selection pane="bottomLeft" activeCell="X9" sqref="X9"/>
    </sheetView>
  </sheetViews>
  <sheetFormatPr defaultRowHeight="14.4" outlineLevelCol="1" x14ac:dyDescent="0.2"/>
  <cols>
    <col min="1" max="1" width="8.796875" style="1"/>
    <col min="2" max="2" width="11.09765625" style="1" bestFit="1" customWidth="1"/>
    <col min="3" max="3" width="37.59765625" style="1" bestFit="1" customWidth="1"/>
    <col min="4" max="5" width="3.59765625" style="1" bestFit="1" customWidth="1"/>
    <col min="6" max="6" width="4.796875" style="1" bestFit="1" customWidth="1"/>
    <col min="7" max="7" width="13.59765625" style="1" bestFit="1" customWidth="1"/>
    <col min="8" max="17" width="6.5" style="1" hidden="1" customWidth="1" outlineLevel="1"/>
    <col min="18" max="18" width="3.296875" style="1" bestFit="1" customWidth="1" collapsed="1"/>
    <col min="19" max="20" width="5.796875" style="1" bestFit="1" customWidth="1"/>
    <col min="21" max="21" width="8.8984375" style="1" customWidth="1"/>
    <col min="22" max="22" width="9.8984375" style="1" bestFit="1" customWidth="1"/>
    <col min="23" max="16384" width="8.796875" style="1"/>
  </cols>
  <sheetData>
    <row r="1" spans="1:20" s="7" customFormat="1" ht="82.2" customHeight="1" x14ac:dyDescent="0.2">
      <c r="A1" s="8" t="s">
        <v>1219</v>
      </c>
      <c r="B1" s="9" t="s">
        <v>1439</v>
      </c>
      <c r="C1" s="8" t="s">
        <v>1220</v>
      </c>
      <c r="D1" s="10" t="s">
        <v>1405</v>
      </c>
      <c r="E1" s="10" t="s">
        <v>1406</v>
      </c>
      <c r="F1" s="10" t="s">
        <v>1407</v>
      </c>
      <c r="G1" s="8" t="s">
        <v>1408</v>
      </c>
      <c r="H1" s="9" t="s">
        <v>1440</v>
      </c>
      <c r="I1" s="9" t="s">
        <v>1441</v>
      </c>
      <c r="J1" s="9" t="s">
        <v>1442</v>
      </c>
      <c r="K1" s="9" t="s">
        <v>1443</v>
      </c>
      <c r="L1" s="11" t="s">
        <v>1444</v>
      </c>
      <c r="M1" s="11" t="s">
        <v>1430</v>
      </c>
      <c r="N1" s="11" t="s">
        <v>1445</v>
      </c>
      <c r="O1" s="11" t="s">
        <v>1432</v>
      </c>
      <c r="P1" s="11" t="s">
        <v>1446</v>
      </c>
      <c r="Q1" s="11" t="s">
        <v>1447</v>
      </c>
      <c r="R1" s="13" t="s">
        <v>1448</v>
      </c>
      <c r="S1" s="13" t="s">
        <v>1449</v>
      </c>
      <c r="T1" s="13" t="s">
        <v>1450</v>
      </c>
    </row>
    <row r="2" spans="1:20" x14ac:dyDescent="0.2">
      <c r="A2" s="1" t="s">
        <v>1226</v>
      </c>
      <c r="B2" s="1" t="s">
        <v>1227</v>
      </c>
      <c r="C2" s="1" t="s">
        <v>1500</v>
      </c>
      <c r="D2" s="1" t="s">
        <v>4</v>
      </c>
      <c r="E2" s="1" t="s">
        <v>3</v>
      </c>
      <c r="F2" s="1" t="s">
        <v>5</v>
      </c>
      <c r="G2" s="1" t="s">
        <v>6</v>
      </c>
      <c r="L2" s="1" t="s">
        <v>1501</v>
      </c>
      <c r="M2" s="1" t="s">
        <v>1501</v>
      </c>
      <c r="N2" s="1" t="s">
        <v>1501</v>
      </c>
      <c r="O2" s="1" t="s">
        <v>1501</v>
      </c>
      <c r="P2" s="1" t="s">
        <v>1501</v>
      </c>
      <c r="Q2" s="1" t="s">
        <v>1501</v>
      </c>
      <c r="R2" s="1">
        <v>3</v>
      </c>
      <c r="S2" s="1">
        <v>2025</v>
      </c>
      <c r="T2" s="1">
        <v>2027</v>
      </c>
    </row>
    <row r="3" spans="1:20" x14ac:dyDescent="0.2">
      <c r="A3" s="1" t="s">
        <v>1228</v>
      </c>
      <c r="B3" s="1" t="s">
        <v>1229</v>
      </c>
      <c r="C3" s="1" t="s">
        <v>1230</v>
      </c>
      <c r="D3" s="1">
        <v>0</v>
      </c>
      <c r="E3" s="1" t="s">
        <v>4</v>
      </c>
      <c r="F3" s="1" t="s">
        <v>5</v>
      </c>
      <c r="G3" s="1" t="s">
        <v>15</v>
      </c>
      <c r="I3" s="1">
        <v>0</v>
      </c>
      <c r="L3" s="1" t="s">
        <v>1501</v>
      </c>
      <c r="M3" s="1" t="s">
        <v>1501</v>
      </c>
      <c r="N3" s="1" t="s">
        <v>1501</v>
      </c>
      <c r="O3" s="1" t="s">
        <v>1501</v>
      </c>
      <c r="P3" s="1" t="s">
        <v>1501</v>
      </c>
      <c r="Q3" s="1" t="s">
        <v>1501</v>
      </c>
      <c r="R3" s="1">
        <v>5</v>
      </c>
      <c r="S3" s="1">
        <v>2022</v>
      </c>
      <c r="T3" s="1">
        <v>2026</v>
      </c>
    </row>
    <row r="4" spans="1:20" x14ac:dyDescent="0.2">
      <c r="A4" s="1" t="s">
        <v>1231</v>
      </c>
      <c r="B4" s="1" t="s">
        <v>1232</v>
      </c>
      <c r="C4" s="1" t="s">
        <v>1233</v>
      </c>
      <c r="D4" s="1" t="s">
        <v>4</v>
      </c>
      <c r="E4" s="1">
        <v>0</v>
      </c>
      <c r="F4" s="1" t="s">
        <v>42</v>
      </c>
      <c r="G4" s="1" t="s">
        <v>1502</v>
      </c>
      <c r="L4" s="1" t="s">
        <v>1501</v>
      </c>
      <c r="M4" s="1" t="s">
        <v>1501</v>
      </c>
      <c r="N4" s="1" t="s">
        <v>1501</v>
      </c>
      <c r="O4" s="1" t="s">
        <v>1501</v>
      </c>
      <c r="P4" s="1" t="s">
        <v>1501</v>
      </c>
      <c r="Q4" s="1" t="s">
        <v>1501</v>
      </c>
      <c r="R4" s="1">
        <v>3</v>
      </c>
      <c r="S4" s="1">
        <v>2023</v>
      </c>
      <c r="T4" s="1">
        <v>2025</v>
      </c>
    </row>
    <row r="5" spans="1:20" x14ac:dyDescent="0.2">
      <c r="A5" s="1" t="s">
        <v>1231</v>
      </c>
      <c r="B5" s="1" t="s">
        <v>1</v>
      </c>
      <c r="C5" s="1" t="s">
        <v>1233</v>
      </c>
      <c r="D5" s="1" t="s">
        <v>4</v>
      </c>
      <c r="E5" s="1">
        <v>0</v>
      </c>
      <c r="F5" s="1" t="s">
        <v>5</v>
      </c>
      <c r="G5" s="1" t="s">
        <v>1503</v>
      </c>
      <c r="L5" s="1" t="s">
        <v>1501</v>
      </c>
      <c r="M5" s="1" t="s">
        <v>1501</v>
      </c>
      <c r="N5" s="1" t="s">
        <v>1501</v>
      </c>
      <c r="O5" s="1" t="s">
        <v>1501</v>
      </c>
      <c r="P5" s="1" t="s">
        <v>1501</v>
      </c>
      <c r="Q5" s="1" t="s">
        <v>1501</v>
      </c>
      <c r="R5" s="1">
        <v>2</v>
      </c>
      <c r="S5" s="1">
        <v>2026</v>
      </c>
      <c r="T5" s="1">
        <v>2027</v>
      </c>
    </row>
    <row r="6" spans="1:20" x14ac:dyDescent="0.2">
      <c r="A6" s="1" t="s">
        <v>1234</v>
      </c>
      <c r="B6" s="1" t="s">
        <v>1235</v>
      </c>
      <c r="C6" s="1" t="s">
        <v>1236</v>
      </c>
      <c r="D6" s="1" t="s">
        <v>4</v>
      </c>
      <c r="E6" s="1">
        <v>0</v>
      </c>
      <c r="F6" s="1" t="s">
        <v>42</v>
      </c>
      <c r="G6" s="1" t="s">
        <v>1502</v>
      </c>
      <c r="L6" s="1" t="s">
        <v>1501</v>
      </c>
      <c r="M6" s="1" t="s">
        <v>1501</v>
      </c>
      <c r="N6" s="1" t="s">
        <v>1501</v>
      </c>
      <c r="O6" s="1" t="s">
        <v>1501</v>
      </c>
      <c r="P6" s="1" t="s">
        <v>1501</v>
      </c>
      <c r="Q6" s="1" t="s">
        <v>1501</v>
      </c>
      <c r="R6" s="1">
        <v>3</v>
      </c>
      <c r="S6" s="1">
        <v>2023</v>
      </c>
      <c r="T6" s="1">
        <v>2025</v>
      </c>
    </row>
    <row r="7" spans="1:20" x14ac:dyDescent="0.2">
      <c r="A7" s="1" t="s">
        <v>1234</v>
      </c>
      <c r="B7" s="1" t="s">
        <v>1</v>
      </c>
      <c r="C7" s="1" t="s">
        <v>1236</v>
      </c>
      <c r="D7" s="1" t="s">
        <v>4</v>
      </c>
      <c r="E7" s="1">
        <v>0</v>
      </c>
      <c r="F7" s="1" t="s">
        <v>5</v>
      </c>
      <c r="G7" s="1" t="s">
        <v>1503</v>
      </c>
      <c r="L7" s="1" t="s">
        <v>1501</v>
      </c>
      <c r="M7" s="1" t="s">
        <v>1501</v>
      </c>
      <c r="N7" s="1" t="s">
        <v>1501</v>
      </c>
      <c r="O7" s="1" t="s">
        <v>1501</v>
      </c>
      <c r="P7" s="1" t="s">
        <v>1501</v>
      </c>
      <c r="Q7" s="1" t="s">
        <v>1501</v>
      </c>
      <c r="R7" s="1">
        <v>2</v>
      </c>
      <c r="S7" s="1">
        <v>2026</v>
      </c>
      <c r="T7" s="1">
        <v>2027</v>
      </c>
    </row>
    <row r="8" spans="1:20" x14ac:dyDescent="0.2">
      <c r="A8" s="1" t="s">
        <v>1237</v>
      </c>
      <c r="B8" s="1" t="s">
        <v>1238</v>
      </c>
      <c r="C8" s="1" t="s">
        <v>1239</v>
      </c>
      <c r="D8" s="1" t="s">
        <v>4</v>
      </c>
      <c r="E8" s="1">
        <v>0</v>
      </c>
      <c r="F8" s="1" t="s">
        <v>42</v>
      </c>
      <c r="G8" s="1" t="s">
        <v>15</v>
      </c>
      <c r="I8" s="1">
        <v>45426</v>
      </c>
      <c r="L8" s="1" t="s">
        <v>1501</v>
      </c>
      <c r="M8" s="1" t="s">
        <v>1501</v>
      </c>
      <c r="N8" s="1" t="s">
        <v>1501</v>
      </c>
      <c r="O8" s="1" t="s">
        <v>1501</v>
      </c>
      <c r="P8" s="1" t="s">
        <v>1501</v>
      </c>
      <c r="Q8" s="1" t="s">
        <v>1501</v>
      </c>
      <c r="R8" s="1">
        <v>5</v>
      </c>
      <c r="S8" s="1">
        <v>2023</v>
      </c>
      <c r="T8" s="1">
        <v>2027</v>
      </c>
    </row>
    <row r="9" spans="1:20" x14ac:dyDescent="0.2">
      <c r="A9" s="1" t="s">
        <v>1240</v>
      </c>
      <c r="B9" s="1" t="s">
        <v>1241</v>
      </c>
      <c r="C9" s="1" t="s">
        <v>1242</v>
      </c>
      <c r="D9" s="1" t="s">
        <v>4</v>
      </c>
      <c r="E9" s="1">
        <v>0</v>
      </c>
      <c r="F9" s="1" t="s">
        <v>42</v>
      </c>
      <c r="G9" s="1" t="s">
        <v>15</v>
      </c>
      <c r="I9" s="1">
        <v>45433</v>
      </c>
      <c r="L9" s="1" t="s">
        <v>1501</v>
      </c>
      <c r="M9" s="1" t="s">
        <v>1501</v>
      </c>
      <c r="N9" s="1" t="s">
        <v>1501</v>
      </c>
      <c r="O9" s="1" t="s">
        <v>1501</v>
      </c>
      <c r="P9" s="1" t="s">
        <v>1501</v>
      </c>
      <c r="Q9" s="1" t="s">
        <v>1501</v>
      </c>
      <c r="R9" s="1">
        <v>4</v>
      </c>
      <c r="S9" s="1">
        <v>2024</v>
      </c>
      <c r="T9" s="1">
        <v>2027</v>
      </c>
    </row>
    <row r="10" spans="1:20" x14ac:dyDescent="0.2">
      <c r="A10" s="1" t="s">
        <v>1243</v>
      </c>
      <c r="B10" s="1" t="s">
        <v>1244</v>
      </c>
      <c r="C10" s="1" t="s">
        <v>1245</v>
      </c>
      <c r="D10" s="1" t="s">
        <v>4</v>
      </c>
      <c r="E10" s="1">
        <v>0</v>
      </c>
      <c r="F10" s="1" t="s">
        <v>42</v>
      </c>
      <c r="G10" s="1" t="s">
        <v>15</v>
      </c>
      <c r="I10" s="1">
        <v>45436</v>
      </c>
      <c r="L10" s="1" t="s">
        <v>1501</v>
      </c>
      <c r="M10" s="1" t="s">
        <v>1501</v>
      </c>
      <c r="N10" s="1" t="s">
        <v>1501</v>
      </c>
      <c r="O10" s="1" t="s">
        <v>1501</v>
      </c>
      <c r="P10" s="1" t="s">
        <v>1501</v>
      </c>
      <c r="Q10" s="1" t="s">
        <v>1501</v>
      </c>
      <c r="R10" s="1">
        <v>4</v>
      </c>
      <c r="S10" s="1">
        <v>2024</v>
      </c>
      <c r="T10" s="1">
        <v>2027</v>
      </c>
    </row>
    <row r="11" spans="1:20" x14ac:dyDescent="0.2">
      <c r="A11" s="1" t="s">
        <v>1246</v>
      </c>
      <c r="B11" s="1" t="s">
        <v>1247</v>
      </c>
      <c r="C11" s="1" t="s">
        <v>1248</v>
      </c>
      <c r="D11" s="1" t="s">
        <v>4</v>
      </c>
      <c r="E11" s="1">
        <v>0</v>
      </c>
      <c r="F11" s="1" t="s">
        <v>42</v>
      </c>
      <c r="G11" s="1" t="s">
        <v>15</v>
      </c>
      <c r="I11" s="1">
        <v>45436</v>
      </c>
      <c r="L11" s="1" t="s">
        <v>1501</v>
      </c>
      <c r="M11" s="1" t="s">
        <v>1501</v>
      </c>
      <c r="N11" s="1" t="s">
        <v>1501</v>
      </c>
      <c r="O11" s="1" t="s">
        <v>1501</v>
      </c>
      <c r="P11" s="1" t="s">
        <v>1501</v>
      </c>
      <c r="Q11" s="1" t="s">
        <v>1501</v>
      </c>
      <c r="R11" s="1">
        <v>4</v>
      </c>
      <c r="S11" s="1">
        <v>2024</v>
      </c>
      <c r="T11" s="1">
        <v>2027</v>
      </c>
    </row>
    <row r="12" spans="1:20" x14ac:dyDescent="0.2">
      <c r="A12" s="1" t="s">
        <v>1249</v>
      </c>
      <c r="B12" s="1" t="s">
        <v>1250</v>
      </c>
      <c r="C12" s="1" t="s">
        <v>1251</v>
      </c>
      <c r="D12" s="1" t="s">
        <v>4</v>
      </c>
      <c r="E12" s="1" t="s">
        <v>4</v>
      </c>
      <c r="F12" s="1" t="s">
        <v>42</v>
      </c>
      <c r="G12" s="1" t="s">
        <v>15</v>
      </c>
      <c r="I12" s="1">
        <v>45443</v>
      </c>
      <c r="L12" s="1" t="s">
        <v>1501</v>
      </c>
      <c r="M12" s="1" t="s">
        <v>1501</v>
      </c>
      <c r="N12" s="1" t="s">
        <v>1501</v>
      </c>
      <c r="O12" s="1" t="s">
        <v>1501</v>
      </c>
      <c r="P12" s="1" t="s">
        <v>1501</v>
      </c>
      <c r="Q12" s="1" t="s">
        <v>1501</v>
      </c>
      <c r="R12" s="1">
        <v>4</v>
      </c>
      <c r="S12" s="1">
        <v>2024</v>
      </c>
      <c r="T12" s="1">
        <v>2027</v>
      </c>
    </row>
    <row r="13" spans="1:20" x14ac:dyDescent="0.2">
      <c r="A13" s="1" t="s">
        <v>1252</v>
      </c>
      <c r="B13" s="1" t="s">
        <v>1253</v>
      </c>
      <c r="C13" s="1" t="s">
        <v>1254</v>
      </c>
      <c r="D13" s="1">
        <v>0</v>
      </c>
      <c r="E13" s="1" t="s">
        <v>4</v>
      </c>
      <c r="F13" s="1" t="s">
        <v>42</v>
      </c>
      <c r="G13" s="1" t="s">
        <v>15</v>
      </c>
      <c r="I13" s="1">
        <v>45463</v>
      </c>
      <c r="L13" s="1" t="s">
        <v>1501</v>
      </c>
      <c r="M13" s="1" t="s">
        <v>1501</v>
      </c>
      <c r="N13" s="1" t="s">
        <v>1501</v>
      </c>
      <c r="O13" s="1" t="s">
        <v>1501</v>
      </c>
      <c r="P13" s="1" t="s">
        <v>1501</v>
      </c>
      <c r="Q13" s="1" t="s">
        <v>1501</v>
      </c>
      <c r="R13" s="1">
        <v>4</v>
      </c>
      <c r="S13" s="1">
        <v>2024</v>
      </c>
      <c r="T13" s="1">
        <v>2027</v>
      </c>
    </row>
    <row r="14" spans="1:20" x14ac:dyDescent="0.2">
      <c r="A14" s="1" t="s">
        <v>1255</v>
      </c>
      <c r="B14" s="1" t="s">
        <v>1256</v>
      </c>
      <c r="C14" s="1" t="s">
        <v>1257</v>
      </c>
      <c r="D14" s="1">
        <v>0</v>
      </c>
      <c r="E14" s="1" t="s">
        <v>4</v>
      </c>
      <c r="F14" s="1" t="s">
        <v>42</v>
      </c>
      <c r="G14" s="1" t="s">
        <v>15</v>
      </c>
      <c r="I14" s="1">
        <v>45463</v>
      </c>
      <c r="L14" s="1" t="s">
        <v>1501</v>
      </c>
      <c r="M14" s="1" t="s">
        <v>1501</v>
      </c>
      <c r="N14" s="1" t="s">
        <v>1501</v>
      </c>
      <c r="O14" s="1" t="s">
        <v>1501</v>
      </c>
      <c r="P14" s="1" t="s">
        <v>1501</v>
      </c>
      <c r="Q14" s="1" t="s">
        <v>1501</v>
      </c>
      <c r="R14" s="1">
        <v>4</v>
      </c>
      <c r="S14" s="1">
        <v>2024</v>
      </c>
      <c r="T14" s="1">
        <v>2027</v>
      </c>
    </row>
    <row r="15" spans="1:20" x14ac:dyDescent="0.2">
      <c r="A15" s="1" t="s">
        <v>1258</v>
      </c>
      <c r="B15" s="1" t="s">
        <v>1259</v>
      </c>
      <c r="C15" s="1" t="s">
        <v>1260</v>
      </c>
      <c r="D15" s="1" t="s">
        <v>4</v>
      </c>
      <c r="E15" s="1" t="s">
        <v>4</v>
      </c>
      <c r="F15" s="1" t="s">
        <v>42</v>
      </c>
      <c r="G15" s="1" t="s">
        <v>15</v>
      </c>
      <c r="I15" s="1">
        <v>45463</v>
      </c>
      <c r="L15" s="1" t="s">
        <v>1501</v>
      </c>
      <c r="M15" s="1" t="s">
        <v>1501</v>
      </c>
      <c r="N15" s="1" t="s">
        <v>1501</v>
      </c>
      <c r="O15" s="1" t="s">
        <v>1501</v>
      </c>
      <c r="P15" s="1" t="s">
        <v>1501</v>
      </c>
      <c r="Q15" s="1" t="s">
        <v>1501</v>
      </c>
      <c r="R15" s="1">
        <v>4</v>
      </c>
      <c r="S15" s="1">
        <v>2024</v>
      </c>
      <c r="T15" s="1">
        <v>2027</v>
      </c>
    </row>
    <row r="16" spans="1:20" x14ac:dyDescent="0.2">
      <c r="A16" s="1" t="s">
        <v>1261</v>
      </c>
      <c r="B16" s="1" t="s">
        <v>1262</v>
      </c>
      <c r="C16" s="1" t="s">
        <v>1504</v>
      </c>
      <c r="D16" s="1" t="s">
        <v>4</v>
      </c>
      <c r="E16" s="1">
        <v>0</v>
      </c>
      <c r="F16" s="1" t="s">
        <v>42</v>
      </c>
      <c r="G16" s="1" t="s">
        <v>15</v>
      </c>
      <c r="I16" s="1">
        <v>45471</v>
      </c>
      <c r="L16" s="1" t="s">
        <v>1501</v>
      </c>
      <c r="M16" s="1" t="s">
        <v>1501</v>
      </c>
      <c r="N16" s="1" t="s">
        <v>1501</v>
      </c>
      <c r="O16" s="1" t="s">
        <v>1501</v>
      </c>
      <c r="P16" s="1" t="s">
        <v>1501</v>
      </c>
      <c r="Q16" s="1" t="s">
        <v>1501</v>
      </c>
      <c r="R16" s="1">
        <v>4</v>
      </c>
      <c r="S16" s="1">
        <v>2024</v>
      </c>
      <c r="T16" s="1">
        <v>2027</v>
      </c>
    </row>
    <row r="17" spans="1:20" x14ac:dyDescent="0.2">
      <c r="A17" s="1" t="s">
        <v>1263</v>
      </c>
      <c r="B17" s="1" t="s">
        <v>1264</v>
      </c>
      <c r="C17" s="1" t="s">
        <v>1265</v>
      </c>
      <c r="D17" s="1" t="s">
        <v>4</v>
      </c>
      <c r="E17" s="1" t="s">
        <v>4</v>
      </c>
      <c r="F17" s="1" t="s">
        <v>42</v>
      </c>
      <c r="G17" s="1" t="s">
        <v>15</v>
      </c>
      <c r="I17" s="1">
        <v>45478</v>
      </c>
      <c r="L17" s="1" t="s">
        <v>1501</v>
      </c>
      <c r="M17" s="1" t="s">
        <v>1501</v>
      </c>
      <c r="N17" s="1" t="s">
        <v>1501</v>
      </c>
      <c r="O17" s="1" t="s">
        <v>1501</v>
      </c>
      <c r="P17" s="1" t="s">
        <v>1501</v>
      </c>
      <c r="Q17" s="1" t="s">
        <v>1501</v>
      </c>
      <c r="R17" s="1">
        <v>4</v>
      </c>
      <c r="S17" s="1">
        <v>2024</v>
      </c>
      <c r="T17" s="1">
        <v>2027</v>
      </c>
    </row>
    <row r="18" spans="1:20" x14ac:dyDescent="0.2">
      <c r="A18" s="1" t="s">
        <v>1266</v>
      </c>
      <c r="B18" s="1" t="s">
        <v>1267</v>
      </c>
      <c r="C18" s="1" t="s">
        <v>1268</v>
      </c>
      <c r="D18" s="1" t="s">
        <v>4</v>
      </c>
      <c r="E18" s="1" t="s">
        <v>4</v>
      </c>
      <c r="F18" s="1" t="s">
        <v>42</v>
      </c>
      <c r="G18" s="1" t="s">
        <v>15</v>
      </c>
      <c r="I18" s="1">
        <v>45477</v>
      </c>
      <c r="L18" s="1" t="s">
        <v>1501</v>
      </c>
      <c r="M18" s="1" t="s">
        <v>1501</v>
      </c>
      <c r="N18" s="1" t="s">
        <v>1501</v>
      </c>
      <c r="O18" s="1" t="s">
        <v>1501</v>
      </c>
      <c r="P18" s="1" t="s">
        <v>1501</v>
      </c>
      <c r="Q18" s="1" t="s">
        <v>1501</v>
      </c>
      <c r="R18" s="1">
        <v>4</v>
      </c>
      <c r="S18" s="1">
        <v>2024</v>
      </c>
      <c r="T18" s="1">
        <v>2027</v>
      </c>
    </row>
    <row r="19" spans="1:20" x14ac:dyDescent="0.2">
      <c r="A19" s="1" t="s">
        <v>1269</v>
      </c>
      <c r="B19" s="1" t="s">
        <v>1270</v>
      </c>
      <c r="C19" s="1" t="s">
        <v>1271</v>
      </c>
      <c r="D19" s="1" t="s">
        <v>4</v>
      </c>
      <c r="E19" s="1">
        <v>0</v>
      </c>
      <c r="F19" s="1" t="s">
        <v>42</v>
      </c>
      <c r="G19" s="1" t="s">
        <v>15</v>
      </c>
      <c r="I19" s="1">
        <v>45481</v>
      </c>
      <c r="L19" s="1" t="s">
        <v>1501</v>
      </c>
      <c r="M19" s="1" t="s">
        <v>1501</v>
      </c>
      <c r="N19" s="1" t="s">
        <v>1501</v>
      </c>
      <c r="O19" s="1" t="s">
        <v>1501</v>
      </c>
      <c r="P19" s="1" t="s">
        <v>1501</v>
      </c>
      <c r="Q19" s="1" t="s">
        <v>1501</v>
      </c>
      <c r="R19" s="1">
        <v>4</v>
      </c>
      <c r="S19" s="1">
        <v>2024</v>
      </c>
      <c r="T19" s="1">
        <v>2027</v>
      </c>
    </row>
    <row r="20" spans="1:20" x14ac:dyDescent="0.2">
      <c r="A20" s="1" t="s">
        <v>1272</v>
      </c>
      <c r="B20" s="1" t="s">
        <v>1273</v>
      </c>
      <c r="C20" s="1" t="s">
        <v>1274</v>
      </c>
      <c r="D20" s="1" t="s">
        <v>4</v>
      </c>
      <c r="E20" s="1">
        <v>0</v>
      </c>
      <c r="F20" s="1" t="s">
        <v>42</v>
      </c>
      <c r="G20" s="1" t="s">
        <v>15</v>
      </c>
      <c r="I20" s="1">
        <v>45482</v>
      </c>
      <c r="L20" s="1" t="s">
        <v>1501</v>
      </c>
      <c r="M20" s="1" t="s">
        <v>1501</v>
      </c>
      <c r="N20" s="1" t="s">
        <v>1501</v>
      </c>
      <c r="O20" s="1" t="s">
        <v>1501</v>
      </c>
      <c r="P20" s="1" t="s">
        <v>1501</v>
      </c>
      <c r="Q20" s="1" t="s">
        <v>1501</v>
      </c>
      <c r="R20" s="1">
        <v>4</v>
      </c>
      <c r="S20" s="1">
        <v>2024</v>
      </c>
      <c r="T20" s="1">
        <v>2027</v>
      </c>
    </row>
    <row r="21" spans="1:20" x14ac:dyDescent="0.2">
      <c r="A21" s="1" t="s">
        <v>1275</v>
      </c>
      <c r="B21" s="1" t="s">
        <v>1276</v>
      </c>
      <c r="C21" s="1" t="s">
        <v>1277</v>
      </c>
      <c r="D21" s="1" t="s">
        <v>4</v>
      </c>
      <c r="E21" s="1">
        <v>0</v>
      </c>
      <c r="F21" s="1" t="s">
        <v>42</v>
      </c>
      <c r="G21" s="1" t="s">
        <v>15</v>
      </c>
      <c r="I21" s="1">
        <v>45484</v>
      </c>
      <c r="L21" s="1" t="s">
        <v>1501</v>
      </c>
      <c r="M21" s="1" t="s">
        <v>1501</v>
      </c>
      <c r="N21" s="1" t="s">
        <v>1501</v>
      </c>
      <c r="O21" s="1" t="s">
        <v>1501</v>
      </c>
      <c r="P21" s="1" t="s">
        <v>1501</v>
      </c>
      <c r="Q21" s="1" t="s">
        <v>1501</v>
      </c>
      <c r="R21" s="1">
        <v>4</v>
      </c>
      <c r="S21" s="1">
        <v>2024</v>
      </c>
      <c r="T21" s="1">
        <v>2027</v>
      </c>
    </row>
    <row r="22" spans="1:20" x14ac:dyDescent="0.2">
      <c r="A22" s="1" t="s">
        <v>1278</v>
      </c>
      <c r="B22" s="1" t="s">
        <v>1279</v>
      </c>
      <c r="C22" s="1" t="s">
        <v>1280</v>
      </c>
      <c r="D22" s="1" t="s">
        <v>4</v>
      </c>
      <c r="E22" s="1">
        <v>0</v>
      </c>
      <c r="F22" s="1" t="s">
        <v>42</v>
      </c>
      <c r="G22" s="1" t="s">
        <v>15</v>
      </c>
      <c r="I22" s="1">
        <v>45492</v>
      </c>
      <c r="L22" s="1" t="s">
        <v>1501</v>
      </c>
      <c r="M22" s="1" t="s">
        <v>1501</v>
      </c>
      <c r="N22" s="1" t="s">
        <v>1501</v>
      </c>
      <c r="O22" s="1" t="s">
        <v>1501</v>
      </c>
      <c r="P22" s="1" t="s">
        <v>1501</v>
      </c>
      <c r="Q22" s="1" t="s">
        <v>1501</v>
      </c>
      <c r="R22" s="1">
        <v>4</v>
      </c>
      <c r="S22" s="1">
        <v>2024</v>
      </c>
      <c r="T22" s="1">
        <v>2027</v>
      </c>
    </row>
    <row r="23" spans="1:20" x14ac:dyDescent="0.2">
      <c r="A23" s="1" t="s">
        <v>1281</v>
      </c>
      <c r="B23" s="1" t="s">
        <v>1282</v>
      </c>
      <c r="C23" s="1" t="s">
        <v>1283</v>
      </c>
      <c r="D23" s="1" t="s">
        <v>4</v>
      </c>
      <c r="E23" s="1">
        <v>0</v>
      </c>
      <c r="F23" s="1" t="s">
        <v>42</v>
      </c>
      <c r="G23" s="1" t="s">
        <v>15</v>
      </c>
      <c r="I23" s="1">
        <v>45492</v>
      </c>
      <c r="L23" s="1" t="s">
        <v>1501</v>
      </c>
      <c r="M23" s="1" t="s">
        <v>1501</v>
      </c>
      <c r="N23" s="1" t="s">
        <v>1501</v>
      </c>
      <c r="O23" s="1" t="s">
        <v>1501</v>
      </c>
      <c r="P23" s="1" t="s">
        <v>1501</v>
      </c>
      <c r="Q23" s="1" t="s">
        <v>1501</v>
      </c>
      <c r="R23" s="1">
        <v>4</v>
      </c>
      <c r="S23" s="1">
        <v>2024</v>
      </c>
      <c r="T23" s="1">
        <v>2027</v>
      </c>
    </row>
    <row r="24" spans="1:20" x14ac:dyDescent="0.2">
      <c r="A24" s="1" t="s">
        <v>1284</v>
      </c>
      <c r="B24" s="1" t="s">
        <v>1285</v>
      </c>
      <c r="C24" s="1" t="s">
        <v>1286</v>
      </c>
      <c r="D24" s="1" t="s">
        <v>4</v>
      </c>
      <c r="E24" s="1">
        <v>0</v>
      </c>
      <c r="F24" s="1" t="s">
        <v>42</v>
      </c>
      <c r="G24" s="1" t="s">
        <v>15</v>
      </c>
      <c r="I24" s="1">
        <v>45493</v>
      </c>
      <c r="L24" s="1" t="s">
        <v>1501</v>
      </c>
      <c r="M24" s="1" t="s">
        <v>1501</v>
      </c>
      <c r="N24" s="1" t="s">
        <v>1501</v>
      </c>
      <c r="O24" s="1" t="s">
        <v>1501</v>
      </c>
      <c r="P24" s="1" t="s">
        <v>1501</v>
      </c>
      <c r="Q24" s="1" t="s">
        <v>1501</v>
      </c>
      <c r="R24" s="1">
        <v>4</v>
      </c>
      <c r="S24" s="1">
        <v>2024</v>
      </c>
      <c r="T24" s="1">
        <v>2027</v>
      </c>
    </row>
    <row r="25" spans="1:20" x14ac:dyDescent="0.2">
      <c r="A25" s="1" t="s">
        <v>1287</v>
      </c>
      <c r="B25" s="1" t="s">
        <v>1288</v>
      </c>
      <c r="C25" s="1" t="s">
        <v>1289</v>
      </c>
      <c r="D25" s="1" t="s">
        <v>4</v>
      </c>
      <c r="E25" s="1">
        <v>0</v>
      </c>
      <c r="F25" s="1" t="s">
        <v>42</v>
      </c>
      <c r="G25" s="1" t="s">
        <v>15</v>
      </c>
      <c r="I25" s="1">
        <v>45504</v>
      </c>
      <c r="L25" s="1" t="s">
        <v>1501</v>
      </c>
      <c r="M25" s="1" t="s">
        <v>1501</v>
      </c>
      <c r="N25" s="1" t="s">
        <v>1501</v>
      </c>
      <c r="O25" s="1" t="s">
        <v>1501</v>
      </c>
      <c r="P25" s="1" t="s">
        <v>1501</v>
      </c>
      <c r="Q25" s="1" t="s">
        <v>1501</v>
      </c>
      <c r="R25" s="1">
        <v>4</v>
      </c>
      <c r="S25" s="1">
        <v>2024</v>
      </c>
      <c r="T25" s="1">
        <v>2027</v>
      </c>
    </row>
    <row r="26" spans="1:20" x14ac:dyDescent="0.2">
      <c r="A26" s="1" t="s">
        <v>1290</v>
      </c>
      <c r="B26" s="1" t="s">
        <v>1291</v>
      </c>
      <c r="C26" s="1" t="s">
        <v>1292</v>
      </c>
      <c r="D26" s="1" t="s">
        <v>4</v>
      </c>
      <c r="E26" s="1">
        <v>0</v>
      </c>
      <c r="F26" s="1" t="s">
        <v>42</v>
      </c>
      <c r="G26" s="1" t="s">
        <v>15</v>
      </c>
      <c r="I26" s="1">
        <v>45504</v>
      </c>
      <c r="L26" s="1" t="s">
        <v>1501</v>
      </c>
      <c r="M26" s="1" t="s">
        <v>1501</v>
      </c>
      <c r="N26" s="1" t="s">
        <v>1501</v>
      </c>
      <c r="O26" s="1" t="s">
        <v>1501</v>
      </c>
      <c r="P26" s="1" t="s">
        <v>1501</v>
      </c>
      <c r="Q26" s="1" t="s">
        <v>1501</v>
      </c>
      <c r="R26" s="1">
        <v>4</v>
      </c>
      <c r="S26" s="1">
        <v>2024</v>
      </c>
      <c r="T26" s="1">
        <v>2027</v>
      </c>
    </row>
    <row r="27" spans="1:20" x14ac:dyDescent="0.2">
      <c r="A27" s="1" t="s">
        <v>1293</v>
      </c>
      <c r="B27" s="1" t="s">
        <v>1294</v>
      </c>
      <c r="C27" s="1" t="s">
        <v>1295</v>
      </c>
      <c r="D27" s="1" t="s">
        <v>4</v>
      </c>
      <c r="E27" s="1">
        <v>0</v>
      </c>
      <c r="F27" s="1" t="s">
        <v>42</v>
      </c>
      <c r="G27" s="1" t="s">
        <v>15</v>
      </c>
      <c r="I27" s="1">
        <v>45510</v>
      </c>
      <c r="L27" s="1" t="s">
        <v>1501</v>
      </c>
      <c r="M27" s="1" t="s">
        <v>1501</v>
      </c>
      <c r="N27" s="1" t="s">
        <v>1501</v>
      </c>
      <c r="O27" s="1" t="s">
        <v>1501</v>
      </c>
      <c r="P27" s="1" t="s">
        <v>1501</v>
      </c>
      <c r="Q27" s="1" t="s">
        <v>1501</v>
      </c>
      <c r="R27" s="1">
        <v>4</v>
      </c>
      <c r="S27" s="1">
        <v>2024</v>
      </c>
      <c r="T27" s="1">
        <v>2027</v>
      </c>
    </row>
    <row r="28" spans="1:20" x14ac:dyDescent="0.2">
      <c r="A28" s="1" t="s">
        <v>1296</v>
      </c>
      <c r="B28" s="1" t="s">
        <v>1297</v>
      </c>
      <c r="C28" s="1" t="s">
        <v>1298</v>
      </c>
      <c r="D28" s="1" t="s">
        <v>4</v>
      </c>
      <c r="F28" s="1" t="s">
        <v>42</v>
      </c>
      <c r="G28" s="1" t="s">
        <v>15</v>
      </c>
      <c r="I28" s="1">
        <v>45530</v>
      </c>
      <c r="L28" s="1" t="s">
        <v>1501</v>
      </c>
      <c r="M28" s="1" t="s">
        <v>1501</v>
      </c>
      <c r="N28" s="1" t="s">
        <v>1501</v>
      </c>
      <c r="O28" s="1" t="s">
        <v>1501</v>
      </c>
      <c r="P28" s="1" t="s">
        <v>1501</v>
      </c>
      <c r="Q28" s="1" t="s">
        <v>1501</v>
      </c>
      <c r="R28" s="1">
        <v>4</v>
      </c>
      <c r="S28" s="1">
        <v>2024</v>
      </c>
      <c r="T28" s="1">
        <v>2027</v>
      </c>
    </row>
    <row r="29" spans="1:20" x14ac:dyDescent="0.2">
      <c r="A29" s="1" t="s">
        <v>1299</v>
      </c>
      <c r="B29" s="1" t="s">
        <v>1300</v>
      </c>
      <c r="C29" s="14" t="s">
        <v>1505</v>
      </c>
      <c r="D29" s="1" t="s">
        <v>4</v>
      </c>
      <c r="E29" s="1" t="s">
        <v>4</v>
      </c>
      <c r="F29" s="1" t="s">
        <v>42</v>
      </c>
      <c r="G29" s="1" t="s">
        <v>15</v>
      </c>
      <c r="I29" s="1">
        <v>45531</v>
      </c>
      <c r="L29" s="1" t="s">
        <v>1501</v>
      </c>
      <c r="M29" s="1" t="s">
        <v>1501</v>
      </c>
      <c r="N29" s="1" t="s">
        <v>1501</v>
      </c>
      <c r="O29" s="1" t="s">
        <v>1501</v>
      </c>
      <c r="P29" s="1" t="s">
        <v>1501</v>
      </c>
      <c r="Q29" s="1" t="s">
        <v>1501</v>
      </c>
      <c r="R29" s="1">
        <v>4</v>
      </c>
      <c r="S29" s="1">
        <v>2024</v>
      </c>
      <c r="T29" s="1">
        <v>2027</v>
      </c>
    </row>
    <row r="30" spans="1:20" x14ac:dyDescent="0.2">
      <c r="A30" s="1" t="s">
        <v>1301</v>
      </c>
      <c r="B30" s="1" t="s">
        <v>1302</v>
      </c>
      <c r="C30" s="1" t="s">
        <v>1303</v>
      </c>
      <c r="D30" s="1" t="s">
        <v>4</v>
      </c>
      <c r="E30" s="1">
        <v>0</v>
      </c>
      <c r="F30" s="1" t="s">
        <v>42</v>
      </c>
      <c r="G30" s="1" t="s">
        <v>15</v>
      </c>
      <c r="I30" s="1">
        <v>45531</v>
      </c>
      <c r="L30" s="1" t="s">
        <v>1501</v>
      </c>
      <c r="M30" s="1" t="s">
        <v>1501</v>
      </c>
      <c r="N30" s="1" t="s">
        <v>1501</v>
      </c>
      <c r="O30" s="1" t="s">
        <v>1501</v>
      </c>
      <c r="P30" s="1" t="s">
        <v>1501</v>
      </c>
      <c r="Q30" s="1" t="s">
        <v>1501</v>
      </c>
      <c r="R30" s="1">
        <v>4</v>
      </c>
      <c r="S30" s="1">
        <v>2024</v>
      </c>
      <c r="T30" s="1">
        <v>2027</v>
      </c>
    </row>
    <row r="31" spans="1:20" x14ac:dyDescent="0.2">
      <c r="A31" s="1" t="s">
        <v>1304</v>
      </c>
      <c r="B31" s="1" t="s">
        <v>1305</v>
      </c>
      <c r="C31" s="1" t="s">
        <v>1306</v>
      </c>
      <c r="D31" s="1" t="s">
        <v>4</v>
      </c>
      <c r="E31" s="1">
        <v>0</v>
      </c>
      <c r="F31" s="1" t="s">
        <v>42</v>
      </c>
      <c r="G31" s="1" t="s">
        <v>15</v>
      </c>
      <c r="I31" s="1">
        <v>45534</v>
      </c>
      <c r="L31" s="1" t="s">
        <v>1501</v>
      </c>
      <c r="M31" s="1" t="s">
        <v>1501</v>
      </c>
      <c r="N31" s="1" t="s">
        <v>1501</v>
      </c>
      <c r="O31" s="1" t="s">
        <v>1501</v>
      </c>
      <c r="P31" s="1" t="s">
        <v>1501</v>
      </c>
      <c r="Q31" s="1" t="s">
        <v>1501</v>
      </c>
      <c r="R31" s="1">
        <v>4</v>
      </c>
      <c r="S31" s="1">
        <v>2024</v>
      </c>
      <c r="T31" s="1">
        <v>2027</v>
      </c>
    </row>
    <row r="32" spans="1:20" x14ac:dyDescent="0.2">
      <c r="A32" s="1" t="s">
        <v>1307</v>
      </c>
      <c r="B32" s="1" t="s">
        <v>1308</v>
      </c>
      <c r="C32" s="1" t="s">
        <v>1309</v>
      </c>
      <c r="D32" s="1" t="s">
        <v>4</v>
      </c>
      <c r="E32" s="1" t="s">
        <v>4</v>
      </c>
      <c r="F32" s="1" t="s">
        <v>42</v>
      </c>
      <c r="G32" s="1" t="s">
        <v>15</v>
      </c>
      <c r="I32" s="1">
        <v>45541</v>
      </c>
      <c r="L32" s="1" t="s">
        <v>1501</v>
      </c>
      <c r="M32" s="1" t="s">
        <v>1501</v>
      </c>
      <c r="N32" s="1" t="s">
        <v>1501</v>
      </c>
      <c r="O32" s="1" t="s">
        <v>1501</v>
      </c>
      <c r="P32" s="1" t="s">
        <v>1501</v>
      </c>
      <c r="Q32" s="1" t="s">
        <v>1501</v>
      </c>
      <c r="R32" s="1">
        <v>4</v>
      </c>
      <c r="S32" s="1">
        <v>2024</v>
      </c>
      <c r="T32" s="1">
        <v>2027</v>
      </c>
    </row>
    <row r="33" spans="1:20" x14ac:dyDescent="0.2">
      <c r="A33" s="1" t="s">
        <v>1310</v>
      </c>
      <c r="B33" s="1" t="s">
        <v>1311</v>
      </c>
      <c r="C33" s="1" t="s">
        <v>1312</v>
      </c>
      <c r="D33" s="1" t="s">
        <v>4</v>
      </c>
      <c r="E33" s="1" t="s">
        <v>4</v>
      </c>
      <c r="F33" s="1" t="s">
        <v>42</v>
      </c>
      <c r="G33" s="1" t="s">
        <v>15</v>
      </c>
      <c r="I33" s="1">
        <v>45544</v>
      </c>
      <c r="L33" s="1" t="s">
        <v>1501</v>
      </c>
      <c r="M33" s="1" t="s">
        <v>1501</v>
      </c>
      <c r="N33" s="1" t="s">
        <v>1501</v>
      </c>
      <c r="O33" s="1" t="s">
        <v>1501</v>
      </c>
      <c r="P33" s="1" t="s">
        <v>1501</v>
      </c>
      <c r="Q33" s="1" t="s">
        <v>1501</v>
      </c>
      <c r="R33" s="1">
        <v>4</v>
      </c>
      <c r="S33" s="1">
        <v>2024</v>
      </c>
      <c r="T33" s="1">
        <v>2027</v>
      </c>
    </row>
    <row r="34" spans="1:20" x14ac:dyDescent="0.2">
      <c r="A34" s="1" t="s">
        <v>1313</v>
      </c>
      <c r="B34" s="1" t="s">
        <v>1314</v>
      </c>
      <c r="C34" s="1" t="s">
        <v>1315</v>
      </c>
      <c r="D34" s="1" t="s">
        <v>4</v>
      </c>
      <c r="E34" s="1">
        <v>0</v>
      </c>
      <c r="F34" s="1" t="s">
        <v>42</v>
      </c>
      <c r="G34" s="1" t="s">
        <v>15</v>
      </c>
      <c r="I34" s="1">
        <v>45546</v>
      </c>
      <c r="L34" s="1" t="s">
        <v>1501</v>
      </c>
      <c r="M34" s="1" t="s">
        <v>1501</v>
      </c>
      <c r="N34" s="1" t="s">
        <v>1501</v>
      </c>
      <c r="O34" s="1" t="s">
        <v>1501</v>
      </c>
      <c r="P34" s="1" t="s">
        <v>1501</v>
      </c>
      <c r="Q34" s="1" t="s">
        <v>1501</v>
      </c>
      <c r="R34" s="1">
        <v>4</v>
      </c>
      <c r="S34" s="1">
        <v>2024</v>
      </c>
      <c r="T34" s="1">
        <v>2027</v>
      </c>
    </row>
    <row r="35" spans="1:20" x14ac:dyDescent="0.2">
      <c r="A35" s="1" t="s">
        <v>1316</v>
      </c>
      <c r="B35" s="1" t="s">
        <v>1317</v>
      </c>
      <c r="C35" s="1" t="s">
        <v>1318</v>
      </c>
      <c r="D35" s="1" t="s">
        <v>4</v>
      </c>
      <c r="E35" s="1" t="s">
        <v>4</v>
      </c>
      <c r="F35" s="1" t="s">
        <v>42</v>
      </c>
      <c r="G35" s="1" t="s">
        <v>1502</v>
      </c>
      <c r="I35" s="1">
        <v>45546</v>
      </c>
      <c r="L35" s="1" t="s">
        <v>1501</v>
      </c>
      <c r="M35" s="1" t="s">
        <v>1501</v>
      </c>
      <c r="N35" s="1" t="s">
        <v>1501</v>
      </c>
      <c r="O35" s="1" t="s">
        <v>1501</v>
      </c>
      <c r="P35" s="1" t="s">
        <v>1501</v>
      </c>
      <c r="Q35" s="1" t="s">
        <v>1501</v>
      </c>
      <c r="R35" s="1">
        <v>2</v>
      </c>
      <c r="S35" s="1">
        <v>2024</v>
      </c>
      <c r="T35" s="1">
        <v>2025</v>
      </c>
    </row>
    <row r="36" spans="1:20" x14ac:dyDescent="0.2">
      <c r="A36" s="1" t="s">
        <v>1316</v>
      </c>
      <c r="B36" s="1" t="s">
        <v>1</v>
      </c>
      <c r="C36" s="1" t="s">
        <v>1318</v>
      </c>
      <c r="D36" s="1" t="s">
        <v>4</v>
      </c>
      <c r="E36" s="1" t="s">
        <v>4</v>
      </c>
      <c r="F36" s="1" t="s">
        <v>5</v>
      </c>
      <c r="G36" s="1" t="s">
        <v>1503</v>
      </c>
      <c r="L36" s="1" t="s">
        <v>1501</v>
      </c>
      <c r="M36" s="1" t="s">
        <v>1501</v>
      </c>
      <c r="N36" s="1" t="s">
        <v>1501</v>
      </c>
      <c r="O36" s="1" t="s">
        <v>1501</v>
      </c>
      <c r="P36" s="1" t="s">
        <v>1501</v>
      </c>
      <c r="Q36" s="1" t="s">
        <v>1501</v>
      </c>
      <c r="R36" s="1">
        <v>2</v>
      </c>
      <c r="S36" s="1">
        <v>2026</v>
      </c>
      <c r="T36" s="1">
        <v>2027</v>
      </c>
    </row>
    <row r="37" spans="1:20" x14ac:dyDescent="0.2">
      <c r="A37" s="1" t="s">
        <v>1319</v>
      </c>
      <c r="B37" s="1" t="s">
        <v>1320</v>
      </c>
      <c r="C37" s="1" t="s">
        <v>1321</v>
      </c>
      <c r="D37" s="1" t="s">
        <v>4</v>
      </c>
      <c r="E37" s="1" t="s">
        <v>4</v>
      </c>
      <c r="F37" s="1" t="s">
        <v>42</v>
      </c>
      <c r="G37" s="1" t="s">
        <v>15</v>
      </c>
      <c r="I37" s="1">
        <v>45548</v>
      </c>
      <c r="L37" s="1" t="s">
        <v>1501</v>
      </c>
      <c r="M37" s="1" t="s">
        <v>1501</v>
      </c>
      <c r="N37" s="1" t="s">
        <v>1501</v>
      </c>
      <c r="O37" s="1" t="s">
        <v>1501</v>
      </c>
      <c r="P37" s="1" t="s">
        <v>1501</v>
      </c>
      <c r="Q37" s="1" t="s">
        <v>1501</v>
      </c>
      <c r="R37" s="1">
        <v>4</v>
      </c>
      <c r="S37" s="1">
        <v>2024</v>
      </c>
      <c r="T37" s="1">
        <v>2027</v>
      </c>
    </row>
    <row r="38" spans="1:20" x14ac:dyDescent="0.2">
      <c r="A38" s="1" t="s">
        <v>1322</v>
      </c>
      <c r="B38" s="1" t="s">
        <v>1323</v>
      </c>
      <c r="C38" s="1" t="s">
        <v>1324</v>
      </c>
      <c r="D38" s="1" t="s">
        <v>4</v>
      </c>
      <c r="E38" s="1" t="s">
        <v>4</v>
      </c>
      <c r="F38" s="1" t="s">
        <v>42</v>
      </c>
      <c r="G38" s="1" t="s">
        <v>15</v>
      </c>
      <c r="I38" s="1">
        <v>45551</v>
      </c>
      <c r="L38" s="1" t="s">
        <v>1501</v>
      </c>
      <c r="M38" s="1" t="s">
        <v>1501</v>
      </c>
      <c r="N38" s="1" t="s">
        <v>1501</v>
      </c>
      <c r="O38" s="1" t="s">
        <v>1501</v>
      </c>
      <c r="P38" s="1" t="s">
        <v>1501</v>
      </c>
      <c r="Q38" s="1" t="s">
        <v>1501</v>
      </c>
      <c r="R38" s="1">
        <v>4</v>
      </c>
      <c r="S38" s="1">
        <v>2024</v>
      </c>
      <c r="T38" s="1">
        <v>2027</v>
      </c>
    </row>
    <row r="39" spans="1:20" x14ac:dyDescent="0.2">
      <c r="A39" s="1" t="s">
        <v>1325</v>
      </c>
      <c r="B39" s="1" t="s">
        <v>1326</v>
      </c>
      <c r="C39" s="1" t="s">
        <v>1327</v>
      </c>
      <c r="D39" s="1" t="s">
        <v>4</v>
      </c>
      <c r="E39" s="1" t="s">
        <v>4</v>
      </c>
      <c r="F39" s="1" t="s">
        <v>42</v>
      </c>
      <c r="G39" s="1" t="s">
        <v>15</v>
      </c>
      <c r="I39" s="1">
        <v>45553</v>
      </c>
      <c r="L39" s="1" t="s">
        <v>1501</v>
      </c>
      <c r="M39" s="1" t="s">
        <v>1501</v>
      </c>
      <c r="N39" s="1" t="s">
        <v>1501</v>
      </c>
      <c r="O39" s="1" t="s">
        <v>1501</v>
      </c>
      <c r="P39" s="1" t="s">
        <v>1501</v>
      </c>
      <c r="Q39" s="1" t="s">
        <v>1501</v>
      </c>
      <c r="R39" s="1">
        <v>4</v>
      </c>
      <c r="S39" s="1">
        <v>2024</v>
      </c>
      <c r="T39" s="1">
        <v>2027</v>
      </c>
    </row>
    <row r="40" spans="1:20" x14ac:dyDescent="0.2">
      <c r="A40" s="1" t="s">
        <v>1328</v>
      </c>
      <c r="B40" s="1" t="s">
        <v>1329</v>
      </c>
      <c r="C40" s="1" t="s">
        <v>1330</v>
      </c>
      <c r="D40" s="1" t="s">
        <v>4</v>
      </c>
      <c r="E40" s="1">
        <v>0</v>
      </c>
      <c r="F40" s="1" t="s">
        <v>42</v>
      </c>
      <c r="G40" s="1" t="s">
        <v>15</v>
      </c>
      <c r="I40" s="1">
        <v>45553</v>
      </c>
      <c r="L40" s="1" t="s">
        <v>1501</v>
      </c>
      <c r="M40" s="1" t="s">
        <v>1501</v>
      </c>
      <c r="N40" s="1" t="s">
        <v>1501</v>
      </c>
      <c r="O40" s="1" t="s">
        <v>1501</v>
      </c>
      <c r="P40" s="1" t="s">
        <v>1501</v>
      </c>
      <c r="Q40" s="1" t="s">
        <v>1501</v>
      </c>
      <c r="R40" s="1">
        <v>4</v>
      </c>
      <c r="S40" s="1">
        <v>2024</v>
      </c>
      <c r="T40" s="1">
        <v>2027</v>
      </c>
    </row>
    <row r="41" spans="1:20" x14ac:dyDescent="0.2">
      <c r="A41" s="1" t="s">
        <v>1331</v>
      </c>
      <c r="B41" s="1" t="s">
        <v>1332</v>
      </c>
      <c r="C41" s="1" t="s">
        <v>1333</v>
      </c>
      <c r="D41" s="1" t="s">
        <v>4</v>
      </c>
      <c r="E41" s="1">
        <v>0</v>
      </c>
      <c r="F41" s="1" t="s">
        <v>42</v>
      </c>
      <c r="G41" s="1" t="s">
        <v>15</v>
      </c>
      <c r="I41" s="1">
        <v>45553</v>
      </c>
      <c r="L41" s="1" t="s">
        <v>1501</v>
      </c>
      <c r="M41" s="1" t="s">
        <v>1501</v>
      </c>
      <c r="N41" s="1" t="s">
        <v>1501</v>
      </c>
      <c r="O41" s="1" t="s">
        <v>1501</v>
      </c>
      <c r="P41" s="1" t="s">
        <v>1501</v>
      </c>
      <c r="Q41" s="1" t="s">
        <v>1501</v>
      </c>
      <c r="R41" s="1">
        <v>4</v>
      </c>
      <c r="S41" s="1">
        <v>2024</v>
      </c>
      <c r="T41" s="1">
        <v>2027</v>
      </c>
    </row>
    <row r="42" spans="1:20" x14ac:dyDescent="0.2">
      <c r="A42" s="1" t="s">
        <v>1334</v>
      </c>
      <c r="B42" s="1" t="s">
        <v>1335</v>
      </c>
      <c r="C42" s="1" t="s">
        <v>1336</v>
      </c>
      <c r="D42" s="1" t="s">
        <v>4</v>
      </c>
      <c r="E42" s="1">
        <v>0</v>
      </c>
      <c r="F42" s="1" t="s">
        <v>42</v>
      </c>
      <c r="G42" s="1" t="s">
        <v>15</v>
      </c>
      <c r="I42" s="1">
        <v>45554</v>
      </c>
      <c r="L42" s="1" t="s">
        <v>1501</v>
      </c>
      <c r="M42" s="1" t="s">
        <v>1501</v>
      </c>
      <c r="N42" s="1" t="s">
        <v>1501</v>
      </c>
      <c r="O42" s="1" t="s">
        <v>1501</v>
      </c>
      <c r="P42" s="1" t="s">
        <v>1501</v>
      </c>
      <c r="Q42" s="1" t="s">
        <v>1501</v>
      </c>
      <c r="R42" s="1">
        <v>4</v>
      </c>
      <c r="S42" s="1">
        <v>2024</v>
      </c>
      <c r="T42" s="1">
        <v>2027</v>
      </c>
    </row>
    <row r="43" spans="1:20" x14ac:dyDescent="0.2">
      <c r="A43" s="1" t="s">
        <v>1337</v>
      </c>
      <c r="B43" s="1" t="s">
        <v>1338</v>
      </c>
      <c r="C43" s="1" t="s">
        <v>1339</v>
      </c>
      <c r="D43" s="1" t="s">
        <v>4</v>
      </c>
      <c r="E43" s="1" t="s">
        <v>4</v>
      </c>
      <c r="F43" s="1" t="s">
        <v>42</v>
      </c>
      <c r="G43" s="1" t="s">
        <v>15</v>
      </c>
      <c r="I43" s="1">
        <v>45555</v>
      </c>
      <c r="L43" s="1" t="s">
        <v>1501</v>
      </c>
      <c r="M43" s="1" t="s">
        <v>1501</v>
      </c>
      <c r="N43" s="1" t="s">
        <v>1501</v>
      </c>
      <c r="O43" s="1" t="s">
        <v>1501</v>
      </c>
      <c r="P43" s="1" t="s">
        <v>1501</v>
      </c>
      <c r="Q43" s="1" t="s">
        <v>1501</v>
      </c>
      <c r="R43" s="1">
        <v>4</v>
      </c>
      <c r="S43" s="1">
        <v>2024</v>
      </c>
      <c r="T43" s="1">
        <v>2027</v>
      </c>
    </row>
    <row r="44" spans="1:20" x14ac:dyDescent="0.2">
      <c r="A44" s="1" t="s">
        <v>1340</v>
      </c>
      <c r="B44" s="1" t="s">
        <v>1341</v>
      </c>
      <c r="C44" s="1" t="s">
        <v>1342</v>
      </c>
      <c r="D44" s="1" t="s">
        <v>4</v>
      </c>
      <c r="E44" s="1" t="s">
        <v>4</v>
      </c>
      <c r="F44" s="1" t="s">
        <v>42</v>
      </c>
      <c r="G44" s="1" t="s">
        <v>15</v>
      </c>
      <c r="I44" s="1">
        <v>45561</v>
      </c>
      <c r="L44" s="1" t="s">
        <v>1501</v>
      </c>
      <c r="M44" s="1" t="s">
        <v>1501</v>
      </c>
      <c r="N44" s="1" t="s">
        <v>1501</v>
      </c>
      <c r="O44" s="1" t="s">
        <v>1501</v>
      </c>
      <c r="P44" s="1" t="s">
        <v>1501</v>
      </c>
      <c r="Q44" s="1" t="s">
        <v>1501</v>
      </c>
      <c r="R44" s="1">
        <v>4</v>
      </c>
      <c r="S44" s="1">
        <v>2024</v>
      </c>
      <c r="T44" s="1">
        <v>2027</v>
      </c>
    </row>
    <row r="45" spans="1:20" x14ac:dyDescent="0.2">
      <c r="A45" s="1" t="s">
        <v>1343</v>
      </c>
      <c r="B45" s="1" t="s">
        <v>1344</v>
      </c>
      <c r="C45" s="1" t="s">
        <v>1345</v>
      </c>
      <c r="D45" s="1" t="s">
        <v>4</v>
      </c>
      <c r="E45" s="1" t="s">
        <v>4</v>
      </c>
      <c r="F45" s="1" t="s">
        <v>42</v>
      </c>
      <c r="G45" s="1" t="s">
        <v>15</v>
      </c>
      <c r="I45" s="1">
        <v>45561</v>
      </c>
      <c r="L45" s="1" t="s">
        <v>1501</v>
      </c>
      <c r="M45" s="1" t="s">
        <v>1501</v>
      </c>
      <c r="N45" s="1" t="s">
        <v>1501</v>
      </c>
      <c r="O45" s="1" t="s">
        <v>1501</v>
      </c>
      <c r="P45" s="1" t="s">
        <v>1501</v>
      </c>
      <c r="Q45" s="1" t="s">
        <v>1501</v>
      </c>
      <c r="R45" s="1">
        <v>4</v>
      </c>
      <c r="S45" s="1">
        <v>2024</v>
      </c>
      <c r="T45" s="1">
        <v>2027</v>
      </c>
    </row>
    <row r="46" spans="1:20" x14ac:dyDescent="0.2">
      <c r="A46" s="1" t="s">
        <v>1346</v>
      </c>
      <c r="B46" s="1" t="s">
        <v>1347</v>
      </c>
      <c r="C46" s="1" t="s">
        <v>1348</v>
      </c>
      <c r="D46" s="1" t="s">
        <v>4</v>
      </c>
      <c r="E46" s="1" t="s">
        <v>4</v>
      </c>
      <c r="F46" s="1" t="s">
        <v>42</v>
      </c>
      <c r="G46" s="1" t="s">
        <v>15</v>
      </c>
      <c r="I46" s="1">
        <v>45561</v>
      </c>
      <c r="L46" s="1" t="s">
        <v>1501</v>
      </c>
      <c r="M46" s="1" t="s">
        <v>1501</v>
      </c>
      <c r="N46" s="1" t="s">
        <v>1501</v>
      </c>
      <c r="O46" s="1" t="s">
        <v>1501</v>
      </c>
      <c r="P46" s="1" t="s">
        <v>1501</v>
      </c>
      <c r="Q46" s="1" t="s">
        <v>1501</v>
      </c>
      <c r="R46" s="1">
        <v>4</v>
      </c>
      <c r="S46" s="1">
        <v>2024</v>
      </c>
      <c r="T46" s="1">
        <v>2027</v>
      </c>
    </row>
    <row r="47" spans="1:20" x14ac:dyDescent="0.2">
      <c r="A47" s="1" t="s">
        <v>1349</v>
      </c>
      <c r="B47" s="1" t="s">
        <v>1350</v>
      </c>
      <c r="C47" s="1" t="s">
        <v>1351</v>
      </c>
      <c r="D47" s="1" t="s">
        <v>4</v>
      </c>
      <c r="E47" s="1" t="s">
        <v>4</v>
      </c>
      <c r="F47" s="1" t="s">
        <v>42</v>
      </c>
      <c r="G47" s="1" t="s">
        <v>15</v>
      </c>
      <c r="I47" s="1">
        <v>45565</v>
      </c>
      <c r="L47" s="1" t="s">
        <v>1501</v>
      </c>
      <c r="M47" s="1" t="s">
        <v>1501</v>
      </c>
      <c r="N47" s="1" t="s">
        <v>1501</v>
      </c>
      <c r="O47" s="1" t="s">
        <v>1501</v>
      </c>
      <c r="P47" s="1" t="s">
        <v>1501</v>
      </c>
      <c r="Q47" s="1" t="s">
        <v>1501</v>
      </c>
      <c r="R47" s="1">
        <v>4</v>
      </c>
      <c r="S47" s="1">
        <v>2024</v>
      </c>
      <c r="T47" s="1">
        <v>2027</v>
      </c>
    </row>
    <row r="48" spans="1:20" x14ac:dyDescent="0.2">
      <c r="A48" s="1" t="s">
        <v>1352</v>
      </c>
      <c r="B48" s="1" t="s">
        <v>1353</v>
      </c>
      <c r="C48" s="1" t="s">
        <v>1354</v>
      </c>
      <c r="D48" s="1">
        <v>0</v>
      </c>
      <c r="E48" s="1" t="s">
        <v>4</v>
      </c>
      <c r="F48" s="1" t="s">
        <v>42</v>
      </c>
      <c r="G48" s="1" t="s">
        <v>15</v>
      </c>
      <c r="I48" s="1">
        <v>45561</v>
      </c>
      <c r="L48" s="1" t="s">
        <v>1501</v>
      </c>
      <c r="M48" s="1" t="s">
        <v>1501</v>
      </c>
      <c r="N48" s="1" t="s">
        <v>1501</v>
      </c>
      <c r="O48" s="1" t="s">
        <v>1501</v>
      </c>
      <c r="P48" s="1" t="s">
        <v>1501</v>
      </c>
      <c r="Q48" s="1" t="s">
        <v>1501</v>
      </c>
      <c r="R48" s="1">
        <v>4</v>
      </c>
      <c r="S48" s="1">
        <v>2024</v>
      </c>
      <c r="T48" s="1">
        <v>2027</v>
      </c>
    </row>
    <row r="49" spans="1:20" x14ac:dyDescent="0.2">
      <c r="A49" s="1" t="s">
        <v>1355</v>
      </c>
      <c r="B49" s="1" t="s">
        <v>1356</v>
      </c>
      <c r="C49" s="1" t="s">
        <v>1357</v>
      </c>
      <c r="D49" s="1" t="s">
        <v>4</v>
      </c>
      <c r="E49" s="1" t="s">
        <v>4</v>
      </c>
      <c r="F49" s="1" t="s">
        <v>42</v>
      </c>
      <c r="G49" s="1" t="s">
        <v>15</v>
      </c>
      <c r="I49" s="1">
        <v>45572</v>
      </c>
      <c r="L49" s="1" t="s">
        <v>1501</v>
      </c>
      <c r="M49" s="1" t="s">
        <v>1501</v>
      </c>
      <c r="N49" s="1" t="s">
        <v>1501</v>
      </c>
      <c r="O49" s="1" t="s">
        <v>1501</v>
      </c>
      <c r="P49" s="1" t="s">
        <v>1501</v>
      </c>
      <c r="Q49" s="1" t="s">
        <v>1501</v>
      </c>
      <c r="R49" s="1">
        <v>4</v>
      </c>
      <c r="S49" s="1">
        <v>2024</v>
      </c>
      <c r="T49" s="1">
        <v>2027</v>
      </c>
    </row>
    <row r="50" spans="1:20" x14ac:dyDescent="0.2">
      <c r="A50" s="1" t="s">
        <v>1358</v>
      </c>
      <c r="B50" s="1" t="s">
        <v>1359</v>
      </c>
      <c r="C50" s="1" t="s">
        <v>1360</v>
      </c>
      <c r="D50" s="1" t="s">
        <v>4</v>
      </c>
      <c r="E50" s="1">
        <v>0</v>
      </c>
      <c r="F50" s="1" t="s">
        <v>42</v>
      </c>
      <c r="G50" s="1" t="s">
        <v>15</v>
      </c>
      <c r="I50" s="1">
        <v>45575</v>
      </c>
      <c r="L50" s="1" t="s">
        <v>1501</v>
      </c>
      <c r="M50" s="1" t="s">
        <v>1501</v>
      </c>
      <c r="N50" s="1" t="s">
        <v>1501</v>
      </c>
      <c r="O50" s="1" t="s">
        <v>1501</v>
      </c>
      <c r="P50" s="1" t="s">
        <v>1501</v>
      </c>
      <c r="Q50" s="1" t="s">
        <v>1501</v>
      </c>
      <c r="R50" s="1">
        <v>4</v>
      </c>
      <c r="S50" s="1">
        <v>2024</v>
      </c>
      <c r="T50" s="1">
        <v>2027</v>
      </c>
    </row>
    <row r="51" spans="1:20" x14ac:dyDescent="0.2">
      <c r="A51" s="1" t="s">
        <v>1361</v>
      </c>
      <c r="B51" s="1" t="s">
        <v>1362</v>
      </c>
      <c r="C51" s="1" t="s">
        <v>1363</v>
      </c>
      <c r="D51" s="1" t="s">
        <v>4</v>
      </c>
      <c r="E51" s="1">
        <v>0</v>
      </c>
      <c r="F51" s="1" t="s">
        <v>42</v>
      </c>
      <c r="G51" s="1" t="s">
        <v>15</v>
      </c>
      <c r="I51" s="1">
        <v>45569</v>
      </c>
      <c r="L51" s="1" t="s">
        <v>1501</v>
      </c>
      <c r="M51" s="1" t="s">
        <v>1501</v>
      </c>
      <c r="N51" s="1" t="s">
        <v>1501</v>
      </c>
      <c r="O51" s="1" t="s">
        <v>1501</v>
      </c>
      <c r="P51" s="1" t="s">
        <v>1501</v>
      </c>
      <c r="Q51" s="1" t="s">
        <v>1501</v>
      </c>
      <c r="R51" s="1">
        <v>4</v>
      </c>
      <c r="S51" s="1">
        <v>2024</v>
      </c>
      <c r="T51" s="1">
        <v>2027</v>
      </c>
    </row>
    <row r="52" spans="1:20" x14ac:dyDescent="0.2">
      <c r="A52" s="1" t="s">
        <v>1364</v>
      </c>
      <c r="B52" s="1" t="s">
        <v>1</v>
      </c>
      <c r="C52" s="1" t="s">
        <v>1365</v>
      </c>
      <c r="D52" s="1" t="s">
        <v>4</v>
      </c>
      <c r="E52" s="1" t="s">
        <v>4</v>
      </c>
      <c r="F52" s="1" t="s">
        <v>42</v>
      </c>
      <c r="G52" s="1" t="s">
        <v>6</v>
      </c>
      <c r="I52" s="1">
        <v>45807</v>
      </c>
      <c r="L52" s="1" t="s">
        <v>1501</v>
      </c>
      <c r="M52" s="1" t="s">
        <v>1501</v>
      </c>
      <c r="N52" s="1" t="s">
        <v>1501</v>
      </c>
      <c r="O52" s="1" t="s">
        <v>1501</v>
      </c>
      <c r="P52" s="1" t="s">
        <v>1501</v>
      </c>
      <c r="Q52" s="1" t="s">
        <v>1501</v>
      </c>
      <c r="R52" s="1">
        <v>3</v>
      </c>
      <c r="S52" s="1">
        <v>2025</v>
      </c>
      <c r="T52" s="1">
        <v>2027</v>
      </c>
    </row>
    <row r="53" spans="1:20" x14ac:dyDescent="0.2">
      <c r="A53" s="1" t="s">
        <v>1366</v>
      </c>
      <c r="B53" s="1" t="s">
        <v>1</v>
      </c>
      <c r="C53" s="1" t="s">
        <v>1367</v>
      </c>
      <c r="D53" s="1" t="s">
        <v>4</v>
      </c>
      <c r="E53" s="1" t="s">
        <v>3</v>
      </c>
      <c r="F53" s="1" t="s">
        <v>42</v>
      </c>
      <c r="G53" s="1" t="s">
        <v>6</v>
      </c>
      <c r="I53" s="1">
        <v>45810</v>
      </c>
      <c r="L53" s="1" t="s">
        <v>1501</v>
      </c>
      <c r="M53" s="1" t="s">
        <v>1501</v>
      </c>
      <c r="N53" s="1" t="s">
        <v>1501</v>
      </c>
      <c r="O53" s="1" t="s">
        <v>1501</v>
      </c>
      <c r="P53" s="1" t="s">
        <v>1501</v>
      </c>
      <c r="Q53" s="1" t="s">
        <v>1501</v>
      </c>
      <c r="R53" s="1">
        <v>3</v>
      </c>
      <c r="S53" s="1">
        <v>2025</v>
      </c>
      <c r="T53" s="1">
        <v>2027</v>
      </c>
    </row>
    <row r="54" spans="1:20" x14ac:dyDescent="0.2">
      <c r="A54" s="1" t="s">
        <v>1368</v>
      </c>
      <c r="B54" s="1" t="s">
        <v>1</v>
      </c>
      <c r="C54" s="1" t="s">
        <v>1369</v>
      </c>
      <c r="D54" s="1" t="s">
        <v>4</v>
      </c>
      <c r="E54" s="1" t="s">
        <v>3</v>
      </c>
      <c r="F54" s="1" t="s">
        <v>42</v>
      </c>
      <c r="G54" s="1" t="s">
        <v>6</v>
      </c>
      <c r="I54" s="1">
        <v>45807</v>
      </c>
      <c r="L54" s="1" t="s">
        <v>1501</v>
      </c>
      <c r="M54" s="1" t="s">
        <v>1501</v>
      </c>
      <c r="N54" s="1" t="s">
        <v>1501</v>
      </c>
      <c r="O54" s="1" t="s">
        <v>1501</v>
      </c>
      <c r="P54" s="1" t="s">
        <v>1501</v>
      </c>
      <c r="Q54" s="1" t="s">
        <v>1501</v>
      </c>
      <c r="R54" s="1">
        <v>3</v>
      </c>
      <c r="S54" s="1">
        <v>2025</v>
      </c>
      <c r="T54" s="1">
        <v>2027</v>
      </c>
    </row>
    <row r="55" spans="1:20" x14ac:dyDescent="0.2">
      <c r="A55" s="1" t="s">
        <v>1370</v>
      </c>
      <c r="B55" s="1" t="s">
        <v>1</v>
      </c>
      <c r="C55" s="1" t="s">
        <v>1506</v>
      </c>
      <c r="D55" s="1" t="s">
        <v>4</v>
      </c>
      <c r="E55" s="1" t="s">
        <v>4</v>
      </c>
      <c r="F55" s="1" t="s">
        <v>42</v>
      </c>
      <c r="G55" s="1" t="s">
        <v>6</v>
      </c>
      <c r="I55" s="1">
        <v>45826</v>
      </c>
      <c r="L55" s="1" t="s">
        <v>1501</v>
      </c>
      <c r="M55" s="1" t="s">
        <v>1501</v>
      </c>
      <c r="N55" s="1" t="s">
        <v>1501</v>
      </c>
      <c r="O55" s="1" t="s">
        <v>1501</v>
      </c>
      <c r="P55" s="1" t="s">
        <v>1501</v>
      </c>
      <c r="Q55" s="1" t="s">
        <v>1501</v>
      </c>
      <c r="R55" s="1">
        <v>3</v>
      </c>
      <c r="S55" s="1">
        <v>2025</v>
      </c>
      <c r="T55" s="1">
        <v>2027</v>
      </c>
    </row>
    <row r="56" spans="1:20" x14ac:dyDescent="0.2">
      <c r="A56" s="1" t="s">
        <v>1371</v>
      </c>
      <c r="B56" s="1" t="s">
        <v>1</v>
      </c>
      <c r="C56" s="1" t="s">
        <v>1507</v>
      </c>
      <c r="D56" s="1" t="s">
        <v>4</v>
      </c>
      <c r="E56" s="1" t="s">
        <v>3</v>
      </c>
      <c r="F56" s="1" t="s">
        <v>42</v>
      </c>
      <c r="G56" s="1" t="s">
        <v>6</v>
      </c>
      <c r="I56" s="1">
        <v>45828</v>
      </c>
      <c r="L56" s="1" t="s">
        <v>1501</v>
      </c>
      <c r="M56" s="1" t="s">
        <v>1501</v>
      </c>
      <c r="N56" s="1" t="s">
        <v>1501</v>
      </c>
      <c r="O56" s="1" t="s">
        <v>1501</v>
      </c>
      <c r="P56" s="1" t="s">
        <v>1501</v>
      </c>
      <c r="Q56" s="1" t="s">
        <v>1501</v>
      </c>
      <c r="R56" s="1">
        <v>3</v>
      </c>
      <c r="S56" s="1">
        <v>2025</v>
      </c>
      <c r="T56" s="1">
        <v>2027</v>
      </c>
    </row>
    <row r="57" spans="1:20" x14ac:dyDescent="0.2">
      <c r="A57" s="1" t="s">
        <v>1372</v>
      </c>
      <c r="B57" s="1" t="s">
        <v>1</v>
      </c>
      <c r="C57" s="1" t="s">
        <v>1508</v>
      </c>
      <c r="D57" s="1" t="s">
        <v>4</v>
      </c>
      <c r="E57" s="1" t="s">
        <v>3</v>
      </c>
      <c r="F57" s="1" t="s">
        <v>42</v>
      </c>
      <c r="G57" s="1" t="s">
        <v>6</v>
      </c>
      <c r="I57" s="1">
        <v>45833</v>
      </c>
      <c r="L57" s="1" t="s">
        <v>1501</v>
      </c>
      <c r="M57" s="1" t="s">
        <v>1501</v>
      </c>
      <c r="N57" s="1" t="s">
        <v>1501</v>
      </c>
      <c r="O57" s="1" t="s">
        <v>1501</v>
      </c>
      <c r="P57" s="1" t="s">
        <v>1501</v>
      </c>
      <c r="Q57" s="1" t="s">
        <v>1501</v>
      </c>
      <c r="R57" s="1">
        <v>3</v>
      </c>
      <c r="S57" s="1">
        <v>2025</v>
      </c>
      <c r="T57" s="1">
        <v>2027</v>
      </c>
    </row>
    <row r="58" spans="1:20" x14ac:dyDescent="0.2">
      <c r="A58" s="1" t="s">
        <v>1373</v>
      </c>
      <c r="B58" s="1" t="s">
        <v>1</v>
      </c>
      <c r="C58" s="1" t="s">
        <v>1509</v>
      </c>
      <c r="D58" s="1" t="s">
        <v>4</v>
      </c>
      <c r="E58" s="1" t="s">
        <v>3</v>
      </c>
      <c r="F58" s="1" t="s">
        <v>42</v>
      </c>
      <c r="G58" s="1" t="s">
        <v>6</v>
      </c>
      <c r="I58" s="1">
        <v>45833</v>
      </c>
      <c r="L58" s="1" t="s">
        <v>1501</v>
      </c>
      <c r="M58" s="1" t="s">
        <v>1501</v>
      </c>
      <c r="N58" s="1" t="s">
        <v>1501</v>
      </c>
      <c r="O58" s="1" t="s">
        <v>1501</v>
      </c>
      <c r="P58" s="1" t="s">
        <v>1501</v>
      </c>
      <c r="Q58" s="1" t="s">
        <v>1501</v>
      </c>
      <c r="R58" s="1">
        <v>3</v>
      </c>
      <c r="S58" s="1">
        <v>2025</v>
      </c>
      <c r="T58" s="1">
        <v>2027</v>
      </c>
    </row>
    <row r="59" spans="1:20" x14ac:dyDescent="0.2">
      <c r="A59" s="1" t="s">
        <v>1374</v>
      </c>
      <c r="B59" s="1" t="s">
        <v>1</v>
      </c>
      <c r="C59" s="1" t="s">
        <v>1510</v>
      </c>
      <c r="D59" s="1" t="s">
        <v>4</v>
      </c>
      <c r="E59" s="1" t="s">
        <v>3</v>
      </c>
      <c r="F59" s="1" t="s">
        <v>42</v>
      </c>
      <c r="G59" s="1" t="s">
        <v>6</v>
      </c>
      <c r="I59" s="1">
        <v>45834</v>
      </c>
      <c r="L59" s="1" t="s">
        <v>1501</v>
      </c>
      <c r="M59" s="1" t="s">
        <v>1501</v>
      </c>
      <c r="N59" s="1" t="s">
        <v>1501</v>
      </c>
      <c r="O59" s="1" t="s">
        <v>1501</v>
      </c>
      <c r="P59" s="1" t="s">
        <v>1501</v>
      </c>
      <c r="Q59" s="1" t="s">
        <v>1501</v>
      </c>
      <c r="R59" s="1">
        <v>3</v>
      </c>
      <c r="S59" s="1">
        <v>2025</v>
      </c>
      <c r="T59" s="1">
        <v>2027</v>
      </c>
    </row>
    <row r="60" spans="1:20" x14ac:dyDescent="0.2">
      <c r="A60" s="1" t="s">
        <v>1375</v>
      </c>
      <c r="B60" s="1" t="s">
        <v>1</v>
      </c>
      <c r="C60" s="1" t="s">
        <v>1376</v>
      </c>
      <c r="D60" s="1" t="s">
        <v>4</v>
      </c>
      <c r="E60" s="1" t="s">
        <v>3</v>
      </c>
      <c r="F60" s="1" t="s">
        <v>42</v>
      </c>
      <c r="G60" s="1" t="s">
        <v>6</v>
      </c>
      <c r="I60" s="1">
        <v>45838</v>
      </c>
      <c r="L60" s="1" t="s">
        <v>1501</v>
      </c>
      <c r="M60" s="1" t="s">
        <v>1501</v>
      </c>
      <c r="N60" s="1" t="s">
        <v>1501</v>
      </c>
      <c r="O60" s="1" t="s">
        <v>1501</v>
      </c>
      <c r="P60" s="1" t="s">
        <v>1501</v>
      </c>
      <c r="Q60" s="1" t="s">
        <v>1501</v>
      </c>
      <c r="R60" s="1">
        <v>3</v>
      </c>
      <c r="S60" s="1">
        <v>2025</v>
      </c>
      <c r="T60" s="1">
        <v>2027</v>
      </c>
    </row>
    <row r="61" spans="1:20" x14ac:dyDescent="0.2">
      <c r="A61" s="1" t="s">
        <v>1377</v>
      </c>
      <c r="B61" s="1" t="s">
        <v>1</v>
      </c>
      <c r="C61" s="1" t="s">
        <v>1511</v>
      </c>
      <c r="D61" s="1" t="s">
        <v>4</v>
      </c>
      <c r="E61" s="1" t="s">
        <v>3</v>
      </c>
      <c r="F61" s="1" t="s">
        <v>42</v>
      </c>
      <c r="G61" s="1" t="s">
        <v>6</v>
      </c>
      <c r="I61" s="1">
        <v>45840</v>
      </c>
      <c r="L61" s="1" t="s">
        <v>1501</v>
      </c>
      <c r="M61" s="1" t="s">
        <v>1501</v>
      </c>
      <c r="N61" s="1" t="s">
        <v>1501</v>
      </c>
      <c r="O61" s="1" t="s">
        <v>1501</v>
      </c>
      <c r="P61" s="1" t="s">
        <v>1501</v>
      </c>
      <c r="Q61" s="1" t="s">
        <v>1501</v>
      </c>
      <c r="R61" s="1">
        <v>3</v>
      </c>
      <c r="S61" s="1">
        <v>2025</v>
      </c>
      <c r="T61" s="1">
        <v>2027</v>
      </c>
    </row>
    <row r="62" spans="1:20" x14ac:dyDescent="0.2">
      <c r="A62" s="1" t="s">
        <v>1378</v>
      </c>
      <c r="B62" s="1" t="s">
        <v>1</v>
      </c>
      <c r="C62" s="1" t="s">
        <v>1512</v>
      </c>
      <c r="D62" s="1" t="s">
        <v>4</v>
      </c>
      <c r="E62" s="1" t="s">
        <v>4</v>
      </c>
      <c r="F62" s="1" t="s">
        <v>42</v>
      </c>
      <c r="G62" s="1" t="s">
        <v>6</v>
      </c>
      <c r="I62" s="1">
        <v>45841</v>
      </c>
      <c r="L62" s="1" t="s">
        <v>1501</v>
      </c>
      <c r="M62" s="1" t="s">
        <v>1501</v>
      </c>
      <c r="N62" s="1" t="s">
        <v>1501</v>
      </c>
      <c r="O62" s="1" t="s">
        <v>1501</v>
      </c>
      <c r="P62" s="1" t="s">
        <v>1501</v>
      </c>
      <c r="Q62" s="1" t="s">
        <v>1501</v>
      </c>
      <c r="R62" s="1">
        <v>3</v>
      </c>
      <c r="S62" s="1">
        <v>2025</v>
      </c>
      <c r="T62" s="1">
        <v>2027</v>
      </c>
    </row>
    <row r="63" spans="1:20" x14ac:dyDescent="0.2">
      <c r="A63" s="1" t="s">
        <v>1379</v>
      </c>
      <c r="B63" s="1" t="s">
        <v>1</v>
      </c>
      <c r="C63" s="1" t="s">
        <v>1513</v>
      </c>
      <c r="D63" s="1" t="s">
        <v>4</v>
      </c>
      <c r="F63" s="1" t="s">
        <v>42</v>
      </c>
      <c r="G63" s="1" t="s">
        <v>6</v>
      </c>
      <c r="I63" s="1">
        <v>45849</v>
      </c>
      <c r="L63" s="1" t="s">
        <v>1501</v>
      </c>
      <c r="M63" s="1" t="s">
        <v>1501</v>
      </c>
      <c r="N63" s="1" t="s">
        <v>1501</v>
      </c>
      <c r="O63" s="1" t="s">
        <v>1501</v>
      </c>
      <c r="P63" s="1" t="s">
        <v>1501</v>
      </c>
      <c r="Q63" s="1" t="s">
        <v>1501</v>
      </c>
      <c r="R63" s="1">
        <v>3</v>
      </c>
      <c r="S63" s="1">
        <v>2025</v>
      </c>
      <c r="T63" s="1">
        <v>2027</v>
      </c>
    </row>
    <row r="64" spans="1:20" x14ac:dyDescent="0.2">
      <c r="A64" s="1" t="s">
        <v>1380</v>
      </c>
      <c r="B64" s="1" t="s">
        <v>1</v>
      </c>
      <c r="C64" s="1" t="s">
        <v>1514</v>
      </c>
      <c r="D64" s="1" t="s">
        <v>4</v>
      </c>
      <c r="E64" s="1" t="s">
        <v>4</v>
      </c>
      <c r="F64" s="1" t="s">
        <v>42</v>
      </c>
      <c r="G64" s="1" t="s">
        <v>6</v>
      </c>
      <c r="I64" s="1">
        <v>45849</v>
      </c>
      <c r="L64" s="1" t="s">
        <v>1501</v>
      </c>
      <c r="M64" s="1" t="s">
        <v>1501</v>
      </c>
      <c r="N64" s="1" t="s">
        <v>1501</v>
      </c>
      <c r="O64" s="1" t="s">
        <v>1501</v>
      </c>
      <c r="P64" s="1" t="s">
        <v>1501</v>
      </c>
      <c r="Q64" s="1" t="s">
        <v>1501</v>
      </c>
      <c r="R64" s="1">
        <v>3</v>
      </c>
      <c r="S64" s="1">
        <v>2025</v>
      </c>
      <c r="T64" s="1">
        <v>2027</v>
      </c>
    </row>
    <row r="65" spans="1:20" x14ac:dyDescent="0.2">
      <c r="A65" s="1" t="s">
        <v>1381</v>
      </c>
      <c r="B65" s="1" t="s">
        <v>1</v>
      </c>
      <c r="C65" s="1" t="s">
        <v>1515</v>
      </c>
      <c r="D65" s="1" t="s">
        <v>4</v>
      </c>
      <c r="E65" s="1" t="s">
        <v>4</v>
      </c>
      <c r="F65" s="1" t="s">
        <v>42</v>
      </c>
      <c r="G65" s="1" t="s">
        <v>6</v>
      </c>
      <c r="I65" s="1">
        <v>45854</v>
      </c>
      <c r="L65" s="1" t="s">
        <v>1501</v>
      </c>
      <c r="M65" s="1" t="s">
        <v>1501</v>
      </c>
      <c r="N65" s="1" t="s">
        <v>1501</v>
      </c>
      <c r="O65" s="1" t="s">
        <v>1501</v>
      </c>
      <c r="P65" s="1" t="s">
        <v>1501</v>
      </c>
      <c r="Q65" s="1" t="s">
        <v>1501</v>
      </c>
      <c r="R65" s="1">
        <v>3</v>
      </c>
      <c r="S65" s="1">
        <v>2025</v>
      </c>
      <c r="T65" s="1">
        <v>2027</v>
      </c>
    </row>
    <row r="66" spans="1:20" x14ac:dyDescent="0.2">
      <c r="A66" s="1" t="s">
        <v>1382</v>
      </c>
      <c r="B66" s="1" t="s">
        <v>1</v>
      </c>
      <c r="C66" s="1" t="s">
        <v>1383</v>
      </c>
      <c r="D66" s="1" t="s">
        <v>4</v>
      </c>
      <c r="F66" s="1" t="s">
        <v>42</v>
      </c>
      <c r="G66" s="1" t="s">
        <v>6</v>
      </c>
      <c r="I66" s="1">
        <v>45870</v>
      </c>
      <c r="L66" s="1" t="s">
        <v>1501</v>
      </c>
      <c r="M66" s="1" t="s">
        <v>1501</v>
      </c>
      <c r="N66" s="1" t="s">
        <v>1501</v>
      </c>
      <c r="O66" s="1" t="s">
        <v>1501</v>
      </c>
      <c r="P66" s="1" t="s">
        <v>1501</v>
      </c>
      <c r="Q66" s="1" t="s">
        <v>1501</v>
      </c>
      <c r="R66" s="1">
        <v>3</v>
      </c>
      <c r="S66" s="1">
        <v>2025</v>
      </c>
      <c r="T66" s="1">
        <v>2027</v>
      </c>
    </row>
    <row r="67" spans="1:20" x14ac:dyDescent="0.2">
      <c r="A67" s="1" t="s">
        <v>1384</v>
      </c>
      <c r="B67" s="1" t="s">
        <v>1</v>
      </c>
      <c r="C67" s="1" t="s">
        <v>1385</v>
      </c>
      <c r="D67" s="1" t="s">
        <v>4</v>
      </c>
      <c r="E67" s="1" t="s">
        <v>3</v>
      </c>
      <c r="F67" s="1" t="s">
        <v>42</v>
      </c>
      <c r="G67" s="1" t="s">
        <v>6</v>
      </c>
      <c r="I67" s="1">
        <v>45894</v>
      </c>
      <c r="L67" s="1" t="s">
        <v>1501</v>
      </c>
      <c r="M67" s="1" t="s">
        <v>1501</v>
      </c>
      <c r="N67" s="1" t="s">
        <v>1501</v>
      </c>
      <c r="O67" s="1" t="s">
        <v>1501</v>
      </c>
      <c r="P67" s="1" t="s">
        <v>1501</v>
      </c>
      <c r="Q67" s="1" t="s">
        <v>1501</v>
      </c>
      <c r="R67" s="1">
        <v>3</v>
      </c>
      <c r="S67" s="1">
        <v>2025</v>
      </c>
      <c r="T67" s="1">
        <v>2027</v>
      </c>
    </row>
    <row r="68" spans="1:20" x14ac:dyDescent="0.2">
      <c r="A68" s="1" t="s">
        <v>1386</v>
      </c>
      <c r="B68" s="1" t="s">
        <v>1</v>
      </c>
      <c r="C68" s="1" t="s">
        <v>1516</v>
      </c>
      <c r="D68" s="1" t="s">
        <v>4</v>
      </c>
      <c r="E68" s="1" t="s">
        <v>3</v>
      </c>
      <c r="F68" s="1" t="s">
        <v>42</v>
      </c>
      <c r="G68" s="1" t="s">
        <v>6</v>
      </c>
      <c r="I68" s="1">
        <v>45896</v>
      </c>
      <c r="L68" s="1" t="s">
        <v>1501</v>
      </c>
      <c r="M68" s="1" t="s">
        <v>1501</v>
      </c>
      <c r="N68" s="1" t="s">
        <v>1501</v>
      </c>
      <c r="O68" s="1" t="s">
        <v>1501</v>
      </c>
      <c r="P68" s="1" t="s">
        <v>1501</v>
      </c>
      <c r="Q68" s="1" t="s">
        <v>1501</v>
      </c>
      <c r="R68" s="1">
        <v>3</v>
      </c>
      <c r="S68" s="1">
        <v>2025</v>
      </c>
      <c r="T68" s="1">
        <v>2027</v>
      </c>
    </row>
    <row r="69" spans="1:20" x14ac:dyDescent="0.2">
      <c r="A69" s="1" t="s">
        <v>1387</v>
      </c>
      <c r="B69" s="1" t="s">
        <v>1</v>
      </c>
      <c r="C69" s="1" t="s">
        <v>1517</v>
      </c>
      <c r="D69" s="1" t="s">
        <v>4</v>
      </c>
      <c r="E69" s="1" t="s">
        <v>3</v>
      </c>
      <c r="F69" s="1" t="s">
        <v>42</v>
      </c>
      <c r="G69" s="1" t="s">
        <v>6</v>
      </c>
      <c r="I69" s="1">
        <v>45898</v>
      </c>
      <c r="L69" s="1" t="s">
        <v>1501</v>
      </c>
      <c r="M69" s="1" t="s">
        <v>1501</v>
      </c>
      <c r="N69" s="1" t="s">
        <v>1501</v>
      </c>
      <c r="O69" s="1" t="s">
        <v>1501</v>
      </c>
      <c r="P69" s="1" t="s">
        <v>1501</v>
      </c>
      <c r="Q69" s="1" t="s">
        <v>1501</v>
      </c>
      <c r="R69" s="1">
        <v>3</v>
      </c>
      <c r="S69" s="1">
        <v>2025</v>
      </c>
      <c r="T69" s="1">
        <v>2027</v>
      </c>
    </row>
    <row r="70" spans="1:20" x14ac:dyDescent="0.2">
      <c r="A70" s="1" t="s">
        <v>1388</v>
      </c>
      <c r="B70" s="1" t="s">
        <v>1</v>
      </c>
      <c r="C70" s="1" t="s">
        <v>1518</v>
      </c>
      <c r="D70" s="1" t="s">
        <v>4</v>
      </c>
      <c r="E70" s="1" t="s">
        <v>3</v>
      </c>
      <c r="F70" s="1" t="s">
        <v>42</v>
      </c>
      <c r="G70" s="1" t="s">
        <v>6</v>
      </c>
      <c r="I70" s="1">
        <v>45901</v>
      </c>
      <c r="L70" s="1" t="s">
        <v>1501</v>
      </c>
      <c r="M70" s="1" t="s">
        <v>1501</v>
      </c>
      <c r="N70" s="1" t="s">
        <v>1501</v>
      </c>
      <c r="O70" s="1" t="s">
        <v>1501</v>
      </c>
      <c r="P70" s="1" t="s">
        <v>1501</v>
      </c>
      <c r="Q70" s="1" t="s">
        <v>1501</v>
      </c>
      <c r="R70" s="1">
        <v>3</v>
      </c>
      <c r="S70" s="1">
        <v>2025</v>
      </c>
      <c r="T70" s="1">
        <v>2027</v>
      </c>
    </row>
    <row r="71" spans="1:20" x14ac:dyDescent="0.2">
      <c r="A71" s="1" t="s">
        <v>1389</v>
      </c>
      <c r="B71" s="1" t="s">
        <v>1</v>
      </c>
      <c r="C71" s="1" t="s">
        <v>1519</v>
      </c>
      <c r="D71" s="1" t="s">
        <v>4</v>
      </c>
      <c r="E71" s="1" t="s">
        <v>3</v>
      </c>
      <c r="F71" s="1" t="s">
        <v>42</v>
      </c>
      <c r="G71" s="1" t="s">
        <v>6</v>
      </c>
      <c r="I71" s="1">
        <v>45902</v>
      </c>
      <c r="L71" s="1" t="s">
        <v>1501</v>
      </c>
      <c r="M71" s="1" t="s">
        <v>1501</v>
      </c>
      <c r="N71" s="1" t="s">
        <v>1501</v>
      </c>
      <c r="O71" s="1" t="s">
        <v>1501</v>
      </c>
      <c r="P71" s="1" t="s">
        <v>1501</v>
      </c>
      <c r="Q71" s="1" t="s">
        <v>1501</v>
      </c>
      <c r="R71" s="1">
        <v>3</v>
      </c>
      <c r="S71" s="1">
        <v>2025</v>
      </c>
      <c r="T71" s="1">
        <v>2027</v>
      </c>
    </row>
    <row r="72" spans="1:20" x14ac:dyDescent="0.2">
      <c r="A72" s="1" t="s">
        <v>1390</v>
      </c>
      <c r="B72" s="1" t="s">
        <v>1</v>
      </c>
      <c r="C72" s="1" t="s">
        <v>1391</v>
      </c>
      <c r="D72" s="1" t="s">
        <v>4</v>
      </c>
      <c r="E72" s="1" t="s">
        <v>4</v>
      </c>
      <c r="F72" s="1" t="s">
        <v>42</v>
      </c>
      <c r="G72" s="1" t="s">
        <v>6</v>
      </c>
      <c r="I72" s="1">
        <v>45904</v>
      </c>
      <c r="L72" s="1" t="s">
        <v>1501</v>
      </c>
      <c r="M72" s="1" t="s">
        <v>1501</v>
      </c>
      <c r="N72" s="1" t="s">
        <v>1501</v>
      </c>
      <c r="O72" s="1" t="s">
        <v>1501</v>
      </c>
      <c r="P72" s="1" t="s">
        <v>1501</v>
      </c>
      <c r="Q72" s="1" t="s">
        <v>1501</v>
      </c>
      <c r="R72" s="1">
        <v>3</v>
      </c>
      <c r="S72" s="1">
        <v>2025</v>
      </c>
      <c r="T72" s="1">
        <v>2027</v>
      </c>
    </row>
    <row r="73" spans="1:20" x14ac:dyDescent="0.2">
      <c r="A73" s="1" t="s">
        <v>1392</v>
      </c>
      <c r="B73" s="1" t="s">
        <v>1</v>
      </c>
      <c r="C73" s="1" t="s">
        <v>1393</v>
      </c>
      <c r="D73" s="1" t="s">
        <v>4</v>
      </c>
      <c r="E73" s="1" t="s">
        <v>4</v>
      </c>
      <c r="F73" s="1" t="s">
        <v>42</v>
      </c>
      <c r="G73" s="1" t="s">
        <v>6</v>
      </c>
      <c r="I73" s="1">
        <v>45904</v>
      </c>
      <c r="L73" s="1" t="s">
        <v>1501</v>
      </c>
      <c r="M73" s="1" t="s">
        <v>1501</v>
      </c>
      <c r="N73" s="1" t="s">
        <v>1501</v>
      </c>
      <c r="O73" s="1" t="s">
        <v>1501</v>
      </c>
      <c r="P73" s="1" t="s">
        <v>1501</v>
      </c>
      <c r="Q73" s="1" t="s">
        <v>1501</v>
      </c>
      <c r="R73" s="1">
        <v>3</v>
      </c>
      <c r="S73" s="1">
        <v>2025</v>
      </c>
      <c r="T73" s="1">
        <v>2027</v>
      </c>
    </row>
    <row r="74" spans="1:20" x14ac:dyDescent="0.2">
      <c r="A74" s="1" t="s">
        <v>1394</v>
      </c>
      <c r="B74" s="1" t="s">
        <v>1</v>
      </c>
      <c r="C74" s="1" t="s">
        <v>1520</v>
      </c>
      <c r="D74" s="1" t="s">
        <v>4</v>
      </c>
      <c r="E74" s="1" t="s">
        <v>4</v>
      </c>
      <c r="F74" s="1" t="s">
        <v>42</v>
      </c>
      <c r="G74" s="1" t="s">
        <v>6</v>
      </c>
      <c r="I74" s="1">
        <v>45918</v>
      </c>
      <c r="L74" s="1" t="s">
        <v>1501</v>
      </c>
      <c r="M74" s="1" t="s">
        <v>1501</v>
      </c>
      <c r="N74" s="1" t="s">
        <v>1501</v>
      </c>
      <c r="O74" s="1" t="s">
        <v>1501</v>
      </c>
      <c r="P74" s="1" t="s">
        <v>1501</v>
      </c>
      <c r="Q74" s="1" t="s">
        <v>1501</v>
      </c>
      <c r="R74" s="1">
        <v>3</v>
      </c>
      <c r="S74" s="1">
        <v>2025</v>
      </c>
      <c r="T74" s="1">
        <v>2027</v>
      </c>
    </row>
    <row r="75" spans="1:20" x14ac:dyDescent="0.2">
      <c r="A75" s="1" t="s">
        <v>1395</v>
      </c>
      <c r="B75" s="1" t="s">
        <v>1</v>
      </c>
      <c r="C75" s="1" t="s">
        <v>1521</v>
      </c>
      <c r="D75" s="1" t="s">
        <v>4</v>
      </c>
      <c r="E75" s="1" t="s">
        <v>3</v>
      </c>
      <c r="F75" s="1" t="s">
        <v>42</v>
      </c>
      <c r="G75" s="1" t="s">
        <v>6</v>
      </c>
      <c r="I75" s="1">
        <v>45918</v>
      </c>
      <c r="L75" s="1" t="s">
        <v>1501</v>
      </c>
      <c r="M75" s="1" t="s">
        <v>1501</v>
      </c>
      <c r="N75" s="1" t="s">
        <v>1501</v>
      </c>
      <c r="O75" s="1" t="s">
        <v>1501</v>
      </c>
      <c r="P75" s="1" t="s">
        <v>1501</v>
      </c>
      <c r="Q75" s="1" t="s">
        <v>1501</v>
      </c>
      <c r="R75" s="1">
        <v>3</v>
      </c>
      <c r="S75" s="1">
        <v>2025</v>
      </c>
      <c r="T75" s="1">
        <v>2027</v>
      </c>
    </row>
    <row r="76" spans="1:20" x14ac:dyDescent="0.2">
      <c r="A76" s="1" t="s">
        <v>1396</v>
      </c>
      <c r="B76" s="1" t="s">
        <v>1</v>
      </c>
      <c r="C76" s="1" t="s">
        <v>1522</v>
      </c>
      <c r="D76" s="1" t="s">
        <v>4</v>
      </c>
      <c r="E76" s="1" t="s">
        <v>3</v>
      </c>
      <c r="F76" s="1" t="s">
        <v>42</v>
      </c>
      <c r="G76" s="1" t="s">
        <v>6</v>
      </c>
      <c r="I76" s="1">
        <v>45919</v>
      </c>
      <c r="L76" s="1" t="s">
        <v>1501</v>
      </c>
      <c r="M76" s="1" t="s">
        <v>1501</v>
      </c>
      <c r="N76" s="1" t="s">
        <v>1501</v>
      </c>
      <c r="O76" s="1" t="s">
        <v>1501</v>
      </c>
      <c r="P76" s="1" t="s">
        <v>1501</v>
      </c>
      <c r="Q76" s="1" t="s">
        <v>1501</v>
      </c>
      <c r="R76" s="1">
        <v>3</v>
      </c>
      <c r="S76" s="1">
        <v>2025</v>
      </c>
      <c r="T76" s="1">
        <v>2027</v>
      </c>
    </row>
    <row r="77" spans="1:20" x14ac:dyDescent="0.2">
      <c r="A77" s="1" t="s">
        <v>1397</v>
      </c>
      <c r="B77" s="1" t="s">
        <v>1</v>
      </c>
      <c r="C77" s="1" t="s">
        <v>1523</v>
      </c>
      <c r="D77" s="1" t="s">
        <v>4</v>
      </c>
      <c r="E77" s="1" t="s">
        <v>3</v>
      </c>
      <c r="F77" s="1" t="s">
        <v>42</v>
      </c>
      <c r="G77" s="1" t="s">
        <v>6</v>
      </c>
      <c r="I77" s="1">
        <v>45919</v>
      </c>
      <c r="L77" s="1" t="s">
        <v>1501</v>
      </c>
      <c r="M77" s="1" t="s">
        <v>1501</v>
      </c>
      <c r="N77" s="1" t="s">
        <v>1501</v>
      </c>
      <c r="O77" s="1" t="s">
        <v>1501</v>
      </c>
      <c r="P77" s="1" t="s">
        <v>1501</v>
      </c>
      <c r="Q77" s="1" t="s">
        <v>1501</v>
      </c>
      <c r="R77" s="1">
        <v>3</v>
      </c>
      <c r="S77" s="1">
        <v>2025</v>
      </c>
      <c r="T77" s="1">
        <v>2027</v>
      </c>
    </row>
    <row r="78" spans="1:20" x14ac:dyDescent="0.2">
      <c r="A78" s="1" t="s">
        <v>1398</v>
      </c>
      <c r="B78" s="1" t="s">
        <v>1</v>
      </c>
      <c r="C78" s="1" t="s">
        <v>1524</v>
      </c>
      <c r="D78" s="1" t="s">
        <v>4</v>
      </c>
      <c r="E78" s="1" t="s">
        <v>4</v>
      </c>
      <c r="F78" s="1" t="s">
        <v>42</v>
      </c>
      <c r="G78" s="1" t="s">
        <v>6</v>
      </c>
      <c r="I78" s="1">
        <v>45924</v>
      </c>
      <c r="L78" s="1" t="s">
        <v>1501</v>
      </c>
      <c r="M78" s="1" t="s">
        <v>1501</v>
      </c>
      <c r="N78" s="1" t="s">
        <v>1501</v>
      </c>
      <c r="O78" s="1" t="s">
        <v>1501</v>
      </c>
      <c r="P78" s="1" t="s">
        <v>1501</v>
      </c>
      <c r="Q78" s="1" t="s">
        <v>1501</v>
      </c>
      <c r="R78" s="1">
        <v>3</v>
      </c>
      <c r="S78" s="1">
        <v>2025</v>
      </c>
      <c r="T78" s="1">
        <v>2027</v>
      </c>
    </row>
    <row r="79" spans="1:20" x14ac:dyDescent="0.2">
      <c r="A79" s="1" t="s">
        <v>1399</v>
      </c>
      <c r="B79" s="1" t="s">
        <v>1</v>
      </c>
      <c r="C79" s="1" t="s">
        <v>1525</v>
      </c>
      <c r="E79" s="1" t="s">
        <v>4</v>
      </c>
      <c r="F79" s="1" t="s">
        <v>42</v>
      </c>
      <c r="G79" s="1" t="s">
        <v>6</v>
      </c>
      <c r="I79" s="1">
        <v>45930</v>
      </c>
      <c r="L79" s="1" t="s">
        <v>1501</v>
      </c>
      <c r="M79" s="1" t="s">
        <v>1501</v>
      </c>
      <c r="N79" s="1" t="s">
        <v>1501</v>
      </c>
      <c r="O79" s="1" t="s">
        <v>1501</v>
      </c>
      <c r="P79" s="1" t="s">
        <v>1501</v>
      </c>
      <c r="Q79" s="1" t="s">
        <v>1501</v>
      </c>
      <c r="R79" s="1">
        <v>3</v>
      </c>
      <c r="S79" s="1">
        <v>2025</v>
      </c>
      <c r="T79" s="1">
        <v>2027</v>
      </c>
    </row>
    <row r="80" spans="1:20" x14ac:dyDescent="0.2">
      <c r="A80" s="1" t="s">
        <v>1400</v>
      </c>
      <c r="C80" s="1" t="s">
        <v>1526</v>
      </c>
      <c r="D80" s="1" t="s">
        <v>4</v>
      </c>
      <c r="E80" s="1" t="s">
        <v>3</v>
      </c>
      <c r="F80" s="1" t="s">
        <v>42</v>
      </c>
      <c r="G80" s="1" t="s">
        <v>6</v>
      </c>
      <c r="I80" s="1">
        <v>45930</v>
      </c>
      <c r="L80" s="1" t="s">
        <v>1501</v>
      </c>
      <c r="M80" s="1" t="s">
        <v>1501</v>
      </c>
      <c r="N80" s="1" t="s">
        <v>1501</v>
      </c>
      <c r="O80" s="1" t="s">
        <v>1501</v>
      </c>
      <c r="P80" s="1" t="s">
        <v>1501</v>
      </c>
      <c r="Q80" s="1" t="s">
        <v>1501</v>
      </c>
      <c r="R80" s="1">
        <v>3</v>
      </c>
      <c r="S80" s="1">
        <v>2025</v>
      </c>
      <c r="T80" s="1">
        <v>2027</v>
      </c>
    </row>
    <row r="81" spans="1:20" x14ac:dyDescent="0.2">
      <c r="A81" s="1" t="s">
        <v>1401</v>
      </c>
      <c r="B81" s="1" t="s">
        <v>1</v>
      </c>
      <c r="C81" s="1" t="s">
        <v>1527</v>
      </c>
      <c r="D81" s="1" t="s">
        <v>4</v>
      </c>
      <c r="E81" s="1" t="s">
        <v>3</v>
      </c>
      <c r="F81" s="1" t="s">
        <v>42</v>
      </c>
      <c r="G81" s="1" t="s">
        <v>6</v>
      </c>
      <c r="I81" s="1">
        <v>45939</v>
      </c>
      <c r="L81" s="1" t="s">
        <v>1501</v>
      </c>
      <c r="M81" s="1" t="s">
        <v>1501</v>
      </c>
      <c r="N81" s="1" t="s">
        <v>1501</v>
      </c>
      <c r="O81" s="1" t="s">
        <v>1501</v>
      </c>
      <c r="P81" s="1" t="s">
        <v>1501</v>
      </c>
      <c r="Q81" s="1" t="s">
        <v>1501</v>
      </c>
      <c r="R81" s="1">
        <v>3</v>
      </c>
      <c r="S81" s="1">
        <v>2025</v>
      </c>
      <c r="T81" s="1">
        <v>2027</v>
      </c>
    </row>
    <row r="82" spans="1:20" x14ac:dyDescent="0.2">
      <c r="A82" s="1" t="s">
        <v>1402</v>
      </c>
      <c r="B82" s="1" t="s">
        <v>1</v>
      </c>
      <c r="C82" s="1" t="s">
        <v>1528</v>
      </c>
      <c r="D82" s="1" t="s">
        <v>4</v>
      </c>
      <c r="E82" s="1" t="s">
        <v>3</v>
      </c>
      <c r="F82" s="1" t="s">
        <v>42</v>
      </c>
      <c r="G82" s="1" t="s">
        <v>6</v>
      </c>
      <c r="I82" s="1">
        <v>45940</v>
      </c>
      <c r="L82" s="1" t="s">
        <v>1501</v>
      </c>
      <c r="M82" s="1" t="s">
        <v>1501</v>
      </c>
      <c r="N82" s="1" t="s">
        <v>1501</v>
      </c>
      <c r="O82" s="1" t="s">
        <v>1501</v>
      </c>
      <c r="P82" s="1" t="s">
        <v>1501</v>
      </c>
      <c r="Q82" s="1" t="s">
        <v>1501</v>
      </c>
      <c r="R82" s="1">
        <v>3</v>
      </c>
      <c r="S82" s="1">
        <v>2025</v>
      </c>
      <c r="T82" s="1">
        <v>2027</v>
      </c>
    </row>
    <row r="83" spans="1:20" x14ac:dyDescent="0.2">
      <c r="A83" s="1" t="s">
        <v>1403</v>
      </c>
      <c r="B83" s="1" t="s">
        <v>1</v>
      </c>
      <c r="C83" s="1" t="s">
        <v>1529</v>
      </c>
      <c r="D83" s="1" t="s">
        <v>4</v>
      </c>
      <c r="E83" s="1" t="s">
        <v>3</v>
      </c>
      <c r="F83" s="1" t="s">
        <v>42</v>
      </c>
      <c r="G83" s="1" t="s">
        <v>6</v>
      </c>
      <c r="I83" s="1">
        <v>45959</v>
      </c>
      <c r="L83" s="1" t="s">
        <v>1501</v>
      </c>
      <c r="M83" s="1" t="s">
        <v>1501</v>
      </c>
      <c r="N83" s="1" t="s">
        <v>1501</v>
      </c>
      <c r="O83" s="1" t="s">
        <v>1501</v>
      </c>
      <c r="P83" s="1" t="s">
        <v>1501</v>
      </c>
      <c r="Q83" s="1" t="s">
        <v>1501</v>
      </c>
      <c r="R83" s="1">
        <v>3</v>
      </c>
      <c r="S83" s="1">
        <v>2025</v>
      </c>
      <c r="T83" s="1">
        <v>2027</v>
      </c>
    </row>
    <row r="84" spans="1:20" x14ac:dyDescent="0.2">
      <c r="A84" s="1" t="s">
        <v>1404</v>
      </c>
      <c r="B84" s="1" t="s">
        <v>1</v>
      </c>
      <c r="C84" s="1" t="s">
        <v>1530</v>
      </c>
      <c r="E84" s="1" t="s">
        <v>4</v>
      </c>
      <c r="F84" s="1" t="s">
        <v>42</v>
      </c>
      <c r="G84" s="1" t="s">
        <v>6</v>
      </c>
      <c r="I84" s="1">
        <v>45960</v>
      </c>
      <c r="L84" s="1" t="s">
        <v>1501</v>
      </c>
      <c r="M84" s="1" t="s">
        <v>1501</v>
      </c>
      <c r="N84" s="1" t="s">
        <v>1501</v>
      </c>
      <c r="O84" s="1" t="s">
        <v>1501</v>
      </c>
      <c r="P84" s="1" t="s">
        <v>1501</v>
      </c>
      <c r="Q84" s="1" t="s">
        <v>1501</v>
      </c>
      <c r="R84" s="1">
        <v>3</v>
      </c>
      <c r="S84" s="1">
        <v>2025</v>
      </c>
      <c r="T84" s="1">
        <v>2027</v>
      </c>
    </row>
  </sheetData>
  <phoneticPr fontId="1"/>
  <pageMargins left="0.7" right="0.7" top="0.75" bottom="0.75" header="0.3" footer="0.3"/>
  <ignoredErrors>
    <ignoredError sqref="A2:T84" numberStoredAsText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03D1E-83F5-48C1-9BF7-E6F57554BC5C}">
  <dimension ref="A1:M678"/>
  <sheetViews>
    <sheetView workbookViewId="0">
      <pane ySplit="1" topLeftCell="A2" activePane="bottomLeft" state="frozen"/>
      <selection pane="bottomLeft" activeCell="E502" sqref="E502"/>
    </sheetView>
  </sheetViews>
  <sheetFormatPr defaultRowHeight="14.4" x14ac:dyDescent="0.2"/>
  <cols>
    <col min="1" max="1" width="8.796875" style="1"/>
    <col min="2" max="2" width="38.796875" style="1" bestFit="1" customWidth="1"/>
    <col min="3" max="3" width="13.59765625" style="1" bestFit="1" customWidth="1"/>
    <col min="4" max="4" width="24.3984375" style="1" bestFit="1" customWidth="1"/>
    <col min="5" max="5" width="11.296875" style="1" customWidth="1"/>
    <col min="6" max="16384" width="8.796875" style="1"/>
  </cols>
  <sheetData>
    <row r="1" spans="1:13" s="7" customFormat="1" ht="81" customHeight="1" x14ac:dyDescent="0.2">
      <c r="A1" s="15" t="s">
        <v>1219</v>
      </c>
      <c r="B1" s="15" t="s">
        <v>1451</v>
      </c>
      <c r="C1" s="16" t="s">
        <v>1452</v>
      </c>
      <c r="D1" s="50" t="s">
        <v>1453</v>
      </c>
      <c r="E1" s="50"/>
      <c r="F1" s="17" t="s">
        <v>1454</v>
      </c>
      <c r="G1" s="16" t="s">
        <v>1455</v>
      </c>
      <c r="H1" s="16" t="s">
        <v>1456</v>
      </c>
    </row>
    <row r="2" spans="1:13" s="7" customFormat="1" x14ac:dyDescent="0.2">
      <c r="A2" s="38" t="s">
        <v>1493</v>
      </c>
      <c r="B2" s="39" t="s">
        <v>1494</v>
      </c>
      <c r="C2" s="39" t="s">
        <v>1494</v>
      </c>
      <c r="D2" s="39" t="s">
        <v>1494</v>
      </c>
      <c r="E2" s="39" t="s">
        <v>1494</v>
      </c>
      <c r="F2" s="40" t="s">
        <v>1494</v>
      </c>
      <c r="G2" s="39" t="s">
        <v>1494</v>
      </c>
      <c r="H2" s="39" t="s">
        <v>1494</v>
      </c>
    </row>
    <row r="3" spans="1:13" x14ac:dyDescent="0.2">
      <c r="A3" s="1" t="str" cm="1">
        <f t="array" ref="A3:A678">_xlfn._xlws.FILTER(_xlfn.VSTACK('非表示_大規模元データ（受付簿）'!A2:A1000,'非表示_中小規模元データ（受付簿）'!A2:A1000),_xlfn.VSTACK('非表示_大規模元データ（受付簿）'!A2:A1000,'非表示_中小規模元データ（受付簿）'!A2:A1000)&lt;&gt;"")</f>
        <v>0001</v>
      </c>
      <c r="B3" s="1" t="str" cm="1">
        <f t="array" ref="B3:B678">_xlfn._xlws.FILTER(_xlfn.VSTACK('非表示_大規模元データ（受付簿）'!C2:C1000,'非表示_中小規模元データ（受付簿）'!C2:C300),_xlfn.VSTACK('非表示_大規模元データ（受付簿）'!C2:C1000,'非表示_中小規模元データ（受付簿）'!C2:C300)&lt;&gt;"")</f>
        <v>株式会社レインズインターナショナル</v>
      </c>
      <c r="C3" s="1" t="str" cm="1">
        <f t="array" ref="C3:C678">_xlfn._xlws.FILTER(_xlfn.VSTACK('非表示_大規模元データ（受付簿）'!H2:H1000,'非表示_中小規模元データ（受付簿）'!G2:G300),_xlfn.VSTACK('非表示_大規模元データ（受付簿）'!H2:H1000,'非表示_中小規模元データ（受付簿）'!G2:G300)&lt;&gt;"")</f>
        <v>実績報告書</v>
      </c>
      <c r="D3" s="1" t="str">
        <f>IF(C3="","","エネルギー使用量等入力ファイル")</f>
        <v>エネルギー使用量等入力ファイル</v>
      </c>
      <c r="E3" s="1" t="str">
        <f>IF(AND($L3="別紙３",$M3="別紙４"),"別紙３、別紙４",IF(AND($L3="別紙３",$M3="-"),"別紙３",IF(AND($L3="-",$M3="別紙４"),"別紙４","")))</f>
        <v/>
      </c>
      <c r="F3" s="1" cm="1">
        <f t="array" ref="F3:F678">_xlfn._xlws.FILTER(_xlfn.VSTACK('非表示_大規模元データ（受付簿）'!U2:U1000,'非表示_中小規模元データ（受付簿）'!R2:R300),_xlfn.VSTACK('非表示_大規模元データ（受付簿）'!U2:U1000,'非表示_中小規模元データ（受付簿）'!R2:R300)&lt;&gt;"")</f>
        <v>3</v>
      </c>
      <c r="G3" s="1" cm="1">
        <f t="array" ref="G3:G678">_xlfn._xlws.FILTER(_xlfn.VSTACK('非表示_大規模元データ（受付簿）'!V2:V1000,'非表示_中小規模元データ（受付簿）'!S2:S300),_xlfn.VSTACK('非表示_大規模元データ（受付簿）'!V2:V1000,'非表示_中小規模元データ（受付簿）'!S2:S300)&lt;&gt;"")</f>
        <v>2025</v>
      </c>
      <c r="H3" s="1" cm="1">
        <f t="array" ref="H3:H678">_xlfn._xlws.FILTER(_xlfn.VSTACK('非表示_大規模元データ（受付簿）'!W2:W1000,'非表示_中小規模元データ（受付簿）'!T2:T300),_xlfn.VSTACK('非表示_大規模元データ（受付簿）'!W2:W1000,'非表示_中小規模元データ（受付簿）'!T2:T300)&lt;&gt;"")</f>
        <v>2027</v>
      </c>
      <c r="L3" s="1" t="str" cm="1">
        <f t="array" ref="L3:L595">_xlfn._xlws.FILTER(_xlfn.VSTACK('非表示_大規模元データ（受付簿）'!Y2:Y1000,'非表示_中小規模元データ（受付簿）'!Y2:Y300),_xlfn.VSTACK('非表示_大規模元データ（受付簿）'!Y2:Y1000,'非表示_中小規模元データ（受付簿）'!Y2:Y300)&lt;&gt;"")</f>
        <v>-</v>
      </c>
      <c r="M3" s="1" t="str" cm="1">
        <f t="array" ref="M3:M595">_xlfn._xlws.FILTER(_xlfn.VSTACK('非表示_大規模元データ（受付簿）'!Z2:Z1000,'非表示_中小規模元データ（受付簿）'!Z2:Z300),_xlfn.VSTACK('非表示_大規模元データ（受付簿）'!Z2:Z1000,'非表示_中小規模元データ（受付簿）'!Z2:Z300)&lt;&gt;"")</f>
        <v>-</v>
      </c>
    </row>
    <row r="4" spans="1:13" x14ac:dyDescent="0.2">
      <c r="A4" s="1" t="str">
        <v>0002</v>
      </c>
      <c r="B4" s="1" t="str">
        <v>メトロ自動車株式会社</v>
      </c>
      <c r="C4" s="1" t="str">
        <v>結果報告書</v>
      </c>
      <c r="D4" s="1" t="str">
        <f t="shared" ref="D4:D67" si="0">IF(C4="","","エネルギー使用量等入力ファイル")</f>
        <v>エネルギー使用量等入力ファイル</v>
      </c>
      <c r="E4" s="1" t="str">
        <f t="shared" ref="E4:E67" si="1">IF(AND($L4="別紙３",$M4="別紙４"),"別紙３、別紙４",IF(AND($L4="別紙３",$M4="-"),"別紙３",IF(AND($L4="-",$M4="別紙４"),"別紙４","")))</f>
        <v>別紙４</v>
      </c>
      <c r="F4" s="1">
        <v>5</v>
      </c>
      <c r="G4" s="1">
        <v>2021</v>
      </c>
      <c r="H4" s="1">
        <v>2025</v>
      </c>
      <c r="L4" s="1" t="str">
        <v>-</v>
      </c>
      <c r="M4" s="1" t="str">
        <v>別紙４</v>
      </c>
    </row>
    <row r="5" spans="1:13" x14ac:dyDescent="0.2">
      <c r="A5" s="1" t="str">
        <v>0002</v>
      </c>
      <c r="B5" s="1" t="str">
        <v>メトロ自動車株式会社</v>
      </c>
      <c r="C5" s="1" t="str">
        <v>計画書</v>
      </c>
      <c r="D5" s="1" t="str">
        <f t="shared" si="0"/>
        <v>エネルギー使用量等入力ファイル</v>
      </c>
      <c r="E5" s="1" t="str">
        <f t="shared" si="1"/>
        <v/>
      </c>
      <c r="F5" s="1">
        <v>2</v>
      </c>
      <c r="G5" s="1">
        <v>2026</v>
      </c>
      <c r="H5" s="1">
        <v>2027</v>
      </c>
      <c r="L5" s="1" t="str">
        <v>-</v>
      </c>
      <c r="M5" s="1" t="str">
        <v>-</v>
      </c>
    </row>
    <row r="6" spans="1:13" x14ac:dyDescent="0.2">
      <c r="A6" s="1" t="str">
        <v>0004</v>
      </c>
      <c r="B6" s="1" t="str">
        <v>丸伊運輸株式会社</v>
      </c>
      <c r="C6" s="1" t="str">
        <v>排出状況報告書</v>
      </c>
      <c r="D6" s="1" t="str">
        <f t="shared" si="0"/>
        <v>エネルギー使用量等入力ファイル</v>
      </c>
      <c r="E6" s="1" t="str">
        <f t="shared" si="1"/>
        <v/>
      </c>
      <c r="F6" s="1">
        <v>5</v>
      </c>
      <c r="G6" s="1">
        <v>2022</v>
      </c>
      <c r="H6" s="1">
        <v>2026</v>
      </c>
      <c r="L6" s="1" t="str">
        <v>-</v>
      </c>
      <c r="M6" s="1" t="str">
        <v>-</v>
      </c>
    </row>
    <row r="7" spans="1:13" x14ac:dyDescent="0.2">
      <c r="A7" s="1" t="str">
        <v>0008</v>
      </c>
      <c r="B7" s="1" t="str">
        <v>株式会社ティラド</v>
      </c>
      <c r="C7" s="1" t="str">
        <v>実績報告書</v>
      </c>
      <c r="D7" s="1" t="str">
        <f t="shared" si="0"/>
        <v>エネルギー使用量等入力ファイル</v>
      </c>
      <c r="E7" s="1" t="str">
        <f t="shared" si="1"/>
        <v/>
      </c>
      <c r="F7" s="1">
        <v>3</v>
      </c>
      <c r="G7" s="1">
        <v>2025</v>
      </c>
      <c r="H7" s="1">
        <v>2027</v>
      </c>
      <c r="L7" s="1" t="str">
        <v>-</v>
      </c>
      <c r="M7" s="1" t="str">
        <v>-</v>
      </c>
    </row>
    <row r="8" spans="1:13" x14ac:dyDescent="0.2">
      <c r="A8" s="1" t="str">
        <v>0009</v>
      </c>
      <c r="B8" s="1" t="str">
        <v>日本板硝子株式会社</v>
      </c>
      <c r="C8" s="1" t="str">
        <v>排出状況報告書</v>
      </c>
      <c r="D8" s="1" t="str">
        <f t="shared" si="0"/>
        <v>エネルギー使用量等入力ファイル</v>
      </c>
      <c r="E8" s="1" t="str">
        <f t="shared" si="1"/>
        <v/>
      </c>
      <c r="F8" s="1">
        <v>5</v>
      </c>
      <c r="G8" s="1">
        <v>2023</v>
      </c>
      <c r="H8" s="1">
        <v>2027</v>
      </c>
      <c r="L8" s="1" t="str">
        <v>-</v>
      </c>
      <c r="M8" s="1" t="str">
        <v>-</v>
      </c>
    </row>
    <row r="9" spans="1:13" x14ac:dyDescent="0.2">
      <c r="A9" s="1" t="str">
        <v>0013</v>
      </c>
      <c r="B9" s="1" t="str">
        <v>タピルス株式会社</v>
      </c>
      <c r="C9" s="1" t="str">
        <v>実績報告書</v>
      </c>
      <c r="D9" s="1" t="str">
        <f t="shared" si="0"/>
        <v>エネルギー使用量等入力ファイル</v>
      </c>
      <c r="E9" s="1" t="str">
        <f t="shared" si="1"/>
        <v/>
      </c>
      <c r="F9" s="1">
        <v>3</v>
      </c>
      <c r="G9" s="1">
        <v>2025</v>
      </c>
      <c r="H9" s="1">
        <v>2027</v>
      </c>
      <c r="L9" s="1" t="str">
        <v>-</v>
      </c>
      <c r="M9" s="1" t="str">
        <v>-</v>
      </c>
    </row>
    <row r="10" spans="1:13" x14ac:dyDescent="0.2">
      <c r="A10" s="1" t="str">
        <v>0014</v>
      </c>
      <c r="B10" s="1" t="str">
        <v>株式会社Olympic</v>
      </c>
      <c r="C10" s="1" t="str">
        <v>排出状況報告書</v>
      </c>
      <c r="D10" s="1" t="str">
        <f t="shared" si="0"/>
        <v>エネルギー使用量等入力ファイル</v>
      </c>
      <c r="E10" s="1" t="str">
        <f t="shared" si="1"/>
        <v/>
      </c>
      <c r="F10" s="1">
        <v>5</v>
      </c>
      <c r="G10" s="1">
        <v>2023</v>
      </c>
      <c r="H10" s="1">
        <v>2027</v>
      </c>
      <c r="L10" s="1" t="str">
        <v>-</v>
      </c>
      <c r="M10" s="1" t="str">
        <v>-</v>
      </c>
    </row>
    <row r="11" spans="1:13" x14ac:dyDescent="0.2">
      <c r="A11" s="1" t="str">
        <v>0016</v>
      </c>
      <c r="B11" s="1" t="str">
        <v>株式会社JVCｹﾝｳｯﾄﾞ・ｸﾘｴｲﾃｨﾌﾞﾒﾃﾞｨｱ</v>
      </c>
      <c r="C11" s="1" t="str">
        <v>実績報告書</v>
      </c>
      <c r="D11" s="1" t="str">
        <f t="shared" si="0"/>
        <v>エネルギー使用量等入力ファイル</v>
      </c>
      <c r="E11" s="1" t="str">
        <f t="shared" si="1"/>
        <v/>
      </c>
      <c r="F11" s="1">
        <v>3</v>
      </c>
      <c r="G11" s="1">
        <v>2025</v>
      </c>
      <c r="H11" s="1">
        <v>2027</v>
      </c>
      <c r="L11" s="1" t="str">
        <v>-</v>
      </c>
      <c r="M11" s="1" t="str">
        <v>-</v>
      </c>
    </row>
    <row r="12" spans="1:13" x14ac:dyDescent="0.2">
      <c r="A12" s="1" t="str">
        <v>0017</v>
      </c>
      <c r="B12" s="1" t="str">
        <v>株式会社オハラ</v>
      </c>
      <c r="C12" s="1" t="str">
        <v>結果報告書</v>
      </c>
      <c r="D12" s="1" t="str">
        <f t="shared" si="0"/>
        <v>エネルギー使用量等入力ファイル</v>
      </c>
      <c r="E12" s="1" t="str">
        <f t="shared" si="1"/>
        <v>別紙３</v>
      </c>
      <c r="F12" s="1">
        <v>5</v>
      </c>
      <c r="G12" s="1">
        <v>2021</v>
      </c>
      <c r="H12" s="1">
        <v>2025</v>
      </c>
      <c r="L12" s="1" t="str">
        <v>別紙３</v>
      </c>
      <c r="M12" s="1" t="str">
        <v>-</v>
      </c>
    </row>
    <row r="13" spans="1:13" x14ac:dyDescent="0.2">
      <c r="A13" s="1" t="str">
        <v>0017</v>
      </c>
      <c r="B13" s="1" t="str">
        <v>株式会社オハラ</v>
      </c>
      <c r="C13" s="1" t="str">
        <v>計画書</v>
      </c>
      <c r="D13" s="1" t="str">
        <f t="shared" si="0"/>
        <v>エネルギー使用量等入力ファイル</v>
      </c>
      <c r="E13" s="1" t="str">
        <f t="shared" si="1"/>
        <v/>
      </c>
      <c r="F13" s="1">
        <v>2</v>
      </c>
      <c r="G13" s="1">
        <v>2026</v>
      </c>
      <c r="H13" s="1">
        <v>2027</v>
      </c>
      <c r="L13" s="1" t="str">
        <v>-</v>
      </c>
      <c r="M13" s="1" t="str">
        <v>-</v>
      </c>
    </row>
    <row r="14" spans="1:13" x14ac:dyDescent="0.2">
      <c r="A14" s="1" t="str">
        <v>0018</v>
      </c>
      <c r="B14" s="1" t="str">
        <v>株式会社流通サービス</v>
      </c>
      <c r="C14" s="1" t="str">
        <v>実績報告書</v>
      </c>
      <c r="D14" s="1" t="str">
        <f t="shared" si="0"/>
        <v>エネルギー使用量等入力ファイル</v>
      </c>
      <c r="E14" s="1" t="str">
        <f t="shared" si="1"/>
        <v/>
      </c>
      <c r="F14" s="1">
        <v>3</v>
      </c>
      <c r="G14" s="1">
        <v>2025</v>
      </c>
      <c r="H14" s="1">
        <v>2027</v>
      </c>
      <c r="L14" s="1" t="str">
        <v>-</v>
      </c>
      <c r="M14" s="1" t="str">
        <v>-</v>
      </c>
    </row>
    <row r="15" spans="1:13" x14ac:dyDescent="0.2">
      <c r="A15" s="1" t="str">
        <v>0019</v>
      </c>
      <c r="B15" s="1" t="str">
        <v>クアーズテック合同会社</v>
      </c>
      <c r="C15" s="1" t="str">
        <v>結果報告書</v>
      </c>
      <c r="D15" s="1" t="str">
        <f t="shared" si="0"/>
        <v>エネルギー使用量等入力ファイル</v>
      </c>
      <c r="E15" s="1" t="str">
        <f t="shared" si="1"/>
        <v>別紙３</v>
      </c>
      <c r="F15" s="1">
        <v>3</v>
      </c>
      <c r="G15" s="1">
        <v>2023</v>
      </c>
      <c r="H15" s="1">
        <v>2025</v>
      </c>
      <c r="L15" s="1" t="str">
        <v>別紙３</v>
      </c>
      <c r="M15" s="1" t="str">
        <v>-</v>
      </c>
    </row>
    <row r="16" spans="1:13" x14ac:dyDescent="0.2">
      <c r="A16" s="1" t="str">
        <v>0019</v>
      </c>
      <c r="B16" s="1" t="str">
        <v>クアーズテック合同会社</v>
      </c>
      <c r="C16" s="1" t="str">
        <v>計画書</v>
      </c>
      <c r="D16" s="1" t="str">
        <f t="shared" si="0"/>
        <v>エネルギー使用量等入力ファイル</v>
      </c>
      <c r="E16" s="1" t="str">
        <f t="shared" si="1"/>
        <v/>
      </c>
      <c r="F16" s="1">
        <v>2</v>
      </c>
      <c r="G16" s="1">
        <v>2026</v>
      </c>
      <c r="H16" s="1">
        <v>2027</v>
      </c>
      <c r="L16" s="1" t="str">
        <v>-</v>
      </c>
      <c r="M16" s="1" t="str">
        <v>-</v>
      </c>
    </row>
    <row r="17" spans="1:13" x14ac:dyDescent="0.2">
      <c r="A17" s="1" t="str">
        <v>0020</v>
      </c>
      <c r="B17" s="1" t="str">
        <v>株式会社セブン＆アイ・フードシステムズ</v>
      </c>
      <c r="C17" s="1" t="str">
        <v>排出状況報告書</v>
      </c>
      <c r="D17" s="1" t="str">
        <f t="shared" si="0"/>
        <v>エネルギー使用量等入力ファイル</v>
      </c>
      <c r="E17" s="1" t="str">
        <f t="shared" si="1"/>
        <v/>
      </c>
      <c r="F17" s="1">
        <v>5</v>
      </c>
      <c r="G17" s="1">
        <v>2023</v>
      </c>
      <c r="H17" s="1">
        <v>2027</v>
      </c>
      <c r="L17" s="1" t="str">
        <v>-</v>
      </c>
      <c r="M17" s="1" t="str">
        <v>-</v>
      </c>
    </row>
    <row r="18" spans="1:13" x14ac:dyDescent="0.2">
      <c r="A18" s="1" t="str">
        <v>0022</v>
      </c>
      <c r="B18" s="1" t="str">
        <v>オリックス自動車株式会社</v>
      </c>
      <c r="C18" s="1" t="str">
        <v>実績報告書</v>
      </c>
      <c r="D18" s="1" t="str">
        <f t="shared" si="0"/>
        <v>エネルギー使用量等入力ファイル</v>
      </c>
      <c r="E18" s="1" t="str">
        <f t="shared" si="1"/>
        <v/>
      </c>
      <c r="F18" s="1">
        <v>3</v>
      </c>
      <c r="G18" s="1">
        <v>2025</v>
      </c>
      <c r="H18" s="1">
        <v>2027</v>
      </c>
      <c r="L18" s="1" t="str">
        <v>-</v>
      </c>
      <c r="M18" s="1" t="str">
        <v>-</v>
      </c>
    </row>
    <row r="19" spans="1:13" x14ac:dyDescent="0.2">
      <c r="A19" s="1" t="str">
        <v>0023</v>
      </c>
      <c r="B19" s="1" t="str">
        <v>三井物産流通グループ株式会社</v>
      </c>
      <c r="C19" s="1" t="str">
        <v>排出状況報告書</v>
      </c>
      <c r="D19" s="1" t="str">
        <f t="shared" si="0"/>
        <v>エネルギー使用量等入力ファイル</v>
      </c>
      <c r="E19" s="1" t="str">
        <f t="shared" si="1"/>
        <v/>
      </c>
      <c r="F19" s="1">
        <v>4</v>
      </c>
      <c r="G19" s="1">
        <v>2024</v>
      </c>
      <c r="H19" s="1">
        <v>2027</v>
      </c>
      <c r="L19" s="1" t="str">
        <v>-</v>
      </c>
      <c r="M19" s="1" t="str">
        <v>-</v>
      </c>
    </row>
    <row r="20" spans="1:13" x14ac:dyDescent="0.2">
      <c r="A20" s="1" t="str">
        <v>0024</v>
      </c>
      <c r="B20" s="1" t="str">
        <v>神奈川都市交通株式会社</v>
      </c>
      <c r="C20" s="1" t="str">
        <v>排出状況報告書</v>
      </c>
      <c r="D20" s="1" t="str">
        <f t="shared" si="0"/>
        <v>エネルギー使用量等入力ファイル</v>
      </c>
      <c r="E20" s="1" t="str">
        <f t="shared" si="1"/>
        <v/>
      </c>
      <c r="F20" s="1">
        <v>5</v>
      </c>
      <c r="G20" s="1">
        <v>2022</v>
      </c>
      <c r="H20" s="1">
        <v>2026</v>
      </c>
      <c r="L20" s="1" t="str">
        <v>-</v>
      </c>
      <c r="M20" s="1" t="str">
        <v>-</v>
      </c>
    </row>
    <row r="21" spans="1:13" x14ac:dyDescent="0.2">
      <c r="A21" s="1" t="str">
        <v>0025</v>
      </c>
      <c r="B21" s="1" t="str">
        <v>東リ株式会社</v>
      </c>
      <c r="C21" s="1" t="str">
        <v>実績報告書</v>
      </c>
      <c r="D21" s="1" t="str">
        <f t="shared" si="0"/>
        <v>エネルギー使用量等入力ファイル</v>
      </c>
      <c r="E21" s="1" t="str">
        <f t="shared" si="1"/>
        <v/>
      </c>
      <c r="F21" s="1">
        <v>3</v>
      </c>
      <c r="G21" s="1">
        <v>2025</v>
      </c>
      <c r="H21" s="1">
        <v>2027</v>
      </c>
      <c r="L21" s="1" t="str">
        <v>-</v>
      </c>
      <c r="M21" s="1" t="str">
        <v>-</v>
      </c>
    </row>
    <row r="22" spans="1:13" x14ac:dyDescent="0.2">
      <c r="A22" s="1" t="str">
        <v>0026</v>
      </c>
      <c r="B22" s="1" t="str">
        <v>ミツミ電機株式会社</v>
      </c>
      <c r="C22" s="1" t="str">
        <v>実績報告書</v>
      </c>
      <c r="D22" s="1" t="str">
        <f t="shared" si="0"/>
        <v>エネルギー使用量等入力ファイル</v>
      </c>
      <c r="E22" s="1" t="str">
        <f t="shared" si="1"/>
        <v/>
      </c>
      <c r="F22" s="1">
        <v>3</v>
      </c>
      <c r="G22" s="1">
        <v>2025</v>
      </c>
      <c r="H22" s="1">
        <v>2027</v>
      </c>
      <c r="L22" s="1" t="str">
        <v>-</v>
      </c>
      <c r="M22" s="1" t="str">
        <v>-</v>
      </c>
    </row>
    <row r="23" spans="1:13" x14ac:dyDescent="0.2">
      <c r="A23" s="1" t="str">
        <v>0027</v>
      </c>
      <c r="B23" s="1" t="str">
        <v>TOPPANインフォメディア株式会社</v>
      </c>
      <c r="C23" s="1" t="str">
        <v>実績報告書</v>
      </c>
      <c r="D23" s="1" t="str">
        <f t="shared" si="0"/>
        <v>エネルギー使用量等入力ファイル</v>
      </c>
      <c r="E23" s="1" t="str">
        <f t="shared" si="1"/>
        <v/>
      </c>
      <c r="F23" s="1">
        <v>3</v>
      </c>
      <c r="G23" s="1">
        <v>2025</v>
      </c>
      <c r="H23" s="1">
        <v>2027</v>
      </c>
      <c r="L23" s="1" t="str">
        <v>-</v>
      </c>
      <c r="M23" s="1" t="str">
        <v>-</v>
      </c>
    </row>
    <row r="24" spans="1:13" x14ac:dyDescent="0.2">
      <c r="A24" s="1" t="str">
        <v>0028</v>
      </c>
      <c r="B24" s="1" t="str">
        <v>JX金属株式会社</v>
      </c>
      <c r="C24" s="1" t="str">
        <v>実績報告書</v>
      </c>
      <c r="D24" s="1" t="str">
        <f t="shared" si="0"/>
        <v>エネルギー使用量等入力ファイル</v>
      </c>
      <c r="E24" s="1" t="str">
        <f t="shared" si="1"/>
        <v/>
      </c>
      <c r="F24" s="1">
        <v>3</v>
      </c>
      <c r="G24" s="1">
        <v>2025</v>
      </c>
      <c r="H24" s="1">
        <v>2027</v>
      </c>
      <c r="L24" s="1" t="str">
        <v>-</v>
      </c>
      <c r="M24" s="1" t="str">
        <v>-</v>
      </c>
    </row>
    <row r="25" spans="1:13" x14ac:dyDescent="0.2">
      <c r="A25" s="1" t="str">
        <v>0029</v>
      </c>
      <c r="B25" s="1" t="str">
        <v>株式会社ダスキン</v>
      </c>
      <c r="C25" s="1" t="str">
        <v>実績報告書</v>
      </c>
      <c r="D25" s="1" t="str">
        <f t="shared" si="0"/>
        <v>エネルギー使用量等入力ファイル</v>
      </c>
      <c r="E25" s="1" t="str">
        <f t="shared" si="1"/>
        <v/>
      </c>
      <c r="F25" s="1">
        <v>3</v>
      </c>
      <c r="G25" s="1">
        <v>2025</v>
      </c>
      <c r="H25" s="1">
        <v>2027</v>
      </c>
      <c r="L25" s="1" t="str">
        <v>-</v>
      </c>
      <c r="M25" s="1" t="str">
        <v>-</v>
      </c>
    </row>
    <row r="26" spans="1:13" x14ac:dyDescent="0.2">
      <c r="A26" s="1" t="str">
        <v>0031</v>
      </c>
      <c r="B26" s="1" t="str">
        <v>株式会社ＤＮＰエリオ</v>
      </c>
      <c r="C26" s="1" t="str">
        <v>実績報告書</v>
      </c>
      <c r="D26" s="1" t="str">
        <f t="shared" si="0"/>
        <v>エネルギー使用量等入力ファイル</v>
      </c>
      <c r="E26" s="1" t="str">
        <f t="shared" si="1"/>
        <v/>
      </c>
      <c r="F26" s="1">
        <v>3</v>
      </c>
      <c r="G26" s="1">
        <v>2025</v>
      </c>
      <c r="H26" s="1">
        <v>2027</v>
      </c>
      <c r="L26" s="1" t="str">
        <v>-</v>
      </c>
      <c r="M26" s="1" t="str">
        <v>-</v>
      </c>
    </row>
    <row r="27" spans="1:13" x14ac:dyDescent="0.2">
      <c r="A27" s="1" t="str">
        <v>0034</v>
      </c>
      <c r="B27" s="1" t="str">
        <v>株式会社クボタケミックス</v>
      </c>
      <c r="C27" s="1" t="str">
        <v>結果報告書</v>
      </c>
      <c r="D27" s="1" t="str">
        <f t="shared" si="0"/>
        <v>エネルギー使用量等入力ファイル</v>
      </c>
      <c r="E27" s="1" t="str">
        <f t="shared" si="1"/>
        <v>別紙３</v>
      </c>
      <c r="F27" s="1">
        <v>4</v>
      </c>
      <c r="G27" s="1">
        <v>2022</v>
      </c>
      <c r="H27" s="1">
        <v>2025</v>
      </c>
      <c r="L27" s="1" t="str">
        <v>別紙３</v>
      </c>
      <c r="M27" s="1" t="str">
        <v>-</v>
      </c>
    </row>
    <row r="28" spans="1:13" x14ac:dyDescent="0.2">
      <c r="A28" s="1" t="str">
        <v>0034</v>
      </c>
      <c r="B28" s="1" t="str">
        <v>株式会社クボタケミックス</v>
      </c>
      <c r="C28" s="1" t="str">
        <v>計画書</v>
      </c>
      <c r="D28" s="1" t="str">
        <f t="shared" si="0"/>
        <v>エネルギー使用量等入力ファイル</v>
      </c>
      <c r="E28" s="1" t="str">
        <f t="shared" si="1"/>
        <v/>
      </c>
      <c r="F28" s="1">
        <v>2</v>
      </c>
      <c r="G28" s="1">
        <v>2026</v>
      </c>
      <c r="H28" s="1">
        <v>2027</v>
      </c>
      <c r="L28" s="1" t="str">
        <v>-</v>
      </c>
      <c r="M28" s="1" t="str">
        <v>-</v>
      </c>
    </row>
    <row r="29" spans="1:13" x14ac:dyDescent="0.2">
      <c r="A29" s="1" t="str">
        <v>0035</v>
      </c>
      <c r="B29" s="1" t="str">
        <v>カヤバ株式会社</v>
      </c>
      <c r="C29" s="1" t="str">
        <v>結果報告書</v>
      </c>
      <c r="D29" s="1" t="str">
        <f t="shared" si="0"/>
        <v>エネルギー使用量等入力ファイル</v>
      </c>
      <c r="E29" s="1" t="str">
        <f t="shared" si="1"/>
        <v>別紙３</v>
      </c>
      <c r="F29" s="1">
        <v>3</v>
      </c>
      <c r="G29" s="1">
        <v>2023</v>
      </c>
      <c r="H29" s="1">
        <v>2025</v>
      </c>
      <c r="L29" s="1" t="str">
        <v>別紙３</v>
      </c>
      <c r="M29" s="1" t="str">
        <v>-</v>
      </c>
    </row>
    <row r="30" spans="1:13" x14ac:dyDescent="0.2">
      <c r="A30" s="1" t="str">
        <v>0035</v>
      </c>
      <c r="B30" s="1" t="str">
        <v>カヤバ株式会社</v>
      </c>
      <c r="C30" s="1" t="str">
        <v>計画書</v>
      </c>
      <c r="D30" s="1" t="str">
        <f t="shared" si="0"/>
        <v>エネルギー使用量等入力ファイル</v>
      </c>
      <c r="E30" s="1" t="str">
        <f t="shared" si="1"/>
        <v/>
      </c>
      <c r="F30" s="1">
        <v>2</v>
      </c>
      <c r="G30" s="1">
        <v>2026</v>
      </c>
      <c r="H30" s="1">
        <v>2027</v>
      </c>
      <c r="L30" s="1" t="str">
        <v>-</v>
      </c>
      <c r="M30" s="1" t="str">
        <v>-</v>
      </c>
    </row>
    <row r="31" spans="1:13" x14ac:dyDescent="0.2">
      <c r="A31" s="1" t="str">
        <v>0036</v>
      </c>
      <c r="B31" s="1" t="str">
        <v>住友重機械マリンエンジニアリング株式会社</v>
      </c>
      <c r="C31" s="1" t="str">
        <v>実績報告書</v>
      </c>
      <c r="D31" s="1" t="str">
        <f t="shared" si="0"/>
        <v>エネルギー使用量等入力ファイル</v>
      </c>
      <c r="E31" s="1" t="str">
        <f t="shared" si="1"/>
        <v/>
      </c>
      <c r="F31" s="1">
        <v>3</v>
      </c>
      <c r="G31" s="1">
        <v>2025</v>
      </c>
      <c r="H31" s="1">
        <v>2027</v>
      </c>
      <c r="L31" s="1" t="str">
        <v>-</v>
      </c>
      <c r="M31" s="1" t="str">
        <v>-</v>
      </c>
    </row>
    <row r="32" spans="1:13" x14ac:dyDescent="0.2">
      <c r="A32" s="1" t="str">
        <v>0037</v>
      </c>
      <c r="B32" s="1" t="str">
        <v>株式会社吉野家</v>
      </c>
      <c r="C32" s="1" t="str">
        <v>結果報告書</v>
      </c>
      <c r="D32" s="1" t="str">
        <f t="shared" si="0"/>
        <v>エネルギー使用量等入力ファイル</v>
      </c>
      <c r="E32" s="1" t="str">
        <f t="shared" si="1"/>
        <v/>
      </c>
      <c r="F32" s="1">
        <v>5</v>
      </c>
      <c r="G32" s="1">
        <v>2021</v>
      </c>
      <c r="H32" s="1">
        <v>2025</v>
      </c>
      <c r="L32" s="1" t="str">
        <v>-</v>
      </c>
      <c r="M32" s="1" t="str">
        <v>-</v>
      </c>
    </row>
    <row r="33" spans="1:13" x14ac:dyDescent="0.2">
      <c r="A33" s="1" t="str">
        <v>0037</v>
      </c>
      <c r="B33" s="1" t="str">
        <v>株式会社吉野家</v>
      </c>
      <c r="C33" s="1" t="str">
        <v>計画書</v>
      </c>
      <c r="D33" s="1" t="str">
        <f t="shared" si="0"/>
        <v>エネルギー使用量等入力ファイル</v>
      </c>
      <c r="E33" s="1" t="str">
        <f t="shared" si="1"/>
        <v/>
      </c>
      <c r="F33" s="1">
        <v>2</v>
      </c>
      <c r="G33" s="1">
        <v>2026</v>
      </c>
      <c r="H33" s="1">
        <v>2027</v>
      </c>
      <c r="L33" s="1" t="str">
        <v>-</v>
      </c>
      <c r="M33" s="1" t="str">
        <v>-</v>
      </c>
    </row>
    <row r="34" spans="1:13" x14ac:dyDescent="0.2">
      <c r="A34" s="1" t="str">
        <v>0039</v>
      </c>
      <c r="B34" s="1" t="str">
        <v>株式会社銀座コージーコーナー</v>
      </c>
      <c r="C34" s="1" t="str">
        <v>実績報告書</v>
      </c>
      <c r="D34" s="1" t="str">
        <f t="shared" si="0"/>
        <v>エネルギー使用量等入力ファイル</v>
      </c>
      <c r="E34" s="1" t="str">
        <f t="shared" si="1"/>
        <v/>
      </c>
      <c r="F34" s="1">
        <v>3</v>
      </c>
      <c r="G34" s="1">
        <v>2025</v>
      </c>
      <c r="H34" s="1">
        <v>2027</v>
      </c>
      <c r="L34" s="1" t="str">
        <v>-</v>
      </c>
      <c r="M34" s="1" t="str">
        <v>-</v>
      </c>
    </row>
    <row r="35" spans="1:13" x14ac:dyDescent="0.2">
      <c r="A35" s="1" t="str">
        <v>0041</v>
      </c>
      <c r="B35" s="1" t="str">
        <v>株式会社半導体エネルギー研究所</v>
      </c>
      <c r="C35" s="1" t="str">
        <v>実績報告書</v>
      </c>
      <c r="D35" s="1" t="str">
        <f t="shared" si="0"/>
        <v>エネルギー使用量等入力ファイル</v>
      </c>
      <c r="E35" s="1" t="str">
        <f t="shared" si="1"/>
        <v/>
      </c>
      <c r="F35" s="1">
        <v>3</v>
      </c>
      <c r="G35" s="1">
        <v>2025</v>
      </c>
      <c r="H35" s="1">
        <v>2027</v>
      </c>
      <c r="L35" s="1" t="str">
        <v>-</v>
      </c>
      <c r="M35" s="1" t="str">
        <v>-</v>
      </c>
    </row>
    <row r="36" spans="1:13" x14ac:dyDescent="0.2">
      <c r="A36" s="1" t="str">
        <v>0042</v>
      </c>
      <c r="B36" s="1" t="str">
        <v>学校法人幾徳学園</v>
      </c>
      <c r="C36" s="1" t="str">
        <v>実績報告書</v>
      </c>
      <c r="D36" s="1" t="str">
        <f t="shared" si="0"/>
        <v>エネルギー使用量等入力ファイル</v>
      </c>
      <c r="E36" s="1" t="str">
        <f t="shared" si="1"/>
        <v/>
      </c>
      <c r="F36" s="1">
        <v>3</v>
      </c>
      <c r="G36" s="1">
        <v>2025</v>
      </c>
      <c r="H36" s="1">
        <v>2027</v>
      </c>
      <c r="L36" s="1" t="str">
        <v>-</v>
      </c>
      <c r="M36" s="1" t="str">
        <v>-</v>
      </c>
    </row>
    <row r="37" spans="1:13" x14ac:dyDescent="0.2">
      <c r="A37" s="1" t="str">
        <v>0043</v>
      </c>
      <c r="B37" s="1" t="str">
        <v>株式会社日産サティオ湘南</v>
      </c>
      <c r="C37" s="1" t="str">
        <v>実績報告書</v>
      </c>
      <c r="D37" s="1" t="str">
        <f t="shared" si="0"/>
        <v>エネルギー使用量等入力ファイル</v>
      </c>
      <c r="E37" s="1" t="str">
        <f t="shared" si="1"/>
        <v/>
      </c>
      <c r="F37" s="1">
        <v>3</v>
      </c>
      <c r="G37" s="1">
        <v>2025</v>
      </c>
      <c r="H37" s="1">
        <v>2027</v>
      </c>
      <c r="L37" s="1" t="str">
        <v>-</v>
      </c>
      <c r="M37" s="1" t="str">
        <v>-</v>
      </c>
    </row>
    <row r="38" spans="1:13" x14ac:dyDescent="0.2">
      <c r="A38" s="1" t="str">
        <v>0044</v>
      </c>
      <c r="B38" s="1" t="str">
        <v>テルモ株式会社</v>
      </c>
      <c r="C38" s="1" t="str">
        <v>実績報告書</v>
      </c>
      <c r="D38" s="1" t="str">
        <f t="shared" si="0"/>
        <v>エネルギー使用量等入力ファイル</v>
      </c>
      <c r="E38" s="1" t="str">
        <f t="shared" si="1"/>
        <v/>
      </c>
      <c r="F38" s="1">
        <v>3</v>
      </c>
      <c r="G38" s="1">
        <v>2025</v>
      </c>
      <c r="H38" s="1">
        <v>2027</v>
      </c>
      <c r="L38" s="1" t="str">
        <v>-</v>
      </c>
      <c r="M38" s="1" t="str">
        <v>-</v>
      </c>
    </row>
    <row r="39" spans="1:13" x14ac:dyDescent="0.2">
      <c r="A39" s="1" t="str">
        <v>0048</v>
      </c>
      <c r="B39" s="1" t="str">
        <v>エス・ティー・サービス株式会社</v>
      </c>
      <c r="C39" s="1" t="str">
        <v>排出状況報告書</v>
      </c>
      <c r="D39" s="1" t="str">
        <f t="shared" si="0"/>
        <v>エネルギー使用量等入力ファイル</v>
      </c>
      <c r="E39" s="1" t="str">
        <f t="shared" si="1"/>
        <v/>
      </c>
      <c r="F39" s="1">
        <v>5</v>
      </c>
      <c r="G39" s="1">
        <v>2022</v>
      </c>
      <c r="H39" s="1">
        <v>2026</v>
      </c>
      <c r="L39" s="1" t="str">
        <v>-</v>
      </c>
      <c r="M39" s="1" t="str">
        <v>-</v>
      </c>
    </row>
    <row r="40" spans="1:13" x14ac:dyDescent="0.2">
      <c r="A40" s="1" t="str">
        <v>0049</v>
      </c>
      <c r="B40" s="1" t="str">
        <v>学校法人神奈川大学</v>
      </c>
      <c r="C40" s="1" t="str">
        <v>結果報告書</v>
      </c>
      <c r="D40" s="1" t="str">
        <f t="shared" si="0"/>
        <v>エネルギー使用量等入力ファイル</v>
      </c>
      <c r="E40" s="1" t="str">
        <f t="shared" si="1"/>
        <v/>
      </c>
      <c r="F40" s="1">
        <v>3</v>
      </c>
      <c r="G40" s="1">
        <v>2023</v>
      </c>
      <c r="H40" s="1">
        <v>2025</v>
      </c>
      <c r="L40" s="1" t="str">
        <v>-</v>
      </c>
      <c r="M40" s="1" t="str">
        <v>-</v>
      </c>
    </row>
    <row r="41" spans="1:13" x14ac:dyDescent="0.2">
      <c r="A41" s="1" t="str">
        <v>0049</v>
      </c>
      <c r="B41" s="1" t="str">
        <v>学校法人神奈川大学</v>
      </c>
      <c r="C41" s="1" t="str">
        <v>計画書</v>
      </c>
      <c r="D41" s="1" t="str">
        <f t="shared" si="0"/>
        <v>エネルギー使用量等入力ファイル</v>
      </c>
      <c r="E41" s="1" t="str">
        <f t="shared" si="1"/>
        <v/>
      </c>
      <c r="F41" s="1">
        <v>2</v>
      </c>
      <c r="G41" s="1">
        <v>2026</v>
      </c>
      <c r="H41" s="1">
        <v>2027</v>
      </c>
      <c r="L41" s="1" t="str">
        <v>-</v>
      </c>
      <c r="M41" s="1" t="str">
        <v>-</v>
      </c>
    </row>
    <row r="42" spans="1:13" x14ac:dyDescent="0.2">
      <c r="A42" s="1" t="str">
        <v>0050</v>
      </c>
      <c r="B42" s="1" t="str">
        <v>ケイミュー株式会社</v>
      </c>
      <c r="C42" s="1" t="str">
        <v>実績報告書</v>
      </c>
      <c r="D42" s="1" t="str">
        <f t="shared" si="0"/>
        <v>エネルギー使用量等入力ファイル</v>
      </c>
      <c r="E42" s="1" t="str">
        <f t="shared" si="1"/>
        <v/>
      </c>
      <c r="F42" s="1">
        <v>3</v>
      </c>
      <c r="G42" s="1">
        <v>2025</v>
      </c>
      <c r="H42" s="1">
        <v>2027</v>
      </c>
      <c r="L42" s="1" t="str">
        <v>-</v>
      </c>
      <c r="M42" s="1" t="str">
        <v>-</v>
      </c>
    </row>
    <row r="43" spans="1:13" x14ac:dyDescent="0.2">
      <c r="A43" s="1" t="str">
        <v>0051</v>
      </c>
      <c r="B43" s="1" t="str">
        <v>株式会社日立製作所</v>
      </c>
      <c r="C43" s="1" t="str">
        <v>実績報告書</v>
      </c>
      <c r="D43" s="1" t="str">
        <f t="shared" si="0"/>
        <v>エネルギー使用量等入力ファイル</v>
      </c>
      <c r="E43" s="1" t="str">
        <f t="shared" si="1"/>
        <v/>
      </c>
      <c r="F43" s="1">
        <v>3</v>
      </c>
      <c r="G43" s="1">
        <v>2025</v>
      </c>
      <c r="H43" s="1">
        <v>2027</v>
      </c>
      <c r="L43" s="1" t="str">
        <v>-</v>
      </c>
      <c r="M43" s="1" t="str">
        <v>-</v>
      </c>
    </row>
    <row r="44" spans="1:13" x14ac:dyDescent="0.2">
      <c r="A44" s="1" t="str">
        <v>0053</v>
      </c>
      <c r="B44" s="1" t="str">
        <v>ライオン株式会社</v>
      </c>
      <c r="C44" s="1" t="str">
        <v>実績報告書</v>
      </c>
      <c r="D44" s="1" t="str">
        <f t="shared" si="0"/>
        <v>エネルギー使用量等入力ファイル</v>
      </c>
      <c r="E44" s="1" t="str">
        <f t="shared" si="1"/>
        <v/>
      </c>
      <c r="F44" s="1">
        <v>3</v>
      </c>
      <c r="G44" s="1">
        <v>2025</v>
      </c>
      <c r="H44" s="1">
        <v>2027</v>
      </c>
      <c r="L44" s="1" t="str">
        <v>-</v>
      </c>
      <c r="M44" s="1" t="str">
        <v>-</v>
      </c>
    </row>
    <row r="45" spans="1:13" x14ac:dyDescent="0.2">
      <c r="A45" s="1" t="str">
        <v>0054</v>
      </c>
      <c r="B45" s="1" t="str">
        <v>メルシャン株式会社</v>
      </c>
      <c r="C45" s="1" t="str">
        <v>実績報告書</v>
      </c>
      <c r="D45" s="1" t="str">
        <f t="shared" si="0"/>
        <v>エネルギー使用量等入力ファイル</v>
      </c>
      <c r="E45" s="1" t="str">
        <f t="shared" si="1"/>
        <v/>
      </c>
      <c r="F45" s="1">
        <v>3</v>
      </c>
      <c r="G45" s="1">
        <v>2025</v>
      </c>
      <c r="H45" s="1">
        <v>2027</v>
      </c>
      <c r="L45" s="1" t="str">
        <v>-</v>
      </c>
      <c r="M45" s="1" t="str">
        <v>-</v>
      </c>
    </row>
    <row r="46" spans="1:13" x14ac:dyDescent="0.2">
      <c r="A46" s="1" t="str">
        <v>0055</v>
      </c>
      <c r="B46" s="1" t="str">
        <v>京浜急行バス株式会社</v>
      </c>
      <c r="C46" s="1" t="str">
        <v>実績報告書</v>
      </c>
      <c r="D46" s="1" t="str">
        <f t="shared" si="0"/>
        <v>エネルギー使用量等入力ファイル</v>
      </c>
      <c r="E46" s="1" t="str">
        <f t="shared" si="1"/>
        <v/>
      </c>
      <c r="F46" s="1">
        <v>3</v>
      </c>
      <c r="G46" s="1">
        <v>2025</v>
      </c>
      <c r="H46" s="1">
        <v>2027</v>
      </c>
      <c r="L46" s="1" t="str">
        <v>-</v>
      </c>
      <c r="M46" s="1" t="str">
        <v>-</v>
      </c>
    </row>
    <row r="47" spans="1:13" x14ac:dyDescent="0.2">
      <c r="A47" s="1" t="str">
        <v>0056</v>
      </c>
      <c r="B47" s="1" t="str">
        <v>学校法人慶應義塾</v>
      </c>
      <c r="C47" s="1" t="str">
        <v>実績報告書</v>
      </c>
      <c r="D47" s="1" t="str">
        <f t="shared" si="0"/>
        <v>エネルギー使用量等入力ファイル</v>
      </c>
      <c r="E47" s="1" t="str">
        <f t="shared" si="1"/>
        <v/>
      </c>
      <c r="F47" s="1">
        <v>3</v>
      </c>
      <c r="G47" s="1">
        <v>2025</v>
      </c>
      <c r="H47" s="1">
        <v>2027</v>
      </c>
      <c r="L47" s="1" t="str">
        <v>-</v>
      </c>
      <c r="M47" s="1" t="str">
        <v>-</v>
      </c>
    </row>
    <row r="48" spans="1:13" x14ac:dyDescent="0.2">
      <c r="A48" s="1" t="str">
        <v>0057</v>
      </c>
      <c r="B48" s="1" t="str">
        <v>東ソー株式会社</v>
      </c>
      <c r="C48" s="1" t="str">
        <v>実績報告書</v>
      </c>
      <c r="D48" s="1" t="str">
        <f t="shared" si="0"/>
        <v>エネルギー使用量等入力ファイル</v>
      </c>
      <c r="E48" s="1" t="str">
        <f t="shared" si="1"/>
        <v/>
      </c>
      <c r="F48" s="1">
        <v>3</v>
      </c>
      <c r="G48" s="1">
        <v>2025</v>
      </c>
      <c r="H48" s="1">
        <v>2027</v>
      </c>
      <c r="L48" s="1" t="str">
        <v>-</v>
      </c>
      <c r="M48" s="1" t="str">
        <v>-</v>
      </c>
    </row>
    <row r="49" spans="1:13" x14ac:dyDescent="0.2">
      <c r="A49" s="1" t="str">
        <v>0058</v>
      </c>
      <c r="B49" s="1" t="str">
        <v>株式会社ルミネ</v>
      </c>
      <c r="C49" s="1" t="str">
        <v>実績報告書</v>
      </c>
      <c r="D49" s="1" t="str">
        <f t="shared" si="0"/>
        <v>エネルギー使用量等入力ファイル</v>
      </c>
      <c r="E49" s="1" t="str">
        <f t="shared" si="1"/>
        <v/>
      </c>
      <c r="F49" s="1">
        <v>3</v>
      </c>
      <c r="G49" s="1">
        <v>2025</v>
      </c>
      <c r="H49" s="1">
        <v>2027</v>
      </c>
      <c r="L49" s="1" t="str">
        <v>-</v>
      </c>
      <c r="M49" s="1" t="str">
        <v>-</v>
      </c>
    </row>
    <row r="50" spans="1:13" x14ac:dyDescent="0.2">
      <c r="A50" s="1" t="str">
        <v>0059</v>
      </c>
      <c r="B50" s="1" t="str">
        <v>足柄乳業株式会社</v>
      </c>
      <c r="C50" s="1" t="str">
        <v>実績報告書</v>
      </c>
      <c r="D50" s="1" t="str">
        <f t="shared" si="0"/>
        <v>エネルギー使用量等入力ファイル</v>
      </c>
      <c r="E50" s="1" t="str">
        <f t="shared" si="1"/>
        <v/>
      </c>
      <c r="F50" s="1">
        <v>3</v>
      </c>
      <c r="G50" s="1">
        <v>2025</v>
      </c>
      <c r="H50" s="1">
        <v>2027</v>
      </c>
      <c r="L50" s="1" t="str">
        <v>-</v>
      </c>
      <c r="M50" s="1" t="str">
        <v>-</v>
      </c>
    </row>
    <row r="51" spans="1:13" x14ac:dyDescent="0.2">
      <c r="A51" s="1" t="str">
        <v>0064</v>
      </c>
      <c r="B51" s="1" t="str">
        <v>株式会社資生堂</v>
      </c>
      <c r="C51" s="1" t="str">
        <v>実績報告書</v>
      </c>
      <c r="D51" s="1" t="str">
        <f t="shared" si="0"/>
        <v>エネルギー使用量等入力ファイル</v>
      </c>
      <c r="E51" s="1" t="str">
        <f t="shared" si="1"/>
        <v/>
      </c>
      <c r="F51" s="1">
        <v>3</v>
      </c>
      <c r="G51" s="1">
        <v>2025</v>
      </c>
      <c r="H51" s="1">
        <v>2027</v>
      </c>
      <c r="L51" s="1" t="str">
        <v>-</v>
      </c>
      <c r="M51" s="1" t="str">
        <v>-</v>
      </c>
    </row>
    <row r="52" spans="1:13" x14ac:dyDescent="0.2">
      <c r="A52" s="1" t="str">
        <v>0066</v>
      </c>
      <c r="B52" s="1" t="str">
        <v>敷島製パン株式会社</v>
      </c>
      <c r="C52" s="1" t="str">
        <v>実績報告書</v>
      </c>
      <c r="D52" s="1" t="str">
        <f t="shared" si="0"/>
        <v>エネルギー使用量等入力ファイル</v>
      </c>
      <c r="E52" s="1" t="str">
        <f t="shared" si="1"/>
        <v/>
      </c>
      <c r="F52" s="1">
        <v>3</v>
      </c>
      <c r="G52" s="1">
        <v>2025</v>
      </c>
      <c r="H52" s="1">
        <v>2027</v>
      </c>
      <c r="L52" s="1" t="str">
        <v>-</v>
      </c>
      <c r="M52" s="1" t="str">
        <v>-</v>
      </c>
    </row>
    <row r="53" spans="1:13" x14ac:dyDescent="0.2">
      <c r="A53" s="1" t="str">
        <v>0067</v>
      </c>
      <c r="B53" s="1" t="str">
        <v>ＡＫＳ東日本株式会社</v>
      </c>
      <c r="C53" s="1" t="str">
        <v>実績報告書</v>
      </c>
      <c r="D53" s="1" t="str">
        <f t="shared" si="0"/>
        <v>エネルギー使用量等入力ファイル</v>
      </c>
      <c r="E53" s="1" t="str">
        <f t="shared" si="1"/>
        <v/>
      </c>
      <c r="F53" s="1">
        <v>3</v>
      </c>
      <c r="G53" s="1">
        <v>2025</v>
      </c>
      <c r="H53" s="1">
        <v>2027</v>
      </c>
      <c r="L53" s="1" t="str">
        <v>-</v>
      </c>
      <c r="M53" s="1" t="str">
        <v>-</v>
      </c>
    </row>
    <row r="54" spans="1:13" x14ac:dyDescent="0.2">
      <c r="A54" s="1" t="str">
        <v>0068</v>
      </c>
      <c r="B54" s="1" t="str">
        <v>全国農業協同組合連合会</v>
      </c>
      <c r="C54" s="1" t="str">
        <v>実績報告書</v>
      </c>
      <c r="D54" s="1" t="str">
        <f t="shared" si="0"/>
        <v>エネルギー使用量等入力ファイル</v>
      </c>
      <c r="E54" s="1" t="str">
        <f t="shared" si="1"/>
        <v/>
      </c>
      <c r="F54" s="1">
        <v>3</v>
      </c>
      <c r="G54" s="1">
        <v>2025</v>
      </c>
      <c r="H54" s="1">
        <v>2027</v>
      </c>
      <c r="L54" s="1" t="str">
        <v>-</v>
      </c>
      <c r="M54" s="1" t="str">
        <v>-</v>
      </c>
    </row>
    <row r="55" spans="1:13" x14ac:dyDescent="0.2">
      <c r="A55" s="1" t="str">
        <v>0069</v>
      </c>
      <c r="B55" s="1" t="str">
        <v>東急不動産株式会社</v>
      </c>
      <c r="C55" s="1" t="str">
        <v>実績報告書</v>
      </c>
      <c r="D55" s="1" t="str">
        <f t="shared" si="0"/>
        <v>エネルギー使用量等入力ファイル</v>
      </c>
      <c r="E55" s="1" t="str">
        <f t="shared" si="1"/>
        <v/>
      </c>
      <c r="F55" s="1">
        <v>3</v>
      </c>
      <c r="G55" s="1">
        <v>2025</v>
      </c>
      <c r="H55" s="1">
        <v>2027</v>
      </c>
      <c r="L55" s="1" t="str">
        <v>-</v>
      </c>
      <c r="M55" s="1" t="str">
        <v>-</v>
      </c>
    </row>
    <row r="56" spans="1:13" x14ac:dyDescent="0.2">
      <c r="A56" s="1" t="str">
        <v>0070</v>
      </c>
      <c r="B56" s="1" t="str">
        <v>電源開発株式会社</v>
      </c>
      <c r="C56" s="1" t="str">
        <v>実績報告書</v>
      </c>
      <c r="D56" s="1" t="str">
        <f t="shared" si="0"/>
        <v>エネルギー使用量等入力ファイル</v>
      </c>
      <c r="E56" s="1" t="str">
        <f t="shared" si="1"/>
        <v/>
      </c>
      <c r="F56" s="1">
        <v>3</v>
      </c>
      <c r="G56" s="1">
        <v>2025</v>
      </c>
      <c r="H56" s="1">
        <v>2027</v>
      </c>
      <c r="L56" s="1" t="str">
        <v>-</v>
      </c>
      <c r="M56" s="1" t="str">
        <v>-</v>
      </c>
    </row>
    <row r="57" spans="1:13" x14ac:dyDescent="0.2">
      <c r="A57" s="1" t="str">
        <v>0071</v>
      </c>
      <c r="B57" s="1" t="str">
        <v>いすゞ自動車株式会社</v>
      </c>
      <c r="C57" s="1" t="str">
        <v>実績報告書</v>
      </c>
      <c r="D57" s="1" t="str">
        <f t="shared" si="0"/>
        <v>エネルギー使用量等入力ファイル</v>
      </c>
      <c r="E57" s="1" t="str">
        <f t="shared" si="1"/>
        <v/>
      </c>
      <c r="F57" s="1">
        <v>3</v>
      </c>
      <c r="G57" s="1">
        <v>2025</v>
      </c>
      <c r="H57" s="1">
        <v>2027</v>
      </c>
      <c r="L57" s="1" t="str">
        <v>-</v>
      </c>
      <c r="M57" s="1" t="str">
        <v>-</v>
      </c>
    </row>
    <row r="58" spans="1:13" x14ac:dyDescent="0.2">
      <c r="A58" s="1" t="str">
        <v>0073</v>
      </c>
      <c r="B58" s="1" t="str">
        <v>日本電気株式会社</v>
      </c>
      <c r="C58" s="1" t="str">
        <v>実績報告書</v>
      </c>
      <c r="D58" s="1" t="str">
        <f t="shared" si="0"/>
        <v>エネルギー使用量等入力ファイル</v>
      </c>
      <c r="E58" s="1" t="str">
        <f t="shared" si="1"/>
        <v/>
      </c>
      <c r="F58" s="1">
        <v>3</v>
      </c>
      <c r="G58" s="1">
        <v>2025</v>
      </c>
      <c r="H58" s="1">
        <v>2027</v>
      </c>
      <c r="L58" s="1" t="str">
        <v>-</v>
      </c>
      <c r="M58" s="1" t="str">
        <v>-</v>
      </c>
    </row>
    <row r="59" spans="1:13" x14ac:dyDescent="0.2">
      <c r="A59" s="1" t="str">
        <v>0074</v>
      </c>
      <c r="B59" s="1" t="str">
        <v>東電同窓電気株式会社</v>
      </c>
      <c r="C59" s="1" t="str">
        <v>実績報告書</v>
      </c>
      <c r="D59" s="1" t="str">
        <f t="shared" si="0"/>
        <v>エネルギー使用量等入力ファイル</v>
      </c>
      <c r="E59" s="1" t="str">
        <f t="shared" si="1"/>
        <v/>
      </c>
      <c r="F59" s="1">
        <v>3</v>
      </c>
      <c r="G59" s="1">
        <v>2025</v>
      </c>
      <c r="H59" s="1">
        <v>2027</v>
      </c>
      <c r="L59" s="1" t="str">
        <v>-</v>
      </c>
      <c r="M59" s="1" t="str">
        <v>-</v>
      </c>
    </row>
    <row r="60" spans="1:13" x14ac:dyDescent="0.2">
      <c r="A60" s="1" t="str">
        <v>0075</v>
      </c>
      <c r="B60" s="1" t="str">
        <v>株式会社エフエヌ</v>
      </c>
      <c r="C60" s="1" t="str">
        <v>実績報告書</v>
      </c>
      <c r="D60" s="1" t="str">
        <f t="shared" si="0"/>
        <v>エネルギー使用量等入力ファイル</v>
      </c>
      <c r="E60" s="1" t="str">
        <f t="shared" si="1"/>
        <v/>
      </c>
      <c r="F60" s="1">
        <v>3</v>
      </c>
      <c r="G60" s="1">
        <v>2025</v>
      </c>
      <c r="H60" s="1">
        <v>2027</v>
      </c>
      <c r="L60" s="1" t="str">
        <v>-</v>
      </c>
      <c r="M60" s="1" t="str">
        <v>-</v>
      </c>
    </row>
    <row r="61" spans="1:13" x14ac:dyDescent="0.2">
      <c r="A61" s="1" t="str">
        <v>0076</v>
      </c>
      <c r="B61" s="1" t="str">
        <v>NTT株式会社</v>
      </c>
      <c r="C61" s="1" t="str">
        <v>実績報告書</v>
      </c>
      <c r="D61" s="1" t="str">
        <f t="shared" si="0"/>
        <v>エネルギー使用量等入力ファイル</v>
      </c>
      <c r="E61" s="1" t="str">
        <f t="shared" si="1"/>
        <v/>
      </c>
      <c r="F61" s="1">
        <v>3</v>
      </c>
      <c r="G61" s="1">
        <v>2025</v>
      </c>
      <c r="H61" s="1">
        <v>2027</v>
      </c>
      <c r="L61" s="1" t="str">
        <v>-</v>
      </c>
      <c r="M61" s="1" t="str">
        <v>-</v>
      </c>
    </row>
    <row r="62" spans="1:13" x14ac:dyDescent="0.2">
      <c r="A62" s="1" t="str">
        <v>0078</v>
      </c>
      <c r="B62" s="1" t="str">
        <v>株式会社モスフードサービス</v>
      </c>
      <c r="C62" s="1" t="str">
        <v>実績報告書</v>
      </c>
      <c r="D62" s="1" t="str">
        <f t="shared" si="0"/>
        <v>エネルギー使用量等入力ファイル</v>
      </c>
      <c r="E62" s="1" t="str">
        <f t="shared" si="1"/>
        <v/>
      </c>
      <c r="F62" s="1">
        <v>3</v>
      </c>
      <c r="G62" s="1">
        <v>2025</v>
      </c>
      <c r="H62" s="1">
        <v>2027</v>
      </c>
      <c r="L62" s="1" t="str">
        <v>-</v>
      </c>
      <c r="M62" s="1" t="str">
        <v>-</v>
      </c>
    </row>
    <row r="63" spans="1:13" x14ac:dyDescent="0.2">
      <c r="A63" s="1" t="str">
        <v>0079</v>
      </c>
      <c r="B63" s="1" t="str">
        <v>株式会社ビックカメラ</v>
      </c>
      <c r="C63" s="1" t="str">
        <v>実績報告書</v>
      </c>
      <c r="D63" s="1" t="str">
        <f t="shared" si="0"/>
        <v>エネルギー使用量等入力ファイル</v>
      </c>
      <c r="E63" s="1" t="str">
        <f t="shared" si="1"/>
        <v/>
      </c>
      <c r="F63" s="1">
        <v>3</v>
      </c>
      <c r="G63" s="1">
        <v>2025</v>
      </c>
      <c r="H63" s="1">
        <v>2027</v>
      </c>
      <c r="L63" s="1" t="str">
        <v>-</v>
      </c>
      <c r="M63" s="1" t="str">
        <v>-</v>
      </c>
    </row>
    <row r="64" spans="1:13" x14ac:dyDescent="0.2">
      <c r="A64" s="1" t="str">
        <v>0081</v>
      </c>
      <c r="B64" s="1" t="str">
        <v>三菱ふそうトラック・バス株式会社</v>
      </c>
      <c r="C64" s="1" t="str">
        <v>結果報告書</v>
      </c>
      <c r="D64" s="1" t="str">
        <f t="shared" si="0"/>
        <v>エネルギー使用量等入力ファイル</v>
      </c>
      <c r="E64" s="1" t="str">
        <f t="shared" si="1"/>
        <v>別紙３</v>
      </c>
      <c r="F64" s="1">
        <v>5</v>
      </c>
      <c r="G64" s="1">
        <v>2021</v>
      </c>
      <c r="H64" s="1">
        <v>2025</v>
      </c>
      <c r="L64" s="1" t="str">
        <v>別紙３</v>
      </c>
      <c r="M64" s="1" t="str">
        <v>-</v>
      </c>
    </row>
    <row r="65" spans="1:13" x14ac:dyDescent="0.2">
      <c r="A65" s="1" t="str">
        <v>0081</v>
      </c>
      <c r="B65" s="1" t="str">
        <v>三菱ふそうトラック・バス株式会社</v>
      </c>
      <c r="C65" s="1" t="str">
        <v>計画書</v>
      </c>
      <c r="D65" s="1" t="str">
        <f t="shared" si="0"/>
        <v>エネルギー使用量等入力ファイル</v>
      </c>
      <c r="E65" s="1" t="str">
        <f t="shared" si="1"/>
        <v/>
      </c>
      <c r="F65" s="1">
        <v>2</v>
      </c>
      <c r="G65" s="1">
        <v>2026</v>
      </c>
      <c r="H65" s="1">
        <v>2027</v>
      </c>
      <c r="L65" s="1" t="str">
        <v>-</v>
      </c>
      <c r="M65" s="1" t="str">
        <v>-</v>
      </c>
    </row>
    <row r="66" spans="1:13" x14ac:dyDescent="0.2">
      <c r="A66" s="1" t="str">
        <v>0082</v>
      </c>
      <c r="B66" s="1" t="str">
        <v>株式会社三菱UFJ銀行</v>
      </c>
      <c r="C66" s="1" t="str">
        <v>実績報告書</v>
      </c>
      <c r="D66" s="1" t="str">
        <f t="shared" si="0"/>
        <v>エネルギー使用量等入力ファイル</v>
      </c>
      <c r="E66" s="1" t="str">
        <f t="shared" si="1"/>
        <v/>
      </c>
      <c r="F66" s="1">
        <v>3</v>
      </c>
      <c r="G66" s="1">
        <v>2025</v>
      </c>
      <c r="H66" s="1">
        <v>2027</v>
      </c>
      <c r="L66" s="1" t="str">
        <v>-</v>
      </c>
      <c r="M66" s="1" t="str">
        <v>-</v>
      </c>
    </row>
    <row r="67" spans="1:13" x14ac:dyDescent="0.2">
      <c r="A67" s="1" t="str">
        <v>0083</v>
      </c>
      <c r="B67" s="1" t="str">
        <v>株式会社エフビット横須賀パワー</v>
      </c>
      <c r="C67" s="1" t="str">
        <v>実績報告書</v>
      </c>
      <c r="D67" s="1" t="str">
        <f t="shared" si="0"/>
        <v>エネルギー使用量等入力ファイル</v>
      </c>
      <c r="E67" s="1" t="str">
        <f t="shared" si="1"/>
        <v/>
      </c>
      <c r="F67" s="1">
        <v>3</v>
      </c>
      <c r="G67" s="1">
        <v>2025</v>
      </c>
      <c r="H67" s="1">
        <v>2027</v>
      </c>
      <c r="L67" s="1" t="str">
        <v>-</v>
      </c>
      <c r="M67" s="1" t="str">
        <v>-</v>
      </c>
    </row>
    <row r="68" spans="1:13" x14ac:dyDescent="0.2">
      <c r="A68" s="1" t="str">
        <v>0085</v>
      </c>
      <c r="B68" s="1" t="str">
        <v>株式会社東横イン</v>
      </c>
      <c r="C68" s="1" t="str">
        <v>排出状況報告書</v>
      </c>
      <c r="D68" s="1" t="str">
        <f t="shared" ref="D68:D131" si="2">IF(C68="","","エネルギー使用量等入力ファイル")</f>
        <v>エネルギー使用量等入力ファイル</v>
      </c>
      <c r="E68" s="1" t="str">
        <f t="shared" ref="E68:E131" si="3">IF(AND($L68="別紙３",$M68="別紙４"),"別紙３、別紙４",IF(AND($L68="別紙３",$M68="-"),"別紙３",IF(AND($L68="-",$M68="別紙４"),"別紙４","")))</f>
        <v/>
      </c>
      <c r="F68" s="1">
        <v>5</v>
      </c>
      <c r="G68" s="1">
        <v>2023</v>
      </c>
      <c r="H68" s="1">
        <v>2027</v>
      </c>
      <c r="L68" s="1" t="str">
        <v>-</v>
      </c>
      <c r="M68" s="1" t="str">
        <v>-</v>
      </c>
    </row>
    <row r="69" spans="1:13" x14ac:dyDescent="0.2">
      <c r="A69" s="1" t="str">
        <v>0086</v>
      </c>
      <c r="B69" s="1" t="str">
        <v>藤沢市教育委員会</v>
      </c>
      <c r="C69" s="1" t="str">
        <v>実績報告書</v>
      </c>
      <c r="D69" s="1" t="str">
        <f t="shared" si="2"/>
        <v>エネルギー使用量等入力ファイル</v>
      </c>
      <c r="E69" s="1" t="str">
        <f t="shared" si="3"/>
        <v/>
      </c>
      <c r="F69" s="1">
        <v>3</v>
      </c>
      <c r="G69" s="1">
        <v>2025</v>
      </c>
      <c r="H69" s="1">
        <v>2027</v>
      </c>
      <c r="L69" s="1" t="str">
        <v>-</v>
      </c>
      <c r="M69" s="1" t="str">
        <v>-</v>
      </c>
    </row>
    <row r="70" spans="1:13" x14ac:dyDescent="0.2">
      <c r="A70" s="1" t="str">
        <v>0088</v>
      </c>
      <c r="B70" s="1" t="str">
        <v>株式会社ギオン</v>
      </c>
      <c r="C70" s="1" t="str">
        <v>排出状況報告書</v>
      </c>
      <c r="D70" s="1" t="str">
        <f t="shared" si="2"/>
        <v>エネルギー使用量等入力ファイル</v>
      </c>
      <c r="E70" s="1" t="str">
        <f t="shared" si="3"/>
        <v/>
      </c>
      <c r="F70" s="1">
        <v>4</v>
      </c>
      <c r="G70" s="1">
        <v>2024</v>
      </c>
      <c r="H70" s="1">
        <v>2027</v>
      </c>
      <c r="L70" s="1" t="str">
        <v>-</v>
      </c>
      <c r="M70" s="1" t="str">
        <v>-</v>
      </c>
    </row>
    <row r="71" spans="1:13" x14ac:dyDescent="0.2">
      <c r="A71" s="1" t="str">
        <v>0090</v>
      </c>
      <c r="B71" s="1" t="str">
        <v>株式会社スーパーアルプス</v>
      </c>
      <c r="C71" s="1" t="str">
        <v>実績報告書</v>
      </c>
      <c r="D71" s="1" t="str">
        <f t="shared" si="2"/>
        <v>エネルギー使用量等入力ファイル</v>
      </c>
      <c r="E71" s="1" t="str">
        <f t="shared" si="3"/>
        <v/>
      </c>
      <c r="F71" s="1">
        <v>3</v>
      </c>
      <c r="G71" s="1">
        <v>2025</v>
      </c>
      <c r="H71" s="1">
        <v>2027</v>
      </c>
      <c r="L71" s="1" t="str">
        <v>-</v>
      </c>
      <c r="M71" s="1" t="str">
        <v>-</v>
      </c>
    </row>
    <row r="72" spans="1:13" x14ac:dyDescent="0.2">
      <c r="A72" s="1" t="str">
        <v>0092</v>
      </c>
      <c r="B72" s="1" t="str">
        <v>日本製紙クレシア株式会社</v>
      </c>
      <c r="C72" s="1" t="str">
        <v>実績報告書</v>
      </c>
      <c r="D72" s="1" t="str">
        <f t="shared" si="2"/>
        <v>エネルギー使用量等入力ファイル</v>
      </c>
      <c r="E72" s="1" t="str">
        <f t="shared" si="3"/>
        <v/>
      </c>
      <c r="F72" s="1">
        <v>3</v>
      </c>
      <c r="G72" s="1">
        <v>2025</v>
      </c>
      <c r="H72" s="1">
        <v>2027</v>
      </c>
      <c r="L72" s="1" t="str">
        <v>-</v>
      </c>
      <c r="M72" s="1" t="str">
        <v>-</v>
      </c>
    </row>
    <row r="73" spans="1:13" x14ac:dyDescent="0.2">
      <c r="A73" s="1" t="str">
        <v>0093</v>
      </c>
      <c r="B73" s="1" t="str">
        <v>ミネベアミツミ株式会社</v>
      </c>
      <c r="C73" s="1" t="str">
        <v>排出状況報告書</v>
      </c>
      <c r="D73" s="1" t="str">
        <f t="shared" si="2"/>
        <v>エネルギー使用量等入力ファイル</v>
      </c>
      <c r="E73" s="1" t="str">
        <f t="shared" si="3"/>
        <v/>
      </c>
      <c r="F73" s="1">
        <v>4</v>
      </c>
      <c r="G73" s="1">
        <v>2024</v>
      </c>
      <c r="H73" s="1">
        <v>2027</v>
      </c>
      <c r="L73" s="1" t="str">
        <v>-</v>
      </c>
      <c r="M73" s="1" t="str">
        <v>-</v>
      </c>
    </row>
    <row r="74" spans="1:13" x14ac:dyDescent="0.2">
      <c r="A74" s="1" t="str">
        <v>0094</v>
      </c>
      <c r="B74" s="1" t="str">
        <v>田中貴金属工業株式会社</v>
      </c>
      <c r="C74" s="1" t="str">
        <v>結果報告書</v>
      </c>
      <c r="D74" s="1" t="str">
        <f t="shared" si="2"/>
        <v>エネルギー使用量等入力ファイル</v>
      </c>
      <c r="E74" s="1" t="str">
        <f t="shared" si="3"/>
        <v>別紙３</v>
      </c>
      <c r="F74" s="1">
        <v>4</v>
      </c>
      <c r="G74" s="1">
        <v>2022</v>
      </c>
      <c r="H74" s="1">
        <v>2025</v>
      </c>
      <c r="L74" s="1" t="str">
        <v>別紙３</v>
      </c>
      <c r="M74" s="1" t="str">
        <v>-</v>
      </c>
    </row>
    <row r="75" spans="1:13" x14ac:dyDescent="0.2">
      <c r="A75" s="1" t="str">
        <v>0094</v>
      </c>
      <c r="B75" s="1" t="str">
        <v>田中貴金属工業株式会社</v>
      </c>
      <c r="C75" s="1" t="str">
        <v>計画書</v>
      </c>
      <c r="D75" s="1" t="str">
        <f t="shared" si="2"/>
        <v>エネルギー使用量等入力ファイル</v>
      </c>
      <c r="E75" s="1" t="str">
        <f t="shared" si="3"/>
        <v/>
      </c>
      <c r="F75" s="1">
        <v>2</v>
      </c>
      <c r="G75" s="1">
        <v>2026</v>
      </c>
      <c r="H75" s="1">
        <v>2027</v>
      </c>
      <c r="L75" s="1" t="str">
        <v>-</v>
      </c>
      <c r="M75" s="1" t="str">
        <v>-</v>
      </c>
    </row>
    <row r="76" spans="1:13" x14ac:dyDescent="0.2">
      <c r="A76" s="1" t="str">
        <v>0095</v>
      </c>
      <c r="B76" s="1" t="str">
        <v>東洋水産株式会社</v>
      </c>
      <c r="C76" s="1" t="str">
        <v>実績報告書</v>
      </c>
      <c r="D76" s="1" t="str">
        <f t="shared" si="2"/>
        <v>エネルギー使用量等入力ファイル</v>
      </c>
      <c r="E76" s="1" t="str">
        <f t="shared" si="3"/>
        <v/>
      </c>
      <c r="F76" s="1">
        <v>3</v>
      </c>
      <c r="G76" s="1">
        <v>2025</v>
      </c>
      <c r="H76" s="1">
        <v>2027</v>
      </c>
      <c r="L76" s="1" t="str">
        <v>-</v>
      </c>
      <c r="M76" s="1" t="str">
        <v>-</v>
      </c>
    </row>
    <row r="77" spans="1:13" x14ac:dyDescent="0.2">
      <c r="A77" s="1" t="str">
        <v>0096</v>
      </c>
      <c r="B77" s="1" t="str">
        <v>雪印メグミルク株式会社</v>
      </c>
      <c r="C77" s="1" t="str">
        <v>実績報告書</v>
      </c>
      <c r="D77" s="1" t="str">
        <f t="shared" si="2"/>
        <v>エネルギー使用量等入力ファイル</v>
      </c>
      <c r="E77" s="1" t="str">
        <f t="shared" si="3"/>
        <v/>
      </c>
      <c r="F77" s="1">
        <v>3</v>
      </c>
      <c r="G77" s="1">
        <v>2025</v>
      </c>
      <c r="H77" s="1">
        <v>2027</v>
      </c>
      <c r="L77" s="1" t="str">
        <v>-</v>
      </c>
      <c r="M77" s="1" t="str">
        <v>-</v>
      </c>
    </row>
    <row r="78" spans="1:13" x14ac:dyDescent="0.2">
      <c r="A78" s="1" t="str">
        <v>0097</v>
      </c>
      <c r="B78" s="1" t="str">
        <v>第一三共株式会社</v>
      </c>
      <c r="C78" s="1" t="str">
        <v>実績報告書</v>
      </c>
      <c r="D78" s="1" t="str">
        <f t="shared" si="2"/>
        <v>エネルギー使用量等入力ファイル</v>
      </c>
      <c r="E78" s="1" t="str">
        <f t="shared" si="3"/>
        <v/>
      </c>
      <c r="F78" s="1">
        <v>3</v>
      </c>
      <c r="G78" s="1">
        <v>2025</v>
      </c>
      <c r="H78" s="1">
        <v>2027</v>
      </c>
      <c r="L78" s="1" t="str">
        <v>-</v>
      </c>
      <c r="M78" s="1" t="str">
        <v>-</v>
      </c>
    </row>
    <row r="79" spans="1:13" x14ac:dyDescent="0.2">
      <c r="A79" s="1" t="str">
        <v>0098</v>
      </c>
      <c r="B79" s="1" t="str">
        <v>大東カカオ株式会社</v>
      </c>
      <c r="C79" s="1" t="str">
        <v>実績報告書</v>
      </c>
      <c r="D79" s="1" t="str">
        <f t="shared" si="2"/>
        <v>エネルギー使用量等入力ファイル</v>
      </c>
      <c r="E79" s="1" t="str">
        <f t="shared" si="3"/>
        <v/>
      </c>
      <c r="F79" s="1">
        <v>3</v>
      </c>
      <c r="G79" s="1">
        <v>2025</v>
      </c>
      <c r="H79" s="1">
        <v>2027</v>
      </c>
      <c r="L79" s="1" t="str">
        <v>-</v>
      </c>
      <c r="M79" s="1" t="str">
        <v>-</v>
      </c>
    </row>
    <row r="80" spans="1:13" x14ac:dyDescent="0.2">
      <c r="A80" s="1" t="str">
        <v>0099</v>
      </c>
      <c r="B80" s="1" t="str">
        <v>株式会社古河テクノマテリアル</v>
      </c>
      <c r="C80" s="1" t="str">
        <v>実績報告書</v>
      </c>
      <c r="D80" s="1" t="str">
        <f t="shared" si="2"/>
        <v>エネルギー使用量等入力ファイル</v>
      </c>
      <c r="E80" s="1" t="str">
        <f t="shared" si="3"/>
        <v/>
      </c>
      <c r="F80" s="1">
        <v>3</v>
      </c>
      <c r="G80" s="1">
        <v>2025</v>
      </c>
      <c r="H80" s="1">
        <v>2027</v>
      </c>
      <c r="L80" s="1" t="str">
        <v>-</v>
      </c>
      <c r="M80" s="1" t="str">
        <v>-</v>
      </c>
    </row>
    <row r="81" spans="1:13" x14ac:dyDescent="0.2">
      <c r="A81" s="1" t="str">
        <v>0100</v>
      </c>
      <c r="B81" s="1" t="str">
        <v>イオンリテ－ル株式会社</v>
      </c>
      <c r="C81" s="1" t="str">
        <v>実績報告書</v>
      </c>
      <c r="D81" s="1" t="str">
        <f t="shared" si="2"/>
        <v>エネルギー使用量等入力ファイル</v>
      </c>
      <c r="E81" s="1" t="str">
        <f t="shared" si="3"/>
        <v/>
      </c>
      <c r="F81" s="1">
        <v>3</v>
      </c>
      <c r="G81" s="1">
        <v>2025</v>
      </c>
      <c r="H81" s="1">
        <v>2027</v>
      </c>
      <c r="L81" s="1" t="str">
        <v>-</v>
      </c>
      <c r="M81" s="1" t="str">
        <v>-</v>
      </c>
    </row>
    <row r="82" spans="1:13" x14ac:dyDescent="0.2">
      <c r="A82" s="1" t="str">
        <v>0102</v>
      </c>
      <c r="B82" s="1" t="str">
        <v>株式会社江ノ電バス</v>
      </c>
      <c r="C82" s="1" t="str">
        <v>実績報告書</v>
      </c>
      <c r="D82" s="1" t="str">
        <f t="shared" si="2"/>
        <v>エネルギー使用量等入力ファイル</v>
      </c>
      <c r="E82" s="1" t="str">
        <f t="shared" si="3"/>
        <v/>
      </c>
      <c r="F82" s="1">
        <v>3</v>
      </c>
      <c r="G82" s="1">
        <v>2025</v>
      </c>
      <c r="H82" s="1">
        <v>2027</v>
      </c>
      <c r="L82" s="1" t="str">
        <v>-</v>
      </c>
      <c r="M82" s="1" t="str">
        <v>-</v>
      </c>
    </row>
    <row r="83" spans="1:13" x14ac:dyDescent="0.2">
      <c r="A83" s="1" t="str">
        <v>0103</v>
      </c>
      <c r="B83" s="1" t="str">
        <v>東京ラヂエーター製造株式会社</v>
      </c>
      <c r="C83" s="1" t="str">
        <v>実績報告書</v>
      </c>
      <c r="D83" s="1" t="str">
        <f t="shared" si="2"/>
        <v>エネルギー使用量等入力ファイル</v>
      </c>
      <c r="E83" s="1" t="str">
        <f t="shared" si="3"/>
        <v/>
      </c>
      <c r="F83" s="1">
        <v>3</v>
      </c>
      <c r="G83" s="1">
        <v>2025</v>
      </c>
      <c r="H83" s="1">
        <v>2027</v>
      </c>
      <c r="L83" s="1" t="str">
        <v>-</v>
      </c>
      <c r="M83" s="1" t="str">
        <v>-</v>
      </c>
    </row>
    <row r="84" spans="1:13" x14ac:dyDescent="0.2">
      <c r="A84" s="1" t="str">
        <v>0104</v>
      </c>
      <c r="B84" s="1" t="str">
        <v>プレス工業株式会社</v>
      </c>
      <c r="C84" s="1" t="str">
        <v>実績報告書</v>
      </c>
      <c r="D84" s="1" t="str">
        <f t="shared" si="2"/>
        <v>エネルギー使用量等入力ファイル</v>
      </c>
      <c r="E84" s="1" t="str">
        <f t="shared" si="3"/>
        <v/>
      </c>
      <c r="F84" s="1">
        <v>3</v>
      </c>
      <c r="G84" s="1">
        <v>2025</v>
      </c>
      <c r="H84" s="1">
        <v>2027</v>
      </c>
      <c r="L84" s="1" t="str">
        <v>-</v>
      </c>
      <c r="M84" s="1" t="str">
        <v>-</v>
      </c>
    </row>
    <row r="85" spans="1:13" x14ac:dyDescent="0.2">
      <c r="A85" s="1" t="str">
        <v>0105</v>
      </c>
      <c r="B85" s="1" t="str">
        <v>株式会社朝日新聞社</v>
      </c>
      <c r="C85" s="1" t="str">
        <v>実績報告書</v>
      </c>
      <c r="D85" s="1" t="str">
        <f t="shared" si="2"/>
        <v>エネルギー使用量等入力ファイル</v>
      </c>
      <c r="E85" s="1" t="str">
        <f t="shared" si="3"/>
        <v/>
      </c>
      <c r="F85" s="1">
        <v>3</v>
      </c>
      <c r="G85" s="1">
        <v>2025</v>
      </c>
      <c r="H85" s="1">
        <v>2027</v>
      </c>
      <c r="L85" s="1" t="str">
        <v>-</v>
      </c>
      <c r="M85" s="1" t="str">
        <v>-</v>
      </c>
    </row>
    <row r="86" spans="1:13" x14ac:dyDescent="0.2">
      <c r="A86" s="1" t="str">
        <v>0108</v>
      </c>
      <c r="B86" s="1" t="str">
        <v>池内精工株式会社</v>
      </c>
      <c r="C86" s="1" t="str">
        <v>実績報告書</v>
      </c>
      <c r="D86" s="1" t="str">
        <f t="shared" si="2"/>
        <v>エネルギー使用量等入力ファイル</v>
      </c>
      <c r="E86" s="1" t="str">
        <f t="shared" si="3"/>
        <v/>
      </c>
      <c r="F86" s="1">
        <v>3</v>
      </c>
      <c r="G86" s="1">
        <v>2025</v>
      </c>
      <c r="H86" s="1">
        <v>2027</v>
      </c>
      <c r="L86" s="1" t="str">
        <v>-</v>
      </c>
      <c r="M86" s="1" t="str">
        <v>-</v>
      </c>
    </row>
    <row r="87" spans="1:13" x14ac:dyDescent="0.2">
      <c r="A87" s="1" t="str">
        <v>0110</v>
      </c>
      <c r="B87" s="1" t="str">
        <v>株式会社日立システムズ</v>
      </c>
      <c r="C87" s="1" t="str">
        <v>実績報告書</v>
      </c>
      <c r="D87" s="1" t="str">
        <f t="shared" si="2"/>
        <v>エネルギー使用量等入力ファイル</v>
      </c>
      <c r="E87" s="1" t="str">
        <f t="shared" si="3"/>
        <v/>
      </c>
      <c r="F87" s="1">
        <v>3</v>
      </c>
      <c r="G87" s="1">
        <v>2025</v>
      </c>
      <c r="H87" s="1">
        <v>2027</v>
      </c>
      <c r="L87" s="1" t="str">
        <v>-</v>
      </c>
      <c r="M87" s="1" t="str">
        <v>-</v>
      </c>
    </row>
    <row r="88" spans="1:13" x14ac:dyDescent="0.2">
      <c r="A88" s="1" t="str">
        <v>0111</v>
      </c>
      <c r="B88" s="1" t="str">
        <v>大久保歯車工業株式会社</v>
      </c>
      <c r="C88" s="1" t="str">
        <v>実績報告書</v>
      </c>
      <c r="D88" s="1" t="str">
        <f t="shared" si="2"/>
        <v>エネルギー使用量等入力ファイル</v>
      </c>
      <c r="E88" s="1" t="str">
        <f t="shared" si="3"/>
        <v/>
      </c>
      <c r="F88" s="1">
        <v>3</v>
      </c>
      <c r="G88" s="1">
        <v>2025</v>
      </c>
      <c r="H88" s="1">
        <v>2027</v>
      </c>
      <c r="L88" s="1" t="str">
        <v>-</v>
      </c>
      <c r="M88" s="1" t="str">
        <v>-</v>
      </c>
    </row>
    <row r="89" spans="1:13" x14ac:dyDescent="0.2">
      <c r="A89" s="1" t="str">
        <v>0112</v>
      </c>
      <c r="B89" s="1" t="str">
        <v>日東化工株式会社</v>
      </c>
      <c r="C89" s="1" t="str">
        <v>実績報告書</v>
      </c>
      <c r="D89" s="1" t="str">
        <f t="shared" si="2"/>
        <v>エネルギー使用量等入力ファイル</v>
      </c>
      <c r="E89" s="1" t="str">
        <f t="shared" si="3"/>
        <v/>
      </c>
      <c r="F89" s="1">
        <v>3</v>
      </c>
      <c r="G89" s="1">
        <v>2025</v>
      </c>
      <c r="H89" s="1">
        <v>2027</v>
      </c>
      <c r="L89" s="1" t="str">
        <v>-</v>
      </c>
      <c r="M89" s="1" t="str">
        <v>-</v>
      </c>
    </row>
    <row r="90" spans="1:13" x14ac:dyDescent="0.2">
      <c r="A90" s="1" t="str">
        <v>0113</v>
      </c>
      <c r="B90" s="1" t="str">
        <v>一般財団法人電力中央研究所</v>
      </c>
      <c r="C90" s="1" t="str">
        <v>実績報告書</v>
      </c>
      <c r="D90" s="1" t="str">
        <f t="shared" si="2"/>
        <v>エネルギー使用量等入力ファイル</v>
      </c>
      <c r="E90" s="1" t="str">
        <f t="shared" si="3"/>
        <v/>
      </c>
      <c r="F90" s="1">
        <v>3</v>
      </c>
      <c r="G90" s="1">
        <v>2025</v>
      </c>
      <c r="H90" s="1">
        <v>2027</v>
      </c>
      <c r="L90" s="1" t="str">
        <v>-</v>
      </c>
      <c r="M90" s="1" t="str">
        <v>-</v>
      </c>
    </row>
    <row r="91" spans="1:13" x14ac:dyDescent="0.2">
      <c r="A91" s="1" t="str">
        <v>0114</v>
      </c>
      <c r="B91" s="1" t="str">
        <v>ロンザ株式会社</v>
      </c>
      <c r="C91" s="1" t="str">
        <v>実績報告書</v>
      </c>
      <c r="D91" s="1" t="str">
        <f t="shared" si="2"/>
        <v>エネルギー使用量等入力ファイル</v>
      </c>
      <c r="E91" s="1" t="str">
        <f t="shared" si="3"/>
        <v/>
      </c>
      <c r="F91" s="1">
        <v>3</v>
      </c>
      <c r="G91" s="1">
        <v>2025</v>
      </c>
      <c r="H91" s="1">
        <v>2027</v>
      </c>
      <c r="L91" s="1" t="str">
        <v>-</v>
      </c>
      <c r="M91" s="1" t="str">
        <v>-</v>
      </c>
    </row>
    <row r="92" spans="1:13" x14ac:dyDescent="0.2">
      <c r="A92" s="1" t="str">
        <v>0115</v>
      </c>
      <c r="B92" s="1" t="str">
        <v>大山ねずの命神示教会</v>
      </c>
      <c r="C92" s="1" t="str">
        <v>実績報告書</v>
      </c>
      <c r="D92" s="1" t="str">
        <f t="shared" si="2"/>
        <v>エネルギー使用量等入力ファイル</v>
      </c>
      <c r="E92" s="1" t="str">
        <f t="shared" si="3"/>
        <v/>
      </c>
      <c r="F92" s="1">
        <v>3</v>
      </c>
      <c r="G92" s="1">
        <v>2025</v>
      </c>
      <c r="H92" s="1">
        <v>2027</v>
      </c>
      <c r="L92" s="1" t="str">
        <v>-</v>
      </c>
      <c r="M92" s="1" t="str">
        <v>-</v>
      </c>
    </row>
    <row r="93" spans="1:13" x14ac:dyDescent="0.2">
      <c r="A93" s="1" t="str">
        <v>0116</v>
      </c>
      <c r="B93" s="1" t="str">
        <v>株式会社西武不動産</v>
      </c>
      <c r="C93" s="1" t="str">
        <v>実績報告書</v>
      </c>
      <c r="D93" s="1" t="str">
        <f t="shared" si="2"/>
        <v>エネルギー使用量等入力ファイル</v>
      </c>
      <c r="E93" s="1" t="str">
        <f t="shared" si="3"/>
        <v/>
      </c>
      <c r="F93" s="1">
        <v>3</v>
      </c>
      <c r="G93" s="1">
        <v>2025</v>
      </c>
      <c r="H93" s="1">
        <v>2027</v>
      </c>
      <c r="L93" s="1" t="str">
        <v>-</v>
      </c>
      <c r="M93" s="1" t="str">
        <v>-</v>
      </c>
    </row>
    <row r="94" spans="1:13" x14ac:dyDescent="0.2">
      <c r="A94" s="1" t="str">
        <v>0118</v>
      </c>
      <c r="B94" s="1" t="str">
        <v>前田道路株式会社</v>
      </c>
      <c r="C94" s="1" t="str">
        <v>結果報告書</v>
      </c>
      <c r="D94" s="1" t="str">
        <f t="shared" si="2"/>
        <v>エネルギー使用量等入力ファイル</v>
      </c>
      <c r="E94" s="1" t="str">
        <f t="shared" si="3"/>
        <v/>
      </c>
      <c r="F94" s="1">
        <v>3</v>
      </c>
      <c r="G94" s="1">
        <v>2023</v>
      </c>
      <c r="H94" s="1">
        <v>2025</v>
      </c>
      <c r="L94" s="1" t="str">
        <v>-</v>
      </c>
      <c r="M94" s="1" t="str">
        <v>-</v>
      </c>
    </row>
    <row r="95" spans="1:13" x14ac:dyDescent="0.2">
      <c r="A95" s="1" t="str">
        <v>0118</v>
      </c>
      <c r="B95" s="1" t="str">
        <v>前田道路株式会社</v>
      </c>
      <c r="C95" s="1" t="str">
        <v>計画書</v>
      </c>
      <c r="D95" s="1" t="str">
        <f t="shared" si="2"/>
        <v>エネルギー使用量等入力ファイル</v>
      </c>
      <c r="E95" s="1" t="str">
        <f t="shared" si="3"/>
        <v/>
      </c>
      <c r="F95" s="1">
        <v>2</v>
      </c>
      <c r="G95" s="1">
        <v>2026</v>
      </c>
      <c r="H95" s="1">
        <v>2027</v>
      </c>
      <c r="L95" s="1" t="str">
        <v>-</v>
      </c>
      <c r="M95" s="1" t="str">
        <v>-</v>
      </c>
    </row>
    <row r="96" spans="1:13" x14ac:dyDescent="0.2">
      <c r="A96" s="1" t="str">
        <v>0119</v>
      </c>
      <c r="B96" s="1" t="str">
        <v>株式会社白洋舍</v>
      </c>
      <c r="C96" s="1" t="str">
        <v>実績報告書</v>
      </c>
      <c r="D96" s="1" t="str">
        <f t="shared" si="2"/>
        <v>エネルギー使用量等入力ファイル</v>
      </c>
      <c r="E96" s="1" t="str">
        <f t="shared" si="3"/>
        <v/>
      </c>
      <c r="F96" s="1">
        <v>3</v>
      </c>
      <c r="G96" s="1">
        <v>2025</v>
      </c>
      <c r="H96" s="1">
        <v>2027</v>
      </c>
      <c r="L96" s="1" t="str">
        <v>-</v>
      </c>
      <c r="M96" s="1" t="str">
        <v>-</v>
      </c>
    </row>
    <row r="97" spans="1:13" x14ac:dyDescent="0.2">
      <c r="A97" s="1" t="str">
        <v>0120</v>
      </c>
      <c r="B97" s="1" t="str">
        <v>日本精工株式会社</v>
      </c>
      <c r="C97" s="1" t="str">
        <v>排出状況報告書</v>
      </c>
      <c r="D97" s="1" t="str">
        <f t="shared" si="2"/>
        <v>エネルギー使用量等入力ファイル</v>
      </c>
      <c r="E97" s="1" t="str">
        <f t="shared" si="3"/>
        <v/>
      </c>
      <c r="F97" s="1">
        <v>5</v>
      </c>
      <c r="G97" s="1">
        <v>2022</v>
      </c>
      <c r="H97" s="1">
        <v>2026</v>
      </c>
      <c r="L97" s="1" t="str">
        <v>-</v>
      </c>
      <c r="M97" s="1" t="str">
        <v>-</v>
      </c>
    </row>
    <row r="98" spans="1:13" x14ac:dyDescent="0.2">
      <c r="A98" s="1" t="str">
        <v>0121</v>
      </c>
      <c r="B98" s="1" t="str">
        <v>ウエスタンデジタルテクノロジーズ合同会社</v>
      </c>
      <c r="C98" s="1" t="str">
        <v>実績報告書</v>
      </c>
      <c r="D98" s="1" t="str">
        <f t="shared" si="2"/>
        <v>エネルギー使用量等入力ファイル</v>
      </c>
      <c r="E98" s="1" t="str">
        <f t="shared" si="3"/>
        <v/>
      </c>
      <c r="F98" s="1">
        <v>3</v>
      </c>
      <c r="G98" s="1">
        <v>2025</v>
      </c>
      <c r="H98" s="1">
        <v>2027</v>
      </c>
      <c r="L98" s="1" t="str">
        <v>-</v>
      </c>
      <c r="M98" s="1" t="str">
        <v>-</v>
      </c>
    </row>
    <row r="99" spans="1:13" x14ac:dyDescent="0.2">
      <c r="A99" s="1" t="str">
        <v>0122</v>
      </c>
      <c r="B99" s="1" t="str">
        <v>横須賀市上下水道事業管理者</v>
      </c>
      <c r="C99" s="1" t="str">
        <v>結果報告書</v>
      </c>
      <c r="D99" s="1" t="str">
        <f t="shared" si="2"/>
        <v>エネルギー使用量等入力ファイル</v>
      </c>
      <c r="E99" s="1" t="str">
        <f t="shared" si="3"/>
        <v>別紙３</v>
      </c>
      <c r="F99" s="1">
        <v>4</v>
      </c>
      <c r="G99" s="1">
        <v>2022</v>
      </c>
      <c r="H99" s="1">
        <v>2025</v>
      </c>
      <c r="L99" s="1" t="str">
        <v>別紙３</v>
      </c>
      <c r="M99" s="1" t="str">
        <v>-</v>
      </c>
    </row>
    <row r="100" spans="1:13" x14ac:dyDescent="0.2">
      <c r="A100" s="1" t="str">
        <v>0122</v>
      </c>
      <c r="B100" s="1" t="str">
        <v>横須賀市上下水道事業管理者</v>
      </c>
      <c r="C100" s="1" t="str">
        <v>計画書</v>
      </c>
      <c r="D100" s="1" t="str">
        <f t="shared" si="2"/>
        <v>エネルギー使用量等入力ファイル</v>
      </c>
      <c r="E100" s="1" t="str">
        <f t="shared" si="3"/>
        <v/>
      </c>
      <c r="F100" s="1">
        <v>2</v>
      </c>
      <c r="G100" s="1">
        <v>2026</v>
      </c>
      <c r="H100" s="1">
        <v>2027</v>
      </c>
      <c r="L100" s="1" t="str">
        <v>-</v>
      </c>
      <c r="M100" s="1" t="str">
        <v>-</v>
      </c>
    </row>
    <row r="101" spans="1:13" x14ac:dyDescent="0.2">
      <c r="A101" s="1" t="str">
        <v>0123</v>
      </c>
      <c r="B101" s="1" t="str">
        <v>三菱ケミカル株式会社</v>
      </c>
      <c r="C101" s="1" t="str">
        <v>実績報告書</v>
      </c>
      <c r="D101" s="1" t="str">
        <f t="shared" si="2"/>
        <v>エネルギー使用量等入力ファイル</v>
      </c>
      <c r="E101" s="1" t="str">
        <f t="shared" si="3"/>
        <v/>
      </c>
      <c r="F101" s="1">
        <v>3</v>
      </c>
      <c r="G101" s="1">
        <v>2025</v>
      </c>
      <c r="H101" s="1">
        <v>2027</v>
      </c>
      <c r="L101" s="1" t="str">
        <v>-</v>
      </c>
      <c r="M101" s="1" t="str">
        <v>-</v>
      </c>
    </row>
    <row r="102" spans="1:13" x14ac:dyDescent="0.2">
      <c r="A102" s="1" t="str">
        <v>0124</v>
      </c>
      <c r="B102" s="1" t="str">
        <v>東洋紙業株式会社</v>
      </c>
      <c r="C102" s="1" t="str">
        <v>排出状況報告書</v>
      </c>
      <c r="D102" s="1" t="str">
        <f t="shared" si="2"/>
        <v>エネルギー使用量等入力ファイル</v>
      </c>
      <c r="E102" s="1" t="str">
        <f t="shared" si="3"/>
        <v/>
      </c>
      <c r="F102" s="1">
        <v>5</v>
      </c>
      <c r="G102" s="1">
        <v>2022</v>
      </c>
      <c r="H102" s="1">
        <v>2026</v>
      </c>
      <c r="L102" s="1" t="str">
        <v>-</v>
      </c>
      <c r="M102" s="1" t="str">
        <v>-</v>
      </c>
    </row>
    <row r="103" spans="1:13" x14ac:dyDescent="0.2">
      <c r="A103" s="1" t="str">
        <v>0128</v>
      </c>
      <c r="B103" s="1" t="str">
        <v>大和市</v>
      </c>
      <c r="C103" s="1" t="str">
        <v>実績報告書</v>
      </c>
      <c r="D103" s="1" t="str">
        <f t="shared" si="2"/>
        <v>エネルギー使用量等入力ファイル</v>
      </c>
      <c r="E103" s="1" t="str">
        <f t="shared" si="3"/>
        <v/>
      </c>
      <c r="F103" s="1">
        <v>3</v>
      </c>
      <c r="G103" s="1">
        <v>2025</v>
      </c>
      <c r="H103" s="1">
        <v>2027</v>
      </c>
      <c r="L103" s="1" t="str">
        <v>-</v>
      </c>
      <c r="M103" s="1" t="str">
        <v>-</v>
      </c>
    </row>
    <row r="104" spans="1:13" x14ac:dyDescent="0.2">
      <c r="A104" s="1" t="str">
        <v>0129</v>
      </c>
      <c r="B104" s="1" t="str">
        <v>東罐興業株式会社</v>
      </c>
      <c r="C104" s="1" t="str">
        <v>実績報告書</v>
      </c>
      <c r="D104" s="1" t="str">
        <f t="shared" si="2"/>
        <v>エネルギー使用量等入力ファイル</v>
      </c>
      <c r="E104" s="1" t="str">
        <f t="shared" si="3"/>
        <v/>
      </c>
      <c r="F104" s="1">
        <v>3</v>
      </c>
      <c r="G104" s="1">
        <v>2025</v>
      </c>
      <c r="H104" s="1">
        <v>2027</v>
      </c>
      <c r="L104" s="1" t="str">
        <v>-</v>
      </c>
      <c r="M104" s="1" t="str">
        <v>-</v>
      </c>
    </row>
    <row r="105" spans="1:13" x14ac:dyDescent="0.2">
      <c r="A105" s="1" t="str">
        <v>0133</v>
      </c>
      <c r="B105" s="1" t="str">
        <v>横浜森永乳業株式会社</v>
      </c>
      <c r="C105" s="1" t="str">
        <v>排出状況報告書</v>
      </c>
      <c r="D105" s="1" t="str">
        <f t="shared" si="2"/>
        <v>エネルギー使用量等入力ファイル</v>
      </c>
      <c r="E105" s="1" t="str">
        <f t="shared" si="3"/>
        <v/>
      </c>
      <c r="F105" s="1">
        <v>5</v>
      </c>
      <c r="G105" s="1">
        <v>2023</v>
      </c>
      <c r="H105" s="1">
        <v>2027</v>
      </c>
      <c r="L105" s="1" t="str">
        <v>-</v>
      </c>
      <c r="M105" s="1" t="str">
        <v>-</v>
      </c>
    </row>
    <row r="106" spans="1:13" x14ac:dyDescent="0.2">
      <c r="A106" s="1" t="str">
        <v>0134</v>
      </c>
      <c r="B106" s="1" t="str">
        <v>株式会社タマダイ</v>
      </c>
      <c r="C106" s="1" t="str">
        <v>実績報告書</v>
      </c>
      <c r="D106" s="1" t="str">
        <f t="shared" si="2"/>
        <v>エネルギー使用量等入力ファイル</v>
      </c>
      <c r="E106" s="1" t="str">
        <f t="shared" si="3"/>
        <v/>
      </c>
      <c r="F106" s="1">
        <v>3</v>
      </c>
      <c r="G106" s="1">
        <v>2025</v>
      </c>
      <c r="H106" s="1">
        <v>2027</v>
      </c>
      <c r="L106" s="1" t="str">
        <v>-</v>
      </c>
      <c r="M106" s="1" t="str">
        <v>-</v>
      </c>
    </row>
    <row r="107" spans="1:13" x14ac:dyDescent="0.2">
      <c r="A107" s="1" t="str">
        <v>0136</v>
      </c>
      <c r="B107" s="1" t="str">
        <v>コカ・コーラボトラーズジャパン株式会社</v>
      </c>
      <c r="C107" s="1" t="str">
        <v>実績報告書</v>
      </c>
      <c r="D107" s="1" t="str">
        <f t="shared" si="2"/>
        <v>エネルギー使用量等入力ファイル</v>
      </c>
      <c r="E107" s="1" t="str">
        <f t="shared" si="3"/>
        <v/>
      </c>
      <c r="F107" s="1">
        <v>3</v>
      </c>
      <c r="G107" s="1">
        <v>2025</v>
      </c>
      <c r="H107" s="1">
        <v>2027</v>
      </c>
      <c r="L107" s="1" t="str">
        <v>-</v>
      </c>
      <c r="M107" s="1" t="str">
        <v>-</v>
      </c>
    </row>
    <row r="108" spans="1:13" x14ac:dyDescent="0.2">
      <c r="A108" s="1" t="str">
        <v>0139</v>
      </c>
      <c r="B108" s="1" t="str">
        <v>株式会社相鉄アーバンクリエイツ</v>
      </c>
      <c r="C108" s="1" t="str">
        <v>実績報告書</v>
      </c>
      <c r="D108" s="1" t="str">
        <f t="shared" si="2"/>
        <v>エネルギー使用量等入力ファイル</v>
      </c>
      <c r="E108" s="1" t="str">
        <f t="shared" si="3"/>
        <v/>
      </c>
      <c r="F108" s="1">
        <v>3</v>
      </c>
      <c r="G108" s="1">
        <v>2025</v>
      </c>
      <c r="H108" s="1">
        <v>2027</v>
      </c>
      <c r="L108" s="1" t="str">
        <v>-</v>
      </c>
      <c r="M108" s="1" t="str">
        <v>-</v>
      </c>
    </row>
    <row r="109" spans="1:13" x14ac:dyDescent="0.2">
      <c r="A109" s="1" t="str">
        <v>0140</v>
      </c>
      <c r="B109" s="1" t="str">
        <v>三菱電機株式会社</v>
      </c>
      <c r="C109" s="1" t="str">
        <v>実績報告書</v>
      </c>
      <c r="D109" s="1" t="str">
        <f t="shared" si="2"/>
        <v>エネルギー使用量等入力ファイル</v>
      </c>
      <c r="E109" s="1" t="str">
        <f t="shared" si="3"/>
        <v/>
      </c>
      <c r="F109" s="1">
        <v>3</v>
      </c>
      <c r="G109" s="1">
        <v>2025</v>
      </c>
      <c r="H109" s="1">
        <v>2027</v>
      </c>
      <c r="L109" s="1" t="str">
        <v>-</v>
      </c>
      <c r="M109" s="1" t="str">
        <v>-</v>
      </c>
    </row>
    <row r="110" spans="1:13" x14ac:dyDescent="0.2">
      <c r="A110" s="1" t="str">
        <v>0141</v>
      </c>
      <c r="B110" s="1" t="str">
        <v>京浜急行電鉄株式会社</v>
      </c>
      <c r="C110" s="1" t="str">
        <v>実績報告書</v>
      </c>
      <c r="D110" s="1" t="str">
        <f t="shared" si="2"/>
        <v>エネルギー使用量等入力ファイル</v>
      </c>
      <c r="E110" s="1" t="str">
        <f t="shared" si="3"/>
        <v/>
      </c>
      <c r="F110" s="1">
        <v>3</v>
      </c>
      <c r="G110" s="1">
        <v>2025</v>
      </c>
      <c r="H110" s="1">
        <v>2027</v>
      </c>
      <c r="L110" s="1" t="str">
        <v>-</v>
      </c>
      <c r="M110" s="1" t="str">
        <v>-</v>
      </c>
    </row>
    <row r="111" spans="1:13" x14ac:dyDescent="0.2">
      <c r="A111" s="1" t="str">
        <v>0143</v>
      </c>
      <c r="B111" s="1" t="str">
        <v>株式会社ルネサンス_x000D_</v>
      </c>
      <c r="C111" s="1" t="str">
        <v>排出状況報告書</v>
      </c>
      <c r="D111" s="1" t="str">
        <f t="shared" si="2"/>
        <v>エネルギー使用量等入力ファイル</v>
      </c>
      <c r="E111" s="1" t="str">
        <f t="shared" si="3"/>
        <v/>
      </c>
      <c r="F111" s="1">
        <v>4</v>
      </c>
      <c r="G111" s="1">
        <v>2024</v>
      </c>
      <c r="H111" s="1">
        <v>2027</v>
      </c>
      <c r="L111" s="1" t="str">
        <v>-</v>
      </c>
      <c r="M111" s="1" t="str">
        <v>-</v>
      </c>
    </row>
    <row r="112" spans="1:13" x14ac:dyDescent="0.2">
      <c r="A112" s="1" t="str">
        <v>0144</v>
      </c>
      <c r="B112" s="1" t="str">
        <v>独立行政法人国立印刷局</v>
      </c>
      <c r="C112" s="1" t="str">
        <v>実績報告書</v>
      </c>
      <c r="D112" s="1" t="str">
        <f t="shared" si="2"/>
        <v>エネルギー使用量等入力ファイル</v>
      </c>
      <c r="E112" s="1" t="str">
        <f t="shared" si="3"/>
        <v/>
      </c>
      <c r="F112" s="1">
        <v>3</v>
      </c>
      <c r="G112" s="1">
        <v>2025</v>
      </c>
      <c r="H112" s="1">
        <v>2027</v>
      </c>
      <c r="L112" s="1" t="str">
        <v>-</v>
      </c>
      <c r="M112" s="1" t="str">
        <v>-</v>
      </c>
    </row>
    <row r="113" spans="1:13" x14ac:dyDescent="0.2">
      <c r="A113" s="1" t="str">
        <v>0148</v>
      </c>
      <c r="B113" s="1" t="str">
        <v>学校法人東海大学</v>
      </c>
      <c r="C113" s="1" t="str">
        <v>排出状況報告書</v>
      </c>
      <c r="D113" s="1" t="str">
        <f t="shared" si="2"/>
        <v>エネルギー使用量等入力ファイル</v>
      </c>
      <c r="E113" s="1" t="str">
        <f t="shared" si="3"/>
        <v/>
      </c>
      <c r="F113" s="1">
        <v>5</v>
      </c>
      <c r="G113" s="1">
        <v>2023</v>
      </c>
      <c r="H113" s="1">
        <v>2027</v>
      </c>
      <c r="L113" s="1" t="str">
        <v>-</v>
      </c>
      <c r="M113" s="1" t="str">
        <v>-</v>
      </c>
    </row>
    <row r="114" spans="1:13" x14ac:dyDescent="0.2">
      <c r="A114" s="1" t="str">
        <v>0149</v>
      </c>
      <c r="B114" s="1" t="str">
        <v>小田原市</v>
      </c>
      <c r="C114" s="1" t="str">
        <v>実績報告書</v>
      </c>
      <c r="D114" s="1" t="str">
        <f t="shared" si="2"/>
        <v>エネルギー使用量等入力ファイル</v>
      </c>
      <c r="E114" s="1" t="str">
        <f t="shared" si="3"/>
        <v/>
      </c>
      <c r="F114" s="1">
        <v>3</v>
      </c>
      <c r="G114" s="1">
        <v>2025</v>
      </c>
      <c r="H114" s="1">
        <v>2027</v>
      </c>
      <c r="L114" s="1" t="str">
        <v>-</v>
      </c>
      <c r="M114" s="1" t="str">
        <v>-</v>
      </c>
    </row>
    <row r="115" spans="1:13" x14ac:dyDescent="0.2">
      <c r="A115" s="1" t="str">
        <v>0150</v>
      </c>
      <c r="B115" s="1" t="str">
        <v>茅ヶ崎市</v>
      </c>
      <c r="C115" s="1" t="str">
        <v>排出状況報告書</v>
      </c>
      <c r="D115" s="1" t="str">
        <f t="shared" si="2"/>
        <v>エネルギー使用量等入力ファイル</v>
      </c>
      <c r="E115" s="1" t="str">
        <f t="shared" si="3"/>
        <v/>
      </c>
      <c r="F115" s="1">
        <v>5</v>
      </c>
      <c r="G115" s="1">
        <v>2023</v>
      </c>
      <c r="H115" s="1">
        <v>2027</v>
      </c>
      <c r="L115" s="1" t="str">
        <v>-</v>
      </c>
      <c r="M115" s="1" t="str">
        <v>-</v>
      </c>
    </row>
    <row r="116" spans="1:13" x14ac:dyDescent="0.2">
      <c r="A116" s="1" t="str">
        <v>0151</v>
      </c>
      <c r="B116" s="1" t="str">
        <v>株式会社しんきん情報システムセンター</v>
      </c>
      <c r="C116" s="1" t="str">
        <v>実績報告書</v>
      </c>
      <c r="D116" s="1" t="str">
        <f t="shared" si="2"/>
        <v>エネルギー使用量等入力ファイル</v>
      </c>
      <c r="E116" s="1" t="str">
        <f t="shared" si="3"/>
        <v/>
      </c>
      <c r="F116" s="1">
        <v>3</v>
      </c>
      <c r="G116" s="1">
        <v>2025</v>
      </c>
      <c r="H116" s="1">
        <v>2027</v>
      </c>
      <c r="L116" s="1" t="str">
        <v>-</v>
      </c>
      <c r="M116" s="1" t="str">
        <v>-</v>
      </c>
    </row>
    <row r="117" spans="1:13" x14ac:dyDescent="0.2">
      <c r="A117" s="1" t="str">
        <v>0154</v>
      </c>
      <c r="B117" s="1" t="str">
        <v>茅ヶ崎市教育委員会</v>
      </c>
      <c r="C117" s="1" t="str">
        <v>実績報告書</v>
      </c>
      <c r="D117" s="1" t="str">
        <f t="shared" si="2"/>
        <v>エネルギー使用量等入力ファイル</v>
      </c>
      <c r="E117" s="1" t="str">
        <f t="shared" si="3"/>
        <v/>
      </c>
      <c r="F117" s="1">
        <v>3</v>
      </c>
      <c r="G117" s="1">
        <v>2025</v>
      </c>
      <c r="H117" s="1">
        <v>2027</v>
      </c>
      <c r="L117" s="1" t="str">
        <v>-</v>
      </c>
      <c r="M117" s="1" t="str">
        <v>-</v>
      </c>
    </row>
    <row r="118" spans="1:13" x14ac:dyDescent="0.2">
      <c r="A118" s="1" t="str">
        <v>0156</v>
      </c>
      <c r="B118" s="1" t="str">
        <v>中谷産業株式会社</v>
      </c>
      <c r="C118" s="1" t="str">
        <v>排出状況報告書</v>
      </c>
      <c r="D118" s="1" t="str">
        <f t="shared" si="2"/>
        <v>エネルギー使用量等入力ファイル</v>
      </c>
      <c r="E118" s="1" t="str">
        <f t="shared" si="3"/>
        <v/>
      </c>
      <c r="F118" s="1">
        <v>4</v>
      </c>
      <c r="G118" s="1">
        <v>2024</v>
      </c>
      <c r="H118" s="1">
        <v>2027</v>
      </c>
      <c r="L118" s="1" t="str">
        <v>-</v>
      </c>
      <c r="M118" s="1" t="str">
        <v>-</v>
      </c>
    </row>
    <row r="119" spans="1:13" x14ac:dyDescent="0.2">
      <c r="A119" s="1" t="str">
        <v>0157</v>
      </c>
      <c r="B119" s="1" t="str">
        <v>大和市教育委員会</v>
      </c>
      <c r="C119" s="1" t="str">
        <v>実績報告書</v>
      </c>
      <c r="D119" s="1" t="str">
        <f t="shared" si="2"/>
        <v>エネルギー使用量等入力ファイル</v>
      </c>
      <c r="E119" s="1" t="str">
        <f t="shared" si="3"/>
        <v/>
      </c>
      <c r="F119" s="1">
        <v>3</v>
      </c>
      <c r="G119" s="1">
        <v>2025</v>
      </c>
      <c r="H119" s="1">
        <v>2027</v>
      </c>
      <c r="L119" s="1" t="str">
        <v>-</v>
      </c>
      <c r="M119" s="1" t="str">
        <v>-</v>
      </c>
    </row>
    <row r="120" spans="1:13" x14ac:dyDescent="0.2">
      <c r="A120" s="1" t="str">
        <v>0158</v>
      </c>
      <c r="B120" s="1" t="str">
        <v>デンカ株式会社</v>
      </c>
      <c r="C120" s="1" t="str">
        <v>実績報告書</v>
      </c>
      <c r="D120" s="1" t="str">
        <f t="shared" si="2"/>
        <v>エネルギー使用量等入力ファイル</v>
      </c>
      <c r="E120" s="1" t="str">
        <f t="shared" si="3"/>
        <v/>
      </c>
      <c r="F120" s="1">
        <v>3</v>
      </c>
      <c r="G120" s="1">
        <v>2025</v>
      </c>
      <c r="H120" s="1">
        <v>2027</v>
      </c>
      <c r="L120" s="1" t="str">
        <v>-</v>
      </c>
      <c r="M120" s="1" t="str">
        <v>-</v>
      </c>
    </row>
    <row r="121" spans="1:13" x14ac:dyDescent="0.2">
      <c r="A121" s="1" t="str">
        <v>0159</v>
      </c>
      <c r="B121" s="1" t="str">
        <v>相鉄ローゼン株式会社</v>
      </c>
      <c r="C121" s="1" t="str">
        <v>実績報告書</v>
      </c>
      <c r="D121" s="1" t="str">
        <f t="shared" si="2"/>
        <v>エネルギー使用量等入力ファイル</v>
      </c>
      <c r="E121" s="1" t="str">
        <f t="shared" si="3"/>
        <v/>
      </c>
      <c r="F121" s="1">
        <v>3</v>
      </c>
      <c r="G121" s="1">
        <v>2025</v>
      </c>
      <c r="H121" s="1">
        <v>2027</v>
      </c>
      <c r="L121" s="1" t="str">
        <v>-</v>
      </c>
      <c r="M121" s="1" t="str">
        <v>-</v>
      </c>
    </row>
    <row r="122" spans="1:13" x14ac:dyDescent="0.2">
      <c r="A122" s="1" t="str">
        <v>0160</v>
      </c>
      <c r="B122" s="1" t="str">
        <v>サントリープロダクツ株式会社</v>
      </c>
      <c r="C122" s="1" t="str">
        <v>実績報告書</v>
      </c>
      <c r="D122" s="1" t="str">
        <f t="shared" si="2"/>
        <v>エネルギー使用量等入力ファイル</v>
      </c>
      <c r="E122" s="1" t="str">
        <f t="shared" si="3"/>
        <v/>
      </c>
      <c r="F122" s="1">
        <v>3</v>
      </c>
      <c r="G122" s="1">
        <v>2025</v>
      </c>
      <c r="H122" s="1">
        <v>2027</v>
      </c>
      <c r="L122" s="1" t="str">
        <v>-</v>
      </c>
      <c r="M122" s="1" t="str">
        <v>-</v>
      </c>
    </row>
    <row r="123" spans="1:13" x14ac:dyDescent="0.2">
      <c r="A123" s="1" t="str">
        <v>0165</v>
      </c>
      <c r="B123" s="1" t="str">
        <v>日産自動車株式会社</v>
      </c>
      <c r="C123" s="1" t="str">
        <v>実績報告書</v>
      </c>
      <c r="D123" s="1" t="str">
        <f t="shared" si="2"/>
        <v>エネルギー使用量等入力ファイル</v>
      </c>
      <c r="E123" s="1" t="str">
        <f t="shared" si="3"/>
        <v/>
      </c>
      <c r="F123" s="1">
        <v>3</v>
      </c>
      <c r="G123" s="1">
        <v>2025</v>
      </c>
      <c r="H123" s="1">
        <v>2027</v>
      </c>
      <c r="L123" s="1" t="str">
        <v>-</v>
      </c>
      <c r="M123" s="1" t="str">
        <v>-</v>
      </c>
    </row>
    <row r="124" spans="1:13" x14ac:dyDescent="0.2">
      <c r="A124" s="1" t="str">
        <v>0166</v>
      </c>
      <c r="B124" s="1" t="str">
        <v>株式会社ＩＪＴＴ</v>
      </c>
      <c r="C124" s="1" t="str">
        <v>実績報告書</v>
      </c>
      <c r="D124" s="1" t="str">
        <f t="shared" si="2"/>
        <v>エネルギー使用量等入力ファイル</v>
      </c>
      <c r="E124" s="1" t="str">
        <f t="shared" si="3"/>
        <v/>
      </c>
      <c r="F124" s="1">
        <v>3</v>
      </c>
      <c r="G124" s="1">
        <v>2025</v>
      </c>
      <c r="H124" s="1">
        <v>2027</v>
      </c>
      <c r="L124" s="1" t="str">
        <v>-</v>
      </c>
      <c r="M124" s="1" t="str">
        <v>-</v>
      </c>
    </row>
    <row r="125" spans="1:13" x14ac:dyDescent="0.2">
      <c r="A125" s="1" t="str">
        <v>0167</v>
      </c>
      <c r="B125" s="1" t="str">
        <v>株式会社ホンダモビリティ南関東</v>
      </c>
      <c r="C125" s="1" t="str">
        <v>実績報告書</v>
      </c>
      <c r="D125" s="1" t="str">
        <f t="shared" si="2"/>
        <v>エネルギー使用量等入力ファイル</v>
      </c>
      <c r="E125" s="1" t="str">
        <f t="shared" si="3"/>
        <v/>
      </c>
      <c r="F125" s="1">
        <v>3</v>
      </c>
      <c r="G125" s="1">
        <v>2025</v>
      </c>
      <c r="H125" s="1">
        <v>2027</v>
      </c>
      <c r="L125" s="1" t="str">
        <v>-</v>
      </c>
      <c r="M125" s="1" t="str">
        <v>-</v>
      </c>
    </row>
    <row r="126" spans="1:13" x14ac:dyDescent="0.2">
      <c r="A126" s="1" t="str">
        <v>0168</v>
      </c>
      <c r="B126" s="1" t="str">
        <v>株式会社グローバル・ニュークリア・フュエル・ジャパン</v>
      </c>
      <c r="C126" s="1" t="str">
        <v>実績報告書</v>
      </c>
      <c r="D126" s="1" t="str">
        <f t="shared" si="2"/>
        <v>エネルギー使用量等入力ファイル</v>
      </c>
      <c r="E126" s="1" t="str">
        <f t="shared" si="3"/>
        <v/>
      </c>
      <c r="F126" s="1">
        <v>3</v>
      </c>
      <c r="G126" s="1">
        <v>2025</v>
      </c>
      <c r="H126" s="1">
        <v>2027</v>
      </c>
      <c r="L126" s="1" t="str">
        <v>-</v>
      </c>
      <c r="M126" s="1" t="str">
        <v>-</v>
      </c>
    </row>
    <row r="127" spans="1:13" x14ac:dyDescent="0.2">
      <c r="A127" s="1" t="str">
        <v>0170</v>
      </c>
      <c r="B127" s="1" t="str">
        <v>平塚市教育委員会</v>
      </c>
      <c r="C127" s="1" t="str">
        <v>排出状況報告書</v>
      </c>
      <c r="D127" s="1" t="str">
        <f t="shared" si="2"/>
        <v>エネルギー使用量等入力ファイル</v>
      </c>
      <c r="E127" s="1" t="str">
        <f t="shared" si="3"/>
        <v/>
      </c>
      <c r="F127" s="1">
        <v>4</v>
      </c>
      <c r="G127" s="1">
        <v>2024</v>
      </c>
      <c r="H127" s="1">
        <v>2027</v>
      </c>
      <c r="L127" s="1" t="str">
        <v>-</v>
      </c>
      <c r="M127" s="1" t="str">
        <v>-</v>
      </c>
    </row>
    <row r="128" spans="1:13" x14ac:dyDescent="0.2">
      <c r="A128" s="1" t="str">
        <v>0171</v>
      </c>
      <c r="B128" s="1" t="str">
        <v>アズビル株式会社</v>
      </c>
      <c r="C128" s="1" t="str">
        <v>実績報告書</v>
      </c>
      <c r="D128" s="1" t="str">
        <f t="shared" si="2"/>
        <v>エネルギー使用量等入力ファイル</v>
      </c>
      <c r="E128" s="1" t="str">
        <f t="shared" si="3"/>
        <v/>
      </c>
      <c r="F128" s="1">
        <v>3</v>
      </c>
      <c r="G128" s="1">
        <v>2025</v>
      </c>
      <c r="H128" s="1">
        <v>2027</v>
      </c>
      <c r="L128" s="1" t="str">
        <v>-</v>
      </c>
      <c r="M128" s="1" t="str">
        <v>-</v>
      </c>
    </row>
    <row r="129" spans="1:13" x14ac:dyDescent="0.2">
      <c r="A129" s="1" t="str">
        <v>0173</v>
      </c>
      <c r="B129" s="1" t="str">
        <v>富士フイルムビジネスイノベーション株式会社</v>
      </c>
      <c r="C129" s="1" t="str">
        <v>実績報告書</v>
      </c>
      <c r="D129" s="1" t="str">
        <f t="shared" si="2"/>
        <v>エネルギー使用量等入力ファイル</v>
      </c>
      <c r="E129" s="1" t="str">
        <f t="shared" si="3"/>
        <v/>
      </c>
      <c r="F129" s="1">
        <v>3</v>
      </c>
      <c r="G129" s="1">
        <v>2025</v>
      </c>
      <c r="H129" s="1">
        <v>2027</v>
      </c>
      <c r="L129" s="1" t="str">
        <v>-</v>
      </c>
      <c r="M129" s="1" t="str">
        <v>-</v>
      </c>
    </row>
    <row r="130" spans="1:13" x14ac:dyDescent="0.2">
      <c r="A130" s="1" t="str">
        <v>0174</v>
      </c>
      <c r="B130" s="1" t="str">
        <v>日産工機株式会社</v>
      </c>
      <c r="C130" s="1" t="str">
        <v>実績報告書</v>
      </c>
      <c r="D130" s="1" t="str">
        <f t="shared" si="2"/>
        <v>エネルギー使用量等入力ファイル</v>
      </c>
      <c r="E130" s="1" t="str">
        <f t="shared" si="3"/>
        <v/>
      </c>
      <c r="F130" s="1">
        <v>3</v>
      </c>
      <c r="G130" s="1">
        <v>2025</v>
      </c>
      <c r="H130" s="1">
        <v>2027</v>
      </c>
      <c r="L130" s="1" t="str">
        <v>-</v>
      </c>
      <c r="M130" s="1" t="str">
        <v>-</v>
      </c>
    </row>
    <row r="131" spans="1:13" x14ac:dyDescent="0.2">
      <c r="A131" s="1" t="str">
        <v>0177</v>
      </c>
      <c r="B131" s="1" t="str">
        <v>三井不動産株式会社</v>
      </c>
      <c r="C131" s="1" t="str">
        <v>実績報告書</v>
      </c>
      <c r="D131" s="1" t="str">
        <f t="shared" si="2"/>
        <v>エネルギー使用量等入力ファイル</v>
      </c>
      <c r="E131" s="1" t="str">
        <f t="shared" si="3"/>
        <v/>
      </c>
      <c r="F131" s="1">
        <v>3</v>
      </c>
      <c r="G131" s="1">
        <v>2025</v>
      </c>
      <c r="H131" s="1">
        <v>2027</v>
      </c>
      <c r="L131" s="1" t="str">
        <v>-</v>
      </c>
      <c r="M131" s="1" t="str">
        <v>-</v>
      </c>
    </row>
    <row r="132" spans="1:13" x14ac:dyDescent="0.2">
      <c r="A132" s="1" t="str">
        <v>0178</v>
      </c>
      <c r="B132" s="1" t="str">
        <v>神奈川県厚生農業協同組合連合会</v>
      </c>
      <c r="C132" s="1" t="str">
        <v>実績報告書</v>
      </c>
      <c r="D132" s="1" t="str">
        <f t="shared" ref="D132:D195" si="4">IF(C132="","","エネルギー使用量等入力ファイル")</f>
        <v>エネルギー使用量等入力ファイル</v>
      </c>
      <c r="E132" s="1" t="str">
        <f t="shared" ref="E132:E195" si="5">IF(AND($L132="別紙３",$M132="別紙４"),"別紙３、別紙４",IF(AND($L132="別紙３",$M132="-"),"別紙３",IF(AND($L132="-",$M132="別紙４"),"別紙４","")))</f>
        <v/>
      </c>
      <c r="F132" s="1">
        <v>3</v>
      </c>
      <c r="G132" s="1">
        <v>2025</v>
      </c>
      <c r="H132" s="1">
        <v>2027</v>
      </c>
      <c r="L132" s="1" t="str">
        <v>-</v>
      </c>
      <c r="M132" s="1" t="str">
        <v>-</v>
      </c>
    </row>
    <row r="133" spans="1:13" x14ac:dyDescent="0.2">
      <c r="A133" s="1" t="str">
        <v>0179</v>
      </c>
      <c r="B133" s="1" t="str">
        <v>横須賀市</v>
      </c>
      <c r="C133" s="1" t="str">
        <v>実績報告書</v>
      </c>
      <c r="D133" s="1" t="str">
        <f t="shared" si="4"/>
        <v>エネルギー使用量等入力ファイル</v>
      </c>
      <c r="E133" s="1" t="str">
        <f t="shared" si="5"/>
        <v/>
      </c>
      <c r="F133" s="1">
        <v>3</v>
      </c>
      <c r="G133" s="1">
        <v>2025</v>
      </c>
      <c r="H133" s="1">
        <v>2027</v>
      </c>
      <c r="L133" s="1" t="str">
        <v>-</v>
      </c>
      <c r="M133" s="1" t="str">
        <v>-</v>
      </c>
    </row>
    <row r="134" spans="1:13" x14ac:dyDescent="0.2">
      <c r="A134" s="1" t="str">
        <v>0180</v>
      </c>
      <c r="B134" s="1" t="str">
        <v>図南鍛工株式会社</v>
      </c>
      <c r="C134" s="1" t="str">
        <v>実績報告書</v>
      </c>
      <c r="D134" s="1" t="str">
        <f t="shared" si="4"/>
        <v>エネルギー使用量等入力ファイル</v>
      </c>
      <c r="E134" s="1" t="str">
        <f t="shared" si="5"/>
        <v/>
      </c>
      <c r="F134" s="1">
        <v>3</v>
      </c>
      <c r="G134" s="1">
        <v>2025</v>
      </c>
      <c r="H134" s="1">
        <v>2027</v>
      </c>
      <c r="L134" s="1" t="str">
        <v>-</v>
      </c>
      <c r="M134" s="1" t="str">
        <v>-</v>
      </c>
    </row>
    <row r="135" spans="1:13" x14ac:dyDescent="0.2">
      <c r="A135" s="1" t="str">
        <v>0182</v>
      </c>
      <c r="B135" s="1" t="str">
        <v>第一貨物株式会社</v>
      </c>
      <c r="C135" s="1" t="str">
        <v>実績報告書</v>
      </c>
      <c r="D135" s="1" t="str">
        <f t="shared" si="4"/>
        <v>エネルギー使用量等入力ファイル</v>
      </c>
      <c r="E135" s="1" t="str">
        <f t="shared" si="5"/>
        <v/>
      </c>
      <c r="F135" s="1">
        <v>3</v>
      </c>
      <c r="G135" s="1">
        <v>2025</v>
      </c>
      <c r="H135" s="1">
        <v>2027</v>
      </c>
      <c r="L135" s="1" t="str">
        <v>-</v>
      </c>
      <c r="M135" s="1" t="str">
        <v>-</v>
      </c>
    </row>
    <row r="136" spans="1:13" x14ac:dyDescent="0.2">
      <c r="A136" s="1" t="str">
        <v>0183</v>
      </c>
      <c r="B136" s="1" t="str">
        <v>森永エンゼルデザート株式会社</v>
      </c>
      <c r="C136" s="1" t="str">
        <v>実績報告書</v>
      </c>
      <c r="D136" s="1" t="str">
        <f t="shared" si="4"/>
        <v>エネルギー使用量等入力ファイル</v>
      </c>
      <c r="E136" s="1" t="str">
        <f t="shared" si="5"/>
        <v/>
      </c>
      <c r="F136" s="1">
        <v>3</v>
      </c>
      <c r="G136" s="1">
        <v>2025</v>
      </c>
      <c r="H136" s="1">
        <v>2027</v>
      </c>
      <c r="L136" s="1" t="str">
        <v>-</v>
      </c>
      <c r="M136" s="1" t="str">
        <v>-</v>
      </c>
    </row>
    <row r="137" spans="1:13" x14ac:dyDescent="0.2">
      <c r="A137" s="1" t="str">
        <v>0184</v>
      </c>
      <c r="B137" s="1" t="str">
        <v>相模原市</v>
      </c>
      <c r="C137" s="1" t="str">
        <v>排出状況報告書</v>
      </c>
      <c r="D137" s="1" t="str">
        <f t="shared" si="4"/>
        <v>エネルギー使用量等入力ファイル</v>
      </c>
      <c r="E137" s="1" t="str">
        <f t="shared" si="5"/>
        <v/>
      </c>
      <c r="F137" s="1">
        <v>4</v>
      </c>
      <c r="G137" s="1">
        <v>2024</v>
      </c>
      <c r="H137" s="1">
        <v>2027</v>
      </c>
      <c r="L137" s="1" t="str">
        <v>-</v>
      </c>
      <c r="M137" s="1" t="str">
        <v>-</v>
      </c>
    </row>
    <row r="138" spans="1:13" x14ac:dyDescent="0.2">
      <c r="A138" s="1" t="str">
        <v>0185</v>
      </c>
      <c r="B138" s="1" t="str">
        <v>三興製鋼株式会社</v>
      </c>
      <c r="C138" s="1" t="str">
        <v>排出状況報告書</v>
      </c>
      <c r="D138" s="1" t="str">
        <f t="shared" si="4"/>
        <v>エネルギー使用量等入力ファイル</v>
      </c>
      <c r="E138" s="1" t="str">
        <f t="shared" si="5"/>
        <v/>
      </c>
      <c r="F138" s="1">
        <v>5</v>
      </c>
      <c r="G138" s="1">
        <v>2023</v>
      </c>
      <c r="H138" s="1">
        <v>2027</v>
      </c>
      <c r="L138" s="1" t="str">
        <v>-</v>
      </c>
      <c r="M138" s="1" t="str">
        <v>-</v>
      </c>
    </row>
    <row r="139" spans="1:13" x14ac:dyDescent="0.2">
      <c r="A139" s="1" t="str">
        <v>0186</v>
      </c>
      <c r="B139" s="1" t="str">
        <v>株式会社トヨタレンタリース横浜</v>
      </c>
      <c r="C139" s="1" t="str">
        <v>実績報告書</v>
      </c>
      <c r="D139" s="1" t="str">
        <f t="shared" si="4"/>
        <v>エネルギー使用量等入力ファイル</v>
      </c>
      <c r="E139" s="1" t="str">
        <f t="shared" si="5"/>
        <v/>
      </c>
      <c r="F139" s="1">
        <v>3</v>
      </c>
      <c r="G139" s="1">
        <v>2025</v>
      </c>
      <c r="H139" s="1">
        <v>2027</v>
      </c>
      <c r="L139" s="1" t="str">
        <v>-</v>
      </c>
      <c r="M139" s="1" t="str">
        <v>-</v>
      </c>
    </row>
    <row r="140" spans="1:13" x14ac:dyDescent="0.2">
      <c r="A140" s="1" t="str">
        <v>0187</v>
      </c>
      <c r="B140" s="1" t="str">
        <v>株式会社横浜銀行</v>
      </c>
      <c r="C140" s="1" t="str">
        <v>実績報告書</v>
      </c>
      <c r="D140" s="1" t="str">
        <f t="shared" si="4"/>
        <v>エネルギー使用量等入力ファイル</v>
      </c>
      <c r="E140" s="1" t="str">
        <f t="shared" si="5"/>
        <v/>
      </c>
      <c r="F140" s="1">
        <v>3</v>
      </c>
      <c r="G140" s="1">
        <v>2025</v>
      </c>
      <c r="H140" s="1">
        <v>2027</v>
      </c>
      <c r="L140" s="1" t="str">
        <v>-</v>
      </c>
      <c r="M140" s="1" t="str">
        <v>-</v>
      </c>
    </row>
    <row r="141" spans="1:13" x14ac:dyDescent="0.2">
      <c r="A141" s="1" t="str">
        <v>0188</v>
      </c>
      <c r="B141" s="1" t="str">
        <v>Meiji Seika ファルマ株式会社</v>
      </c>
      <c r="C141" s="1" t="str">
        <v>実績報告書</v>
      </c>
      <c r="D141" s="1" t="str">
        <f t="shared" si="4"/>
        <v>エネルギー使用量等入力ファイル</v>
      </c>
      <c r="E141" s="1" t="str">
        <f t="shared" si="5"/>
        <v/>
      </c>
      <c r="F141" s="1">
        <v>3</v>
      </c>
      <c r="G141" s="1">
        <v>2025</v>
      </c>
      <c r="H141" s="1">
        <v>2027</v>
      </c>
      <c r="L141" s="1" t="str">
        <v>-</v>
      </c>
      <c r="M141" s="1" t="str">
        <v>-</v>
      </c>
    </row>
    <row r="142" spans="1:13" x14ac:dyDescent="0.2">
      <c r="A142" s="1" t="str">
        <v>0193</v>
      </c>
      <c r="B142" s="1" t="str">
        <v>株式会社ニフコ</v>
      </c>
      <c r="C142" s="1" t="str">
        <v>排出状況報告書</v>
      </c>
      <c r="D142" s="1" t="str">
        <f t="shared" si="4"/>
        <v>エネルギー使用量等入力ファイル</v>
      </c>
      <c r="E142" s="1" t="str">
        <f t="shared" si="5"/>
        <v/>
      </c>
      <c r="F142" s="1">
        <v>4</v>
      </c>
      <c r="G142" s="1">
        <v>2024</v>
      </c>
      <c r="H142" s="1">
        <v>2027</v>
      </c>
      <c r="L142" s="1" t="str">
        <v>-</v>
      </c>
      <c r="M142" s="1" t="str">
        <v>-</v>
      </c>
    </row>
    <row r="143" spans="1:13" x14ac:dyDescent="0.2">
      <c r="A143" s="1" t="str">
        <v>0194</v>
      </c>
      <c r="B143" s="1" t="str">
        <v>藤田観光株式会社</v>
      </c>
      <c r="C143" s="1" t="str">
        <v>実績報告書</v>
      </c>
      <c r="D143" s="1" t="str">
        <f t="shared" si="4"/>
        <v>エネルギー使用量等入力ファイル</v>
      </c>
      <c r="E143" s="1" t="str">
        <f t="shared" si="5"/>
        <v/>
      </c>
      <c r="F143" s="1">
        <v>3</v>
      </c>
      <c r="G143" s="1">
        <v>2025</v>
      </c>
      <c r="H143" s="1">
        <v>2027</v>
      </c>
      <c r="L143" s="1" t="str">
        <v>-</v>
      </c>
      <c r="M143" s="1" t="str">
        <v>-</v>
      </c>
    </row>
    <row r="144" spans="1:13" x14ac:dyDescent="0.2">
      <c r="A144" s="1" t="str">
        <v>0195</v>
      </c>
      <c r="B144" s="1" t="str">
        <v>野村不動産ライフ＆スポーツ株式会社</v>
      </c>
      <c r="C144" s="1" t="str">
        <v>実績報告書</v>
      </c>
      <c r="D144" s="1" t="str">
        <f t="shared" si="4"/>
        <v>エネルギー使用量等入力ファイル</v>
      </c>
      <c r="E144" s="1" t="str">
        <f t="shared" si="5"/>
        <v/>
      </c>
      <c r="F144" s="1">
        <v>3</v>
      </c>
      <c r="G144" s="1">
        <v>2025</v>
      </c>
      <c r="H144" s="1">
        <v>2027</v>
      </c>
      <c r="L144" s="1" t="str">
        <v>-</v>
      </c>
      <c r="M144" s="1" t="str">
        <v>-</v>
      </c>
    </row>
    <row r="145" spans="1:13" x14ac:dyDescent="0.2">
      <c r="A145" s="1" t="str">
        <v>0196</v>
      </c>
      <c r="B145" s="1" t="str">
        <v>シイエムケイ・プロダクツ株式会社</v>
      </c>
      <c r="C145" s="1" t="str">
        <v>結果報告書</v>
      </c>
      <c r="D145" s="1" t="str">
        <f t="shared" si="4"/>
        <v>エネルギー使用量等入力ファイル</v>
      </c>
      <c r="E145" s="1" t="str">
        <f t="shared" si="5"/>
        <v/>
      </c>
      <c r="F145" s="1">
        <v>3</v>
      </c>
      <c r="G145" s="1">
        <v>2023</v>
      </c>
      <c r="H145" s="1">
        <v>2025</v>
      </c>
      <c r="L145" s="1" t="str">
        <v>-</v>
      </c>
      <c r="M145" s="1" t="str">
        <v>-</v>
      </c>
    </row>
    <row r="146" spans="1:13" x14ac:dyDescent="0.2">
      <c r="A146" s="1" t="str">
        <v>0196</v>
      </c>
      <c r="B146" s="1" t="str">
        <v>シイエムケイ・プロダクツ株式会社</v>
      </c>
      <c r="C146" s="1" t="str">
        <v>計画書</v>
      </c>
      <c r="D146" s="1" t="str">
        <f t="shared" si="4"/>
        <v>エネルギー使用量等入力ファイル</v>
      </c>
      <c r="E146" s="1" t="str">
        <f t="shared" si="5"/>
        <v/>
      </c>
      <c r="F146" s="1">
        <v>2</v>
      </c>
      <c r="G146" s="1">
        <v>2026</v>
      </c>
      <c r="H146" s="1">
        <v>2027</v>
      </c>
      <c r="L146" s="1" t="str">
        <v>-</v>
      </c>
      <c r="M146" s="1" t="str">
        <v>-</v>
      </c>
    </row>
    <row r="147" spans="1:13" x14ac:dyDescent="0.2">
      <c r="A147" s="1" t="str">
        <v>0197</v>
      </c>
      <c r="B147" s="1" t="str">
        <v>株式会社荏原製作所</v>
      </c>
      <c r="C147" s="1" t="str">
        <v>排出状況報告書</v>
      </c>
      <c r="D147" s="1" t="str">
        <f t="shared" si="4"/>
        <v>エネルギー使用量等入力ファイル</v>
      </c>
      <c r="E147" s="1" t="str">
        <f t="shared" si="5"/>
        <v/>
      </c>
      <c r="F147" s="1">
        <v>5</v>
      </c>
      <c r="G147" s="1">
        <v>2022</v>
      </c>
      <c r="H147" s="1">
        <v>2026</v>
      </c>
      <c r="L147" s="1" t="str">
        <v>-</v>
      </c>
      <c r="M147" s="1" t="str">
        <v>-</v>
      </c>
    </row>
    <row r="148" spans="1:13" x14ac:dyDescent="0.2">
      <c r="A148" s="1" t="str">
        <v>0198</v>
      </c>
      <c r="B148" s="1" t="str">
        <v>株式会社日本総合研究所</v>
      </c>
      <c r="C148" s="1" t="str">
        <v>排出状況報告書</v>
      </c>
      <c r="D148" s="1" t="str">
        <f t="shared" si="4"/>
        <v>エネルギー使用量等入力ファイル</v>
      </c>
      <c r="E148" s="1" t="str">
        <f t="shared" si="5"/>
        <v/>
      </c>
      <c r="F148" s="1">
        <v>4</v>
      </c>
      <c r="G148" s="1">
        <v>2024</v>
      </c>
      <c r="H148" s="1">
        <v>2027</v>
      </c>
      <c r="L148" s="1" t="str">
        <v>-</v>
      </c>
      <c r="M148" s="1" t="str">
        <v>-</v>
      </c>
    </row>
    <row r="149" spans="1:13" x14ac:dyDescent="0.2">
      <c r="A149" s="1" t="str">
        <v>0199</v>
      </c>
      <c r="B149" s="1" t="str">
        <v>綾瀬市</v>
      </c>
      <c r="C149" s="1" t="str">
        <v>排出状況報告書</v>
      </c>
      <c r="D149" s="1" t="str">
        <f t="shared" si="4"/>
        <v>エネルギー使用量等入力ファイル</v>
      </c>
      <c r="E149" s="1" t="str">
        <f t="shared" si="5"/>
        <v/>
      </c>
      <c r="F149" s="1">
        <v>4</v>
      </c>
      <c r="G149" s="1">
        <v>2024</v>
      </c>
      <c r="H149" s="1">
        <v>2027</v>
      </c>
      <c r="L149" s="1" t="str">
        <v>-</v>
      </c>
      <c r="M149" s="1" t="str">
        <v>-</v>
      </c>
    </row>
    <row r="150" spans="1:13" x14ac:dyDescent="0.2">
      <c r="A150" s="1" t="str">
        <v>0200</v>
      </c>
      <c r="B150" s="1" t="str">
        <v>エムケーチーズ株式会社</v>
      </c>
      <c r="C150" s="1" t="str">
        <v>排出状況報告書</v>
      </c>
      <c r="D150" s="1" t="str">
        <f t="shared" si="4"/>
        <v>エネルギー使用量等入力ファイル</v>
      </c>
      <c r="E150" s="1" t="str">
        <f t="shared" si="5"/>
        <v/>
      </c>
      <c r="F150" s="1">
        <v>4</v>
      </c>
      <c r="G150" s="1">
        <v>2024</v>
      </c>
      <c r="H150" s="1">
        <v>2027</v>
      </c>
      <c r="L150" s="1" t="str">
        <v>-</v>
      </c>
      <c r="M150" s="1" t="str">
        <v>-</v>
      </c>
    </row>
    <row r="151" spans="1:13" x14ac:dyDescent="0.2">
      <c r="A151" s="1" t="str">
        <v>0201</v>
      </c>
      <c r="B151" s="1" t="str">
        <v>日本クロージャー株式会社</v>
      </c>
      <c r="C151" s="1" t="str">
        <v>実績報告書</v>
      </c>
      <c r="D151" s="1" t="str">
        <f t="shared" si="4"/>
        <v>エネルギー使用量等入力ファイル</v>
      </c>
      <c r="E151" s="1" t="str">
        <f t="shared" si="5"/>
        <v/>
      </c>
      <c r="F151" s="1">
        <v>3</v>
      </c>
      <c r="G151" s="1">
        <v>2025</v>
      </c>
      <c r="H151" s="1">
        <v>2027</v>
      </c>
      <c r="L151" s="1" t="str">
        <v>-</v>
      </c>
      <c r="M151" s="1" t="str">
        <v>-</v>
      </c>
    </row>
    <row r="152" spans="1:13" x14ac:dyDescent="0.2">
      <c r="A152" s="1" t="str">
        <v>0202</v>
      </c>
      <c r="B152" s="1" t="str">
        <v>大和製罐株式会社</v>
      </c>
      <c r="C152" s="1" t="str">
        <v>排出状況報告書</v>
      </c>
      <c r="D152" s="1" t="str">
        <f t="shared" si="4"/>
        <v>エネルギー使用量等入力ファイル</v>
      </c>
      <c r="E152" s="1" t="str">
        <f t="shared" si="5"/>
        <v/>
      </c>
      <c r="F152" s="1">
        <v>5</v>
      </c>
      <c r="G152" s="1">
        <v>2023</v>
      </c>
      <c r="H152" s="1">
        <v>2027</v>
      </c>
      <c r="L152" s="1" t="str">
        <v>-</v>
      </c>
      <c r="M152" s="1" t="str">
        <v>-</v>
      </c>
    </row>
    <row r="153" spans="1:13" x14ac:dyDescent="0.2">
      <c r="A153" s="1" t="str">
        <v>0205</v>
      </c>
      <c r="B153" s="1" t="str">
        <v>ものみの塔聖書冊子協会</v>
      </c>
      <c r="C153" s="1" t="str">
        <v>実績報告書</v>
      </c>
      <c r="D153" s="1" t="str">
        <f t="shared" si="4"/>
        <v>エネルギー使用量等入力ファイル</v>
      </c>
      <c r="E153" s="1" t="str">
        <f t="shared" si="5"/>
        <v/>
      </c>
      <c r="F153" s="1">
        <v>3</v>
      </c>
      <c r="G153" s="1">
        <v>2025</v>
      </c>
      <c r="H153" s="1">
        <v>2027</v>
      </c>
      <c r="L153" s="1" t="str">
        <v>-</v>
      </c>
      <c r="M153" s="1" t="str">
        <v>-</v>
      </c>
    </row>
    <row r="154" spans="1:13" x14ac:dyDescent="0.2">
      <c r="A154" s="1" t="str">
        <v>0207</v>
      </c>
      <c r="B154" s="1" t="str">
        <v>学校法人神奈川歯科大学</v>
      </c>
      <c r="C154" s="1" t="str">
        <v>実績報告書</v>
      </c>
      <c r="D154" s="1" t="str">
        <f t="shared" si="4"/>
        <v>エネルギー使用量等入力ファイル</v>
      </c>
      <c r="E154" s="1" t="str">
        <f t="shared" si="5"/>
        <v/>
      </c>
      <c r="F154" s="1">
        <v>3</v>
      </c>
      <c r="G154" s="1">
        <v>2025</v>
      </c>
      <c r="H154" s="1">
        <v>2027</v>
      </c>
      <c r="L154" s="1" t="str">
        <v>-</v>
      </c>
      <c r="M154" s="1" t="str">
        <v>-</v>
      </c>
    </row>
    <row r="155" spans="1:13" x14ac:dyDescent="0.2">
      <c r="A155" s="1" t="str">
        <v>0208</v>
      </c>
      <c r="B155" s="1" t="str">
        <v>座間市</v>
      </c>
      <c r="C155" s="1" t="str">
        <v>実績報告書</v>
      </c>
      <c r="D155" s="1" t="str">
        <f t="shared" si="4"/>
        <v>エネルギー使用量等入力ファイル</v>
      </c>
      <c r="E155" s="1" t="str">
        <f t="shared" si="5"/>
        <v/>
      </c>
      <c r="F155" s="1">
        <v>3</v>
      </c>
      <c r="G155" s="1">
        <v>2025</v>
      </c>
      <c r="H155" s="1">
        <v>2027</v>
      </c>
      <c r="L155" s="1" t="str">
        <v>-</v>
      </c>
      <c r="M155" s="1" t="str">
        <v>-</v>
      </c>
    </row>
    <row r="156" spans="1:13" x14ac:dyDescent="0.2">
      <c r="A156" s="1" t="str">
        <v>0210</v>
      </c>
      <c r="B156" s="1" t="str">
        <v>東プレ株式会社</v>
      </c>
      <c r="C156" s="1" t="str">
        <v>排出状況報告書</v>
      </c>
      <c r="D156" s="1" t="str">
        <f t="shared" si="4"/>
        <v>エネルギー使用量等入力ファイル</v>
      </c>
      <c r="E156" s="1" t="str">
        <f t="shared" si="5"/>
        <v/>
      </c>
      <c r="F156" s="1">
        <v>5</v>
      </c>
      <c r="G156" s="1">
        <v>2022</v>
      </c>
      <c r="H156" s="1">
        <v>2026</v>
      </c>
      <c r="L156" s="1" t="str">
        <v>-</v>
      </c>
      <c r="M156" s="1" t="str">
        <v>-</v>
      </c>
    </row>
    <row r="157" spans="1:13" x14ac:dyDescent="0.2">
      <c r="A157" s="1" t="str">
        <v>0211</v>
      </c>
      <c r="B157" s="1" t="str">
        <v>わかもと製薬株式会社</v>
      </c>
      <c r="C157" s="1" t="str">
        <v>実績報告書</v>
      </c>
      <c r="D157" s="1" t="str">
        <f t="shared" si="4"/>
        <v>エネルギー使用量等入力ファイル</v>
      </c>
      <c r="E157" s="1" t="str">
        <f t="shared" si="5"/>
        <v/>
      </c>
      <c r="F157" s="1">
        <v>3</v>
      </c>
      <c r="G157" s="1">
        <v>2025</v>
      </c>
      <c r="H157" s="1">
        <v>2027</v>
      </c>
      <c r="L157" s="1" t="str">
        <v>-</v>
      </c>
      <c r="M157" s="1" t="str">
        <v>-</v>
      </c>
    </row>
    <row r="158" spans="1:13" x14ac:dyDescent="0.2">
      <c r="A158" s="1" t="str">
        <v>0212</v>
      </c>
      <c r="B158" s="1" t="str">
        <v>スタンレー電気株式会社</v>
      </c>
      <c r="C158" s="1" t="str">
        <v>実績報告書</v>
      </c>
      <c r="D158" s="1" t="str">
        <f t="shared" si="4"/>
        <v>エネルギー使用量等入力ファイル</v>
      </c>
      <c r="E158" s="1" t="str">
        <f t="shared" si="5"/>
        <v/>
      </c>
      <c r="F158" s="1">
        <v>3</v>
      </c>
      <c r="G158" s="1">
        <v>2025</v>
      </c>
      <c r="H158" s="1">
        <v>2027</v>
      </c>
      <c r="L158" s="1" t="str">
        <v>-</v>
      </c>
      <c r="M158" s="1" t="str">
        <v>-</v>
      </c>
    </row>
    <row r="159" spans="1:13" x14ac:dyDescent="0.2">
      <c r="A159" s="1" t="str">
        <v>0214</v>
      </c>
      <c r="B159" s="1" t="str">
        <v>AGCセイミケミカル株式会社</v>
      </c>
      <c r="C159" s="1" t="str">
        <v>実績報告書</v>
      </c>
      <c r="D159" s="1" t="str">
        <f t="shared" si="4"/>
        <v>エネルギー使用量等入力ファイル</v>
      </c>
      <c r="E159" s="1" t="str">
        <f t="shared" si="5"/>
        <v/>
      </c>
      <c r="F159" s="1">
        <v>3</v>
      </c>
      <c r="G159" s="1">
        <v>2025</v>
      </c>
      <c r="H159" s="1">
        <v>2027</v>
      </c>
      <c r="L159" s="1" t="str">
        <v>-</v>
      </c>
      <c r="M159" s="1" t="str">
        <v>-</v>
      </c>
    </row>
    <row r="160" spans="1:13" x14ac:dyDescent="0.2">
      <c r="A160" s="1" t="str">
        <v>0215</v>
      </c>
      <c r="B160" s="1" t="str">
        <v>極東開発工業株式会社</v>
      </c>
      <c r="C160" s="1" t="str">
        <v>排出状況報告書</v>
      </c>
      <c r="D160" s="1" t="str">
        <f t="shared" si="4"/>
        <v>エネルギー使用量等入力ファイル</v>
      </c>
      <c r="E160" s="1" t="str">
        <f t="shared" si="5"/>
        <v/>
      </c>
      <c r="F160" s="1">
        <v>4</v>
      </c>
      <c r="G160" s="1">
        <v>2024</v>
      </c>
      <c r="H160" s="1">
        <v>2027</v>
      </c>
      <c r="L160" s="1" t="str">
        <v>-</v>
      </c>
      <c r="M160" s="1" t="str">
        <v>-</v>
      </c>
    </row>
    <row r="161" spans="1:13" x14ac:dyDescent="0.2">
      <c r="A161" s="1" t="str">
        <v>0216</v>
      </c>
      <c r="B161" s="1" t="str">
        <v>スターバックスコーヒージャパン株式会社</v>
      </c>
      <c r="C161" s="1" t="str">
        <v>実績報告書</v>
      </c>
      <c r="D161" s="1" t="str">
        <f t="shared" si="4"/>
        <v>エネルギー使用量等入力ファイル</v>
      </c>
      <c r="E161" s="1" t="str">
        <f t="shared" si="5"/>
        <v/>
      </c>
      <c r="F161" s="1">
        <v>3</v>
      </c>
      <c r="G161" s="1">
        <v>2025</v>
      </c>
      <c r="H161" s="1">
        <v>2027</v>
      </c>
      <c r="L161" s="1" t="str">
        <v>-</v>
      </c>
      <c r="M161" s="1" t="str">
        <v>-</v>
      </c>
    </row>
    <row r="162" spans="1:13" x14ac:dyDescent="0.2">
      <c r="A162" s="1" t="str">
        <v>0217</v>
      </c>
      <c r="B162" s="1" t="str">
        <v>国家公務員共済組合連合会</v>
      </c>
      <c r="C162" s="1" t="str">
        <v>実績報告書</v>
      </c>
      <c r="D162" s="1" t="str">
        <f t="shared" si="4"/>
        <v>エネルギー使用量等入力ファイル</v>
      </c>
      <c r="E162" s="1" t="str">
        <f t="shared" si="5"/>
        <v/>
      </c>
      <c r="F162" s="1">
        <v>3</v>
      </c>
      <c r="G162" s="1">
        <v>2025</v>
      </c>
      <c r="H162" s="1">
        <v>2027</v>
      </c>
      <c r="L162" s="1" t="str">
        <v>-</v>
      </c>
      <c r="M162" s="1" t="str">
        <v>-</v>
      </c>
    </row>
    <row r="163" spans="1:13" x14ac:dyDescent="0.2">
      <c r="A163" s="1" t="str">
        <v>0218</v>
      </c>
      <c r="B163" s="1" t="str">
        <v>株式会社ニトリ</v>
      </c>
      <c r="C163" s="1" t="str">
        <v>実績報告書</v>
      </c>
      <c r="D163" s="1" t="str">
        <f t="shared" si="4"/>
        <v>エネルギー使用量等入力ファイル</v>
      </c>
      <c r="E163" s="1" t="str">
        <f t="shared" si="5"/>
        <v/>
      </c>
      <c r="F163" s="1">
        <v>3</v>
      </c>
      <c r="G163" s="1">
        <v>2025</v>
      </c>
      <c r="H163" s="1">
        <v>2027</v>
      </c>
      <c r="L163" s="1" t="str">
        <v>-</v>
      </c>
      <c r="M163" s="1" t="str">
        <v>-</v>
      </c>
    </row>
    <row r="164" spans="1:13" x14ac:dyDescent="0.2">
      <c r="A164" s="1" t="str">
        <v>0219</v>
      </c>
      <c r="B164" s="1" t="str">
        <v>箱根登山バス株式会社</v>
      </c>
      <c r="C164" s="1" t="str">
        <v>結果報告書</v>
      </c>
      <c r="D164" s="1" t="str">
        <f t="shared" si="4"/>
        <v>エネルギー使用量等入力ファイル</v>
      </c>
      <c r="E164" s="1" t="str">
        <f t="shared" si="5"/>
        <v>別紙４</v>
      </c>
      <c r="F164" s="1">
        <v>4</v>
      </c>
      <c r="G164" s="1">
        <v>2022</v>
      </c>
      <c r="H164" s="1">
        <v>2025</v>
      </c>
      <c r="L164" s="1" t="str">
        <v>-</v>
      </c>
      <c r="M164" s="1" t="str">
        <v>別紙４</v>
      </c>
    </row>
    <row r="165" spans="1:13" x14ac:dyDescent="0.2">
      <c r="A165" s="1" t="str">
        <v>0219</v>
      </c>
      <c r="B165" s="1" t="str">
        <v>箱根登山バス株式会社</v>
      </c>
      <c r="C165" s="1" t="str">
        <v>計画書</v>
      </c>
      <c r="D165" s="1" t="str">
        <f t="shared" si="4"/>
        <v>エネルギー使用量等入力ファイル</v>
      </c>
      <c r="E165" s="1" t="str">
        <f t="shared" si="5"/>
        <v/>
      </c>
      <c r="F165" s="1">
        <v>2</v>
      </c>
      <c r="G165" s="1">
        <v>2026</v>
      </c>
      <c r="H165" s="1">
        <v>2027</v>
      </c>
      <c r="L165" s="1" t="str">
        <v>-</v>
      </c>
      <c r="M165" s="1" t="str">
        <v>-</v>
      </c>
    </row>
    <row r="166" spans="1:13" x14ac:dyDescent="0.2">
      <c r="A166" s="1" t="str">
        <v>0220</v>
      </c>
      <c r="B166" s="1" t="str">
        <v>株式会社オカムラ</v>
      </c>
      <c r="C166" s="1" t="str">
        <v>結果報告書</v>
      </c>
      <c r="D166" s="1" t="str">
        <f t="shared" si="4"/>
        <v>エネルギー使用量等入力ファイル</v>
      </c>
      <c r="E166" s="1" t="str">
        <f t="shared" si="5"/>
        <v>別紙３</v>
      </c>
      <c r="F166" s="1">
        <v>5</v>
      </c>
      <c r="G166" s="1">
        <v>2021</v>
      </c>
      <c r="H166" s="1">
        <v>2025</v>
      </c>
      <c r="L166" s="1" t="str">
        <v>別紙３</v>
      </c>
      <c r="M166" s="1" t="str">
        <v>-</v>
      </c>
    </row>
    <row r="167" spans="1:13" x14ac:dyDescent="0.2">
      <c r="A167" s="1" t="str">
        <v>0220</v>
      </c>
      <c r="B167" s="1" t="str">
        <v>株式会社オカムラ</v>
      </c>
      <c r="C167" s="1" t="str">
        <v>計画書</v>
      </c>
      <c r="D167" s="1" t="str">
        <f t="shared" si="4"/>
        <v>エネルギー使用量等入力ファイル</v>
      </c>
      <c r="E167" s="1" t="str">
        <f t="shared" si="5"/>
        <v/>
      </c>
      <c r="F167" s="1">
        <v>2</v>
      </c>
      <c r="G167" s="1">
        <v>2026</v>
      </c>
      <c r="H167" s="1">
        <v>2027</v>
      </c>
      <c r="L167" s="1" t="str">
        <v>-</v>
      </c>
      <c r="M167" s="1" t="str">
        <v>-</v>
      </c>
    </row>
    <row r="168" spans="1:13" x14ac:dyDescent="0.2">
      <c r="A168" s="1" t="str">
        <v>0222</v>
      </c>
      <c r="B168" s="1" t="str">
        <v>株式会社アクティオ</v>
      </c>
      <c r="C168" s="1" t="str">
        <v>排出状況報告書</v>
      </c>
      <c r="D168" s="1" t="str">
        <f t="shared" si="4"/>
        <v>エネルギー使用量等入力ファイル</v>
      </c>
      <c r="E168" s="1" t="str">
        <f t="shared" si="5"/>
        <v/>
      </c>
      <c r="F168" s="1">
        <v>4</v>
      </c>
      <c r="G168" s="1">
        <v>2024</v>
      </c>
      <c r="H168" s="1">
        <v>2027</v>
      </c>
      <c r="L168" s="1" t="str">
        <v>-</v>
      </c>
      <c r="M168" s="1" t="str">
        <v>-</v>
      </c>
    </row>
    <row r="169" spans="1:13" x14ac:dyDescent="0.2">
      <c r="A169" s="1" t="str">
        <v>0223</v>
      </c>
      <c r="B169" s="1" t="str">
        <v>ヤマト運輸株式会社</v>
      </c>
      <c r="C169" s="1" t="str">
        <v>実績報告書</v>
      </c>
      <c r="D169" s="1" t="str">
        <f t="shared" si="4"/>
        <v>エネルギー使用量等入力ファイル</v>
      </c>
      <c r="E169" s="1" t="str">
        <f t="shared" si="5"/>
        <v/>
      </c>
      <c r="F169" s="1">
        <v>3</v>
      </c>
      <c r="G169" s="1">
        <v>2025</v>
      </c>
      <c r="H169" s="1">
        <v>2027</v>
      </c>
      <c r="L169" s="1" t="str">
        <v>-</v>
      </c>
      <c r="M169" s="1" t="str">
        <v>-</v>
      </c>
    </row>
    <row r="170" spans="1:13" x14ac:dyDescent="0.2">
      <c r="A170" s="1" t="str">
        <v>0224</v>
      </c>
      <c r="B170" s="1" t="str">
        <v>アンリツ株式会社</v>
      </c>
      <c r="C170" s="1" t="str">
        <v>排出状況報告書</v>
      </c>
      <c r="D170" s="1" t="str">
        <f t="shared" si="4"/>
        <v>エネルギー使用量等入力ファイル</v>
      </c>
      <c r="E170" s="1" t="str">
        <f t="shared" si="5"/>
        <v/>
      </c>
      <c r="F170" s="1">
        <v>5</v>
      </c>
      <c r="G170" s="1">
        <v>2022</v>
      </c>
      <c r="H170" s="1">
        <v>2026</v>
      </c>
      <c r="L170" s="1" t="str">
        <v>-</v>
      </c>
      <c r="M170" s="1" t="str">
        <v>-</v>
      </c>
    </row>
    <row r="171" spans="1:13" x14ac:dyDescent="0.2">
      <c r="A171" s="1" t="str">
        <v>0225</v>
      </c>
      <c r="B171" s="1" t="str">
        <v>デノラ・ペルメレック株式会社</v>
      </c>
      <c r="C171" s="1" t="str">
        <v>実績報告書</v>
      </c>
      <c r="D171" s="1" t="str">
        <f t="shared" si="4"/>
        <v>エネルギー使用量等入力ファイル</v>
      </c>
      <c r="E171" s="1" t="str">
        <f t="shared" si="5"/>
        <v/>
      </c>
      <c r="F171" s="1">
        <v>3</v>
      </c>
      <c r="G171" s="1">
        <v>2025</v>
      </c>
      <c r="H171" s="1">
        <v>2027</v>
      </c>
      <c r="L171" s="1" t="str">
        <v>-</v>
      </c>
      <c r="M171" s="1" t="str">
        <v>-</v>
      </c>
    </row>
    <row r="172" spans="1:13" x14ac:dyDescent="0.2">
      <c r="A172" s="1" t="str">
        <v>0227</v>
      </c>
      <c r="B172" s="1" t="str">
        <v>株式会社ヒューテックノオリン</v>
      </c>
      <c r="C172" s="1" t="str">
        <v>実績報告書</v>
      </c>
      <c r="D172" s="1" t="str">
        <f t="shared" si="4"/>
        <v>エネルギー使用量等入力ファイル</v>
      </c>
      <c r="E172" s="1" t="str">
        <f t="shared" si="5"/>
        <v/>
      </c>
      <c r="F172" s="1">
        <v>3</v>
      </c>
      <c r="G172" s="1">
        <v>2025</v>
      </c>
      <c r="H172" s="1">
        <v>2027</v>
      </c>
      <c r="L172" s="1" t="str">
        <v>-</v>
      </c>
      <c r="M172" s="1" t="str">
        <v>-</v>
      </c>
    </row>
    <row r="173" spans="1:13" x14ac:dyDescent="0.2">
      <c r="A173" s="1" t="str">
        <v>0228</v>
      </c>
      <c r="B173" s="1" t="str">
        <v>キヤノン株式会社</v>
      </c>
      <c r="C173" s="1" t="str">
        <v>結果報告書</v>
      </c>
      <c r="D173" s="1" t="str">
        <f t="shared" si="4"/>
        <v>エネルギー使用量等入力ファイル</v>
      </c>
      <c r="E173" s="1" t="str">
        <f t="shared" si="5"/>
        <v>別紙３</v>
      </c>
      <c r="F173" s="1">
        <v>3</v>
      </c>
      <c r="G173" s="1">
        <v>2023</v>
      </c>
      <c r="H173" s="1">
        <v>2025</v>
      </c>
      <c r="L173" s="1" t="str">
        <v>別紙３</v>
      </c>
      <c r="M173" s="1" t="str">
        <v>-</v>
      </c>
    </row>
    <row r="174" spans="1:13" x14ac:dyDescent="0.2">
      <c r="A174" s="1" t="str">
        <v>0228</v>
      </c>
      <c r="B174" s="1" t="str">
        <v>キヤノン株式会社</v>
      </c>
      <c r="C174" s="1" t="str">
        <v>計画書</v>
      </c>
      <c r="D174" s="1" t="str">
        <f t="shared" si="4"/>
        <v>エネルギー使用量等入力ファイル</v>
      </c>
      <c r="E174" s="1" t="str">
        <f t="shared" si="5"/>
        <v/>
      </c>
      <c r="F174" s="1">
        <v>2</v>
      </c>
      <c r="G174" s="1">
        <v>2026</v>
      </c>
      <c r="H174" s="1">
        <v>2027</v>
      </c>
      <c r="L174" s="1" t="str">
        <v>-</v>
      </c>
      <c r="M174" s="1" t="str">
        <v>-</v>
      </c>
    </row>
    <row r="175" spans="1:13" x14ac:dyDescent="0.2">
      <c r="A175" s="1" t="str">
        <v>0230</v>
      </c>
      <c r="B175" s="1" t="str">
        <v>日本トーカンパッケージ株式会社</v>
      </c>
      <c r="C175" s="1" t="str">
        <v>排出状況報告書</v>
      </c>
      <c r="D175" s="1" t="str">
        <f t="shared" si="4"/>
        <v>エネルギー使用量等入力ファイル</v>
      </c>
      <c r="E175" s="1" t="str">
        <f t="shared" si="5"/>
        <v/>
      </c>
      <c r="F175" s="1">
        <v>4</v>
      </c>
      <c r="G175" s="1">
        <v>2024</v>
      </c>
      <c r="H175" s="1">
        <v>2027</v>
      </c>
      <c r="L175" s="1" t="str">
        <v>-</v>
      </c>
      <c r="M175" s="1" t="str">
        <v>-</v>
      </c>
    </row>
    <row r="176" spans="1:13" x14ac:dyDescent="0.2">
      <c r="A176" s="1" t="str">
        <v>0231</v>
      </c>
      <c r="B176" s="1" t="str">
        <v>東京レンタル株式会社</v>
      </c>
      <c r="C176" s="1" t="str">
        <v>実績報告書</v>
      </c>
      <c r="D176" s="1" t="str">
        <f t="shared" si="4"/>
        <v>エネルギー使用量等入力ファイル</v>
      </c>
      <c r="E176" s="1" t="str">
        <f t="shared" si="5"/>
        <v/>
      </c>
      <c r="F176" s="1">
        <v>3</v>
      </c>
      <c r="G176" s="1">
        <v>2025</v>
      </c>
      <c r="H176" s="1">
        <v>2027</v>
      </c>
      <c r="L176" s="1" t="str">
        <v>-</v>
      </c>
      <c r="M176" s="1" t="str">
        <v>-</v>
      </c>
    </row>
    <row r="177" spans="1:13" x14ac:dyDescent="0.2">
      <c r="A177" s="1" t="str">
        <v>0233</v>
      </c>
      <c r="B177" s="1" t="str">
        <v>横浜市水道局</v>
      </c>
      <c r="C177" s="1" t="str">
        <v>実績報告書</v>
      </c>
      <c r="D177" s="1" t="str">
        <f t="shared" si="4"/>
        <v>エネルギー使用量等入力ファイル</v>
      </c>
      <c r="E177" s="1" t="str">
        <f t="shared" si="5"/>
        <v/>
      </c>
      <c r="F177" s="1">
        <v>3</v>
      </c>
      <c r="G177" s="1">
        <v>2025</v>
      </c>
      <c r="H177" s="1">
        <v>2027</v>
      </c>
      <c r="L177" s="1" t="str">
        <v>-</v>
      </c>
      <c r="M177" s="1" t="str">
        <v>-</v>
      </c>
    </row>
    <row r="178" spans="1:13" x14ac:dyDescent="0.2">
      <c r="A178" s="1" t="str">
        <v>0234</v>
      </c>
      <c r="B178" s="1" t="str">
        <v>日揮ユニバーサル株式会社</v>
      </c>
      <c r="C178" s="1" t="str">
        <v>実績報告書</v>
      </c>
      <c r="D178" s="1" t="str">
        <f t="shared" si="4"/>
        <v>エネルギー使用量等入力ファイル</v>
      </c>
      <c r="E178" s="1" t="str">
        <f t="shared" si="5"/>
        <v/>
      </c>
      <c r="F178" s="1">
        <v>3</v>
      </c>
      <c r="G178" s="1">
        <v>2025</v>
      </c>
      <c r="H178" s="1">
        <v>2027</v>
      </c>
      <c r="L178" s="1" t="str">
        <v>-</v>
      </c>
      <c r="M178" s="1" t="str">
        <v>-</v>
      </c>
    </row>
    <row r="179" spans="1:13" x14ac:dyDescent="0.2">
      <c r="A179" s="1" t="str">
        <v>0235</v>
      </c>
      <c r="B179" s="1" t="str">
        <v>万葉倶楽部株式会社</v>
      </c>
      <c r="C179" s="1" t="str">
        <v>実績報告書</v>
      </c>
      <c r="D179" s="1" t="str">
        <f t="shared" si="4"/>
        <v>エネルギー使用量等入力ファイル</v>
      </c>
      <c r="E179" s="1" t="str">
        <f t="shared" si="5"/>
        <v/>
      </c>
      <c r="F179" s="1">
        <v>3</v>
      </c>
      <c r="G179" s="1">
        <v>2025</v>
      </c>
      <c r="H179" s="1">
        <v>2027</v>
      </c>
      <c r="L179" s="1" t="str">
        <v>-</v>
      </c>
      <c r="M179" s="1" t="str">
        <v>-</v>
      </c>
    </row>
    <row r="180" spans="1:13" x14ac:dyDescent="0.2">
      <c r="A180" s="1" t="str">
        <v>0236</v>
      </c>
      <c r="B180" s="1" t="str">
        <v>学校法人日本大学</v>
      </c>
      <c r="C180" s="1" t="str">
        <v>排出状況報告書</v>
      </c>
      <c r="D180" s="1" t="str">
        <f t="shared" si="4"/>
        <v>エネルギー使用量等入力ファイル</v>
      </c>
      <c r="E180" s="1" t="str">
        <f t="shared" si="5"/>
        <v/>
      </c>
      <c r="F180" s="1">
        <v>4</v>
      </c>
      <c r="G180" s="1">
        <v>2024</v>
      </c>
      <c r="H180" s="1">
        <v>2027</v>
      </c>
      <c r="L180" s="1" t="str">
        <v>-</v>
      </c>
      <c r="M180" s="1" t="str">
        <v>-</v>
      </c>
    </row>
    <row r="181" spans="1:13" x14ac:dyDescent="0.2">
      <c r="A181" s="1" t="str">
        <v>0237</v>
      </c>
      <c r="B181" s="1" t="str">
        <v>東京応化工業株式会社</v>
      </c>
      <c r="C181" s="1" t="str">
        <v>排出状況報告書</v>
      </c>
      <c r="D181" s="1" t="str">
        <f t="shared" si="4"/>
        <v>エネルギー使用量等入力ファイル</v>
      </c>
      <c r="E181" s="1" t="str">
        <f t="shared" si="5"/>
        <v/>
      </c>
      <c r="F181" s="1">
        <v>5</v>
      </c>
      <c r="G181" s="1">
        <v>2022</v>
      </c>
      <c r="H181" s="1">
        <v>2026</v>
      </c>
      <c r="L181" s="1" t="str">
        <v>-</v>
      </c>
      <c r="M181" s="1" t="str">
        <v>-</v>
      </c>
    </row>
    <row r="182" spans="1:13" x14ac:dyDescent="0.2">
      <c r="A182" s="1" t="str">
        <v>0238</v>
      </c>
      <c r="B182" s="1" t="str">
        <v>株式会社ＫＭＣＴ</v>
      </c>
      <c r="C182" s="1" t="str">
        <v>結果報告書</v>
      </c>
      <c r="D182" s="1" t="str">
        <f t="shared" si="4"/>
        <v>エネルギー使用量等入力ファイル</v>
      </c>
      <c r="E182" s="1" t="str">
        <f t="shared" si="5"/>
        <v>別紙３</v>
      </c>
      <c r="F182" s="1">
        <v>5</v>
      </c>
      <c r="G182" s="1">
        <v>2021</v>
      </c>
      <c r="H182" s="1">
        <v>2025</v>
      </c>
      <c r="L182" s="1" t="str">
        <v>別紙３</v>
      </c>
      <c r="M182" s="1" t="str">
        <v>-</v>
      </c>
    </row>
    <row r="183" spans="1:13" x14ac:dyDescent="0.2">
      <c r="A183" s="1" t="str">
        <v>0238</v>
      </c>
      <c r="B183" s="1" t="str">
        <v>株式会社ＫＭＣＴ</v>
      </c>
      <c r="C183" s="1" t="str">
        <v>計画書</v>
      </c>
      <c r="D183" s="1" t="str">
        <f t="shared" si="4"/>
        <v>エネルギー使用量等入力ファイル</v>
      </c>
      <c r="E183" s="1" t="str">
        <f t="shared" si="5"/>
        <v/>
      </c>
      <c r="F183" s="1">
        <v>2</v>
      </c>
      <c r="G183" s="1">
        <v>2026</v>
      </c>
      <c r="H183" s="1">
        <v>2027</v>
      </c>
      <c r="L183" s="1" t="str">
        <v>-</v>
      </c>
      <c r="M183" s="1" t="str">
        <v>-</v>
      </c>
    </row>
    <row r="184" spans="1:13" x14ac:dyDescent="0.2">
      <c r="A184" s="1" t="str">
        <v>0240</v>
      </c>
      <c r="B184" s="1" t="str">
        <v>新相模酸素株式会社</v>
      </c>
      <c r="C184" s="1" t="str">
        <v>結果報告書</v>
      </c>
      <c r="D184" s="1" t="str">
        <f t="shared" si="4"/>
        <v>エネルギー使用量等入力ファイル</v>
      </c>
      <c r="E184" s="1" t="str">
        <f t="shared" si="5"/>
        <v>別紙３</v>
      </c>
      <c r="F184" s="1">
        <v>3</v>
      </c>
      <c r="G184" s="1">
        <v>2023</v>
      </c>
      <c r="H184" s="1">
        <v>2025</v>
      </c>
      <c r="L184" s="1" t="str">
        <v>別紙３</v>
      </c>
      <c r="M184" s="1" t="str">
        <v>-</v>
      </c>
    </row>
    <row r="185" spans="1:13" x14ac:dyDescent="0.2">
      <c r="A185" s="1" t="str">
        <v>0240</v>
      </c>
      <c r="B185" s="1" t="str">
        <v>新相模酸素株式会社</v>
      </c>
      <c r="C185" s="1" t="str">
        <v>計画書</v>
      </c>
      <c r="D185" s="1" t="str">
        <f t="shared" si="4"/>
        <v>エネルギー使用量等入力ファイル</v>
      </c>
      <c r="E185" s="1" t="str">
        <f t="shared" si="5"/>
        <v/>
      </c>
      <c r="F185" s="1">
        <v>2</v>
      </c>
      <c r="G185" s="1">
        <v>2026</v>
      </c>
      <c r="H185" s="1">
        <v>2027</v>
      </c>
      <c r="L185" s="1" t="str">
        <v>-</v>
      </c>
      <c r="M185" s="1" t="str">
        <v>-</v>
      </c>
    </row>
    <row r="186" spans="1:13" x14ac:dyDescent="0.2">
      <c r="A186" s="1" t="str">
        <v>0241</v>
      </c>
      <c r="B186" s="1" t="str">
        <v>Astemo株式会社</v>
      </c>
      <c r="C186" s="1" t="str">
        <v>実績報告書</v>
      </c>
      <c r="D186" s="1" t="str">
        <f t="shared" si="4"/>
        <v>エネルギー使用量等入力ファイル</v>
      </c>
      <c r="E186" s="1" t="str">
        <f t="shared" si="5"/>
        <v/>
      </c>
      <c r="F186" s="1">
        <v>3</v>
      </c>
      <c r="G186" s="1">
        <v>2025</v>
      </c>
      <c r="H186" s="1">
        <v>2027</v>
      </c>
      <c r="L186" s="1" t="str">
        <v>-</v>
      </c>
      <c r="M186" s="1" t="str">
        <v>-</v>
      </c>
    </row>
    <row r="187" spans="1:13" x14ac:dyDescent="0.2">
      <c r="A187" s="1" t="str">
        <v>0243</v>
      </c>
      <c r="B187" s="1" t="str">
        <v>株式会社島忠</v>
      </c>
      <c r="C187" s="1" t="str">
        <v>実績報告書</v>
      </c>
      <c r="D187" s="1" t="str">
        <f t="shared" si="4"/>
        <v>エネルギー使用量等入力ファイル</v>
      </c>
      <c r="E187" s="1" t="str">
        <f t="shared" si="5"/>
        <v/>
      </c>
      <c r="F187" s="1">
        <v>3</v>
      </c>
      <c r="G187" s="1">
        <v>2025</v>
      </c>
      <c r="H187" s="1">
        <v>2027</v>
      </c>
      <c r="L187" s="1" t="str">
        <v>-</v>
      </c>
      <c r="M187" s="1" t="str">
        <v>-</v>
      </c>
    </row>
    <row r="188" spans="1:13" x14ac:dyDescent="0.2">
      <c r="A188" s="1" t="str">
        <v>0244</v>
      </c>
      <c r="B188" s="1" t="str">
        <v>株式会社メディセオ</v>
      </c>
      <c r="C188" s="1" t="str">
        <v>実績報告書</v>
      </c>
      <c r="D188" s="1" t="str">
        <f t="shared" si="4"/>
        <v>エネルギー使用量等入力ファイル</v>
      </c>
      <c r="E188" s="1" t="str">
        <f t="shared" si="5"/>
        <v/>
      </c>
      <c r="F188" s="1">
        <v>3</v>
      </c>
      <c r="G188" s="1">
        <v>2025</v>
      </c>
      <c r="H188" s="1">
        <v>2027</v>
      </c>
      <c r="L188" s="1" t="str">
        <v>-</v>
      </c>
      <c r="M188" s="1" t="str">
        <v>-</v>
      </c>
    </row>
    <row r="189" spans="1:13" x14ac:dyDescent="0.2">
      <c r="A189" s="1" t="str">
        <v>0248</v>
      </c>
      <c r="B189" s="1" t="str">
        <v>アイダエンジニアリング株式会社</v>
      </c>
      <c r="C189" s="1" t="str">
        <v>実績報告書</v>
      </c>
      <c r="D189" s="1" t="str">
        <f t="shared" si="4"/>
        <v>エネルギー使用量等入力ファイル</v>
      </c>
      <c r="E189" s="1" t="str">
        <f t="shared" si="5"/>
        <v/>
      </c>
      <c r="F189" s="1">
        <v>3</v>
      </c>
      <c r="G189" s="1">
        <v>2025</v>
      </c>
      <c r="H189" s="1">
        <v>2027</v>
      </c>
      <c r="L189" s="1" t="str">
        <v>-</v>
      </c>
      <c r="M189" s="1" t="str">
        <v>-</v>
      </c>
    </row>
    <row r="190" spans="1:13" x14ac:dyDescent="0.2">
      <c r="A190" s="1" t="str">
        <v>0250</v>
      </c>
      <c r="B190" s="1" t="str">
        <v>株式会社JVCケンウッド</v>
      </c>
      <c r="C190" s="1" t="str">
        <v>実績報告書</v>
      </c>
      <c r="D190" s="1" t="str">
        <f t="shared" si="4"/>
        <v>エネルギー使用量等入力ファイル</v>
      </c>
      <c r="E190" s="1" t="str">
        <f t="shared" si="5"/>
        <v/>
      </c>
      <c r="F190" s="1">
        <v>3</v>
      </c>
      <c r="G190" s="1">
        <v>2025</v>
      </c>
      <c r="H190" s="1">
        <v>2027</v>
      </c>
      <c r="L190" s="1" t="str">
        <v>-</v>
      </c>
      <c r="M190" s="1" t="str">
        <v>-</v>
      </c>
    </row>
    <row r="191" spans="1:13" x14ac:dyDescent="0.2">
      <c r="A191" s="1" t="str">
        <v>0253</v>
      </c>
      <c r="B191" s="1" t="str">
        <v>花王株式会社</v>
      </c>
      <c r="C191" s="1" t="str">
        <v>結果報告書</v>
      </c>
      <c r="D191" s="1" t="str">
        <f t="shared" si="4"/>
        <v>エネルギー使用量等入力ファイル</v>
      </c>
      <c r="E191" s="1" t="str">
        <f t="shared" si="5"/>
        <v>別紙３</v>
      </c>
      <c r="F191" s="1">
        <v>5</v>
      </c>
      <c r="G191" s="1">
        <v>2021</v>
      </c>
      <c r="H191" s="1">
        <v>2025</v>
      </c>
      <c r="L191" s="1" t="str">
        <v>別紙３</v>
      </c>
      <c r="M191" s="1" t="str">
        <v>-</v>
      </c>
    </row>
    <row r="192" spans="1:13" x14ac:dyDescent="0.2">
      <c r="A192" s="1" t="str">
        <v>0253</v>
      </c>
      <c r="B192" s="1" t="str">
        <v>花王株式会社</v>
      </c>
      <c r="C192" s="1" t="str">
        <v>計画書</v>
      </c>
      <c r="D192" s="1" t="str">
        <f t="shared" si="4"/>
        <v>エネルギー使用量等入力ファイル</v>
      </c>
      <c r="E192" s="1" t="str">
        <f t="shared" si="5"/>
        <v/>
      </c>
      <c r="F192" s="1">
        <v>2</v>
      </c>
      <c r="G192" s="1">
        <v>2026</v>
      </c>
      <c r="H192" s="1">
        <v>2027</v>
      </c>
      <c r="L192" s="1" t="str">
        <v>-</v>
      </c>
      <c r="M192" s="1" t="str">
        <v>-</v>
      </c>
    </row>
    <row r="193" spans="1:13" x14ac:dyDescent="0.2">
      <c r="A193" s="1" t="str">
        <v>0255</v>
      </c>
      <c r="B193" s="1" t="str">
        <v>小田急電鉄株式会社</v>
      </c>
      <c r="C193" s="1" t="str">
        <v>実績報告書</v>
      </c>
      <c r="D193" s="1" t="str">
        <f t="shared" si="4"/>
        <v>エネルギー使用量等入力ファイル</v>
      </c>
      <c r="E193" s="1" t="str">
        <f t="shared" si="5"/>
        <v/>
      </c>
      <c r="F193" s="1">
        <v>3</v>
      </c>
      <c r="G193" s="1">
        <v>2025</v>
      </c>
      <c r="H193" s="1">
        <v>2027</v>
      </c>
      <c r="L193" s="1" t="str">
        <v>-</v>
      </c>
      <c r="M193" s="1" t="str">
        <v>-</v>
      </c>
    </row>
    <row r="194" spans="1:13" x14ac:dyDescent="0.2">
      <c r="A194" s="1" t="str">
        <v>0256</v>
      </c>
      <c r="B194" s="1" t="str">
        <v>東レ株式会社</v>
      </c>
      <c r="C194" s="1" t="str">
        <v>実績報告書</v>
      </c>
      <c r="D194" s="1" t="str">
        <f t="shared" si="4"/>
        <v>エネルギー使用量等入力ファイル</v>
      </c>
      <c r="E194" s="1" t="str">
        <f t="shared" si="5"/>
        <v/>
      </c>
      <c r="F194" s="1">
        <v>3</v>
      </c>
      <c r="G194" s="1">
        <v>2025</v>
      </c>
      <c r="H194" s="1">
        <v>2027</v>
      </c>
      <c r="L194" s="1" t="str">
        <v>-</v>
      </c>
      <c r="M194" s="1" t="str">
        <v>-</v>
      </c>
    </row>
    <row r="195" spans="1:13" x14ac:dyDescent="0.2">
      <c r="A195" s="1" t="str">
        <v>0257</v>
      </c>
      <c r="B195" s="1" t="str">
        <v>レンゴー株式会社</v>
      </c>
      <c r="C195" s="1" t="str">
        <v>実績報告書</v>
      </c>
      <c r="D195" s="1" t="str">
        <f t="shared" si="4"/>
        <v>エネルギー使用量等入力ファイル</v>
      </c>
      <c r="E195" s="1" t="str">
        <f t="shared" si="5"/>
        <v/>
      </c>
      <c r="F195" s="1">
        <v>3</v>
      </c>
      <c r="G195" s="1">
        <v>2025</v>
      </c>
      <c r="H195" s="1">
        <v>2027</v>
      </c>
      <c r="L195" s="1" t="str">
        <v>-</v>
      </c>
      <c r="M195" s="1" t="str">
        <v>-</v>
      </c>
    </row>
    <row r="196" spans="1:13" x14ac:dyDescent="0.2">
      <c r="A196" s="1" t="str">
        <v>0258</v>
      </c>
      <c r="B196" s="1" t="str">
        <v>株式会社みずほ銀行_x000D_</v>
      </c>
      <c r="C196" s="1" t="str">
        <v>結果報告書</v>
      </c>
      <c r="D196" s="1" t="str">
        <f t="shared" ref="D196:D259" si="6">IF(C196="","","エネルギー使用量等入力ファイル")</f>
        <v>エネルギー使用量等入力ファイル</v>
      </c>
      <c r="E196" s="1" t="str">
        <f t="shared" ref="E196:E259" si="7">IF(AND($L196="別紙３",$M196="別紙４"),"別紙３、別紙４",IF(AND($L196="別紙３",$M196="-"),"別紙３",IF(AND($L196="-",$M196="別紙４"),"別紙４","")))</f>
        <v/>
      </c>
      <c r="F196" s="1">
        <v>5</v>
      </c>
      <c r="G196" s="1">
        <v>2021</v>
      </c>
      <c r="H196" s="1">
        <v>2025</v>
      </c>
      <c r="L196" s="1" t="str">
        <v>-</v>
      </c>
      <c r="M196" s="1" t="str">
        <v>-</v>
      </c>
    </row>
    <row r="197" spans="1:13" x14ac:dyDescent="0.2">
      <c r="A197" s="1" t="str">
        <v>0258</v>
      </c>
      <c r="B197" s="1" t="str">
        <v>株式会社みずほ銀行_x000D_</v>
      </c>
      <c r="C197" s="1" t="str">
        <v>計画書</v>
      </c>
      <c r="D197" s="1" t="str">
        <f t="shared" si="6"/>
        <v>エネルギー使用量等入力ファイル</v>
      </c>
      <c r="E197" s="1" t="str">
        <f t="shared" si="7"/>
        <v/>
      </c>
      <c r="F197" s="1">
        <v>2</v>
      </c>
      <c r="G197" s="1">
        <v>2026</v>
      </c>
      <c r="H197" s="1">
        <v>2027</v>
      </c>
      <c r="L197" s="1" t="str">
        <v>-</v>
      </c>
      <c r="M197" s="1" t="str">
        <v>-</v>
      </c>
    </row>
    <row r="198" spans="1:13" x14ac:dyDescent="0.2">
      <c r="A198" s="1" t="str">
        <v>0259</v>
      </c>
      <c r="B198" s="1" t="str">
        <v>株式会社トーエル</v>
      </c>
      <c r="C198" s="1" t="str">
        <v>実績報告書</v>
      </c>
      <c r="D198" s="1" t="str">
        <f t="shared" si="6"/>
        <v>エネルギー使用量等入力ファイル</v>
      </c>
      <c r="E198" s="1" t="str">
        <f t="shared" si="7"/>
        <v/>
      </c>
      <c r="F198" s="1">
        <v>3</v>
      </c>
      <c r="G198" s="1">
        <v>2025</v>
      </c>
      <c r="H198" s="1">
        <v>2027</v>
      </c>
      <c r="L198" s="1" t="str">
        <v>-</v>
      </c>
      <c r="M198" s="1" t="str">
        <v>-</v>
      </c>
    </row>
    <row r="199" spans="1:13" x14ac:dyDescent="0.2">
      <c r="A199" s="1" t="str">
        <v>0261</v>
      </c>
      <c r="B199" s="1" t="str">
        <v>国立研究開発法人海洋研究開発機構</v>
      </c>
      <c r="C199" s="1" t="str">
        <v>排出状況報告書</v>
      </c>
      <c r="D199" s="1" t="str">
        <f t="shared" si="6"/>
        <v>エネルギー使用量等入力ファイル</v>
      </c>
      <c r="E199" s="1" t="str">
        <f t="shared" si="7"/>
        <v/>
      </c>
      <c r="F199" s="1">
        <v>5</v>
      </c>
      <c r="G199" s="1">
        <v>2023</v>
      </c>
      <c r="H199" s="1">
        <v>2027</v>
      </c>
      <c r="L199" s="1" t="str">
        <v>-</v>
      </c>
      <c r="M199" s="1" t="str">
        <v>-</v>
      </c>
    </row>
    <row r="200" spans="1:13" x14ac:dyDescent="0.2">
      <c r="A200" s="1" t="str">
        <v>0263</v>
      </c>
      <c r="B200" s="1" t="str">
        <v>株式会社ドトールコーヒー</v>
      </c>
      <c r="C200" s="1" t="str">
        <v>実績報告書</v>
      </c>
      <c r="D200" s="1" t="str">
        <f t="shared" si="6"/>
        <v>エネルギー使用量等入力ファイル</v>
      </c>
      <c r="E200" s="1" t="str">
        <f t="shared" si="7"/>
        <v/>
      </c>
      <c r="F200" s="1">
        <v>3</v>
      </c>
      <c r="G200" s="1">
        <v>2025</v>
      </c>
      <c r="H200" s="1">
        <v>2027</v>
      </c>
      <c r="L200" s="1" t="str">
        <v>-</v>
      </c>
      <c r="M200" s="1" t="str">
        <v>-</v>
      </c>
    </row>
    <row r="201" spans="1:13" x14ac:dyDescent="0.2">
      <c r="A201" s="1" t="str">
        <v>0264</v>
      </c>
      <c r="B201" s="1" t="str">
        <v>株式会社神奈中スポーツデザイン</v>
      </c>
      <c r="C201" s="1" t="str">
        <v>実績報告書</v>
      </c>
      <c r="D201" s="1" t="str">
        <f t="shared" si="6"/>
        <v>エネルギー使用量等入力ファイル</v>
      </c>
      <c r="E201" s="1" t="str">
        <f t="shared" si="7"/>
        <v/>
      </c>
      <c r="F201" s="1">
        <v>3</v>
      </c>
      <c r="G201" s="1">
        <v>2025</v>
      </c>
      <c r="H201" s="1">
        <v>2027</v>
      </c>
      <c r="L201" s="1" t="str">
        <v>-</v>
      </c>
      <c r="M201" s="1" t="str">
        <v>-</v>
      </c>
    </row>
    <row r="202" spans="1:13" x14ac:dyDescent="0.2">
      <c r="A202" s="1" t="str">
        <v>0265</v>
      </c>
      <c r="B202" s="1" t="str">
        <v>富士ソフト株式会社</v>
      </c>
      <c r="C202" s="1" t="str">
        <v>実績報告書</v>
      </c>
      <c r="D202" s="1" t="str">
        <f t="shared" si="6"/>
        <v>エネルギー使用量等入力ファイル</v>
      </c>
      <c r="E202" s="1" t="str">
        <f t="shared" si="7"/>
        <v/>
      </c>
      <c r="F202" s="1">
        <v>3</v>
      </c>
      <c r="G202" s="1">
        <v>2025</v>
      </c>
      <c r="H202" s="1">
        <v>2027</v>
      </c>
      <c r="L202" s="1" t="str">
        <v>-</v>
      </c>
      <c r="M202" s="1" t="str">
        <v>-</v>
      </c>
    </row>
    <row r="203" spans="1:13" x14ac:dyDescent="0.2">
      <c r="A203" s="1" t="str">
        <v>0266</v>
      </c>
      <c r="B203" s="1" t="str">
        <v>藤沢市</v>
      </c>
      <c r="C203" s="1" t="str">
        <v>排出状況報告書</v>
      </c>
      <c r="D203" s="1" t="str">
        <f t="shared" si="6"/>
        <v>エネルギー使用量等入力ファイル</v>
      </c>
      <c r="E203" s="1" t="str">
        <f t="shared" si="7"/>
        <v/>
      </c>
      <c r="F203" s="1">
        <v>4</v>
      </c>
      <c r="G203" s="1">
        <v>2023</v>
      </c>
      <c r="H203" s="1">
        <v>2026</v>
      </c>
      <c r="L203" s="1" t="str">
        <v>-</v>
      </c>
      <c r="M203" s="1" t="str">
        <v>-</v>
      </c>
    </row>
    <row r="204" spans="1:13" x14ac:dyDescent="0.2">
      <c r="A204" s="1" t="str">
        <v>0267</v>
      </c>
      <c r="B204" s="1" t="str">
        <v>株式会社武部鉄工所</v>
      </c>
      <c r="C204" s="1" t="str">
        <v>実績報告書</v>
      </c>
      <c r="D204" s="1" t="str">
        <f t="shared" si="6"/>
        <v>エネルギー使用量等入力ファイル</v>
      </c>
      <c r="E204" s="1" t="str">
        <f t="shared" si="7"/>
        <v/>
      </c>
      <c r="F204" s="1">
        <v>3</v>
      </c>
      <c r="G204" s="1">
        <v>2025</v>
      </c>
      <c r="H204" s="1">
        <v>2027</v>
      </c>
      <c r="L204" s="1" t="str">
        <v>-</v>
      </c>
      <c r="M204" s="1" t="str">
        <v>-</v>
      </c>
    </row>
    <row r="205" spans="1:13" x14ac:dyDescent="0.2">
      <c r="A205" s="1" t="str">
        <v>0270</v>
      </c>
      <c r="B205" s="1" t="str">
        <v>スリーエムジャパンイノベーション株式会社</v>
      </c>
      <c r="C205" s="1" t="str">
        <v>実績報告書</v>
      </c>
      <c r="D205" s="1" t="str">
        <f t="shared" si="6"/>
        <v>エネルギー使用量等入力ファイル</v>
      </c>
      <c r="E205" s="1" t="str">
        <f t="shared" si="7"/>
        <v/>
      </c>
      <c r="F205" s="1">
        <v>3</v>
      </c>
      <c r="G205" s="1">
        <v>2025</v>
      </c>
      <c r="H205" s="1">
        <v>2027</v>
      </c>
      <c r="L205" s="1" t="str">
        <v>-</v>
      </c>
      <c r="M205" s="1" t="str">
        <v>-</v>
      </c>
    </row>
    <row r="206" spans="1:13" x14ac:dyDescent="0.2">
      <c r="A206" s="1" t="str">
        <v>0271</v>
      </c>
      <c r="B206" s="1" t="str">
        <v>株式会社パブコ</v>
      </c>
      <c r="C206" s="1" t="str">
        <v>実績報告書</v>
      </c>
      <c r="D206" s="1" t="str">
        <f t="shared" si="6"/>
        <v>エネルギー使用量等入力ファイル</v>
      </c>
      <c r="E206" s="1" t="str">
        <f t="shared" si="7"/>
        <v/>
      </c>
      <c r="F206" s="1">
        <v>3</v>
      </c>
      <c r="G206" s="1">
        <v>2025</v>
      </c>
      <c r="H206" s="1">
        <v>2027</v>
      </c>
      <c r="L206" s="1" t="str">
        <v>-</v>
      </c>
      <c r="M206" s="1" t="str">
        <v>-</v>
      </c>
    </row>
    <row r="207" spans="1:13" x14ac:dyDescent="0.2">
      <c r="A207" s="1" t="str">
        <v>0274</v>
      </c>
      <c r="B207" s="1" t="str">
        <v>パナック工業株式会社</v>
      </c>
      <c r="C207" s="1" t="str">
        <v>実績報告書</v>
      </c>
      <c r="D207" s="1" t="str">
        <f t="shared" si="6"/>
        <v>エネルギー使用量等入力ファイル</v>
      </c>
      <c r="E207" s="1" t="str">
        <f t="shared" si="7"/>
        <v/>
      </c>
      <c r="F207" s="1">
        <v>3</v>
      </c>
      <c r="G207" s="1">
        <v>2025</v>
      </c>
      <c r="H207" s="1">
        <v>2027</v>
      </c>
      <c r="L207" s="1" t="str">
        <v>-</v>
      </c>
      <c r="M207" s="1" t="str">
        <v>-</v>
      </c>
    </row>
    <row r="208" spans="1:13" x14ac:dyDescent="0.2">
      <c r="A208" s="1" t="str">
        <v>0275</v>
      </c>
      <c r="B208" s="1" t="str">
        <v>富士通株式会社</v>
      </c>
      <c r="C208" s="1" t="str">
        <v>結果報告書</v>
      </c>
      <c r="D208" s="1" t="str">
        <f t="shared" si="6"/>
        <v>エネルギー使用量等入力ファイル</v>
      </c>
      <c r="E208" s="1" t="str">
        <f t="shared" si="7"/>
        <v>別紙３</v>
      </c>
      <c r="F208" s="1">
        <v>5</v>
      </c>
      <c r="G208" s="1">
        <v>2021</v>
      </c>
      <c r="H208" s="1">
        <v>2025</v>
      </c>
      <c r="L208" s="1" t="str">
        <v>別紙３</v>
      </c>
      <c r="M208" s="1" t="str">
        <v>-</v>
      </c>
    </row>
    <row r="209" spans="1:13" x14ac:dyDescent="0.2">
      <c r="A209" s="1" t="str">
        <v>0275</v>
      </c>
      <c r="B209" s="1" t="str">
        <v>富士通株式会社</v>
      </c>
      <c r="C209" s="1" t="str">
        <v>計画書</v>
      </c>
      <c r="D209" s="1" t="str">
        <f t="shared" si="6"/>
        <v>エネルギー使用量等入力ファイル</v>
      </c>
      <c r="E209" s="1" t="str">
        <f t="shared" si="7"/>
        <v/>
      </c>
      <c r="F209" s="1">
        <v>2</v>
      </c>
      <c r="G209" s="1">
        <v>2026</v>
      </c>
      <c r="H209" s="1">
        <v>2027</v>
      </c>
      <c r="L209" s="1" t="str">
        <v>-</v>
      </c>
      <c r="M209" s="1" t="str">
        <v>-</v>
      </c>
    </row>
    <row r="210" spans="1:13" x14ac:dyDescent="0.2">
      <c r="A210" s="1" t="str">
        <v>0276</v>
      </c>
      <c r="B210" s="1" t="str">
        <v>富士フイルム株式会社</v>
      </c>
      <c r="C210" s="1" t="str">
        <v>実績報告書</v>
      </c>
      <c r="D210" s="1" t="str">
        <f t="shared" si="6"/>
        <v>エネルギー使用量等入力ファイル</v>
      </c>
      <c r="E210" s="1" t="str">
        <f t="shared" si="7"/>
        <v/>
      </c>
      <c r="F210" s="1">
        <v>3</v>
      </c>
      <c r="G210" s="1">
        <v>2025</v>
      </c>
      <c r="H210" s="1">
        <v>2027</v>
      </c>
      <c r="L210" s="1" t="str">
        <v>-</v>
      </c>
      <c r="M210" s="1" t="str">
        <v>-</v>
      </c>
    </row>
    <row r="211" spans="1:13" x14ac:dyDescent="0.2">
      <c r="A211" s="1" t="str">
        <v>0277</v>
      </c>
      <c r="B211" s="1" t="str">
        <v>平塚市民病院</v>
      </c>
      <c r="C211" s="1" t="str">
        <v>実績報告書</v>
      </c>
      <c r="D211" s="1" t="str">
        <f t="shared" si="6"/>
        <v>エネルギー使用量等入力ファイル</v>
      </c>
      <c r="E211" s="1" t="str">
        <f t="shared" si="7"/>
        <v/>
      </c>
      <c r="F211" s="1">
        <v>3</v>
      </c>
      <c r="G211" s="1">
        <v>2025</v>
      </c>
      <c r="H211" s="1">
        <v>2027</v>
      </c>
      <c r="L211" s="1" t="str">
        <v>-</v>
      </c>
      <c r="M211" s="1" t="str">
        <v>-</v>
      </c>
    </row>
    <row r="212" spans="1:13" x14ac:dyDescent="0.2">
      <c r="A212" s="1" t="str">
        <v>0278</v>
      </c>
      <c r="B212" s="1" t="str">
        <v>東京ガス株式会社</v>
      </c>
      <c r="C212" s="1" t="str">
        <v>実績報告書</v>
      </c>
      <c r="D212" s="1" t="str">
        <f t="shared" si="6"/>
        <v>エネルギー使用量等入力ファイル</v>
      </c>
      <c r="E212" s="1" t="str">
        <f t="shared" si="7"/>
        <v/>
      </c>
      <c r="F212" s="1">
        <v>3</v>
      </c>
      <c r="G212" s="1">
        <v>2025</v>
      </c>
      <c r="H212" s="1">
        <v>2027</v>
      </c>
      <c r="L212" s="1" t="str">
        <v>-</v>
      </c>
      <c r="M212" s="1" t="str">
        <v>-</v>
      </c>
    </row>
    <row r="213" spans="1:13" x14ac:dyDescent="0.2">
      <c r="A213" s="1" t="str">
        <v>0281</v>
      </c>
      <c r="B213" s="1" t="str">
        <v>株式会社日本デリカサービス</v>
      </c>
      <c r="C213" s="1" t="str">
        <v>実績報告書</v>
      </c>
      <c r="D213" s="1" t="str">
        <f t="shared" si="6"/>
        <v>エネルギー使用量等入力ファイル</v>
      </c>
      <c r="E213" s="1" t="str">
        <f t="shared" si="7"/>
        <v/>
      </c>
      <c r="F213" s="1">
        <v>3</v>
      </c>
      <c r="G213" s="1">
        <v>2025</v>
      </c>
      <c r="H213" s="1">
        <v>2027</v>
      </c>
      <c r="L213" s="1" t="str">
        <v>-</v>
      </c>
      <c r="M213" s="1" t="str">
        <v>-</v>
      </c>
    </row>
    <row r="214" spans="1:13" x14ac:dyDescent="0.2">
      <c r="A214" s="1" t="str">
        <v>0282</v>
      </c>
      <c r="B214" s="1" t="str">
        <v>相鉄バス株式会社</v>
      </c>
      <c r="C214" s="1" t="str">
        <v>実績報告書</v>
      </c>
      <c r="D214" s="1" t="str">
        <f t="shared" si="6"/>
        <v>エネルギー使用量等入力ファイル</v>
      </c>
      <c r="E214" s="1" t="str">
        <f t="shared" si="7"/>
        <v/>
      </c>
      <c r="F214" s="1">
        <v>3</v>
      </c>
      <c r="G214" s="1">
        <v>2025</v>
      </c>
      <c r="H214" s="1">
        <v>2027</v>
      </c>
      <c r="L214" s="1" t="str">
        <v>-</v>
      </c>
      <c r="M214" s="1" t="str">
        <v>-</v>
      </c>
    </row>
    <row r="215" spans="1:13" x14ac:dyDescent="0.2">
      <c r="A215" s="1" t="str">
        <v>0283</v>
      </c>
      <c r="B215" s="1" t="str">
        <v>ＡＧＣ株式会社</v>
      </c>
      <c r="C215" s="1" t="str">
        <v>実績報告書</v>
      </c>
      <c r="D215" s="1" t="str">
        <f t="shared" si="6"/>
        <v>エネルギー使用量等入力ファイル</v>
      </c>
      <c r="E215" s="1" t="str">
        <f t="shared" si="7"/>
        <v/>
      </c>
      <c r="F215" s="1">
        <v>3</v>
      </c>
      <c r="G215" s="1">
        <v>2025</v>
      </c>
      <c r="H215" s="1">
        <v>2027</v>
      </c>
      <c r="L215" s="1" t="str">
        <v>-</v>
      </c>
      <c r="M215" s="1" t="str">
        <v>-</v>
      </c>
    </row>
    <row r="216" spans="1:13" x14ac:dyDescent="0.2">
      <c r="A216" s="1" t="str">
        <v>0284</v>
      </c>
      <c r="B216" s="1" t="str">
        <v>国立大学法人横浜国立大学</v>
      </c>
      <c r="C216" s="1" t="str">
        <v>実績報告書</v>
      </c>
      <c r="D216" s="1" t="str">
        <f t="shared" si="6"/>
        <v>エネルギー使用量等入力ファイル</v>
      </c>
      <c r="E216" s="1" t="str">
        <f t="shared" si="7"/>
        <v/>
      </c>
      <c r="F216" s="1">
        <v>3</v>
      </c>
      <c r="G216" s="1">
        <v>2025</v>
      </c>
      <c r="H216" s="1">
        <v>2027</v>
      </c>
      <c r="L216" s="1" t="str">
        <v>-</v>
      </c>
      <c r="M216" s="1" t="str">
        <v>-</v>
      </c>
    </row>
    <row r="217" spans="1:13" x14ac:dyDescent="0.2">
      <c r="A217" s="1" t="str">
        <v>0285</v>
      </c>
      <c r="B217" s="1" t="str">
        <v>東急株式会社_x000D_</v>
      </c>
      <c r="C217" s="1" t="str">
        <v>排出状況報告書</v>
      </c>
      <c r="D217" s="1" t="str">
        <f t="shared" si="6"/>
        <v>エネルギー使用量等入力ファイル</v>
      </c>
      <c r="E217" s="1" t="str">
        <f t="shared" si="7"/>
        <v/>
      </c>
      <c r="F217" s="1">
        <v>5</v>
      </c>
      <c r="G217" s="1">
        <v>2022</v>
      </c>
      <c r="H217" s="1">
        <v>2026</v>
      </c>
      <c r="L217" s="1" t="str">
        <v>-</v>
      </c>
      <c r="M217" s="1" t="str">
        <v>-</v>
      </c>
    </row>
    <row r="218" spans="1:13" x14ac:dyDescent="0.2">
      <c r="A218" s="1" t="str">
        <v>0286</v>
      </c>
      <c r="B218" s="1" t="str">
        <v>株式会社丸井</v>
      </c>
      <c r="C218" s="1" t="str">
        <v>実績報告書</v>
      </c>
      <c r="D218" s="1" t="str">
        <f t="shared" si="6"/>
        <v>エネルギー使用量等入力ファイル</v>
      </c>
      <c r="E218" s="1" t="str">
        <f t="shared" si="7"/>
        <v/>
      </c>
      <c r="F218" s="1">
        <v>3</v>
      </c>
      <c r="G218" s="1">
        <v>2025</v>
      </c>
      <c r="H218" s="1">
        <v>2027</v>
      </c>
      <c r="L218" s="1" t="str">
        <v>-</v>
      </c>
      <c r="M218" s="1" t="str">
        <v>-</v>
      </c>
    </row>
    <row r="219" spans="1:13" x14ac:dyDescent="0.2">
      <c r="A219" s="1" t="str">
        <v>0287</v>
      </c>
      <c r="B219" s="1" t="str">
        <v>神奈川県</v>
      </c>
      <c r="C219" s="1" t="str">
        <v>実績報告書</v>
      </c>
      <c r="D219" s="1" t="str">
        <f t="shared" si="6"/>
        <v>エネルギー使用量等入力ファイル</v>
      </c>
      <c r="E219" s="1" t="str">
        <f t="shared" si="7"/>
        <v/>
      </c>
      <c r="F219" s="1">
        <v>3</v>
      </c>
      <c r="G219" s="1">
        <v>2025</v>
      </c>
      <c r="H219" s="1">
        <v>2027</v>
      </c>
      <c r="L219" s="1" t="str">
        <v>-</v>
      </c>
      <c r="M219" s="1" t="str">
        <v>-</v>
      </c>
    </row>
    <row r="220" spans="1:13" x14ac:dyDescent="0.2">
      <c r="A220" s="1" t="str">
        <v>0289</v>
      </c>
      <c r="B220" s="1" t="str">
        <v>学校法人北里研究所</v>
      </c>
      <c r="C220" s="1" t="str">
        <v>実績報告書</v>
      </c>
      <c r="D220" s="1" t="str">
        <f t="shared" si="6"/>
        <v>エネルギー使用量等入力ファイル</v>
      </c>
      <c r="E220" s="1" t="str">
        <f t="shared" si="7"/>
        <v/>
      </c>
      <c r="F220" s="1">
        <v>3</v>
      </c>
      <c r="G220" s="1">
        <v>2025</v>
      </c>
      <c r="H220" s="1">
        <v>2027</v>
      </c>
      <c r="L220" s="1" t="str">
        <v>-</v>
      </c>
      <c r="M220" s="1" t="str">
        <v>-</v>
      </c>
    </row>
    <row r="221" spans="1:13" x14ac:dyDescent="0.2">
      <c r="A221" s="1" t="str">
        <v>0290</v>
      </c>
      <c r="B221" s="1" t="str">
        <v>NTTドコモビジネス株式会社</v>
      </c>
      <c r="C221" s="1" t="str">
        <v>実績報告書</v>
      </c>
      <c r="D221" s="1" t="str">
        <f t="shared" si="6"/>
        <v>エネルギー使用量等入力ファイル</v>
      </c>
      <c r="E221" s="1" t="str">
        <f t="shared" si="7"/>
        <v/>
      </c>
      <c r="F221" s="1">
        <v>3</v>
      </c>
      <c r="G221" s="1">
        <v>2025</v>
      </c>
      <c r="H221" s="1">
        <v>2027</v>
      </c>
      <c r="L221" s="1" t="str">
        <v>-</v>
      </c>
      <c r="M221" s="1" t="str">
        <v>-</v>
      </c>
    </row>
    <row r="222" spans="1:13" x14ac:dyDescent="0.2">
      <c r="A222" s="1" t="str">
        <v>0291</v>
      </c>
      <c r="B222" s="1" t="str">
        <v>サミット株式会社</v>
      </c>
      <c r="C222" s="1" t="str">
        <v>実績報告書</v>
      </c>
      <c r="D222" s="1" t="str">
        <f t="shared" si="6"/>
        <v>エネルギー使用量等入力ファイル</v>
      </c>
      <c r="E222" s="1" t="str">
        <f t="shared" si="7"/>
        <v/>
      </c>
      <c r="F222" s="1">
        <v>3</v>
      </c>
      <c r="G222" s="1">
        <v>2025</v>
      </c>
      <c r="H222" s="1">
        <v>2027</v>
      </c>
      <c r="L222" s="1" t="str">
        <v>-</v>
      </c>
      <c r="M222" s="1" t="str">
        <v>-</v>
      </c>
    </row>
    <row r="223" spans="1:13" x14ac:dyDescent="0.2">
      <c r="A223" s="1" t="str">
        <v>0292</v>
      </c>
      <c r="B223" s="1" t="str">
        <v>神奈川県企業庁</v>
      </c>
      <c r="C223" s="1" t="str">
        <v>排出状況報告書</v>
      </c>
      <c r="D223" s="1" t="str">
        <f t="shared" si="6"/>
        <v>エネルギー使用量等入力ファイル</v>
      </c>
      <c r="E223" s="1" t="str">
        <f t="shared" si="7"/>
        <v/>
      </c>
      <c r="F223" s="1">
        <v>4</v>
      </c>
      <c r="G223" s="1">
        <v>2024</v>
      </c>
      <c r="H223" s="1">
        <v>2027</v>
      </c>
      <c r="L223" s="1" t="str">
        <v>-</v>
      </c>
      <c r="M223" s="1" t="str">
        <v>-</v>
      </c>
    </row>
    <row r="224" spans="1:13" x14ac:dyDescent="0.2">
      <c r="A224" s="1" t="str">
        <v>0293</v>
      </c>
      <c r="B224" s="1" t="str">
        <v>東京濾器株式会社</v>
      </c>
      <c r="C224" s="1" t="str">
        <v>結果報告書</v>
      </c>
      <c r="D224" s="1" t="str">
        <f t="shared" si="6"/>
        <v>エネルギー使用量等入力ファイル</v>
      </c>
      <c r="E224" s="1" t="str">
        <f t="shared" si="7"/>
        <v>別紙３</v>
      </c>
      <c r="F224" s="1">
        <v>5</v>
      </c>
      <c r="G224" s="1">
        <v>2021</v>
      </c>
      <c r="H224" s="1">
        <v>2025</v>
      </c>
      <c r="L224" s="1" t="str">
        <v>別紙３</v>
      </c>
      <c r="M224" s="1" t="str">
        <v>-</v>
      </c>
    </row>
    <row r="225" spans="1:13" x14ac:dyDescent="0.2">
      <c r="A225" s="1" t="str">
        <v>0293</v>
      </c>
      <c r="B225" s="1" t="str">
        <v>東京濾器株式会社</v>
      </c>
      <c r="C225" s="1" t="str">
        <v>計画書</v>
      </c>
      <c r="D225" s="1" t="str">
        <f t="shared" si="6"/>
        <v>エネルギー使用量等入力ファイル</v>
      </c>
      <c r="E225" s="1" t="str">
        <f t="shared" si="7"/>
        <v/>
      </c>
      <c r="F225" s="1">
        <v>2</v>
      </c>
      <c r="G225" s="1">
        <v>2026</v>
      </c>
      <c r="H225" s="1">
        <v>2027</v>
      </c>
      <c r="L225" s="1" t="str">
        <v>-</v>
      </c>
      <c r="M225" s="1" t="str">
        <v>-</v>
      </c>
    </row>
    <row r="226" spans="1:13" x14ac:dyDescent="0.2">
      <c r="A226" s="1" t="str">
        <v>0294</v>
      </c>
      <c r="B226" s="1" t="str">
        <v>日本フルハーフ株式会社</v>
      </c>
      <c r="C226" s="1" t="str">
        <v>実績報告書</v>
      </c>
      <c r="D226" s="1" t="str">
        <f t="shared" si="6"/>
        <v>エネルギー使用量等入力ファイル</v>
      </c>
      <c r="E226" s="1" t="str">
        <f t="shared" si="7"/>
        <v/>
      </c>
      <c r="F226" s="1">
        <v>3</v>
      </c>
      <c r="G226" s="1">
        <v>2025</v>
      </c>
      <c r="H226" s="1">
        <v>2027</v>
      </c>
      <c r="L226" s="1" t="str">
        <v>-</v>
      </c>
      <c r="M226" s="1" t="str">
        <v>-</v>
      </c>
    </row>
    <row r="227" spans="1:13" x14ac:dyDescent="0.2">
      <c r="A227" s="1" t="str">
        <v>0295</v>
      </c>
      <c r="B227" s="1" t="str">
        <v>鎌倉市</v>
      </c>
      <c r="C227" s="1" t="str">
        <v>実績報告書</v>
      </c>
      <c r="D227" s="1" t="str">
        <f t="shared" si="6"/>
        <v>エネルギー使用量等入力ファイル</v>
      </c>
      <c r="E227" s="1" t="str">
        <f t="shared" si="7"/>
        <v/>
      </c>
      <c r="F227" s="1">
        <v>3</v>
      </c>
      <c r="G227" s="1">
        <v>2025</v>
      </c>
      <c r="H227" s="1">
        <v>2027</v>
      </c>
      <c r="L227" s="1" t="str">
        <v>-</v>
      </c>
      <c r="M227" s="1" t="str">
        <v>-</v>
      </c>
    </row>
    <row r="228" spans="1:13" x14ac:dyDescent="0.2">
      <c r="A228" s="1" t="str">
        <v>0296</v>
      </c>
      <c r="B228" s="1" t="str">
        <v>株式会社湘南ユニテック</v>
      </c>
      <c r="C228" s="1" t="str">
        <v>実績報告書</v>
      </c>
      <c r="D228" s="1" t="str">
        <f t="shared" si="6"/>
        <v>エネルギー使用量等入力ファイル</v>
      </c>
      <c r="E228" s="1" t="str">
        <f t="shared" si="7"/>
        <v/>
      </c>
      <c r="F228" s="1">
        <v>3</v>
      </c>
      <c r="G228" s="1">
        <v>2025</v>
      </c>
      <c r="H228" s="1">
        <v>2027</v>
      </c>
      <c r="L228" s="1" t="str">
        <v>-</v>
      </c>
      <c r="M228" s="1" t="str">
        <v>-</v>
      </c>
    </row>
    <row r="229" spans="1:13" x14ac:dyDescent="0.2">
      <c r="A229" s="1" t="str">
        <v>0297</v>
      </c>
      <c r="B229" s="1" t="str">
        <v>ブックオフコーポレーション株式会社</v>
      </c>
      <c r="C229" s="1" t="str">
        <v>排出状況報告書</v>
      </c>
      <c r="D229" s="1" t="str">
        <f t="shared" si="6"/>
        <v>エネルギー使用量等入力ファイル</v>
      </c>
      <c r="E229" s="1" t="str">
        <f t="shared" si="7"/>
        <v/>
      </c>
      <c r="F229" s="1">
        <v>5</v>
      </c>
      <c r="G229" s="1">
        <v>2023</v>
      </c>
      <c r="H229" s="1">
        <v>2027</v>
      </c>
      <c r="L229" s="1" t="str">
        <v>-</v>
      </c>
      <c r="M229" s="1" t="str">
        <v>-</v>
      </c>
    </row>
    <row r="230" spans="1:13" x14ac:dyDescent="0.2">
      <c r="A230" s="1" t="str">
        <v>0298</v>
      </c>
      <c r="B230" s="1" t="str">
        <v>株式会社関電工</v>
      </c>
      <c r="C230" s="1" t="str">
        <v>実績報告書</v>
      </c>
      <c r="D230" s="1" t="str">
        <f t="shared" si="6"/>
        <v>エネルギー使用量等入力ファイル</v>
      </c>
      <c r="E230" s="1" t="str">
        <f t="shared" si="7"/>
        <v/>
      </c>
      <c r="F230" s="1">
        <v>3</v>
      </c>
      <c r="G230" s="1">
        <v>2025</v>
      </c>
      <c r="H230" s="1">
        <v>2027</v>
      </c>
      <c r="L230" s="1" t="str">
        <v>-</v>
      </c>
      <c r="M230" s="1" t="str">
        <v>-</v>
      </c>
    </row>
    <row r="231" spans="1:13" x14ac:dyDescent="0.2">
      <c r="A231" s="1" t="str">
        <v>0299</v>
      </c>
      <c r="B231" s="1" t="str">
        <v>武田薬品工業株式会社</v>
      </c>
      <c r="C231" s="1" t="str">
        <v>排出状況報告書</v>
      </c>
      <c r="D231" s="1" t="str">
        <f t="shared" si="6"/>
        <v>エネルギー使用量等入力ファイル</v>
      </c>
      <c r="E231" s="1" t="str">
        <f t="shared" si="7"/>
        <v/>
      </c>
      <c r="F231" s="1">
        <v>5</v>
      </c>
      <c r="G231" s="1">
        <v>2022</v>
      </c>
      <c r="H231" s="1">
        <v>2026</v>
      </c>
      <c r="L231" s="1" t="str">
        <v>-</v>
      </c>
      <c r="M231" s="1" t="str">
        <v>-</v>
      </c>
    </row>
    <row r="232" spans="1:13" x14ac:dyDescent="0.2">
      <c r="A232" s="1" t="str">
        <v>0300</v>
      </c>
      <c r="B232" s="1" t="str">
        <v>シンジーテック株式会社</v>
      </c>
      <c r="C232" s="1" t="str">
        <v>結果報告書</v>
      </c>
      <c r="D232" s="1" t="str">
        <f t="shared" si="6"/>
        <v>エネルギー使用量等入力ファイル</v>
      </c>
      <c r="E232" s="1" t="str">
        <f t="shared" si="7"/>
        <v/>
      </c>
      <c r="F232" s="1">
        <v>3</v>
      </c>
      <c r="G232" s="1">
        <v>2023</v>
      </c>
      <c r="H232" s="1">
        <v>2025</v>
      </c>
      <c r="L232" s="1" t="str">
        <v>-</v>
      </c>
      <c r="M232" s="1" t="str">
        <v>-</v>
      </c>
    </row>
    <row r="233" spans="1:13" x14ac:dyDescent="0.2">
      <c r="A233" s="1" t="str">
        <v>0300</v>
      </c>
      <c r="B233" s="1" t="str">
        <v>シンジーテック株式会社</v>
      </c>
      <c r="C233" s="1" t="str">
        <v>計画書</v>
      </c>
      <c r="D233" s="1" t="str">
        <f t="shared" si="6"/>
        <v>エネルギー使用量等入力ファイル</v>
      </c>
      <c r="E233" s="1" t="str">
        <f t="shared" si="7"/>
        <v/>
      </c>
      <c r="F233" s="1">
        <v>2</v>
      </c>
      <c r="G233" s="1">
        <v>2026</v>
      </c>
      <c r="H233" s="1">
        <v>2027</v>
      </c>
      <c r="L233" s="1" t="str">
        <v>-</v>
      </c>
      <c r="M233" s="1" t="str">
        <v>-</v>
      </c>
    </row>
    <row r="234" spans="1:13" x14ac:dyDescent="0.2">
      <c r="A234" s="1" t="str">
        <v>0303</v>
      </c>
      <c r="B234" s="1" t="str">
        <v>東日本旅客鉄道株式会社</v>
      </c>
      <c r="C234" s="1" t="str">
        <v>実績報告書</v>
      </c>
      <c r="D234" s="1" t="str">
        <f t="shared" si="6"/>
        <v>エネルギー使用量等入力ファイル</v>
      </c>
      <c r="E234" s="1" t="str">
        <f t="shared" si="7"/>
        <v/>
      </c>
      <c r="F234" s="1">
        <v>3</v>
      </c>
      <c r="G234" s="1">
        <v>2025</v>
      </c>
      <c r="H234" s="1">
        <v>2027</v>
      </c>
      <c r="L234" s="1" t="str">
        <v>-</v>
      </c>
      <c r="M234" s="1" t="str">
        <v>-</v>
      </c>
    </row>
    <row r="235" spans="1:13" x14ac:dyDescent="0.2">
      <c r="A235" s="1" t="str">
        <v>0304</v>
      </c>
      <c r="B235" s="1" t="str">
        <v>学校法人青山学院</v>
      </c>
      <c r="C235" s="1" t="str">
        <v>実績報告書</v>
      </c>
      <c r="D235" s="1" t="str">
        <f t="shared" si="6"/>
        <v>エネルギー使用量等入力ファイル</v>
      </c>
      <c r="E235" s="1" t="str">
        <f t="shared" si="7"/>
        <v/>
      </c>
      <c r="F235" s="1">
        <v>3</v>
      </c>
      <c r="G235" s="1">
        <v>2025</v>
      </c>
      <c r="H235" s="1">
        <v>2027</v>
      </c>
      <c r="L235" s="1" t="str">
        <v>-</v>
      </c>
      <c r="M235" s="1" t="str">
        <v>-</v>
      </c>
    </row>
    <row r="236" spans="1:13" x14ac:dyDescent="0.2">
      <c r="A236" s="1" t="str">
        <v>0305</v>
      </c>
      <c r="B236" s="1" t="str">
        <v>東京都市サービス株式会社</v>
      </c>
      <c r="C236" s="1" t="str">
        <v>排出状況報告書</v>
      </c>
      <c r="D236" s="1" t="str">
        <f t="shared" si="6"/>
        <v>エネルギー使用量等入力ファイル</v>
      </c>
      <c r="E236" s="1" t="str">
        <f t="shared" si="7"/>
        <v/>
      </c>
      <c r="F236" s="1">
        <v>5</v>
      </c>
      <c r="G236" s="1">
        <v>2023</v>
      </c>
      <c r="H236" s="1">
        <v>2027</v>
      </c>
      <c r="L236" s="1" t="str">
        <v>-</v>
      </c>
      <c r="M236" s="1" t="str">
        <v>-</v>
      </c>
    </row>
    <row r="237" spans="1:13" x14ac:dyDescent="0.2">
      <c r="A237" s="1" t="str">
        <v>0307</v>
      </c>
      <c r="B237" s="1" t="str">
        <v>三菱重工業株式会社</v>
      </c>
      <c r="C237" s="1" t="str">
        <v>実績報告書</v>
      </c>
      <c r="D237" s="1" t="str">
        <f t="shared" si="6"/>
        <v>エネルギー使用量等入力ファイル</v>
      </c>
      <c r="E237" s="1" t="str">
        <f t="shared" si="7"/>
        <v/>
      </c>
      <c r="F237" s="1">
        <v>3</v>
      </c>
      <c r="G237" s="1">
        <v>2025</v>
      </c>
      <c r="H237" s="1">
        <v>2027</v>
      </c>
      <c r="L237" s="1" t="str">
        <v>-</v>
      </c>
      <c r="M237" s="1" t="str">
        <v>-</v>
      </c>
    </row>
    <row r="238" spans="1:13" x14ac:dyDescent="0.2">
      <c r="A238" s="1" t="str">
        <v>0308</v>
      </c>
      <c r="B238" s="1" t="str">
        <v>学校法人麻布獣医学園</v>
      </c>
      <c r="C238" s="1" t="str">
        <v>実績報告書</v>
      </c>
      <c r="D238" s="1" t="str">
        <f t="shared" si="6"/>
        <v>エネルギー使用量等入力ファイル</v>
      </c>
      <c r="E238" s="1" t="str">
        <f t="shared" si="7"/>
        <v/>
      </c>
      <c r="F238" s="1">
        <v>3</v>
      </c>
      <c r="G238" s="1">
        <v>2025</v>
      </c>
      <c r="H238" s="1">
        <v>2027</v>
      </c>
      <c r="L238" s="1" t="str">
        <v>-</v>
      </c>
      <c r="M238" s="1" t="str">
        <v>-</v>
      </c>
    </row>
    <row r="239" spans="1:13" x14ac:dyDescent="0.2">
      <c r="A239" s="1" t="str">
        <v>0309</v>
      </c>
      <c r="B239" s="1" t="str">
        <v>株式会社さいか屋</v>
      </c>
      <c r="C239" s="1" t="str">
        <v>結果報告書</v>
      </c>
      <c r="D239" s="1" t="str">
        <f t="shared" si="6"/>
        <v>エネルギー使用量等入力ファイル</v>
      </c>
      <c r="E239" s="1" t="str">
        <f t="shared" si="7"/>
        <v>別紙３</v>
      </c>
      <c r="F239" s="1">
        <v>5</v>
      </c>
      <c r="G239" s="1">
        <v>2021</v>
      </c>
      <c r="H239" s="1">
        <v>2025</v>
      </c>
      <c r="L239" s="1" t="str">
        <v>別紙３</v>
      </c>
      <c r="M239" s="1" t="str">
        <v>-</v>
      </c>
    </row>
    <row r="240" spans="1:13" x14ac:dyDescent="0.2">
      <c r="A240" s="1" t="str">
        <v>0309</v>
      </c>
      <c r="B240" s="1" t="str">
        <v>株式会社さいか屋</v>
      </c>
      <c r="C240" s="1" t="str">
        <v>計画書</v>
      </c>
      <c r="D240" s="1" t="str">
        <f t="shared" si="6"/>
        <v>エネルギー使用量等入力ファイル</v>
      </c>
      <c r="E240" s="1" t="str">
        <f t="shared" si="7"/>
        <v/>
      </c>
      <c r="F240" s="1">
        <v>2</v>
      </c>
      <c r="G240" s="1">
        <v>2026</v>
      </c>
      <c r="H240" s="1">
        <v>2027</v>
      </c>
      <c r="L240" s="1" t="str">
        <v>-</v>
      </c>
      <c r="M240" s="1" t="str">
        <v>-</v>
      </c>
    </row>
    <row r="241" spans="1:13" x14ac:dyDescent="0.2">
      <c r="A241" s="1" t="str">
        <v>0310</v>
      </c>
      <c r="B241" s="1" t="str">
        <v>株式会社トープラ</v>
      </c>
      <c r="C241" s="1" t="str">
        <v>実績報告書</v>
      </c>
      <c r="D241" s="1" t="str">
        <f t="shared" si="6"/>
        <v>エネルギー使用量等入力ファイル</v>
      </c>
      <c r="E241" s="1" t="str">
        <f t="shared" si="7"/>
        <v/>
      </c>
      <c r="F241" s="1">
        <v>3</v>
      </c>
      <c r="G241" s="1">
        <v>2025</v>
      </c>
      <c r="H241" s="1">
        <v>2027</v>
      </c>
      <c r="L241" s="1" t="str">
        <v>-</v>
      </c>
      <c r="M241" s="1" t="str">
        <v>-</v>
      </c>
    </row>
    <row r="242" spans="1:13" x14ac:dyDescent="0.2">
      <c r="A242" s="1" t="str">
        <v>0311</v>
      </c>
      <c r="B242" s="1" t="str">
        <v>日本新薬株式会社</v>
      </c>
      <c r="C242" s="1" t="str">
        <v>実績報告書</v>
      </c>
      <c r="D242" s="1" t="str">
        <f t="shared" si="6"/>
        <v>エネルギー使用量等入力ファイル</v>
      </c>
      <c r="E242" s="1" t="str">
        <f t="shared" si="7"/>
        <v/>
      </c>
      <c r="F242" s="1">
        <v>3</v>
      </c>
      <c r="G242" s="1">
        <v>2025</v>
      </c>
      <c r="H242" s="1">
        <v>2027</v>
      </c>
      <c r="L242" s="1" t="str">
        <v>-</v>
      </c>
      <c r="M242" s="1" t="str">
        <v>-</v>
      </c>
    </row>
    <row r="243" spans="1:13" x14ac:dyDescent="0.2">
      <c r="A243" s="1" t="str">
        <v>0313</v>
      </c>
      <c r="B243" s="1" t="str">
        <v>日本飛行機株式会社</v>
      </c>
      <c r="C243" s="1" t="str">
        <v>結果報告書</v>
      </c>
      <c r="D243" s="1" t="str">
        <f t="shared" si="6"/>
        <v>エネルギー使用量等入力ファイル</v>
      </c>
      <c r="E243" s="1" t="str">
        <f t="shared" si="7"/>
        <v>別紙３</v>
      </c>
      <c r="F243" s="1">
        <v>5</v>
      </c>
      <c r="G243" s="1">
        <v>2021</v>
      </c>
      <c r="H243" s="1">
        <v>2025</v>
      </c>
      <c r="L243" s="1" t="str">
        <v>別紙３</v>
      </c>
      <c r="M243" s="1" t="str">
        <v>-</v>
      </c>
    </row>
    <row r="244" spans="1:13" x14ac:dyDescent="0.2">
      <c r="A244" s="1" t="str">
        <v>0313</v>
      </c>
      <c r="B244" s="1" t="str">
        <v>日本飛行機株式会社</v>
      </c>
      <c r="C244" s="1" t="str">
        <v>計画書</v>
      </c>
      <c r="D244" s="1" t="str">
        <f t="shared" si="6"/>
        <v>エネルギー使用量等入力ファイル</v>
      </c>
      <c r="E244" s="1" t="str">
        <f t="shared" si="7"/>
        <v/>
      </c>
      <c r="F244" s="1">
        <v>2</v>
      </c>
      <c r="G244" s="1">
        <v>2026</v>
      </c>
      <c r="H244" s="1">
        <v>2027</v>
      </c>
      <c r="L244" s="1" t="str">
        <v>-</v>
      </c>
      <c r="M244" s="1" t="str">
        <v>-</v>
      </c>
    </row>
    <row r="245" spans="1:13" x14ac:dyDescent="0.2">
      <c r="A245" s="1" t="str">
        <v>0314</v>
      </c>
      <c r="B245" s="1" t="str">
        <v>株式会社佐賀鉄工所</v>
      </c>
      <c r="C245" s="1" t="str">
        <v>実績報告書</v>
      </c>
      <c r="D245" s="1" t="str">
        <f t="shared" si="6"/>
        <v>エネルギー使用量等入力ファイル</v>
      </c>
      <c r="E245" s="1" t="str">
        <f t="shared" si="7"/>
        <v/>
      </c>
      <c r="F245" s="1">
        <v>3</v>
      </c>
      <c r="G245" s="1">
        <v>2025</v>
      </c>
      <c r="H245" s="1">
        <v>2027</v>
      </c>
      <c r="L245" s="1" t="str">
        <v>-</v>
      </c>
      <c r="M245" s="1" t="str">
        <v>-</v>
      </c>
    </row>
    <row r="246" spans="1:13" x14ac:dyDescent="0.2">
      <c r="A246" s="1" t="str">
        <v>0317</v>
      </c>
      <c r="B246" s="1" t="str">
        <v>横浜冷凍株式会社</v>
      </c>
      <c r="C246" s="1" t="str">
        <v>実績報告書</v>
      </c>
      <c r="D246" s="1" t="str">
        <f t="shared" si="6"/>
        <v>エネルギー使用量等入力ファイル</v>
      </c>
      <c r="E246" s="1" t="str">
        <f t="shared" si="7"/>
        <v/>
      </c>
      <c r="F246" s="1">
        <v>3</v>
      </c>
      <c r="G246" s="1">
        <v>2025</v>
      </c>
      <c r="H246" s="1">
        <v>2027</v>
      </c>
      <c r="L246" s="1" t="str">
        <v>-</v>
      </c>
      <c r="M246" s="1" t="str">
        <v>-</v>
      </c>
    </row>
    <row r="247" spans="1:13" x14ac:dyDescent="0.2">
      <c r="A247" s="1" t="str">
        <v>0318</v>
      </c>
      <c r="B247" s="1" t="str">
        <v>株式会社小松製作所</v>
      </c>
      <c r="C247" s="1" t="str">
        <v>実績報告書</v>
      </c>
      <c r="D247" s="1" t="str">
        <f t="shared" si="6"/>
        <v>エネルギー使用量等入力ファイル</v>
      </c>
      <c r="E247" s="1" t="str">
        <f t="shared" si="7"/>
        <v/>
      </c>
      <c r="F247" s="1">
        <v>3</v>
      </c>
      <c r="G247" s="1">
        <v>2025</v>
      </c>
      <c r="H247" s="1">
        <v>2027</v>
      </c>
      <c r="L247" s="1" t="str">
        <v>-</v>
      </c>
      <c r="M247" s="1" t="str">
        <v>-</v>
      </c>
    </row>
    <row r="248" spans="1:13" x14ac:dyDescent="0.2">
      <c r="A248" s="1" t="str">
        <v>0319</v>
      </c>
      <c r="B248" s="1" t="str">
        <v>東京海上日動火災保険株式会社</v>
      </c>
      <c r="C248" s="1" t="str">
        <v>実績報告書</v>
      </c>
      <c r="D248" s="1" t="str">
        <f t="shared" si="6"/>
        <v>エネルギー使用量等入力ファイル</v>
      </c>
      <c r="E248" s="1" t="str">
        <f t="shared" si="7"/>
        <v/>
      </c>
      <c r="F248" s="1">
        <v>3</v>
      </c>
      <c r="G248" s="1">
        <v>2025</v>
      </c>
      <c r="H248" s="1">
        <v>2027</v>
      </c>
      <c r="L248" s="1" t="str">
        <v>-</v>
      </c>
      <c r="M248" s="1" t="str">
        <v>-</v>
      </c>
    </row>
    <row r="249" spans="1:13" x14ac:dyDescent="0.2">
      <c r="A249" s="1" t="str">
        <v>0321</v>
      </c>
      <c r="B249" s="1" t="str">
        <v>株式会社明治</v>
      </c>
      <c r="C249" s="1" t="str">
        <v>実績報告書</v>
      </c>
      <c r="D249" s="1" t="str">
        <f t="shared" si="6"/>
        <v>エネルギー使用量等入力ファイル</v>
      </c>
      <c r="E249" s="1" t="str">
        <f t="shared" si="7"/>
        <v/>
      </c>
      <c r="F249" s="1">
        <v>3</v>
      </c>
      <c r="G249" s="1">
        <v>2025</v>
      </c>
      <c r="H249" s="1">
        <v>2027</v>
      </c>
      <c r="L249" s="1" t="str">
        <v>-</v>
      </c>
      <c r="M249" s="1" t="str">
        <v>-</v>
      </c>
    </row>
    <row r="250" spans="1:13" x14ac:dyDescent="0.2">
      <c r="A250" s="1" t="str">
        <v>0323</v>
      </c>
      <c r="B250" s="1" t="str">
        <v>株式会社大塚商会</v>
      </c>
      <c r="C250" s="1" t="str">
        <v>実績報告書</v>
      </c>
      <c r="D250" s="1" t="str">
        <f t="shared" si="6"/>
        <v>エネルギー使用量等入力ファイル</v>
      </c>
      <c r="E250" s="1" t="str">
        <f t="shared" si="7"/>
        <v/>
      </c>
      <c r="F250" s="1">
        <v>3</v>
      </c>
      <c r="G250" s="1">
        <v>2025</v>
      </c>
      <c r="H250" s="1">
        <v>2027</v>
      </c>
      <c r="L250" s="1" t="str">
        <v>-</v>
      </c>
      <c r="M250" s="1" t="str">
        <v>-</v>
      </c>
    </row>
    <row r="251" spans="1:13" x14ac:dyDescent="0.2">
      <c r="A251" s="1" t="str">
        <v>0324</v>
      </c>
      <c r="B251" s="1" t="str">
        <v>株式会社メイコー</v>
      </c>
      <c r="C251" s="1" t="str">
        <v>実績報告書</v>
      </c>
      <c r="D251" s="1" t="str">
        <f t="shared" si="6"/>
        <v>エネルギー使用量等入力ファイル</v>
      </c>
      <c r="E251" s="1" t="str">
        <f t="shared" si="7"/>
        <v/>
      </c>
      <c r="F251" s="1">
        <v>3</v>
      </c>
      <c r="G251" s="1">
        <v>2025</v>
      </c>
      <c r="H251" s="1">
        <v>2027</v>
      </c>
      <c r="L251" s="1" t="str">
        <v>-</v>
      </c>
      <c r="M251" s="1" t="str">
        <v>-</v>
      </c>
    </row>
    <row r="252" spans="1:13" x14ac:dyDescent="0.2">
      <c r="A252" s="1" t="str">
        <v>0326</v>
      </c>
      <c r="B252" s="1" t="str">
        <v>日産車体株式会社</v>
      </c>
      <c r="C252" s="1" t="str">
        <v>実績報告書</v>
      </c>
      <c r="D252" s="1" t="str">
        <f t="shared" si="6"/>
        <v>エネルギー使用量等入力ファイル</v>
      </c>
      <c r="E252" s="1" t="str">
        <f t="shared" si="7"/>
        <v/>
      </c>
      <c r="F252" s="1">
        <v>3</v>
      </c>
      <c r="G252" s="1">
        <v>2025</v>
      </c>
      <c r="H252" s="1">
        <v>2027</v>
      </c>
      <c r="L252" s="1" t="str">
        <v>-</v>
      </c>
      <c r="M252" s="1" t="str">
        <v>-</v>
      </c>
    </row>
    <row r="253" spans="1:13" x14ac:dyDescent="0.2">
      <c r="A253" s="1" t="str">
        <v>0327</v>
      </c>
      <c r="B253" s="1" t="str">
        <v>株式会社ニッセーデリカ</v>
      </c>
      <c r="C253" s="1" t="str">
        <v>排出状況報告書</v>
      </c>
      <c r="D253" s="1" t="str">
        <f t="shared" si="6"/>
        <v>エネルギー使用量等入力ファイル</v>
      </c>
      <c r="E253" s="1" t="str">
        <f t="shared" si="7"/>
        <v/>
      </c>
      <c r="F253" s="1">
        <v>4</v>
      </c>
      <c r="G253" s="1">
        <v>2024</v>
      </c>
      <c r="H253" s="1">
        <v>2027</v>
      </c>
      <c r="L253" s="1" t="str">
        <v>-</v>
      </c>
      <c r="M253" s="1" t="str">
        <v>-</v>
      </c>
    </row>
    <row r="254" spans="1:13" x14ac:dyDescent="0.2">
      <c r="A254" s="1" t="str">
        <v>0328</v>
      </c>
      <c r="B254" s="1" t="str">
        <v>王子コンテナー株式会社</v>
      </c>
      <c r="C254" s="1" t="str">
        <v>実績報告書</v>
      </c>
      <c r="D254" s="1" t="str">
        <f t="shared" si="6"/>
        <v>エネルギー使用量等入力ファイル</v>
      </c>
      <c r="E254" s="1" t="str">
        <f t="shared" si="7"/>
        <v/>
      </c>
      <c r="F254" s="1">
        <v>3</v>
      </c>
      <c r="G254" s="1">
        <v>2025</v>
      </c>
      <c r="H254" s="1">
        <v>2027</v>
      </c>
      <c r="L254" s="1" t="str">
        <v>-</v>
      </c>
      <c r="M254" s="1" t="str">
        <v>-</v>
      </c>
    </row>
    <row r="255" spans="1:13" x14ac:dyDescent="0.2">
      <c r="A255" s="1" t="str">
        <v>0329</v>
      </c>
      <c r="B255" s="1" t="str">
        <v>ＪＡ全農青果センター株式会社</v>
      </c>
      <c r="C255" s="1" t="str">
        <v>排出状況報告書</v>
      </c>
      <c r="D255" s="1" t="str">
        <f t="shared" si="6"/>
        <v>エネルギー使用量等入力ファイル</v>
      </c>
      <c r="E255" s="1" t="str">
        <f t="shared" si="7"/>
        <v/>
      </c>
      <c r="F255" s="1">
        <v>5</v>
      </c>
      <c r="G255" s="1">
        <v>2023</v>
      </c>
      <c r="H255" s="1">
        <v>2027</v>
      </c>
      <c r="L255" s="1" t="str">
        <v>-</v>
      </c>
      <c r="M255" s="1" t="str">
        <v>-</v>
      </c>
    </row>
    <row r="256" spans="1:13" x14ac:dyDescent="0.2">
      <c r="A256" s="1" t="str">
        <v>0330</v>
      </c>
      <c r="B256" s="1" t="str">
        <v>株式会社ファミリーマート</v>
      </c>
      <c r="C256" s="1" t="str">
        <v>結果報告書</v>
      </c>
      <c r="D256" s="1" t="str">
        <f t="shared" si="6"/>
        <v>エネルギー使用量等入力ファイル</v>
      </c>
      <c r="E256" s="1" t="str">
        <f t="shared" si="7"/>
        <v/>
      </c>
      <c r="F256" s="1">
        <v>3</v>
      </c>
      <c r="G256" s="1">
        <v>2023</v>
      </c>
      <c r="H256" s="1">
        <v>2025</v>
      </c>
      <c r="L256" s="1" t="str">
        <v>-</v>
      </c>
      <c r="M256" s="1" t="str">
        <v>-</v>
      </c>
    </row>
    <row r="257" spans="1:13" x14ac:dyDescent="0.2">
      <c r="A257" s="1" t="str">
        <v>0330</v>
      </c>
      <c r="B257" s="1" t="str">
        <v>株式会社ファミリーマート</v>
      </c>
      <c r="C257" s="1" t="str">
        <v>計画書</v>
      </c>
      <c r="D257" s="1" t="str">
        <f t="shared" si="6"/>
        <v>エネルギー使用量等入力ファイル</v>
      </c>
      <c r="E257" s="1" t="str">
        <f t="shared" si="7"/>
        <v/>
      </c>
      <c r="F257" s="1">
        <v>2</v>
      </c>
      <c r="G257" s="1">
        <v>2026</v>
      </c>
      <c r="H257" s="1">
        <v>2027</v>
      </c>
      <c r="L257" s="1" t="str">
        <v>-</v>
      </c>
      <c r="M257" s="1" t="str">
        <v>-</v>
      </c>
    </row>
    <row r="258" spans="1:13" x14ac:dyDescent="0.2">
      <c r="A258" s="1" t="str">
        <v>0331</v>
      </c>
      <c r="B258" s="1" t="str">
        <v>人の森株式会社</v>
      </c>
      <c r="C258" s="1" t="str">
        <v>実績報告書</v>
      </c>
      <c r="D258" s="1" t="str">
        <f t="shared" si="6"/>
        <v>エネルギー使用量等入力ファイル</v>
      </c>
      <c r="E258" s="1" t="str">
        <f t="shared" si="7"/>
        <v/>
      </c>
      <c r="F258" s="1">
        <v>3</v>
      </c>
      <c r="G258" s="1">
        <v>2025</v>
      </c>
      <c r="H258" s="1">
        <v>2027</v>
      </c>
      <c r="L258" s="1" t="str">
        <v>-</v>
      </c>
      <c r="M258" s="1" t="str">
        <v>-</v>
      </c>
    </row>
    <row r="259" spans="1:13" x14ac:dyDescent="0.2">
      <c r="A259" s="1" t="str">
        <v>0332</v>
      </c>
      <c r="B259" s="1" t="str">
        <v>株式会社クリエイトエス・ディー</v>
      </c>
      <c r="C259" s="1" t="str">
        <v>実績報告書</v>
      </c>
      <c r="D259" s="1" t="str">
        <f t="shared" si="6"/>
        <v>エネルギー使用量等入力ファイル</v>
      </c>
      <c r="E259" s="1" t="str">
        <f t="shared" si="7"/>
        <v/>
      </c>
      <c r="F259" s="1">
        <v>3</v>
      </c>
      <c r="G259" s="1">
        <v>2025</v>
      </c>
      <c r="H259" s="1">
        <v>2027</v>
      </c>
      <c r="L259" s="1" t="str">
        <v>-</v>
      </c>
      <c r="M259" s="1" t="str">
        <v>-</v>
      </c>
    </row>
    <row r="260" spans="1:13" x14ac:dyDescent="0.2">
      <c r="A260" s="1" t="str">
        <v>0334</v>
      </c>
      <c r="B260" s="1" t="str">
        <v>海老名市</v>
      </c>
      <c r="C260" s="1" t="str">
        <v>実績報告書</v>
      </c>
      <c r="D260" s="1" t="str">
        <f t="shared" ref="D260:D323" si="8">IF(C260="","","エネルギー使用量等入力ファイル")</f>
        <v>エネルギー使用量等入力ファイル</v>
      </c>
      <c r="E260" s="1" t="str">
        <f t="shared" ref="E260:E323" si="9">IF(AND($L260="別紙３",$M260="別紙４"),"別紙３、別紙４",IF(AND($L260="別紙３",$M260="-"),"別紙３",IF(AND($L260="-",$M260="別紙４"),"別紙４","")))</f>
        <v/>
      </c>
      <c r="F260" s="1">
        <v>3</v>
      </c>
      <c r="G260" s="1">
        <v>2025</v>
      </c>
      <c r="H260" s="1">
        <v>2027</v>
      </c>
      <c r="L260" s="1" t="str">
        <v>-</v>
      </c>
      <c r="M260" s="1" t="str">
        <v>-</v>
      </c>
    </row>
    <row r="261" spans="1:13" x14ac:dyDescent="0.2">
      <c r="A261" s="1" t="str">
        <v>0335</v>
      </c>
      <c r="B261" s="1" t="str">
        <v>株式会社マツモトキヨシ</v>
      </c>
      <c r="C261" s="1" t="str">
        <v>実績報告書</v>
      </c>
      <c r="D261" s="1" t="str">
        <f t="shared" si="8"/>
        <v>エネルギー使用量等入力ファイル</v>
      </c>
      <c r="E261" s="1" t="str">
        <f t="shared" si="9"/>
        <v/>
      </c>
      <c r="F261" s="1">
        <v>3</v>
      </c>
      <c r="G261" s="1">
        <v>2025</v>
      </c>
      <c r="H261" s="1">
        <v>2027</v>
      </c>
      <c r="L261" s="1" t="str">
        <v>-</v>
      </c>
      <c r="M261" s="1" t="str">
        <v>-</v>
      </c>
    </row>
    <row r="262" spans="1:13" x14ac:dyDescent="0.2">
      <c r="A262" s="1" t="str">
        <v>0336</v>
      </c>
      <c r="B262" s="1" t="str">
        <v>トピー工業株式会社</v>
      </c>
      <c r="C262" s="1" t="str">
        <v>実績報告書</v>
      </c>
      <c r="D262" s="1" t="str">
        <f t="shared" si="8"/>
        <v>エネルギー使用量等入力ファイル</v>
      </c>
      <c r="E262" s="1" t="str">
        <f t="shared" si="9"/>
        <v/>
      </c>
      <c r="F262" s="1">
        <v>3</v>
      </c>
      <c r="G262" s="1">
        <v>2025</v>
      </c>
      <c r="H262" s="1">
        <v>2027</v>
      </c>
      <c r="L262" s="1" t="str">
        <v>-</v>
      </c>
      <c r="M262" s="1" t="str">
        <v>-</v>
      </c>
    </row>
    <row r="263" spans="1:13" x14ac:dyDescent="0.2">
      <c r="A263" s="1" t="str">
        <v>0337</v>
      </c>
      <c r="B263" s="1" t="str">
        <v>株式会社NTTドコモ</v>
      </c>
      <c r="C263" s="1" t="str">
        <v>実績報告書</v>
      </c>
      <c r="D263" s="1" t="str">
        <f t="shared" si="8"/>
        <v>エネルギー使用量等入力ファイル</v>
      </c>
      <c r="E263" s="1" t="str">
        <f t="shared" si="9"/>
        <v/>
      </c>
      <c r="F263" s="1">
        <v>3</v>
      </c>
      <c r="G263" s="1">
        <v>2025</v>
      </c>
      <c r="H263" s="1">
        <v>2027</v>
      </c>
      <c r="L263" s="1" t="str">
        <v>-</v>
      </c>
      <c r="M263" s="1" t="str">
        <v>-</v>
      </c>
    </row>
    <row r="264" spans="1:13" x14ac:dyDescent="0.2">
      <c r="A264" s="1" t="str">
        <v>0338</v>
      </c>
      <c r="B264" s="1" t="str">
        <v>株式会社ニコン</v>
      </c>
      <c r="C264" s="1" t="str">
        <v>実績報告書</v>
      </c>
      <c r="D264" s="1" t="str">
        <f t="shared" si="8"/>
        <v>エネルギー使用量等入力ファイル</v>
      </c>
      <c r="E264" s="1" t="str">
        <f t="shared" si="9"/>
        <v/>
      </c>
      <c r="F264" s="1">
        <v>3</v>
      </c>
      <c r="G264" s="1">
        <v>2025</v>
      </c>
      <c r="H264" s="1">
        <v>2027</v>
      </c>
      <c r="L264" s="1" t="str">
        <v>-</v>
      </c>
      <c r="M264" s="1" t="str">
        <v>-</v>
      </c>
    </row>
    <row r="265" spans="1:13" x14ac:dyDescent="0.2">
      <c r="A265" s="1" t="str">
        <v>0341</v>
      </c>
      <c r="B265" s="1" t="str">
        <v>株式会社日立産機システム</v>
      </c>
      <c r="C265" s="1" t="str">
        <v>実績報告書</v>
      </c>
      <c r="D265" s="1" t="str">
        <f t="shared" si="8"/>
        <v>エネルギー使用量等入力ファイル</v>
      </c>
      <c r="E265" s="1" t="str">
        <f t="shared" si="9"/>
        <v/>
      </c>
      <c r="F265" s="1">
        <v>3</v>
      </c>
      <c r="G265" s="1">
        <v>2025</v>
      </c>
      <c r="H265" s="1">
        <v>2027</v>
      </c>
      <c r="L265" s="1" t="str">
        <v>-</v>
      </c>
      <c r="M265" s="1" t="str">
        <v>-</v>
      </c>
    </row>
    <row r="266" spans="1:13" x14ac:dyDescent="0.2">
      <c r="A266" s="1" t="str">
        <v>0346</v>
      </c>
      <c r="B266" s="1" t="str">
        <v>株式会社すかいらーくホールディングス</v>
      </c>
      <c r="C266" s="1" t="str">
        <v>排出状況報告書</v>
      </c>
      <c r="D266" s="1" t="str">
        <f t="shared" si="8"/>
        <v>エネルギー使用量等入力ファイル</v>
      </c>
      <c r="E266" s="1" t="str">
        <f t="shared" si="9"/>
        <v/>
      </c>
      <c r="F266" s="1">
        <v>5</v>
      </c>
      <c r="G266" s="1">
        <v>2023</v>
      </c>
      <c r="H266" s="1">
        <v>2027</v>
      </c>
      <c r="L266" s="1" t="str">
        <v>-</v>
      </c>
      <c r="M266" s="1" t="str">
        <v>-</v>
      </c>
    </row>
    <row r="267" spans="1:13" x14ac:dyDescent="0.2">
      <c r="A267" s="1" t="str">
        <v>0347</v>
      </c>
      <c r="B267" s="1" t="str">
        <v>株式会社いなげや</v>
      </c>
      <c r="C267" s="1" t="str">
        <v>実績報告書</v>
      </c>
      <c r="D267" s="1" t="str">
        <f t="shared" si="8"/>
        <v>エネルギー使用量等入力ファイル</v>
      </c>
      <c r="E267" s="1" t="str">
        <f t="shared" si="9"/>
        <v/>
      </c>
      <c r="F267" s="1">
        <v>3</v>
      </c>
      <c r="G267" s="1">
        <v>2025</v>
      </c>
      <c r="H267" s="1">
        <v>2027</v>
      </c>
      <c r="L267" s="1" t="str">
        <v>-</v>
      </c>
      <c r="M267" s="1" t="str">
        <v>-</v>
      </c>
    </row>
    <row r="268" spans="1:13" x14ac:dyDescent="0.2">
      <c r="A268" s="1" t="str">
        <v>0348</v>
      </c>
      <c r="B268" s="1" t="str">
        <v>守山乳業株式会社</v>
      </c>
      <c r="C268" s="1" t="str">
        <v>実績報告書</v>
      </c>
      <c r="D268" s="1" t="str">
        <f t="shared" si="8"/>
        <v>エネルギー使用量等入力ファイル</v>
      </c>
      <c r="E268" s="1" t="str">
        <f t="shared" si="9"/>
        <v/>
      </c>
      <c r="F268" s="1">
        <v>3</v>
      </c>
      <c r="G268" s="1">
        <v>2025</v>
      </c>
      <c r="H268" s="1">
        <v>2027</v>
      </c>
      <c r="L268" s="1" t="str">
        <v>-</v>
      </c>
      <c r="M268" s="1" t="str">
        <v>-</v>
      </c>
    </row>
    <row r="269" spans="1:13" x14ac:dyDescent="0.2">
      <c r="A269" s="1" t="str">
        <v>0351</v>
      </c>
      <c r="B269" s="1" t="str">
        <v>株式会社東急ストア</v>
      </c>
      <c r="C269" s="1" t="str">
        <v>実績報告書</v>
      </c>
      <c r="D269" s="1" t="str">
        <f t="shared" si="8"/>
        <v>エネルギー使用量等入力ファイル</v>
      </c>
      <c r="E269" s="1" t="str">
        <f t="shared" si="9"/>
        <v/>
      </c>
      <c r="F269" s="1">
        <v>3</v>
      </c>
      <c r="G269" s="1">
        <v>2025</v>
      </c>
      <c r="H269" s="1">
        <v>2027</v>
      </c>
      <c r="L269" s="1" t="str">
        <v>-</v>
      </c>
      <c r="M269" s="1" t="str">
        <v>-</v>
      </c>
    </row>
    <row r="270" spans="1:13" x14ac:dyDescent="0.2">
      <c r="A270" s="1" t="str">
        <v>0352</v>
      </c>
      <c r="B270" s="1" t="str">
        <v>株式会社トーモク</v>
      </c>
      <c r="C270" s="1" t="str">
        <v>実績報告書</v>
      </c>
      <c r="D270" s="1" t="str">
        <f t="shared" si="8"/>
        <v>エネルギー使用量等入力ファイル</v>
      </c>
      <c r="E270" s="1" t="str">
        <f t="shared" si="9"/>
        <v/>
      </c>
      <c r="F270" s="1">
        <v>3</v>
      </c>
      <c r="G270" s="1">
        <v>2025</v>
      </c>
      <c r="H270" s="1">
        <v>2027</v>
      </c>
      <c r="L270" s="1" t="str">
        <v>-</v>
      </c>
      <c r="M270" s="1" t="str">
        <v>-</v>
      </c>
    </row>
    <row r="271" spans="1:13" x14ac:dyDescent="0.2">
      <c r="A271" s="1" t="str">
        <v>0353</v>
      </c>
      <c r="B271" s="1" t="str">
        <v>住友商事株式会社</v>
      </c>
      <c r="C271" s="1" t="str">
        <v>実績報告書</v>
      </c>
      <c r="D271" s="1" t="str">
        <f t="shared" si="8"/>
        <v>エネルギー使用量等入力ファイル</v>
      </c>
      <c r="E271" s="1" t="str">
        <f t="shared" si="9"/>
        <v/>
      </c>
      <c r="F271" s="1">
        <v>3</v>
      </c>
      <c r="G271" s="1">
        <v>2025</v>
      </c>
      <c r="H271" s="1">
        <v>2027</v>
      </c>
      <c r="L271" s="1" t="str">
        <v>-</v>
      </c>
      <c r="M271" s="1" t="str">
        <v>-</v>
      </c>
    </row>
    <row r="272" spans="1:13" x14ac:dyDescent="0.2">
      <c r="A272" s="1" t="str">
        <v>0356</v>
      </c>
      <c r="B272" s="1" t="str">
        <v>株式会社アルバック</v>
      </c>
      <c r="C272" s="1" t="str">
        <v>実績報告書</v>
      </c>
      <c r="D272" s="1" t="str">
        <f t="shared" si="8"/>
        <v>エネルギー使用量等入力ファイル</v>
      </c>
      <c r="E272" s="1" t="str">
        <f t="shared" si="9"/>
        <v/>
      </c>
      <c r="F272" s="1">
        <v>3</v>
      </c>
      <c r="G272" s="1">
        <v>2025</v>
      </c>
      <c r="H272" s="1">
        <v>2027</v>
      </c>
      <c r="L272" s="1" t="str">
        <v>-</v>
      </c>
      <c r="M272" s="1" t="str">
        <v>-</v>
      </c>
    </row>
    <row r="273" spans="1:13" x14ac:dyDescent="0.2">
      <c r="A273" s="1" t="str">
        <v>0358</v>
      </c>
      <c r="B273" s="1" t="str">
        <v>株式会社YKベーキングカンパニー</v>
      </c>
      <c r="C273" s="1" t="str">
        <v>実績報告書</v>
      </c>
      <c r="D273" s="1" t="str">
        <f t="shared" si="8"/>
        <v>エネルギー使用量等入力ファイル</v>
      </c>
      <c r="E273" s="1" t="str">
        <f t="shared" si="9"/>
        <v/>
      </c>
      <c r="F273" s="1">
        <v>3</v>
      </c>
      <c r="G273" s="1">
        <v>2025</v>
      </c>
      <c r="H273" s="1">
        <v>2027</v>
      </c>
      <c r="L273" s="1" t="str">
        <v>-</v>
      </c>
      <c r="M273" s="1" t="str">
        <v>-</v>
      </c>
    </row>
    <row r="274" spans="1:13" x14ac:dyDescent="0.2">
      <c r="A274" s="1" t="str">
        <v>0359</v>
      </c>
      <c r="B274" s="1" t="str">
        <v>日本発条株式会社</v>
      </c>
      <c r="C274" s="1" t="str">
        <v>実績報告書</v>
      </c>
      <c r="D274" s="1" t="str">
        <f t="shared" si="8"/>
        <v>エネルギー使用量等入力ファイル</v>
      </c>
      <c r="E274" s="1" t="str">
        <f t="shared" si="9"/>
        <v/>
      </c>
      <c r="F274" s="1">
        <v>3</v>
      </c>
      <c r="G274" s="1">
        <v>2025</v>
      </c>
      <c r="H274" s="1">
        <v>2027</v>
      </c>
      <c r="L274" s="1" t="str">
        <v>-</v>
      </c>
      <c r="M274" s="1" t="str">
        <v>-</v>
      </c>
    </row>
    <row r="275" spans="1:13" x14ac:dyDescent="0.2">
      <c r="A275" s="1" t="str">
        <v>0360</v>
      </c>
      <c r="B275" s="1" t="str">
        <v>学校法人専修大学</v>
      </c>
      <c r="C275" s="1" t="str">
        <v>排出状況報告書</v>
      </c>
      <c r="D275" s="1" t="str">
        <f t="shared" si="8"/>
        <v>エネルギー使用量等入力ファイル</v>
      </c>
      <c r="E275" s="1" t="str">
        <f t="shared" si="9"/>
        <v/>
      </c>
      <c r="F275" s="1">
        <v>4</v>
      </c>
      <c r="G275" s="1">
        <v>2024</v>
      </c>
      <c r="H275" s="1">
        <v>2027</v>
      </c>
      <c r="L275" s="1" t="str">
        <v>-</v>
      </c>
      <c r="M275" s="1" t="str">
        <v>-</v>
      </c>
    </row>
    <row r="276" spans="1:13" x14ac:dyDescent="0.2">
      <c r="A276" s="1" t="str">
        <v>0362</v>
      </c>
      <c r="B276" s="1" t="str">
        <v>旭ファイバーグラス株式会社</v>
      </c>
      <c r="C276" s="1" t="str">
        <v>排出状況報告書</v>
      </c>
      <c r="D276" s="1" t="str">
        <f t="shared" si="8"/>
        <v>エネルギー使用量等入力ファイル</v>
      </c>
      <c r="E276" s="1" t="str">
        <f t="shared" si="9"/>
        <v/>
      </c>
      <c r="F276" s="1">
        <v>5</v>
      </c>
      <c r="G276" s="1">
        <v>2023</v>
      </c>
      <c r="H276" s="1">
        <v>2027</v>
      </c>
      <c r="L276" s="1" t="str">
        <v>-</v>
      </c>
      <c r="M276" s="1" t="str">
        <v>-</v>
      </c>
    </row>
    <row r="277" spans="1:13" x14ac:dyDescent="0.2">
      <c r="A277" s="1" t="str">
        <v>0363</v>
      </c>
      <c r="B277" s="1" t="str">
        <v>三菱ケミカルハイテクニカ株式会社</v>
      </c>
      <c r="C277" s="1" t="str">
        <v>実績報告書</v>
      </c>
      <c r="D277" s="1" t="str">
        <f t="shared" si="8"/>
        <v>エネルギー使用量等入力ファイル</v>
      </c>
      <c r="E277" s="1" t="str">
        <f t="shared" si="9"/>
        <v/>
      </c>
      <c r="F277" s="1">
        <v>3</v>
      </c>
      <c r="G277" s="1">
        <v>2025</v>
      </c>
      <c r="H277" s="1">
        <v>2027</v>
      </c>
      <c r="L277" s="1" t="str">
        <v>-</v>
      </c>
      <c r="M277" s="1" t="str">
        <v>-</v>
      </c>
    </row>
    <row r="278" spans="1:13" x14ac:dyDescent="0.2">
      <c r="A278" s="1" t="str">
        <v>0364</v>
      </c>
      <c r="B278" s="1" t="str">
        <v>福島製鋼株式会社</v>
      </c>
      <c r="C278" s="1" t="str">
        <v>実績報告書</v>
      </c>
      <c r="D278" s="1" t="str">
        <f t="shared" si="8"/>
        <v>エネルギー使用量等入力ファイル</v>
      </c>
      <c r="E278" s="1" t="str">
        <f t="shared" si="9"/>
        <v/>
      </c>
      <c r="F278" s="1">
        <v>3</v>
      </c>
      <c r="G278" s="1">
        <v>2025</v>
      </c>
      <c r="H278" s="1">
        <v>2027</v>
      </c>
      <c r="L278" s="1" t="str">
        <v>-</v>
      </c>
      <c r="M278" s="1" t="str">
        <v>-</v>
      </c>
    </row>
    <row r="279" spans="1:13" x14ac:dyDescent="0.2">
      <c r="A279" s="1" t="str">
        <v>0368</v>
      </c>
      <c r="B279" s="1" t="str">
        <v>株式会社イクヨ</v>
      </c>
      <c r="C279" s="1" t="str">
        <v>排出状況報告書</v>
      </c>
      <c r="D279" s="1" t="str">
        <f t="shared" si="8"/>
        <v>エネルギー使用量等入力ファイル</v>
      </c>
      <c r="E279" s="1" t="str">
        <f t="shared" si="9"/>
        <v/>
      </c>
      <c r="F279" s="1">
        <v>4</v>
      </c>
      <c r="G279" s="1">
        <v>2024</v>
      </c>
      <c r="H279" s="1">
        <v>2027</v>
      </c>
      <c r="L279" s="1" t="str">
        <v>-</v>
      </c>
      <c r="M279" s="1" t="str">
        <v>-</v>
      </c>
    </row>
    <row r="280" spans="1:13" x14ac:dyDescent="0.2">
      <c r="A280" s="1" t="str">
        <v>0369</v>
      </c>
      <c r="B280" s="1" t="str">
        <v>株式会社キョクレイ</v>
      </c>
      <c r="C280" s="1" t="str">
        <v>結果報告書</v>
      </c>
      <c r="D280" s="1" t="str">
        <f t="shared" si="8"/>
        <v>エネルギー使用量等入力ファイル</v>
      </c>
      <c r="E280" s="1" t="str">
        <f t="shared" si="9"/>
        <v/>
      </c>
      <c r="F280" s="1">
        <v>3</v>
      </c>
      <c r="G280" s="1">
        <v>2023</v>
      </c>
      <c r="H280" s="1">
        <v>2025</v>
      </c>
      <c r="L280" s="1" t="str">
        <v>-</v>
      </c>
      <c r="M280" s="1" t="str">
        <v>-</v>
      </c>
    </row>
    <row r="281" spans="1:13" x14ac:dyDescent="0.2">
      <c r="A281" s="1" t="str">
        <v>0369</v>
      </c>
      <c r="B281" s="1" t="str">
        <v>株式会社キョクレイ</v>
      </c>
      <c r="C281" s="1" t="str">
        <v>計画書</v>
      </c>
      <c r="D281" s="1" t="str">
        <f t="shared" si="8"/>
        <v>エネルギー使用量等入力ファイル</v>
      </c>
      <c r="E281" s="1" t="str">
        <f t="shared" si="9"/>
        <v/>
      </c>
      <c r="F281" s="1">
        <v>2</v>
      </c>
      <c r="G281" s="1">
        <v>2026</v>
      </c>
      <c r="H281" s="1">
        <v>2027</v>
      </c>
      <c r="L281" s="1" t="str">
        <v>-</v>
      </c>
      <c r="M281" s="1" t="str">
        <v>-</v>
      </c>
    </row>
    <row r="282" spans="1:13" x14ac:dyDescent="0.2">
      <c r="A282" s="1" t="str">
        <v>0370</v>
      </c>
      <c r="B282" s="1" t="str">
        <v>神奈川県警察</v>
      </c>
      <c r="C282" s="1" t="str">
        <v>実績報告書</v>
      </c>
      <c r="D282" s="1" t="str">
        <f t="shared" si="8"/>
        <v>エネルギー使用量等入力ファイル</v>
      </c>
      <c r="E282" s="1" t="str">
        <f t="shared" si="9"/>
        <v/>
      </c>
      <c r="F282" s="1">
        <v>3</v>
      </c>
      <c r="G282" s="1">
        <v>2025</v>
      </c>
      <c r="H282" s="1">
        <v>2027</v>
      </c>
      <c r="L282" s="1" t="str">
        <v>-</v>
      </c>
      <c r="M282" s="1" t="str">
        <v>-</v>
      </c>
    </row>
    <row r="283" spans="1:13" x14ac:dyDescent="0.2">
      <c r="A283" s="1" t="str">
        <v>0371</v>
      </c>
      <c r="B283" s="1" t="str">
        <v>株式会社日本アクセス</v>
      </c>
      <c r="C283" s="1" t="str">
        <v>排出状況報告書</v>
      </c>
      <c r="D283" s="1" t="str">
        <f t="shared" si="8"/>
        <v>エネルギー使用量等入力ファイル</v>
      </c>
      <c r="E283" s="1" t="str">
        <f t="shared" si="9"/>
        <v/>
      </c>
      <c r="F283" s="1">
        <v>5</v>
      </c>
      <c r="G283" s="1">
        <v>2022</v>
      </c>
      <c r="H283" s="1">
        <v>2026</v>
      </c>
      <c r="L283" s="1" t="str">
        <v>-</v>
      </c>
      <c r="M283" s="1" t="str">
        <v>-</v>
      </c>
    </row>
    <row r="284" spans="1:13" x14ac:dyDescent="0.2">
      <c r="A284" s="1" t="str">
        <v>0372</v>
      </c>
      <c r="B284" s="1" t="str">
        <v>株式会社共立メンテナンス</v>
      </c>
      <c r="C284" s="1" t="str">
        <v>実績報告書</v>
      </c>
      <c r="D284" s="1" t="str">
        <f t="shared" si="8"/>
        <v>エネルギー使用量等入力ファイル</v>
      </c>
      <c r="E284" s="1" t="str">
        <f t="shared" si="9"/>
        <v/>
      </c>
      <c r="F284" s="1">
        <v>3</v>
      </c>
      <c r="G284" s="1">
        <v>2025</v>
      </c>
      <c r="H284" s="1">
        <v>2027</v>
      </c>
      <c r="L284" s="1" t="str">
        <v>-</v>
      </c>
      <c r="M284" s="1" t="str">
        <v>-</v>
      </c>
    </row>
    <row r="285" spans="1:13" x14ac:dyDescent="0.2">
      <c r="A285" s="1" t="str">
        <v>0373</v>
      </c>
      <c r="B285" s="1" t="str">
        <v>逗子市</v>
      </c>
      <c r="C285" s="1" t="str">
        <v>結果報告書</v>
      </c>
      <c r="D285" s="1" t="str">
        <f t="shared" si="8"/>
        <v>エネルギー使用量等入力ファイル</v>
      </c>
      <c r="E285" s="1" t="str">
        <f t="shared" si="9"/>
        <v/>
      </c>
      <c r="F285" s="1">
        <v>3</v>
      </c>
      <c r="G285" s="1">
        <v>2023</v>
      </c>
      <c r="H285" s="1">
        <v>2025</v>
      </c>
      <c r="L285" s="1" t="str">
        <v>-</v>
      </c>
      <c r="M285" s="1" t="str">
        <v>-</v>
      </c>
    </row>
    <row r="286" spans="1:13" x14ac:dyDescent="0.2">
      <c r="A286" s="1" t="str">
        <v>0373</v>
      </c>
      <c r="B286" s="1" t="str">
        <v>逗子市</v>
      </c>
      <c r="C286" s="1" t="str">
        <v>計画書</v>
      </c>
      <c r="D286" s="1" t="str">
        <f t="shared" si="8"/>
        <v>エネルギー使用量等入力ファイル</v>
      </c>
      <c r="E286" s="1" t="str">
        <f t="shared" si="9"/>
        <v/>
      </c>
      <c r="F286" s="1">
        <v>2</v>
      </c>
      <c r="G286" s="1">
        <v>2026</v>
      </c>
      <c r="H286" s="1">
        <v>2027</v>
      </c>
      <c r="L286" s="1" t="str">
        <v>-</v>
      </c>
      <c r="M286" s="1" t="str">
        <v>-</v>
      </c>
    </row>
    <row r="287" spans="1:13" x14ac:dyDescent="0.2">
      <c r="A287" s="1" t="str">
        <v>0374</v>
      </c>
      <c r="B287" s="1" t="str">
        <v>株式会社モンテローザ</v>
      </c>
      <c r="C287" s="1" t="str">
        <v>実績報告書</v>
      </c>
      <c r="D287" s="1" t="str">
        <f t="shared" si="8"/>
        <v>エネルギー使用量等入力ファイル</v>
      </c>
      <c r="E287" s="1" t="str">
        <f t="shared" si="9"/>
        <v/>
      </c>
      <c r="F287" s="1">
        <v>3</v>
      </c>
      <c r="G287" s="1">
        <v>2025</v>
      </c>
      <c r="H287" s="1">
        <v>2027</v>
      </c>
      <c r="L287" s="1" t="str">
        <v>-</v>
      </c>
      <c r="M287" s="1" t="str">
        <v>-</v>
      </c>
    </row>
    <row r="288" spans="1:13" x14ac:dyDescent="0.2">
      <c r="A288" s="1" t="str">
        <v>0375</v>
      </c>
      <c r="B288" s="1" t="str">
        <v>信金中央金庫</v>
      </c>
      <c r="C288" s="1" t="str">
        <v>結果報告書</v>
      </c>
      <c r="D288" s="1" t="str">
        <f t="shared" si="8"/>
        <v>エネルギー使用量等入力ファイル</v>
      </c>
      <c r="E288" s="1" t="str">
        <f t="shared" si="9"/>
        <v>別紙３</v>
      </c>
      <c r="F288" s="1">
        <v>4</v>
      </c>
      <c r="G288" s="1">
        <v>2022</v>
      </c>
      <c r="H288" s="1">
        <v>2025</v>
      </c>
      <c r="L288" s="1" t="str">
        <v>別紙３</v>
      </c>
      <c r="M288" s="1" t="str">
        <v>-</v>
      </c>
    </row>
    <row r="289" spans="1:13" x14ac:dyDescent="0.2">
      <c r="A289" s="1" t="str">
        <v>0375</v>
      </c>
      <c r="B289" s="1" t="str">
        <v>信金中央金庫</v>
      </c>
      <c r="C289" s="1" t="str">
        <v>計画書</v>
      </c>
      <c r="D289" s="1" t="str">
        <f t="shared" si="8"/>
        <v>エネルギー使用量等入力ファイル</v>
      </c>
      <c r="E289" s="1" t="str">
        <f t="shared" si="9"/>
        <v/>
      </c>
      <c r="F289" s="1">
        <v>2</v>
      </c>
      <c r="G289" s="1">
        <v>2026</v>
      </c>
      <c r="H289" s="1">
        <v>2027</v>
      </c>
      <c r="L289" s="1" t="str">
        <v>-</v>
      </c>
      <c r="M289" s="1" t="str">
        <v>-</v>
      </c>
    </row>
    <row r="290" spans="1:13" x14ac:dyDescent="0.2">
      <c r="A290" s="1" t="str">
        <v>0382</v>
      </c>
      <c r="B290" s="1" t="str">
        <v>住重フォージング株式会社</v>
      </c>
      <c r="C290" s="1" t="str">
        <v>実績報告書</v>
      </c>
      <c r="D290" s="1" t="str">
        <f t="shared" si="8"/>
        <v>エネルギー使用量等入力ファイル</v>
      </c>
      <c r="E290" s="1" t="str">
        <f t="shared" si="9"/>
        <v/>
      </c>
      <c r="F290" s="1">
        <v>3</v>
      </c>
      <c r="G290" s="1">
        <v>2025</v>
      </c>
      <c r="H290" s="1">
        <v>2027</v>
      </c>
      <c r="L290" s="1" t="str">
        <v>-</v>
      </c>
      <c r="M290" s="1" t="str">
        <v>-</v>
      </c>
    </row>
    <row r="291" spans="1:13" x14ac:dyDescent="0.2">
      <c r="A291" s="1" t="str">
        <v>0383</v>
      </c>
      <c r="B291" s="1" t="str">
        <v>株式会社イトーヨーカ堂</v>
      </c>
      <c r="C291" s="1" t="str">
        <v>実績報告書</v>
      </c>
      <c r="D291" s="1" t="str">
        <f t="shared" si="8"/>
        <v>エネルギー使用量等入力ファイル</v>
      </c>
      <c r="E291" s="1" t="str">
        <f t="shared" si="9"/>
        <v/>
      </c>
      <c r="F291" s="1">
        <v>3</v>
      </c>
      <c r="G291" s="1">
        <v>2025</v>
      </c>
      <c r="H291" s="1">
        <v>2027</v>
      </c>
      <c r="L291" s="1" t="str">
        <v>-</v>
      </c>
      <c r="M291" s="1" t="str">
        <v>-</v>
      </c>
    </row>
    <row r="292" spans="1:13" x14ac:dyDescent="0.2">
      <c r="A292" s="1" t="str">
        <v>0384</v>
      </c>
      <c r="B292" s="1" t="str">
        <v>社会医療法人ジャパンメディカルアライアンス</v>
      </c>
      <c r="C292" s="1" t="str">
        <v>実績報告書</v>
      </c>
      <c r="D292" s="1" t="str">
        <f t="shared" si="8"/>
        <v>エネルギー使用量等入力ファイル</v>
      </c>
      <c r="E292" s="1" t="str">
        <f t="shared" si="9"/>
        <v/>
      </c>
      <c r="F292" s="1">
        <v>3</v>
      </c>
      <c r="G292" s="1">
        <v>2025</v>
      </c>
      <c r="H292" s="1">
        <v>2027</v>
      </c>
      <c r="L292" s="1" t="str">
        <v>-</v>
      </c>
      <c r="M292" s="1" t="str">
        <v>-</v>
      </c>
    </row>
    <row r="293" spans="1:13" x14ac:dyDescent="0.2">
      <c r="A293" s="1" t="str">
        <v>0385</v>
      </c>
      <c r="B293" s="1" t="str">
        <v>安田倉庫株式会社</v>
      </c>
      <c r="C293" s="1" t="str">
        <v>実績報告書</v>
      </c>
      <c r="D293" s="1" t="str">
        <f t="shared" si="8"/>
        <v>エネルギー使用量等入力ファイル</v>
      </c>
      <c r="E293" s="1" t="str">
        <f t="shared" si="9"/>
        <v/>
      </c>
      <c r="F293" s="1">
        <v>3</v>
      </c>
      <c r="G293" s="1">
        <v>2025</v>
      </c>
      <c r="H293" s="1">
        <v>2027</v>
      </c>
      <c r="L293" s="1" t="str">
        <v>-</v>
      </c>
      <c r="M293" s="1" t="str">
        <v>-</v>
      </c>
    </row>
    <row r="294" spans="1:13" x14ac:dyDescent="0.2">
      <c r="A294" s="1" t="str">
        <v>0386</v>
      </c>
      <c r="B294" s="1" t="str">
        <v>芝浦メカトロニクス株式会社</v>
      </c>
      <c r="C294" s="1" t="str">
        <v>実績報告書</v>
      </c>
      <c r="D294" s="1" t="str">
        <f t="shared" si="8"/>
        <v>エネルギー使用量等入力ファイル</v>
      </c>
      <c r="E294" s="1" t="str">
        <f t="shared" si="9"/>
        <v/>
      </c>
      <c r="F294" s="1">
        <v>3</v>
      </c>
      <c r="G294" s="1">
        <v>2025</v>
      </c>
      <c r="H294" s="1">
        <v>2027</v>
      </c>
      <c r="L294" s="1" t="str">
        <v>-</v>
      </c>
      <c r="M294" s="1" t="str">
        <v>-</v>
      </c>
    </row>
    <row r="295" spans="1:13" x14ac:dyDescent="0.2">
      <c r="A295" s="1" t="str">
        <v>0387</v>
      </c>
      <c r="B295" s="1" t="str">
        <v>古河電気工業株式会社</v>
      </c>
      <c r="C295" s="1" t="str">
        <v>実績報告書</v>
      </c>
      <c r="D295" s="1" t="str">
        <f t="shared" si="8"/>
        <v>エネルギー使用量等入力ファイル</v>
      </c>
      <c r="E295" s="1" t="str">
        <f t="shared" si="9"/>
        <v/>
      </c>
      <c r="F295" s="1">
        <v>3</v>
      </c>
      <c r="G295" s="1">
        <v>2025</v>
      </c>
      <c r="H295" s="1">
        <v>2027</v>
      </c>
      <c r="L295" s="1" t="str">
        <v>-</v>
      </c>
      <c r="M295" s="1" t="str">
        <v>-</v>
      </c>
    </row>
    <row r="296" spans="1:13" x14ac:dyDescent="0.2">
      <c r="A296" s="1" t="str">
        <v>0389</v>
      </c>
      <c r="B296" s="1" t="str">
        <v>相模原市教育委員会</v>
      </c>
      <c r="C296" s="1" t="str">
        <v>排出状況報告書</v>
      </c>
      <c r="D296" s="1" t="str">
        <f t="shared" si="8"/>
        <v>エネルギー使用量等入力ファイル</v>
      </c>
      <c r="E296" s="1" t="str">
        <f t="shared" si="9"/>
        <v/>
      </c>
      <c r="F296" s="1">
        <v>4</v>
      </c>
      <c r="G296" s="1">
        <v>2024</v>
      </c>
      <c r="H296" s="1">
        <v>2027</v>
      </c>
      <c r="L296" s="1" t="str">
        <v>-</v>
      </c>
      <c r="M296" s="1" t="str">
        <v>-</v>
      </c>
    </row>
    <row r="297" spans="1:13" x14ac:dyDescent="0.2">
      <c r="A297" s="1" t="str">
        <v>0390</v>
      </c>
      <c r="B297" s="1" t="str">
        <v>小田原市教育委員会</v>
      </c>
      <c r="C297" s="1" t="str">
        <v>実績報告書</v>
      </c>
      <c r="D297" s="1" t="str">
        <f t="shared" si="8"/>
        <v>エネルギー使用量等入力ファイル</v>
      </c>
      <c r="E297" s="1" t="str">
        <f t="shared" si="9"/>
        <v/>
      </c>
      <c r="F297" s="1">
        <v>3</v>
      </c>
      <c r="G297" s="1">
        <v>2025</v>
      </c>
      <c r="H297" s="1">
        <v>2027</v>
      </c>
      <c r="L297" s="1" t="str">
        <v>-</v>
      </c>
      <c r="M297" s="1" t="str">
        <v>-</v>
      </c>
    </row>
    <row r="298" spans="1:13" x14ac:dyDescent="0.2">
      <c r="A298" s="1" t="str">
        <v>0393</v>
      </c>
      <c r="B298" s="1" t="str">
        <v>株式会社小田急リゾーツ</v>
      </c>
      <c r="C298" s="1" t="str">
        <v>実績報告書</v>
      </c>
      <c r="D298" s="1" t="str">
        <f t="shared" si="8"/>
        <v>エネルギー使用量等入力ファイル</v>
      </c>
      <c r="E298" s="1" t="str">
        <f t="shared" si="9"/>
        <v/>
      </c>
      <c r="F298" s="1">
        <v>3</v>
      </c>
      <c r="G298" s="1">
        <v>2025</v>
      </c>
      <c r="H298" s="1">
        <v>2027</v>
      </c>
      <c r="L298" s="1" t="str">
        <v>-</v>
      </c>
      <c r="M298" s="1" t="str">
        <v>-</v>
      </c>
    </row>
    <row r="299" spans="1:13" x14ac:dyDescent="0.2">
      <c r="A299" s="1" t="str">
        <v>0394</v>
      </c>
      <c r="B299" s="1" t="str">
        <v>石井商事運輸株式会社</v>
      </c>
      <c r="C299" s="1" t="str">
        <v>排出状況報告書</v>
      </c>
      <c r="D299" s="1" t="str">
        <f t="shared" si="8"/>
        <v>エネルギー使用量等入力ファイル</v>
      </c>
      <c r="E299" s="1" t="str">
        <f t="shared" si="9"/>
        <v/>
      </c>
      <c r="F299" s="1">
        <v>5</v>
      </c>
      <c r="G299" s="1">
        <v>2023</v>
      </c>
      <c r="H299" s="1">
        <v>2027</v>
      </c>
      <c r="L299" s="1" t="str">
        <v>-</v>
      </c>
      <c r="M299" s="1" t="str">
        <v>-</v>
      </c>
    </row>
    <row r="300" spans="1:13" x14ac:dyDescent="0.2">
      <c r="A300" s="1" t="str">
        <v>0396</v>
      </c>
      <c r="B300" s="1" t="str">
        <v>株式会社ユニマットライフ</v>
      </c>
      <c r="C300" s="1" t="str">
        <v>排出状況報告書</v>
      </c>
      <c r="D300" s="1" t="str">
        <f t="shared" si="8"/>
        <v>エネルギー使用量等入力ファイル</v>
      </c>
      <c r="E300" s="1" t="str">
        <f t="shared" si="9"/>
        <v/>
      </c>
      <c r="F300" s="1">
        <v>5</v>
      </c>
      <c r="G300" s="1">
        <v>2022</v>
      </c>
      <c r="H300" s="1">
        <v>2026</v>
      </c>
      <c r="L300" s="1" t="str">
        <v>-</v>
      </c>
      <c r="M300" s="1" t="str">
        <v>-</v>
      </c>
    </row>
    <row r="301" spans="1:13" x14ac:dyDescent="0.2">
      <c r="A301" s="1" t="str">
        <v>0397</v>
      </c>
      <c r="B301" s="1" t="str">
        <v>日本パーカライジング株式会社</v>
      </c>
      <c r="C301" s="1" t="str">
        <v>実績報告書</v>
      </c>
      <c r="D301" s="1" t="str">
        <f t="shared" si="8"/>
        <v>エネルギー使用量等入力ファイル</v>
      </c>
      <c r="E301" s="1" t="str">
        <f t="shared" si="9"/>
        <v/>
      </c>
      <c r="F301" s="1">
        <v>3</v>
      </c>
      <c r="G301" s="1">
        <v>2025</v>
      </c>
      <c r="H301" s="1">
        <v>2027</v>
      </c>
      <c r="L301" s="1" t="str">
        <v>-</v>
      </c>
      <c r="M301" s="1" t="str">
        <v>-</v>
      </c>
    </row>
    <row r="302" spans="1:13" x14ac:dyDescent="0.2">
      <c r="A302" s="1" t="str">
        <v>0398</v>
      </c>
      <c r="B302" s="1" t="str">
        <v>株式会社不二家</v>
      </c>
      <c r="C302" s="1" t="str">
        <v>結果報告書</v>
      </c>
      <c r="D302" s="1" t="str">
        <f t="shared" si="8"/>
        <v>エネルギー使用量等入力ファイル</v>
      </c>
      <c r="E302" s="1" t="str">
        <f t="shared" si="9"/>
        <v>別紙３</v>
      </c>
      <c r="F302" s="1">
        <v>4</v>
      </c>
      <c r="G302" s="1">
        <v>2022</v>
      </c>
      <c r="H302" s="1">
        <v>2025</v>
      </c>
      <c r="L302" s="1" t="str">
        <v>別紙３</v>
      </c>
      <c r="M302" s="1" t="str">
        <v>-</v>
      </c>
    </row>
    <row r="303" spans="1:13" x14ac:dyDescent="0.2">
      <c r="A303" s="1" t="str">
        <v>0398</v>
      </c>
      <c r="B303" s="1" t="str">
        <v>株式会社不二家</v>
      </c>
      <c r="C303" s="1" t="str">
        <v>計画書</v>
      </c>
      <c r="D303" s="1" t="str">
        <f t="shared" si="8"/>
        <v>エネルギー使用量等入力ファイル</v>
      </c>
      <c r="E303" s="1" t="str">
        <f t="shared" si="9"/>
        <v/>
      </c>
      <c r="F303" s="1">
        <v>2</v>
      </c>
      <c r="G303" s="1">
        <v>2026</v>
      </c>
      <c r="H303" s="1">
        <v>2027</v>
      </c>
      <c r="L303" s="1" t="str">
        <v>-</v>
      </c>
      <c r="M303" s="1" t="str">
        <v>-</v>
      </c>
    </row>
    <row r="304" spans="1:13" x14ac:dyDescent="0.2">
      <c r="A304" s="1" t="str">
        <v>0399</v>
      </c>
      <c r="B304" s="1" t="str">
        <v>サントリービバレッジソリューション株式会社</v>
      </c>
      <c r="C304" s="1" t="str">
        <v>排出状況報告書</v>
      </c>
      <c r="D304" s="1" t="str">
        <f t="shared" si="8"/>
        <v>エネルギー使用量等入力ファイル</v>
      </c>
      <c r="E304" s="1" t="str">
        <f t="shared" si="9"/>
        <v/>
      </c>
      <c r="F304" s="1">
        <v>5</v>
      </c>
      <c r="G304" s="1">
        <v>2022</v>
      </c>
      <c r="H304" s="1">
        <v>2026</v>
      </c>
      <c r="L304" s="1" t="str">
        <v>-</v>
      </c>
      <c r="M304" s="1" t="str">
        <v>-</v>
      </c>
    </row>
    <row r="305" spans="1:13" x14ac:dyDescent="0.2">
      <c r="A305" s="1" t="str">
        <v>0400</v>
      </c>
      <c r="B305" s="1" t="str">
        <v>三菱瓦斯化学株式会社</v>
      </c>
      <c r="C305" s="1" t="str">
        <v>実績報告書</v>
      </c>
      <c r="D305" s="1" t="str">
        <f t="shared" si="8"/>
        <v>エネルギー使用量等入力ファイル</v>
      </c>
      <c r="E305" s="1" t="str">
        <f t="shared" si="9"/>
        <v/>
      </c>
      <c r="F305" s="1">
        <v>3</v>
      </c>
      <c r="G305" s="1">
        <v>2025</v>
      </c>
      <c r="H305" s="1">
        <v>2027</v>
      </c>
      <c r="L305" s="1" t="str">
        <v>-</v>
      </c>
      <c r="M305" s="1" t="str">
        <v>-</v>
      </c>
    </row>
    <row r="306" spans="1:13" x14ac:dyDescent="0.2">
      <c r="A306" s="1" t="str">
        <v>0401</v>
      </c>
      <c r="B306" s="1" t="str">
        <v>横須賀市教育委員会</v>
      </c>
      <c r="C306" s="1" t="str">
        <v>実績報告書</v>
      </c>
      <c r="D306" s="1" t="str">
        <f t="shared" si="8"/>
        <v>エネルギー使用量等入力ファイル</v>
      </c>
      <c r="E306" s="1" t="str">
        <f t="shared" si="9"/>
        <v/>
      </c>
      <c r="F306" s="1">
        <v>3</v>
      </c>
      <c r="G306" s="1">
        <v>2025</v>
      </c>
      <c r="H306" s="1">
        <v>2027</v>
      </c>
      <c r="L306" s="1" t="str">
        <v>-</v>
      </c>
      <c r="M306" s="1" t="str">
        <v>-</v>
      </c>
    </row>
    <row r="307" spans="1:13" x14ac:dyDescent="0.2">
      <c r="A307" s="1" t="str">
        <v>0402</v>
      </c>
      <c r="B307" s="1" t="str">
        <v>平塚市</v>
      </c>
      <c r="C307" s="1" t="str">
        <v>排出状況報告書</v>
      </c>
      <c r="D307" s="1" t="str">
        <f t="shared" si="8"/>
        <v>エネルギー使用量等入力ファイル</v>
      </c>
      <c r="E307" s="1" t="str">
        <f t="shared" si="9"/>
        <v/>
      </c>
      <c r="F307" s="1">
        <v>5</v>
      </c>
      <c r="G307" s="1">
        <v>2023</v>
      </c>
      <c r="H307" s="1">
        <v>2027</v>
      </c>
      <c r="L307" s="1" t="str">
        <v>-</v>
      </c>
      <c r="M307" s="1" t="str">
        <v>-</v>
      </c>
    </row>
    <row r="308" spans="1:13" x14ac:dyDescent="0.2">
      <c r="A308" s="1" t="str">
        <v>0403</v>
      </c>
      <c r="B308" s="1" t="str">
        <v>日本生命保険相互会社</v>
      </c>
      <c r="C308" s="1" t="str">
        <v>実績報告書</v>
      </c>
      <c r="D308" s="1" t="str">
        <f t="shared" si="8"/>
        <v>エネルギー使用量等入力ファイル</v>
      </c>
      <c r="E308" s="1" t="str">
        <f t="shared" si="9"/>
        <v/>
      </c>
      <c r="F308" s="1">
        <v>3</v>
      </c>
      <c r="G308" s="1">
        <v>2025</v>
      </c>
      <c r="H308" s="1">
        <v>2027</v>
      </c>
      <c r="L308" s="1" t="str">
        <v>-</v>
      </c>
      <c r="M308" s="1" t="str">
        <v>-</v>
      </c>
    </row>
    <row r="309" spans="1:13" x14ac:dyDescent="0.2">
      <c r="A309" s="1" t="str">
        <v>0405</v>
      </c>
      <c r="B309" s="1" t="str">
        <v>株式会社三井住友銀行</v>
      </c>
      <c r="C309" s="1" t="str">
        <v>実績報告書</v>
      </c>
      <c r="D309" s="1" t="str">
        <f t="shared" si="8"/>
        <v>エネルギー使用量等入力ファイル</v>
      </c>
      <c r="E309" s="1" t="str">
        <f t="shared" si="9"/>
        <v/>
      </c>
      <c r="F309" s="1">
        <v>3</v>
      </c>
      <c r="G309" s="1">
        <v>2025</v>
      </c>
      <c r="H309" s="1">
        <v>2027</v>
      </c>
      <c r="L309" s="1" t="str">
        <v>-</v>
      </c>
      <c r="M309" s="1" t="str">
        <v>-</v>
      </c>
    </row>
    <row r="310" spans="1:13" x14ac:dyDescent="0.2">
      <c r="A310" s="1" t="str">
        <v>0407</v>
      </c>
      <c r="B310" s="1" t="str">
        <v>横浜ゴム株式会社</v>
      </c>
      <c r="C310" s="1" t="str">
        <v>実績報告書</v>
      </c>
      <c r="D310" s="1" t="str">
        <f t="shared" si="8"/>
        <v>エネルギー使用量等入力ファイル</v>
      </c>
      <c r="E310" s="1" t="str">
        <f t="shared" si="9"/>
        <v/>
      </c>
      <c r="F310" s="1">
        <v>3</v>
      </c>
      <c r="G310" s="1">
        <v>2025</v>
      </c>
      <c r="H310" s="1">
        <v>2027</v>
      </c>
      <c r="L310" s="1" t="str">
        <v>-</v>
      </c>
      <c r="M310" s="1" t="str">
        <v>-</v>
      </c>
    </row>
    <row r="311" spans="1:13" x14ac:dyDescent="0.2">
      <c r="A311" s="1" t="str">
        <v>0408</v>
      </c>
      <c r="B311" s="1" t="str">
        <v>日本山村硝子株式会社</v>
      </c>
      <c r="C311" s="1" t="str">
        <v>結果報告書</v>
      </c>
      <c r="D311" s="1" t="str">
        <f t="shared" si="8"/>
        <v>エネルギー使用量等入力ファイル</v>
      </c>
      <c r="E311" s="1" t="str">
        <f t="shared" si="9"/>
        <v>別紙３</v>
      </c>
      <c r="F311" s="1">
        <v>4</v>
      </c>
      <c r="G311" s="1">
        <v>2022</v>
      </c>
      <c r="H311" s="1">
        <v>2025</v>
      </c>
      <c r="L311" s="1" t="str">
        <v>別紙３</v>
      </c>
      <c r="M311" s="1" t="str">
        <v>-</v>
      </c>
    </row>
    <row r="312" spans="1:13" x14ac:dyDescent="0.2">
      <c r="A312" s="1" t="str">
        <v>0408</v>
      </c>
      <c r="B312" s="1" t="str">
        <v>日本山村硝子株式会社</v>
      </c>
      <c r="C312" s="1" t="str">
        <v>計画書</v>
      </c>
      <c r="D312" s="1" t="str">
        <f t="shared" si="8"/>
        <v>エネルギー使用量等入力ファイル</v>
      </c>
      <c r="E312" s="1" t="str">
        <f t="shared" si="9"/>
        <v/>
      </c>
      <c r="F312" s="1">
        <v>2</v>
      </c>
      <c r="G312" s="1">
        <v>2026</v>
      </c>
      <c r="H312" s="1">
        <v>2027</v>
      </c>
      <c r="L312" s="1" t="str">
        <v>-</v>
      </c>
      <c r="M312" s="1" t="str">
        <v>-</v>
      </c>
    </row>
    <row r="313" spans="1:13" x14ac:dyDescent="0.2">
      <c r="A313" s="1" t="str">
        <v>0410</v>
      </c>
      <c r="B313" s="1" t="str">
        <v>鈴廣かまぼこ株式会社</v>
      </c>
      <c r="C313" s="1" t="str">
        <v>結果報告書</v>
      </c>
      <c r="D313" s="1" t="str">
        <f t="shared" si="8"/>
        <v>エネルギー使用量等入力ファイル</v>
      </c>
      <c r="E313" s="1" t="str">
        <f t="shared" si="9"/>
        <v/>
      </c>
      <c r="F313" s="1">
        <v>5</v>
      </c>
      <c r="G313" s="1">
        <v>2021</v>
      </c>
      <c r="H313" s="1">
        <v>2025</v>
      </c>
      <c r="L313" s="1" t="str">
        <v>-</v>
      </c>
      <c r="M313" s="1" t="str">
        <v>-</v>
      </c>
    </row>
    <row r="314" spans="1:13" x14ac:dyDescent="0.2">
      <c r="A314" s="1" t="str">
        <v>0410</v>
      </c>
      <c r="B314" s="1" t="str">
        <v>鈴廣かまぼこ株式会社</v>
      </c>
      <c r="C314" s="1" t="str">
        <v>計画書</v>
      </c>
      <c r="D314" s="1" t="str">
        <f t="shared" si="8"/>
        <v>エネルギー使用量等入力ファイル</v>
      </c>
      <c r="E314" s="1" t="str">
        <f t="shared" si="9"/>
        <v/>
      </c>
      <c r="F314" s="1">
        <v>2</v>
      </c>
      <c r="G314" s="1">
        <v>2026</v>
      </c>
      <c r="H314" s="1">
        <v>2027</v>
      </c>
      <c r="L314" s="1" t="str">
        <v>-</v>
      </c>
      <c r="M314" s="1" t="str">
        <v>-</v>
      </c>
    </row>
    <row r="315" spans="1:13" x14ac:dyDescent="0.2">
      <c r="A315" s="1" t="str">
        <v>0411</v>
      </c>
      <c r="B315" s="1" t="str">
        <v>小川工業株式会社</v>
      </c>
      <c r="C315" s="1" t="str">
        <v>実績報告書</v>
      </c>
      <c r="D315" s="1" t="str">
        <f t="shared" si="8"/>
        <v>エネルギー使用量等入力ファイル</v>
      </c>
      <c r="E315" s="1" t="str">
        <f t="shared" si="9"/>
        <v/>
      </c>
      <c r="F315" s="1">
        <v>3</v>
      </c>
      <c r="G315" s="1">
        <v>2025</v>
      </c>
      <c r="H315" s="1">
        <v>2027</v>
      </c>
      <c r="L315" s="1" t="str">
        <v>-</v>
      </c>
      <c r="M315" s="1" t="str">
        <v>-</v>
      </c>
    </row>
    <row r="316" spans="1:13" x14ac:dyDescent="0.2">
      <c r="A316" s="1" t="str">
        <v>0412</v>
      </c>
      <c r="B316" s="1" t="str">
        <v>株式会社えひめ飲料</v>
      </c>
      <c r="C316" s="1" t="str">
        <v>実績報告書</v>
      </c>
      <c r="D316" s="1" t="str">
        <f t="shared" si="8"/>
        <v>エネルギー使用量等入力ファイル</v>
      </c>
      <c r="E316" s="1" t="str">
        <f t="shared" si="9"/>
        <v/>
      </c>
      <c r="F316" s="1">
        <v>3</v>
      </c>
      <c r="G316" s="1">
        <v>2025</v>
      </c>
      <c r="H316" s="1">
        <v>2027</v>
      </c>
      <c r="L316" s="1" t="str">
        <v>-</v>
      </c>
      <c r="M316" s="1" t="str">
        <v>-</v>
      </c>
    </row>
    <row r="317" spans="1:13" x14ac:dyDescent="0.2">
      <c r="A317" s="1" t="str">
        <v>0413</v>
      </c>
      <c r="B317" s="1" t="str">
        <v>東邦チタニウム株式会社</v>
      </c>
      <c r="C317" s="1" t="str">
        <v>排出状況報告書</v>
      </c>
      <c r="D317" s="1" t="str">
        <f t="shared" si="8"/>
        <v>エネルギー使用量等入力ファイル</v>
      </c>
      <c r="E317" s="1" t="str">
        <f t="shared" si="9"/>
        <v/>
      </c>
      <c r="F317" s="1">
        <v>4</v>
      </c>
      <c r="G317" s="1">
        <v>2024</v>
      </c>
      <c r="H317" s="1">
        <v>2027</v>
      </c>
      <c r="L317" s="1" t="str">
        <v>-</v>
      </c>
      <c r="M317" s="1" t="str">
        <v>-</v>
      </c>
    </row>
    <row r="318" spans="1:13" x14ac:dyDescent="0.2">
      <c r="A318" s="1" t="str">
        <v>0414</v>
      </c>
      <c r="B318" s="1" t="str">
        <v>株式会社神奈川食肉センター</v>
      </c>
      <c r="C318" s="1" t="str">
        <v>実績報告書</v>
      </c>
      <c r="D318" s="1" t="str">
        <f t="shared" si="8"/>
        <v>エネルギー使用量等入力ファイル</v>
      </c>
      <c r="E318" s="1" t="str">
        <f t="shared" si="9"/>
        <v/>
      </c>
      <c r="F318" s="1">
        <v>3</v>
      </c>
      <c r="G318" s="1">
        <v>2025</v>
      </c>
      <c r="H318" s="1">
        <v>2027</v>
      </c>
      <c r="L318" s="1" t="str">
        <v>-</v>
      </c>
      <c r="M318" s="1" t="str">
        <v>-</v>
      </c>
    </row>
    <row r="319" spans="1:13" x14ac:dyDescent="0.2">
      <c r="A319" s="1" t="str">
        <v>0415</v>
      </c>
      <c r="B319" s="1" t="str">
        <v>ソニーグループ株式会社</v>
      </c>
      <c r="C319" s="1" t="str">
        <v>結果報告書</v>
      </c>
      <c r="D319" s="1" t="str">
        <f t="shared" si="8"/>
        <v>エネルギー使用量等入力ファイル</v>
      </c>
      <c r="E319" s="1" t="str">
        <f t="shared" si="9"/>
        <v>別紙３</v>
      </c>
      <c r="F319" s="1">
        <v>5</v>
      </c>
      <c r="G319" s="1">
        <v>2021</v>
      </c>
      <c r="H319" s="1">
        <v>2025</v>
      </c>
      <c r="L319" s="1" t="str">
        <v>別紙３</v>
      </c>
      <c r="M319" s="1" t="str">
        <v>-</v>
      </c>
    </row>
    <row r="320" spans="1:13" x14ac:dyDescent="0.2">
      <c r="A320" s="1" t="str">
        <v>0415</v>
      </c>
      <c r="B320" s="1" t="str">
        <v>ソニーグループ株式会社</v>
      </c>
      <c r="C320" s="1" t="str">
        <v>計画書</v>
      </c>
      <c r="D320" s="1" t="str">
        <f t="shared" si="8"/>
        <v>エネルギー使用量等入力ファイル</v>
      </c>
      <c r="E320" s="1" t="str">
        <f t="shared" si="9"/>
        <v/>
      </c>
      <c r="F320" s="1">
        <v>2</v>
      </c>
      <c r="G320" s="1">
        <v>2026</v>
      </c>
      <c r="H320" s="1">
        <v>2027</v>
      </c>
      <c r="L320" s="1" t="str">
        <v>-</v>
      </c>
      <c r="M320" s="1" t="str">
        <v>-</v>
      </c>
    </row>
    <row r="321" spans="1:13" x14ac:dyDescent="0.2">
      <c r="A321" s="1" t="str">
        <v>0416</v>
      </c>
      <c r="B321" s="1" t="str">
        <v>株式会社毎日新聞首都圏センター</v>
      </c>
      <c r="C321" s="1" t="str">
        <v>実績報告書</v>
      </c>
      <c r="D321" s="1" t="str">
        <f t="shared" si="8"/>
        <v>エネルギー使用量等入力ファイル</v>
      </c>
      <c r="E321" s="1" t="str">
        <f t="shared" si="9"/>
        <v/>
      </c>
      <c r="F321" s="1">
        <v>3</v>
      </c>
      <c r="G321" s="1">
        <v>2025</v>
      </c>
      <c r="H321" s="1">
        <v>2027</v>
      </c>
      <c r="L321" s="1" t="str">
        <v>-</v>
      </c>
      <c r="M321" s="1" t="str">
        <v>-</v>
      </c>
    </row>
    <row r="322" spans="1:13" x14ac:dyDescent="0.2">
      <c r="A322" s="1" t="str">
        <v>0417</v>
      </c>
      <c r="B322" s="1" t="str">
        <v>オーマイ株式会社</v>
      </c>
      <c r="C322" s="1" t="str">
        <v>実績報告書</v>
      </c>
      <c r="D322" s="1" t="str">
        <f t="shared" si="8"/>
        <v>エネルギー使用量等入力ファイル</v>
      </c>
      <c r="E322" s="1" t="str">
        <f t="shared" si="9"/>
        <v/>
      </c>
      <c r="F322" s="1">
        <v>3</v>
      </c>
      <c r="G322" s="1">
        <v>2025</v>
      </c>
      <c r="H322" s="1">
        <v>2027</v>
      </c>
      <c r="L322" s="1" t="str">
        <v>-</v>
      </c>
      <c r="M322" s="1" t="str">
        <v>-</v>
      </c>
    </row>
    <row r="323" spans="1:13" x14ac:dyDescent="0.2">
      <c r="A323" s="1" t="str">
        <v>0418</v>
      </c>
      <c r="B323" s="1" t="str">
        <v>プライムデリカ株式会社</v>
      </c>
      <c r="C323" s="1" t="str">
        <v>結果報告書</v>
      </c>
      <c r="D323" s="1" t="str">
        <f t="shared" si="8"/>
        <v>エネルギー使用量等入力ファイル</v>
      </c>
      <c r="E323" s="1" t="str">
        <f t="shared" si="9"/>
        <v>別紙３</v>
      </c>
      <c r="F323" s="1">
        <v>3</v>
      </c>
      <c r="G323" s="1">
        <v>2023</v>
      </c>
      <c r="H323" s="1">
        <v>2025</v>
      </c>
      <c r="L323" s="1" t="str">
        <v>別紙３</v>
      </c>
      <c r="M323" s="1" t="str">
        <v>-</v>
      </c>
    </row>
    <row r="324" spans="1:13" x14ac:dyDescent="0.2">
      <c r="A324" s="1" t="str">
        <v>0418</v>
      </c>
      <c r="B324" s="1" t="str">
        <v>プライムデリカ株式会社</v>
      </c>
      <c r="C324" s="1" t="str">
        <v>計画書</v>
      </c>
      <c r="D324" s="1" t="str">
        <f t="shared" ref="D324:D387" si="10">IF(C324="","","エネルギー使用量等入力ファイル")</f>
        <v>エネルギー使用量等入力ファイル</v>
      </c>
      <c r="E324" s="1" t="str">
        <f t="shared" ref="E324:E387" si="11">IF(AND($L324="別紙３",$M324="別紙４"),"別紙３、別紙４",IF(AND($L324="別紙３",$M324="-"),"別紙３",IF(AND($L324="-",$M324="別紙４"),"別紙４","")))</f>
        <v/>
      </c>
      <c r="F324" s="1">
        <v>2</v>
      </c>
      <c r="G324" s="1">
        <v>2026</v>
      </c>
      <c r="H324" s="1">
        <v>2027</v>
      </c>
      <c r="L324" s="1" t="str">
        <v>-</v>
      </c>
      <c r="M324" s="1" t="str">
        <v>-</v>
      </c>
    </row>
    <row r="325" spans="1:13" x14ac:dyDescent="0.2">
      <c r="A325" s="1" t="str">
        <v>0420</v>
      </c>
      <c r="B325" s="1" t="str">
        <v>Ｆ－ＬＩＮＥ株式会社</v>
      </c>
      <c r="C325" s="1" t="str">
        <v>結果報告書</v>
      </c>
      <c r="D325" s="1" t="str">
        <f t="shared" si="10"/>
        <v>エネルギー使用量等入力ファイル</v>
      </c>
      <c r="E325" s="1" t="str">
        <f t="shared" si="11"/>
        <v>別紙４</v>
      </c>
      <c r="F325" s="1">
        <v>3</v>
      </c>
      <c r="G325" s="1">
        <v>2023</v>
      </c>
      <c r="H325" s="1">
        <v>2025</v>
      </c>
      <c r="L325" s="1" t="str">
        <v>-</v>
      </c>
      <c r="M325" s="1" t="str">
        <v>別紙４</v>
      </c>
    </row>
    <row r="326" spans="1:13" x14ac:dyDescent="0.2">
      <c r="A326" s="1" t="str">
        <v>0420</v>
      </c>
      <c r="B326" s="1" t="str">
        <v>Ｆ－ＬＩＮＥ株式会社</v>
      </c>
      <c r="C326" s="1" t="str">
        <v>計画書</v>
      </c>
      <c r="D326" s="1" t="str">
        <f t="shared" si="10"/>
        <v>エネルギー使用量等入力ファイル</v>
      </c>
      <c r="E326" s="1" t="str">
        <f t="shared" si="11"/>
        <v/>
      </c>
      <c r="F326" s="1">
        <v>2</v>
      </c>
      <c r="G326" s="1">
        <v>2026</v>
      </c>
      <c r="H326" s="1">
        <v>2027</v>
      </c>
      <c r="L326" s="1" t="str">
        <v>-</v>
      </c>
      <c r="M326" s="1" t="str">
        <v>-</v>
      </c>
    </row>
    <row r="327" spans="1:13" x14ac:dyDescent="0.2">
      <c r="A327" s="1" t="str">
        <v>0421</v>
      </c>
      <c r="B327" s="1" t="str">
        <v>キリンビバレッジ株式会社</v>
      </c>
      <c r="C327" s="1" t="str">
        <v>実績報告書</v>
      </c>
      <c r="D327" s="1" t="str">
        <f t="shared" si="10"/>
        <v>エネルギー使用量等入力ファイル</v>
      </c>
      <c r="E327" s="1" t="str">
        <f t="shared" si="11"/>
        <v/>
      </c>
      <c r="F327" s="1">
        <v>3</v>
      </c>
      <c r="G327" s="1">
        <v>2025</v>
      </c>
      <c r="H327" s="1">
        <v>2027</v>
      </c>
      <c r="L327" s="1" t="str">
        <v>-</v>
      </c>
      <c r="M327" s="1" t="str">
        <v>-</v>
      </c>
    </row>
    <row r="328" spans="1:13" x14ac:dyDescent="0.2">
      <c r="A328" s="1" t="str">
        <v>0422</v>
      </c>
      <c r="B328" s="1" t="str">
        <v>ミニストップ株式会社</v>
      </c>
      <c r="C328" s="1" t="str">
        <v>実績報告書</v>
      </c>
      <c r="D328" s="1" t="str">
        <f t="shared" si="10"/>
        <v>エネルギー使用量等入力ファイル</v>
      </c>
      <c r="E328" s="1" t="str">
        <f t="shared" si="11"/>
        <v/>
      </c>
      <c r="F328" s="1">
        <v>3</v>
      </c>
      <c r="G328" s="1">
        <v>2025</v>
      </c>
      <c r="H328" s="1">
        <v>2027</v>
      </c>
      <c r="L328" s="1" t="str">
        <v>-</v>
      </c>
      <c r="M328" s="1" t="str">
        <v>-</v>
      </c>
    </row>
    <row r="329" spans="1:13" x14ac:dyDescent="0.2">
      <c r="A329" s="1" t="str">
        <v>0424</v>
      </c>
      <c r="B329" s="1" t="str">
        <v>第一生命保険株式会社</v>
      </c>
      <c r="C329" s="1" t="str">
        <v>実績報告書</v>
      </c>
      <c r="D329" s="1" t="str">
        <f t="shared" si="10"/>
        <v>エネルギー使用量等入力ファイル</v>
      </c>
      <c r="E329" s="1" t="str">
        <f t="shared" si="11"/>
        <v/>
      </c>
      <c r="F329" s="1">
        <v>3</v>
      </c>
      <c r="G329" s="1">
        <v>2025</v>
      </c>
      <c r="H329" s="1">
        <v>2027</v>
      </c>
      <c r="L329" s="1" t="str">
        <v>-</v>
      </c>
      <c r="M329" s="1" t="str">
        <v>-</v>
      </c>
    </row>
    <row r="330" spans="1:13" x14ac:dyDescent="0.2">
      <c r="A330" s="1" t="str">
        <v>0425</v>
      </c>
      <c r="B330" s="1" t="str">
        <v>株式会社ダイエー</v>
      </c>
      <c r="C330" s="1" t="str">
        <v>実績報告書</v>
      </c>
      <c r="D330" s="1" t="str">
        <f t="shared" si="10"/>
        <v>エネルギー使用量等入力ファイル</v>
      </c>
      <c r="E330" s="1" t="str">
        <f t="shared" si="11"/>
        <v/>
      </c>
      <c r="F330" s="1">
        <v>3</v>
      </c>
      <c r="G330" s="1">
        <v>2025</v>
      </c>
      <c r="H330" s="1">
        <v>2027</v>
      </c>
      <c r="L330" s="1" t="str">
        <v>-</v>
      </c>
      <c r="M330" s="1" t="str">
        <v>-</v>
      </c>
    </row>
    <row r="331" spans="1:13" x14ac:dyDescent="0.2">
      <c r="A331" s="1" t="str">
        <v>0427</v>
      </c>
      <c r="B331" s="1" t="str">
        <v>ダイドーアサヒベンディング株式会社</v>
      </c>
      <c r="C331" s="1" t="str">
        <v>実績報告書</v>
      </c>
      <c r="D331" s="1" t="str">
        <f t="shared" si="10"/>
        <v>エネルギー使用量等入力ファイル</v>
      </c>
      <c r="E331" s="1" t="str">
        <f t="shared" si="11"/>
        <v/>
      </c>
      <c r="F331" s="1">
        <v>3</v>
      </c>
      <c r="G331" s="1">
        <v>2025</v>
      </c>
      <c r="H331" s="1">
        <v>2027</v>
      </c>
      <c r="L331" s="1" t="str">
        <v>-</v>
      </c>
      <c r="M331" s="1" t="str">
        <v>-</v>
      </c>
    </row>
    <row r="332" spans="1:13" x14ac:dyDescent="0.2">
      <c r="A332" s="1" t="str">
        <v>0428</v>
      </c>
      <c r="B332" s="1" t="str">
        <v>株式会社セブン-イレブン・ジャパン</v>
      </c>
      <c r="C332" s="1" t="str">
        <v>実績報告書</v>
      </c>
      <c r="D332" s="1" t="str">
        <f t="shared" si="10"/>
        <v>エネルギー使用量等入力ファイル</v>
      </c>
      <c r="E332" s="1" t="str">
        <f t="shared" si="11"/>
        <v/>
      </c>
      <c r="F332" s="1">
        <v>3</v>
      </c>
      <c r="G332" s="1">
        <v>2025</v>
      </c>
      <c r="H332" s="1">
        <v>2027</v>
      </c>
      <c r="L332" s="1" t="str">
        <v>-</v>
      </c>
      <c r="M332" s="1" t="str">
        <v>-</v>
      </c>
    </row>
    <row r="333" spans="1:13" x14ac:dyDescent="0.2">
      <c r="A333" s="1" t="str">
        <v>0429</v>
      </c>
      <c r="B333" s="1" t="str">
        <v>箱根町</v>
      </c>
      <c r="C333" s="1" t="str">
        <v>実績報告書</v>
      </c>
      <c r="D333" s="1" t="str">
        <f t="shared" si="10"/>
        <v>エネルギー使用量等入力ファイル</v>
      </c>
      <c r="E333" s="1" t="str">
        <f t="shared" si="11"/>
        <v/>
      </c>
      <c r="F333" s="1">
        <v>3</v>
      </c>
      <c r="G333" s="1">
        <v>2025</v>
      </c>
      <c r="H333" s="1">
        <v>2027</v>
      </c>
      <c r="L333" s="1" t="str">
        <v>-</v>
      </c>
      <c r="M333" s="1" t="str">
        <v>-</v>
      </c>
    </row>
    <row r="334" spans="1:13" x14ac:dyDescent="0.2">
      <c r="A334" s="1" t="str">
        <v>0431</v>
      </c>
      <c r="B334" s="1" t="str">
        <v>オリジン東秀株式会社</v>
      </c>
      <c r="C334" s="1" t="str">
        <v>実績報告書</v>
      </c>
      <c r="D334" s="1" t="str">
        <f t="shared" si="10"/>
        <v>エネルギー使用量等入力ファイル</v>
      </c>
      <c r="E334" s="1" t="str">
        <f t="shared" si="11"/>
        <v/>
      </c>
      <c r="F334" s="1">
        <v>3</v>
      </c>
      <c r="G334" s="1">
        <v>2025</v>
      </c>
      <c r="H334" s="1">
        <v>2027</v>
      </c>
      <c r="L334" s="1" t="str">
        <v>-</v>
      </c>
      <c r="M334" s="1" t="str">
        <v>-</v>
      </c>
    </row>
    <row r="335" spans="1:13" x14ac:dyDescent="0.2">
      <c r="A335" s="1" t="str">
        <v>0432</v>
      </c>
      <c r="B335" s="1" t="str">
        <v>マックスバリュ東海株式会社</v>
      </c>
      <c r="C335" s="1" t="str">
        <v>実績報告書</v>
      </c>
      <c r="D335" s="1" t="str">
        <f t="shared" si="10"/>
        <v>エネルギー使用量等入力ファイル</v>
      </c>
      <c r="E335" s="1" t="str">
        <f t="shared" si="11"/>
        <v/>
      </c>
      <c r="F335" s="1">
        <v>3</v>
      </c>
      <c r="G335" s="1">
        <v>2025</v>
      </c>
      <c r="H335" s="1">
        <v>2027</v>
      </c>
      <c r="L335" s="1" t="str">
        <v>-</v>
      </c>
      <c r="M335" s="1" t="str">
        <v>-</v>
      </c>
    </row>
    <row r="336" spans="1:13" x14ac:dyDescent="0.2">
      <c r="A336" s="1" t="str">
        <v>0433</v>
      </c>
      <c r="B336" s="1" t="str">
        <v>日本郵便株式会社</v>
      </c>
      <c r="C336" s="1" t="str">
        <v>実績報告書</v>
      </c>
      <c r="D336" s="1" t="str">
        <f t="shared" si="10"/>
        <v>エネルギー使用量等入力ファイル</v>
      </c>
      <c r="E336" s="1" t="str">
        <f t="shared" si="11"/>
        <v/>
      </c>
      <c r="F336" s="1">
        <v>3</v>
      </c>
      <c r="G336" s="1">
        <v>2025</v>
      </c>
      <c r="H336" s="1">
        <v>2027</v>
      </c>
      <c r="L336" s="1" t="str">
        <v>-</v>
      </c>
      <c r="M336" s="1" t="str">
        <v>-</v>
      </c>
    </row>
    <row r="337" spans="1:13" x14ac:dyDescent="0.2">
      <c r="A337" s="1" t="str">
        <v>0435</v>
      </c>
      <c r="B337" s="1" t="str">
        <v>株式会社明治ゴム化成</v>
      </c>
      <c r="C337" s="1" t="str">
        <v>実績報告書</v>
      </c>
      <c r="D337" s="1" t="str">
        <f t="shared" si="10"/>
        <v>エネルギー使用量等入力ファイル</v>
      </c>
      <c r="E337" s="1" t="str">
        <f t="shared" si="11"/>
        <v/>
      </c>
      <c r="F337" s="1">
        <v>3</v>
      </c>
      <c r="G337" s="1">
        <v>2025</v>
      </c>
      <c r="H337" s="1">
        <v>2027</v>
      </c>
      <c r="L337" s="1" t="str">
        <v>-</v>
      </c>
      <c r="M337" s="1" t="str">
        <v>-</v>
      </c>
    </row>
    <row r="338" spans="1:13" x14ac:dyDescent="0.2">
      <c r="A338" s="1" t="str">
        <v>0437</v>
      </c>
      <c r="B338" s="1" t="str">
        <v>ＳＷＣＣ株式会社</v>
      </c>
      <c r="C338" s="1" t="str">
        <v>排出状況報告書</v>
      </c>
      <c r="D338" s="1" t="str">
        <f t="shared" si="10"/>
        <v>エネルギー使用量等入力ファイル</v>
      </c>
      <c r="E338" s="1" t="str">
        <f t="shared" si="11"/>
        <v/>
      </c>
      <c r="F338" s="1">
        <v>5</v>
      </c>
      <c r="G338" s="1">
        <v>2023</v>
      </c>
      <c r="H338" s="1">
        <v>2027</v>
      </c>
      <c r="L338" s="1" t="str">
        <v>-</v>
      </c>
      <c r="M338" s="1" t="str">
        <v>-</v>
      </c>
    </row>
    <row r="339" spans="1:13" x14ac:dyDescent="0.2">
      <c r="A339" s="1" t="str">
        <v>0439</v>
      </c>
      <c r="B339" s="1" t="str">
        <v>神奈川中央交通株式会社</v>
      </c>
      <c r="C339" s="1" t="str">
        <v>実績報告書</v>
      </c>
      <c r="D339" s="1" t="str">
        <f t="shared" si="10"/>
        <v>エネルギー使用量等入力ファイル</v>
      </c>
      <c r="E339" s="1" t="str">
        <f t="shared" si="11"/>
        <v/>
      </c>
      <c r="F339" s="1">
        <v>3</v>
      </c>
      <c r="G339" s="1">
        <v>2025</v>
      </c>
      <c r="H339" s="1">
        <v>2027</v>
      </c>
      <c r="L339" s="1" t="str">
        <v>-</v>
      </c>
      <c r="M339" s="1" t="str">
        <v>-</v>
      </c>
    </row>
    <row r="340" spans="1:13" x14ac:dyDescent="0.2">
      <c r="A340" s="1" t="str">
        <v>0440</v>
      </c>
      <c r="B340" s="1" t="str">
        <v>株式会社ＪＲ横浜湘南シティクリエイト</v>
      </c>
      <c r="C340" s="1" t="str">
        <v>実績報告書</v>
      </c>
      <c r="D340" s="1" t="str">
        <f t="shared" si="10"/>
        <v>エネルギー使用量等入力ファイル</v>
      </c>
      <c r="E340" s="1" t="str">
        <f t="shared" si="11"/>
        <v/>
      </c>
      <c r="F340" s="1">
        <v>3</v>
      </c>
      <c r="G340" s="1">
        <v>2025</v>
      </c>
      <c r="H340" s="1">
        <v>2027</v>
      </c>
      <c r="L340" s="1" t="str">
        <v>-</v>
      </c>
      <c r="M340" s="1" t="str">
        <v>-</v>
      </c>
    </row>
    <row r="341" spans="1:13" x14ac:dyDescent="0.2">
      <c r="A341" s="1" t="str">
        <v>0441</v>
      </c>
      <c r="B341" s="1" t="str">
        <v>株式会社マルエツ</v>
      </c>
      <c r="C341" s="1" t="str">
        <v>結果報告書</v>
      </c>
      <c r="D341" s="1" t="str">
        <f t="shared" si="10"/>
        <v>エネルギー使用量等入力ファイル</v>
      </c>
      <c r="E341" s="1" t="str">
        <f t="shared" si="11"/>
        <v/>
      </c>
      <c r="F341" s="1">
        <v>5</v>
      </c>
      <c r="G341" s="1">
        <v>2021</v>
      </c>
      <c r="H341" s="1">
        <v>2025</v>
      </c>
      <c r="L341" s="1" t="str">
        <v>-</v>
      </c>
      <c r="M341" s="1" t="str">
        <v>-</v>
      </c>
    </row>
    <row r="342" spans="1:13" x14ac:dyDescent="0.2">
      <c r="A342" s="1" t="str">
        <v>0441</v>
      </c>
      <c r="B342" s="1" t="str">
        <v>株式会社マルエツ</v>
      </c>
      <c r="C342" s="1" t="str">
        <v>計画書</v>
      </c>
      <c r="D342" s="1" t="str">
        <f t="shared" si="10"/>
        <v>エネルギー使用量等入力ファイル</v>
      </c>
      <c r="E342" s="1" t="str">
        <f t="shared" si="11"/>
        <v/>
      </c>
      <c r="F342" s="1">
        <v>2</v>
      </c>
      <c r="G342" s="1">
        <v>2026</v>
      </c>
      <c r="H342" s="1">
        <v>2027</v>
      </c>
      <c r="L342" s="1" t="str">
        <v>-</v>
      </c>
      <c r="M342" s="1" t="str">
        <v>-</v>
      </c>
    </row>
    <row r="343" spans="1:13" x14ac:dyDescent="0.2">
      <c r="A343" s="1" t="str">
        <v>0443</v>
      </c>
      <c r="B343" s="1" t="str">
        <v>明治安田生命保険相互会社</v>
      </c>
      <c r="C343" s="1" t="str">
        <v>結果報告書</v>
      </c>
      <c r="D343" s="1" t="str">
        <f t="shared" si="10"/>
        <v>エネルギー使用量等入力ファイル</v>
      </c>
      <c r="E343" s="1" t="str">
        <f t="shared" si="11"/>
        <v/>
      </c>
      <c r="F343" s="1">
        <v>5</v>
      </c>
      <c r="G343" s="1">
        <v>2021</v>
      </c>
      <c r="H343" s="1">
        <v>2025</v>
      </c>
      <c r="L343" s="1" t="str">
        <v>-</v>
      </c>
      <c r="M343" s="1" t="str">
        <v>-</v>
      </c>
    </row>
    <row r="344" spans="1:13" x14ac:dyDescent="0.2">
      <c r="A344" s="1" t="str">
        <v>0443</v>
      </c>
      <c r="B344" s="1" t="str">
        <v>明治安田生命保険相互会社</v>
      </c>
      <c r="C344" s="1" t="str">
        <v>計画書</v>
      </c>
      <c r="D344" s="1" t="str">
        <f t="shared" si="10"/>
        <v>エネルギー使用量等入力ファイル</v>
      </c>
      <c r="E344" s="1" t="str">
        <f t="shared" si="11"/>
        <v/>
      </c>
      <c r="F344" s="1">
        <v>2</v>
      </c>
      <c r="G344" s="1">
        <v>2026</v>
      </c>
      <c r="H344" s="1">
        <v>2027</v>
      </c>
      <c r="L344" s="1" t="str">
        <v>-</v>
      </c>
      <c r="M344" s="1" t="str">
        <v>-</v>
      </c>
    </row>
    <row r="345" spans="1:13" x14ac:dyDescent="0.2">
      <c r="A345" s="1" t="str">
        <v>0444</v>
      </c>
      <c r="B345" s="1" t="str">
        <v>厚木市</v>
      </c>
      <c r="C345" s="1" t="str">
        <v>実績報告書</v>
      </c>
      <c r="D345" s="1" t="str">
        <f t="shared" si="10"/>
        <v>エネルギー使用量等入力ファイル</v>
      </c>
      <c r="E345" s="1" t="str">
        <f t="shared" si="11"/>
        <v/>
      </c>
      <c r="F345" s="1">
        <v>3</v>
      </c>
      <c r="G345" s="1">
        <v>2025</v>
      </c>
      <c r="H345" s="1">
        <v>2027</v>
      </c>
      <c r="L345" s="1" t="str">
        <v>-</v>
      </c>
      <c r="M345" s="1" t="str">
        <v>-</v>
      </c>
    </row>
    <row r="346" spans="1:13" x14ac:dyDescent="0.2">
      <c r="A346" s="1" t="str">
        <v>0445</v>
      </c>
      <c r="B346" s="1" t="str">
        <v>厚木市教育委員会</v>
      </c>
      <c r="C346" s="1" t="str">
        <v>実績報告書</v>
      </c>
      <c r="D346" s="1" t="str">
        <f t="shared" si="10"/>
        <v>エネルギー使用量等入力ファイル</v>
      </c>
      <c r="E346" s="1" t="str">
        <f t="shared" si="11"/>
        <v/>
      </c>
      <c r="F346" s="1">
        <v>3</v>
      </c>
      <c r="G346" s="1">
        <v>2025</v>
      </c>
      <c r="H346" s="1">
        <v>2027</v>
      </c>
      <c r="L346" s="1" t="str">
        <v>-</v>
      </c>
      <c r="M346" s="1" t="str">
        <v>-</v>
      </c>
    </row>
    <row r="347" spans="1:13" x14ac:dyDescent="0.2">
      <c r="A347" s="1" t="str">
        <v>0446</v>
      </c>
      <c r="B347" s="1" t="str">
        <v>株式会社牧野フライス製作所</v>
      </c>
      <c r="C347" s="1" t="str">
        <v>排出状況報告書</v>
      </c>
      <c r="D347" s="1" t="str">
        <f t="shared" si="10"/>
        <v>エネルギー使用量等入力ファイル</v>
      </c>
      <c r="E347" s="1" t="str">
        <f t="shared" si="11"/>
        <v/>
      </c>
      <c r="F347" s="1">
        <v>4</v>
      </c>
      <c r="G347" s="1">
        <v>2024</v>
      </c>
      <c r="H347" s="1">
        <v>2027</v>
      </c>
      <c r="L347" s="1" t="str">
        <v>-</v>
      </c>
      <c r="M347" s="1" t="str">
        <v>-</v>
      </c>
    </row>
    <row r="348" spans="1:13" x14ac:dyDescent="0.2">
      <c r="A348" s="1" t="str">
        <v>0447</v>
      </c>
      <c r="B348" s="1" t="str">
        <v>株式会社レンタルのニッケン</v>
      </c>
      <c r="C348" s="1" t="str">
        <v>実績報告書</v>
      </c>
      <c r="D348" s="1" t="str">
        <f t="shared" si="10"/>
        <v>エネルギー使用量等入力ファイル</v>
      </c>
      <c r="E348" s="1" t="str">
        <f t="shared" si="11"/>
        <v/>
      </c>
      <c r="F348" s="1">
        <v>3</v>
      </c>
      <c r="G348" s="1">
        <v>2025</v>
      </c>
      <c r="H348" s="1">
        <v>2027</v>
      </c>
      <c r="L348" s="1" t="str">
        <v>-</v>
      </c>
      <c r="M348" s="1" t="str">
        <v>-</v>
      </c>
    </row>
    <row r="349" spans="1:13" x14ac:dyDescent="0.2">
      <c r="A349" s="1" t="str">
        <v>0449</v>
      </c>
      <c r="B349" s="1" t="str">
        <v>株式会社成城石井</v>
      </c>
      <c r="C349" s="1" t="str">
        <v>実績報告書</v>
      </c>
      <c r="D349" s="1" t="str">
        <f t="shared" si="10"/>
        <v>エネルギー使用量等入力ファイル</v>
      </c>
      <c r="E349" s="1" t="str">
        <f t="shared" si="11"/>
        <v/>
      </c>
      <c r="F349" s="1">
        <v>3</v>
      </c>
      <c r="G349" s="1">
        <v>2025</v>
      </c>
      <c r="H349" s="1">
        <v>2027</v>
      </c>
      <c r="L349" s="1" t="str">
        <v>-</v>
      </c>
      <c r="M349" s="1" t="str">
        <v>-</v>
      </c>
    </row>
    <row r="350" spans="1:13" x14ac:dyDescent="0.2">
      <c r="A350" s="1" t="str">
        <v>0450</v>
      </c>
      <c r="B350" s="1" t="str">
        <v>トナミ運輸株式会社</v>
      </c>
      <c r="C350" s="1" t="str">
        <v>実績報告書</v>
      </c>
      <c r="D350" s="1" t="str">
        <f t="shared" si="10"/>
        <v>エネルギー使用量等入力ファイル</v>
      </c>
      <c r="E350" s="1" t="str">
        <f t="shared" si="11"/>
        <v/>
      </c>
      <c r="F350" s="1">
        <v>3</v>
      </c>
      <c r="G350" s="1">
        <v>2025</v>
      </c>
      <c r="H350" s="1">
        <v>2027</v>
      </c>
      <c r="L350" s="1" t="str">
        <v>-</v>
      </c>
      <c r="M350" s="1" t="str">
        <v>-</v>
      </c>
    </row>
    <row r="351" spans="1:13" x14ac:dyDescent="0.2">
      <c r="A351" s="1" t="str">
        <v>0451</v>
      </c>
      <c r="B351" s="1" t="str">
        <v>山崎製パン株式会社</v>
      </c>
      <c r="C351" s="1" t="str">
        <v>実績報告書</v>
      </c>
      <c r="D351" s="1" t="str">
        <f t="shared" si="10"/>
        <v>エネルギー使用量等入力ファイル</v>
      </c>
      <c r="E351" s="1" t="str">
        <f t="shared" si="11"/>
        <v/>
      </c>
      <c r="F351" s="1">
        <v>3</v>
      </c>
      <c r="G351" s="1">
        <v>2025</v>
      </c>
      <c r="H351" s="1">
        <v>2027</v>
      </c>
      <c r="L351" s="1" t="str">
        <v>-</v>
      </c>
      <c r="M351" s="1" t="str">
        <v>-</v>
      </c>
    </row>
    <row r="352" spans="1:13" x14ac:dyDescent="0.2">
      <c r="A352" s="1" t="str">
        <v>0452</v>
      </c>
      <c r="B352" s="1" t="str">
        <v>株式会社ローソン</v>
      </c>
      <c r="C352" s="1" t="str">
        <v>実績報告書</v>
      </c>
      <c r="D352" s="1" t="str">
        <f t="shared" si="10"/>
        <v>エネルギー使用量等入力ファイル</v>
      </c>
      <c r="E352" s="1" t="str">
        <f t="shared" si="11"/>
        <v/>
      </c>
      <c r="F352" s="1">
        <v>3</v>
      </c>
      <c r="G352" s="1">
        <v>2025</v>
      </c>
      <c r="H352" s="1">
        <v>2027</v>
      </c>
      <c r="L352" s="1" t="str">
        <v>-</v>
      </c>
      <c r="M352" s="1" t="str">
        <v>-</v>
      </c>
    </row>
    <row r="353" spans="1:13" x14ac:dyDescent="0.2">
      <c r="A353" s="1" t="str">
        <v>0453</v>
      </c>
      <c r="B353" s="1" t="str">
        <v>横浜信用金庫</v>
      </c>
      <c r="C353" s="1" t="str">
        <v>排出状況報告書</v>
      </c>
      <c r="D353" s="1" t="str">
        <f t="shared" si="10"/>
        <v>エネルギー使用量等入力ファイル</v>
      </c>
      <c r="E353" s="1" t="str">
        <f t="shared" si="11"/>
        <v/>
      </c>
      <c r="F353" s="1">
        <v>4</v>
      </c>
      <c r="G353" s="1">
        <v>2024</v>
      </c>
      <c r="H353" s="1">
        <v>2027</v>
      </c>
      <c r="L353" s="1" t="str">
        <v>-</v>
      </c>
      <c r="M353" s="1" t="str">
        <v>-</v>
      </c>
    </row>
    <row r="354" spans="1:13" x14ac:dyDescent="0.2">
      <c r="A354" s="1" t="str">
        <v>0454</v>
      </c>
      <c r="B354" s="1" t="str">
        <v>神奈川県教育委員会</v>
      </c>
      <c r="C354" s="1" t="str">
        <v>実績報告書</v>
      </c>
      <c r="D354" s="1" t="str">
        <f t="shared" si="10"/>
        <v>エネルギー使用量等入力ファイル</v>
      </c>
      <c r="E354" s="1" t="str">
        <f t="shared" si="11"/>
        <v/>
      </c>
      <c r="F354" s="1">
        <v>3</v>
      </c>
      <c r="G354" s="1">
        <v>2025</v>
      </c>
      <c r="H354" s="1">
        <v>2027</v>
      </c>
      <c r="L354" s="1" t="str">
        <v>-</v>
      </c>
      <c r="M354" s="1" t="str">
        <v>-</v>
      </c>
    </row>
    <row r="355" spans="1:13" x14ac:dyDescent="0.2">
      <c r="A355" s="1" t="str">
        <v>0455</v>
      </c>
      <c r="B355" s="1" t="str">
        <v>株式会社ライフコーポレーション</v>
      </c>
      <c r="C355" s="1" t="str">
        <v>実績報告書</v>
      </c>
      <c r="D355" s="1" t="str">
        <f t="shared" si="10"/>
        <v>エネルギー使用量等入力ファイル</v>
      </c>
      <c r="E355" s="1" t="str">
        <f t="shared" si="11"/>
        <v/>
      </c>
      <c r="F355" s="1">
        <v>3</v>
      </c>
      <c r="G355" s="1">
        <v>2025</v>
      </c>
      <c r="H355" s="1">
        <v>2027</v>
      </c>
      <c r="L355" s="1" t="str">
        <v>-</v>
      </c>
      <c r="M355" s="1" t="str">
        <v>-</v>
      </c>
    </row>
    <row r="356" spans="1:13" x14ac:dyDescent="0.2">
      <c r="A356" s="1" t="str">
        <v>0456</v>
      </c>
      <c r="B356" s="1" t="str">
        <v>ヴァレオカペックジャパン株式会社</v>
      </c>
      <c r="C356" s="1" t="str">
        <v>実績報告書</v>
      </c>
      <c r="D356" s="1" t="str">
        <f t="shared" si="10"/>
        <v>エネルギー使用量等入力ファイル</v>
      </c>
      <c r="E356" s="1" t="str">
        <f t="shared" si="11"/>
        <v/>
      </c>
      <c r="F356" s="1">
        <v>3</v>
      </c>
      <c r="G356" s="1">
        <v>2025</v>
      </c>
      <c r="H356" s="1">
        <v>2027</v>
      </c>
      <c r="L356" s="1" t="str">
        <v>-</v>
      </c>
      <c r="M356" s="1" t="str">
        <v>-</v>
      </c>
    </row>
    <row r="357" spans="1:13" x14ac:dyDescent="0.2">
      <c r="A357" s="1" t="str">
        <v>0457</v>
      </c>
      <c r="B357" s="1" t="str">
        <v>積水ハウス株式会社</v>
      </c>
      <c r="C357" s="1" t="str">
        <v>実績報告書</v>
      </c>
      <c r="D357" s="1" t="str">
        <f t="shared" si="10"/>
        <v>エネルギー使用量等入力ファイル</v>
      </c>
      <c r="E357" s="1" t="str">
        <f t="shared" si="11"/>
        <v/>
      </c>
      <c r="F357" s="1">
        <v>3</v>
      </c>
      <c r="G357" s="1">
        <v>2025</v>
      </c>
      <c r="H357" s="1">
        <v>2027</v>
      </c>
      <c r="L357" s="1" t="str">
        <v>-</v>
      </c>
      <c r="M357" s="1" t="str">
        <v>-</v>
      </c>
    </row>
    <row r="358" spans="1:13" x14ac:dyDescent="0.2">
      <c r="A358" s="1" t="str">
        <v>0458</v>
      </c>
      <c r="B358" s="1" t="str">
        <v>株式会社西友</v>
      </c>
      <c r="C358" s="1" t="str">
        <v>実績報告書</v>
      </c>
      <c r="D358" s="1" t="str">
        <f t="shared" si="10"/>
        <v>エネルギー使用量等入力ファイル</v>
      </c>
      <c r="E358" s="1" t="str">
        <f t="shared" si="11"/>
        <v/>
      </c>
      <c r="F358" s="1">
        <v>3</v>
      </c>
      <c r="G358" s="1">
        <v>2025</v>
      </c>
      <c r="H358" s="1">
        <v>2027</v>
      </c>
      <c r="L358" s="1" t="str">
        <v>-</v>
      </c>
      <c r="M358" s="1" t="str">
        <v>-</v>
      </c>
    </row>
    <row r="359" spans="1:13" x14ac:dyDescent="0.2">
      <c r="A359" s="1" t="str">
        <v>0462</v>
      </c>
      <c r="B359" s="1" t="str">
        <v>富士シティオ株式会社</v>
      </c>
      <c r="C359" s="1" t="str">
        <v>実績報告書</v>
      </c>
      <c r="D359" s="1" t="str">
        <f t="shared" si="10"/>
        <v>エネルギー使用量等入力ファイル</v>
      </c>
      <c r="E359" s="1" t="str">
        <f t="shared" si="11"/>
        <v/>
      </c>
      <c r="F359" s="1">
        <v>3</v>
      </c>
      <c r="G359" s="1">
        <v>2025</v>
      </c>
      <c r="H359" s="1">
        <v>2027</v>
      </c>
      <c r="L359" s="1" t="str">
        <v>-</v>
      </c>
      <c r="M359" s="1" t="str">
        <v>-</v>
      </c>
    </row>
    <row r="360" spans="1:13" x14ac:dyDescent="0.2">
      <c r="A360" s="1" t="str">
        <v>0463</v>
      </c>
      <c r="B360" s="1" t="str">
        <v>東急リネン・サプライ株式会社</v>
      </c>
      <c r="C360" s="1" t="str">
        <v>排出状況報告書</v>
      </c>
      <c r="D360" s="1" t="str">
        <f t="shared" si="10"/>
        <v>エネルギー使用量等入力ファイル</v>
      </c>
      <c r="E360" s="1" t="str">
        <f t="shared" si="11"/>
        <v/>
      </c>
      <c r="F360" s="1">
        <v>4</v>
      </c>
      <c r="G360" s="1">
        <v>2024</v>
      </c>
      <c r="H360" s="1">
        <v>2027</v>
      </c>
      <c r="L360" s="1" t="str">
        <v>-</v>
      </c>
      <c r="M360" s="1" t="str">
        <v>-</v>
      </c>
    </row>
    <row r="361" spans="1:13" x14ac:dyDescent="0.2">
      <c r="A361" s="1" t="str">
        <v>0465</v>
      </c>
      <c r="B361" s="1" t="str">
        <v>株式会社武蔵野</v>
      </c>
      <c r="C361" s="1" t="str">
        <v>実績報告書</v>
      </c>
      <c r="D361" s="1" t="str">
        <f t="shared" si="10"/>
        <v>エネルギー使用量等入力ファイル</v>
      </c>
      <c r="E361" s="1" t="str">
        <f t="shared" si="11"/>
        <v/>
      </c>
      <c r="F361" s="1">
        <v>3</v>
      </c>
      <c r="G361" s="1">
        <v>2025</v>
      </c>
      <c r="H361" s="1">
        <v>2027</v>
      </c>
      <c r="L361" s="1" t="str">
        <v>-</v>
      </c>
      <c r="M361" s="1" t="str">
        <v>-</v>
      </c>
    </row>
    <row r="362" spans="1:13" x14ac:dyDescent="0.2">
      <c r="A362" s="1" t="str">
        <v>0467</v>
      </c>
      <c r="B362" s="1" t="str">
        <v>独立行政法人国立病院機構</v>
      </c>
      <c r="C362" s="1" t="str">
        <v>結果報告書</v>
      </c>
      <c r="D362" s="1" t="str">
        <f t="shared" si="10"/>
        <v>エネルギー使用量等入力ファイル</v>
      </c>
      <c r="E362" s="1" t="str">
        <f t="shared" si="11"/>
        <v>別紙３</v>
      </c>
      <c r="F362" s="1">
        <v>3</v>
      </c>
      <c r="G362" s="1">
        <v>2023</v>
      </c>
      <c r="H362" s="1">
        <v>2025</v>
      </c>
      <c r="L362" s="1" t="str">
        <v>別紙３</v>
      </c>
      <c r="M362" s="1" t="str">
        <v>-</v>
      </c>
    </row>
    <row r="363" spans="1:13" x14ac:dyDescent="0.2">
      <c r="A363" s="1" t="str">
        <v>0467</v>
      </c>
      <c r="B363" s="1" t="str">
        <v>独立行政法人国立病院機構</v>
      </c>
      <c r="C363" s="1" t="str">
        <v>計画書</v>
      </c>
      <c r="D363" s="1" t="str">
        <f t="shared" si="10"/>
        <v>エネルギー使用量等入力ファイル</v>
      </c>
      <c r="E363" s="1" t="str">
        <f t="shared" si="11"/>
        <v/>
      </c>
      <c r="F363" s="1">
        <v>2</v>
      </c>
      <c r="G363" s="1">
        <v>2026</v>
      </c>
      <c r="H363" s="1">
        <v>2027</v>
      </c>
      <c r="L363" s="1" t="str">
        <v>-</v>
      </c>
      <c r="M363" s="1" t="str">
        <v>-</v>
      </c>
    </row>
    <row r="364" spans="1:13" x14ac:dyDescent="0.2">
      <c r="A364" s="1" t="str">
        <v>0468</v>
      </c>
      <c r="B364" s="1" t="str">
        <v>ソフトバンク株式会社_x000D_</v>
      </c>
      <c r="C364" s="1" t="str">
        <v>排出状況報告書</v>
      </c>
      <c r="D364" s="1" t="str">
        <f t="shared" si="10"/>
        <v>エネルギー使用量等入力ファイル</v>
      </c>
      <c r="E364" s="1" t="str">
        <f t="shared" si="11"/>
        <v/>
      </c>
      <c r="F364" s="1">
        <v>4</v>
      </c>
      <c r="G364" s="1">
        <v>2024</v>
      </c>
      <c r="H364" s="1">
        <v>2027</v>
      </c>
      <c r="L364" s="1" t="str">
        <v>-</v>
      </c>
      <c r="M364" s="1" t="str">
        <v>-</v>
      </c>
    </row>
    <row r="365" spans="1:13" x14ac:dyDescent="0.2">
      <c r="A365" s="1" t="str">
        <v>0471</v>
      </c>
      <c r="B365" s="1" t="str">
        <v>国立研究開発法人宇宙航空研究開発機構</v>
      </c>
      <c r="C365" s="1" t="str">
        <v>排出状況報告書</v>
      </c>
      <c r="D365" s="1" t="str">
        <f t="shared" si="10"/>
        <v>エネルギー使用量等入力ファイル</v>
      </c>
      <c r="E365" s="1" t="str">
        <f t="shared" si="11"/>
        <v/>
      </c>
      <c r="F365" s="1">
        <v>5</v>
      </c>
      <c r="G365" s="1">
        <v>2023</v>
      </c>
      <c r="H365" s="1">
        <v>2027</v>
      </c>
      <c r="L365" s="1" t="str">
        <v>-</v>
      </c>
      <c r="M365" s="1" t="str">
        <v>-</v>
      </c>
    </row>
    <row r="366" spans="1:13" x14ac:dyDescent="0.2">
      <c r="A366" s="1" t="str">
        <v>0472</v>
      </c>
      <c r="B366" s="1" t="str">
        <v>神奈川県内広域水道企業団</v>
      </c>
      <c r="C366" s="1" t="str">
        <v>実績報告書</v>
      </c>
      <c r="D366" s="1" t="str">
        <f t="shared" si="10"/>
        <v>エネルギー使用量等入力ファイル</v>
      </c>
      <c r="E366" s="1" t="str">
        <f t="shared" si="11"/>
        <v/>
      </c>
      <c r="F366" s="1">
        <v>3</v>
      </c>
      <c r="G366" s="1">
        <v>2025</v>
      </c>
      <c r="H366" s="1">
        <v>2027</v>
      </c>
      <c r="L366" s="1" t="str">
        <v>-</v>
      </c>
      <c r="M366" s="1" t="str">
        <v>-</v>
      </c>
    </row>
    <row r="367" spans="1:13" x14ac:dyDescent="0.2">
      <c r="A367" s="1" t="str">
        <v>0474</v>
      </c>
      <c r="B367" s="1" t="str">
        <v>株式会社サイゼリヤ</v>
      </c>
      <c r="C367" s="1" t="str">
        <v>結果報告書</v>
      </c>
      <c r="D367" s="1" t="str">
        <f t="shared" si="10"/>
        <v>エネルギー使用量等入力ファイル</v>
      </c>
      <c r="E367" s="1" t="str">
        <f t="shared" si="11"/>
        <v>別紙３</v>
      </c>
      <c r="F367" s="1">
        <v>5</v>
      </c>
      <c r="G367" s="1">
        <v>2021</v>
      </c>
      <c r="H367" s="1">
        <v>2025</v>
      </c>
      <c r="L367" s="1" t="str">
        <v>別紙３</v>
      </c>
      <c r="M367" s="1" t="str">
        <v>-</v>
      </c>
    </row>
    <row r="368" spans="1:13" x14ac:dyDescent="0.2">
      <c r="A368" s="1" t="str">
        <v>0474</v>
      </c>
      <c r="B368" s="1" t="str">
        <v>株式会社サイゼリヤ</v>
      </c>
      <c r="C368" s="1" t="str">
        <v>計画書</v>
      </c>
      <c r="D368" s="1" t="str">
        <f t="shared" si="10"/>
        <v>エネルギー使用量等入力ファイル</v>
      </c>
      <c r="E368" s="1" t="str">
        <f t="shared" si="11"/>
        <v/>
      </c>
      <c r="F368" s="1">
        <v>2</v>
      </c>
      <c r="G368" s="1">
        <v>2026</v>
      </c>
      <c r="H368" s="1">
        <v>2027</v>
      </c>
      <c r="L368" s="1" t="str">
        <v>-</v>
      </c>
      <c r="M368" s="1" t="str">
        <v>-</v>
      </c>
    </row>
    <row r="369" spans="1:13" x14ac:dyDescent="0.2">
      <c r="A369" s="1" t="str">
        <v>0477</v>
      </c>
      <c r="B369" s="1" t="str">
        <v>東邦化学工業株式会社</v>
      </c>
      <c r="C369" s="1" t="str">
        <v>実績報告書</v>
      </c>
      <c r="D369" s="1" t="str">
        <f t="shared" si="10"/>
        <v>エネルギー使用量等入力ファイル</v>
      </c>
      <c r="E369" s="1" t="str">
        <f t="shared" si="11"/>
        <v/>
      </c>
      <c r="F369" s="1">
        <v>3</v>
      </c>
      <c r="G369" s="1">
        <v>2025</v>
      </c>
      <c r="H369" s="1">
        <v>2027</v>
      </c>
      <c r="L369" s="1" t="str">
        <v>-</v>
      </c>
      <c r="M369" s="1" t="str">
        <v>-</v>
      </c>
    </row>
    <row r="370" spans="1:13" x14ac:dyDescent="0.2">
      <c r="A370" s="1" t="str">
        <v>0479</v>
      </c>
      <c r="B370" s="1" t="str">
        <v>わらべや日洋食品株式会社</v>
      </c>
      <c r="C370" s="1" t="str">
        <v>実績報告書</v>
      </c>
      <c r="D370" s="1" t="str">
        <f t="shared" si="10"/>
        <v>エネルギー使用量等入力ファイル</v>
      </c>
      <c r="E370" s="1" t="str">
        <f t="shared" si="11"/>
        <v/>
      </c>
      <c r="F370" s="1">
        <v>3</v>
      </c>
      <c r="G370" s="1">
        <v>2025</v>
      </c>
      <c r="H370" s="1">
        <v>2027</v>
      </c>
      <c r="L370" s="1" t="str">
        <v>-</v>
      </c>
      <c r="M370" s="1" t="str">
        <v>-</v>
      </c>
    </row>
    <row r="371" spans="1:13" x14ac:dyDescent="0.2">
      <c r="A371" s="1" t="str">
        <v>0480</v>
      </c>
      <c r="B371" s="1" t="str">
        <v>株式会社タカキベーカリー</v>
      </c>
      <c r="C371" s="1" t="str">
        <v>実績報告書</v>
      </c>
      <c r="D371" s="1" t="str">
        <f t="shared" si="10"/>
        <v>エネルギー使用量等入力ファイル</v>
      </c>
      <c r="E371" s="1" t="str">
        <f t="shared" si="11"/>
        <v/>
      </c>
      <c r="F371" s="1">
        <v>3</v>
      </c>
      <c r="G371" s="1">
        <v>2025</v>
      </c>
      <c r="H371" s="1">
        <v>2027</v>
      </c>
      <c r="L371" s="1" t="str">
        <v>-</v>
      </c>
      <c r="M371" s="1" t="str">
        <v>-</v>
      </c>
    </row>
    <row r="372" spans="1:13" x14ac:dyDescent="0.2">
      <c r="A372" s="1" t="str">
        <v>0481</v>
      </c>
      <c r="B372" s="1" t="str">
        <v>オイレス工業株式会社</v>
      </c>
      <c r="C372" s="1" t="str">
        <v>実績報告書</v>
      </c>
      <c r="D372" s="1" t="str">
        <f t="shared" si="10"/>
        <v>エネルギー使用量等入力ファイル</v>
      </c>
      <c r="E372" s="1" t="str">
        <f t="shared" si="11"/>
        <v/>
      </c>
      <c r="F372" s="1">
        <v>3</v>
      </c>
      <c r="G372" s="1">
        <v>2025</v>
      </c>
      <c r="H372" s="1">
        <v>2027</v>
      </c>
      <c r="L372" s="1" t="str">
        <v>-</v>
      </c>
      <c r="M372" s="1" t="str">
        <v>-</v>
      </c>
    </row>
    <row r="373" spans="1:13" x14ac:dyDescent="0.2">
      <c r="A373" s="1" t="str">
        <v>0482</v>
      </c>
      <c r="B373" s="1" t="str">
        <v>文化堂印刷株式会社</v>
      </c>
      <c r="C373" s="1" t="str">
        <v>排出状況報告書</v>
      </c>
      <c r="D373" s="1" t="str">
        <f t="shared" si="10"/>
        <v>エネルギー使用量等入力ファイル</v>
      </c>
      <c r="E373" s="1" t="str">
        <f t="shared" si="11"/>
        <v/>
      </c>
      <c r="F373" s="1">
        <v>4</v>
      </c>
      <c r="G373" s="1">
        <v>2024</v>
      </c>
      <c r="H373" s="1">
        <v>2027</v>
      </c>
      <c r="L373" s="1" t="str">
        <v>-</v>
      </c>
      <c r="M373" s="1" t="str">
        <v>-</v>
      </c>
    </row>
    <row r="374" spans="1:13" x14ac:dyDescent="0.2">
      <c r="A374" s="1" t="str">
        <v>0483</v>
      </c>
      <c r="B374" s="1" t="str">
        <v>日本ケンタッキー・フライド・チキン株式会社</v>
      </c>
      <c r="C374" s="1" t="str">
        <v>実績報告書</v>
      </c>
      <c r="D374" s="1" t="str">
        <f t="shared" si="10"/>
        <v>エネルギー使用量等入力ファイル</v>
      </c>
      <c r="E374" s="1" t="str">
        <f t="shared" si="11"/>
        <v/>
      </c>
      <c r="F374" s="1">
        <v>3</v>
      </c>
      <c r="G374" s="1">
        <v>2025</v>
      </c>
      <c r="H374" s="1">
        <v>2027</v>
      </c>
      <c r="L374" s="1" t="str">
        <v>-</v>
      </c>
      <c r="M374" s="1" t="str">
        <v>-</v>
      </c>
    </row>
    <row r="375" spans="1:13" x14ac:dyDescent="0.2">
      <c r="A375" s="1" t="str">
        <v>0484</v>
      </c>
      <c r="B375" s="1" t="str">
        <v>佐川印刷株式会社</v>
      </c>
      <c r="C375" s="1" t="str">
        <v>排出状況報告書</v>
      </c>
      <c r="D375" s="1" t="str">
        <f t="shared" si="10"/>
        <v>エネルギー使用量等入力ファイル</v>
      </c>
      <c r="E375" s="1" t="str">
        <f t="shared" si="11"/>
        <v/>
      </c>
      <c r="F375" s="1">
        <v>4</v>
      </c>
      <c r="G375" s="1">
        <v>2024</v>
      </c>
      <c r="H375" s="1">
        <v>2027</v>
      </c>
      <c r="L375" s="1" t="str">
        <v>-</v>
      </c>
      <c r="M375" s="1" t="str">
        <v>-</v>
      </c>
    </row>
    <row r="376" spans="1:13" x14ac:dyDescent="0.2">
      <c r="A376" s="1" t="str">
        <v>0487</v>
      </c>
      <c r="B376" s="1" t="str">
        <v>生化学工業株式会社</v>
      </c>
      <c r="C376" s="1" t="str">
        <v>実績報告書</v>
      </c>
      <c r="D376" s="1" t="str">
        <f t="shared" si="10"/>
        <v>エネルギー使用量等入力ファイル</v>
      </c>
      <c r="E376" s="1" t="str">
        <f t="shared" si="11"/>
        <v/>
      </c>
      <c r="F376" s="1">
        <v>3</v>
      </c>
      <c r="G376" s="1">
        <v>2025</v>
      </c>
      <c r="H376" s="1">
        <v>2027</v>
      </c>
      <c r="L376" s="1" t="str">
        <v>-</v>
      </c>
      <c r="M376" s="1" t="str">
        <v>-</v>
      </c>
    </row>
    <row r="377" spans="1:13" x14ac:dyDescent="0.2">
      <c r="A377" s="1" t="str">
        <v>0488</v>
      </c>
      <c r="B377" s="1" t="str">
        <v>株式会社ユニカフェ</v>
      </c>
      <c r="C377" s="1" t="str">
        <v>実績報告書</v>
      </c>
      <c r="D377" s="1" t="str">
        <f t="shared" si="10"/>
        <v>エネルギー使用量等入力ファイル</v>
      </c>
      <c r="E377" s="1" t="str">
        <f t="shared" si="11"/>
        <v/>
      </c>
      <c r="F377" s="1">
        <v>3</v>
      </c>
      <c r="G377" s="1">
        <v>2025</v>
      </c>
      <c r="H377" s="1">
        <v>2027</v>
      </c>
      <c r="L377" s="1" t="str">
        <v>-</v>
      </c>
      <c r="M377" s="1" t="str">
        <v>-</v>
      </c>
    </row>
    <row r="378" spans="1:13" x14ac:dyDescent="0.2">
      <c r="A378" s="1" t="str">
        <v>0491</v>
      </c>
      <c r="B378" s="1" t="str">
        <v>NTT東日本株式会社</v>
      </c>
      <c r="C378" s="1" t="str">
        <v>実績報告書</v>
      </c>
      <c r="D378" s="1" t="str">
        <f t="shared" si="10"/>
        <v>エネルギー使用量等入力ファイル</v>
      </c>
      <c r="E378" s="1" t="str">
        <f t="shared" si="11"/>
        <v/>
      </c>
      <c r="F378" s="1">
        <v>3</v>
      </c>
      <c r="G378" s="1">
        <v>2025</v>
      </c>
      <c r="H378" s="1">
        <v>2027</v>
      </c>
      <c r="L378" s="1" t="str">
        <v>-</v>
      </c>
      <c r="M378" s="1" t="str">
        <v>-</v>
      </c>
    </row>
    <row r="379" spans="1:13" x14ac:dyDescent="0.2">
      <c r="A379" s="1" t="str">
        <v>0495</v>
      </c>
      <c r="B379" s="1" t="str">
        <v>神奈川柑橘果工株式会社</v>
      </c>
      <c r="C379" s="1" t="str">
        <v>実績報告書</v>
      </c>
      <c r="D379" s="1" t="str">
        <f t="shared" si="10"/>
        <v>エネルギー使用量等入力ファイル</v>
      </c>
      <c r="E379" s="1" t="str">
        <f t="shared" si="11"/>
        <v/>
      </c>
      <c r="F379" s="1">
        <v>3</v>
      </c>
      <c r="G379" s="1">
        <v>2025</v>
      </c>
      <c r="H379" s="1">
        <v>2027</v>
      </c>
      <c r="L379" s="1" t="str">
        <v>-</v>
      </c>
      <c r="M379" s="1" t="str">
        <v>-</v>
      </c>
    </row>
    <row r="380" spans="1:13" x14ac:dyDescent="0.2">
      <c r="A380" s="1" t="str">
        <v>0496</v>
      </c>
      <c r="B380" s="1" t="str">
        <v>小田急商事株式会社</v>
      </c>
      <c r="C380" s="1" t="str">
        <v>実績報告書</v>
      </c>
      <c r="D380" s="1" t="str">
        <f t="shared" si="10"/>
        <v>エネルギー使用量等入力ファイル</v>
      </c>
      <c r="E380" s="1" t="str">
        <f t="shared" si="11"/>
        <v/>
      </c>
      <c r="F380" s="1">
        <v>3</v>
      </c>
      <c r="G380" s="1">
        <v>2025</v>
      </c>
      <c r="H380" s="1">
        <v>2027</v>
      </c>
      <c r="L380" s="1" t="str">
        <v>-</v>
      </c>
      <c r="M380" s="1" t="str">
        <v>-</v>
      </c>
    </row>
    <row r="381" spans="1:13" x14ac:dyDescent="0.2">
      <c r="A381" s="1" t="str">
        <v>0497</v>
      </c>
      <c r="B381" s="1" t="str">
        <v>株式会社ＮＩＴＴＡＮ</v>
      </c>
      <c r="C381" s="1" t="str">
        <v>実績報告書</v>
      </c>
      <c r="D381" s="1" t="str">
        <f t="shared" si="10"/>
        <v>エネルギー使用量等入力ファイル</v>
      </c>
      <c r="E381" s="1" t="str">
        <f t="shared" si="11"/>
        <v/>
      </c>
      <c r="F381" s="1">
        <v>3</v>
      </c>
      <c r="G381" s="1">
        <v>2025</v>
      </c>
      <c r="H381" s="1">
        <v>2027</v>
      </c>
      <c r="L381" s="1" t="str">
        <v>-</v>
      </c>
      <c r="M381" s="1" t="str">
        <v>-</v>
      </c>
    </row>
    <row r="382" spans="1:13" x14ac:dyDescent="0.2">
      <c r="A382" s="1" t="str">
        <v>0498</v>
      </c>
      <c r="B382" s="1" t="str">
        <v>日本赤十字社</v>
      </c>
      <c r="C382" s="1" t="str">
        <v>排出状況報告書</v>
      </c>
      <c r="D382" s="1" t="str">
        <f t="shared" si="10"/>
        <v>エネルギー使用量等入力ファイル</v>
      </c>
      <c r="E382" s="1" t="str">
        <f t="shared" si="11"/>
        <v/>
      </c>
      <c r="F382" s="1">
        <v>4</v>
      </c>
      <c r="G382" s="1">
        <v>2024</v>
      </c>
      <c r="H382" s="1">
        <v>2027</v>
      </c>
      <c r="L382" s="1" t="str">
        <v>-</v>
      </c>
      <c r="M382" s="1" t="str">
        <v>-</v>
      </c>
    </row>
    <row r="383" spans="1:13" x14ac:dyDescent="0.2">
      <c r="A383" s="1" t="str">
        <v>0499</v>
      </c>
      <c r="B383" s="1" t="str">
        <v>株式会社オーネックス</v>
      </c>
      <c r="C383" s="1" t="str">
        <v>排出状況報告書</v>
      </c>
      <c r="D383" s="1" t="str">
        <f t="shared" si="10"/>
        <v>エネルギー使用量等入力ファイル</v>
      </c>
      <c r="E383" s="1" t="str">
        <f t="shared" si="11"/>
        <v/>
      </c>
      <c r="F383" s="1">
        <v>4</v>
      </c>
      <c r="G383" s="1">
        <v>2024</v>
      </c>
      <c r="H383" s="1">
        <v>2027</v>
      </c>
      <c r="L383" s="1" t="str">
        <v>-</v>
      </c>
      <c r="M383" s="1" t="str">
        <v>-</v>
      </c>
    </row>
    <row r="384" spans="1:13" x14ac:dyDescent="0.2">
      <c r="A384" s="1" t="str">
        <v>0500</v>
      </c>
      <c r="B384" s="1" t="str">
        <v>富士屋ホテル株式会社</v>
      </c>
      <c r="C384" s="1" t="str">
        <v>実績報告書</v>
      </c>
      <c r="D384" s="1" t="str">
        <f t="shared" si="10"/>
        <v>エネルギー使用量等入力ファイル</v>
      </c>
      <c r="E384" s="1" t="str">
        <f t="shared" si="11"/>
        <v/>
      </c>
      <c r="F384" s="1">
        <v>3</v>
      </c>
      <c r="G384" s="1">
        <v>2025</v>
      </c>
      <c r="H384" s="1">
        <v>2027</v>
      </c>
      <c r="L384" s="1" t="str">
        <v>-</v>
      </c>
      <c r="M384" s="1" t="str">
        <v>-</v>
      </c>
    </row>
    <row r="385" spans="1:13" x14ac:dyDescent="0.2">
      <c r="A385" s="1" t="str">
        <v>0501</v>
      </c>
      <c r="B385" s="1" t="str">
        <v>法務省</v>
      </c>
      <c r="C385" s="1" t="str">
        <v>実績報告書</v>
      </c>
      <c r="D385" s="1" t="str">
        <f t="shared" si="10"/>
        <v>エネルギー使用量等入力ファイル</v>
      </c>
      <c r="E385" s="1" t="str">
        <f t="shared" si="11"/>
        <v/>
      </c>
      <c r="F385" s="1">
        <v>3</v>
      </c>
      <c r="G385" s="1">
        <v>2025</v>
      </c>
      <c r="H385" s="1">
        <v>2027</v>
      </c>
      <c r="L385" s="1" t="str">
        <v>-</v>
      </c>
      <c r="M385" s="1" t="str">
        <v>-</v>
      </c>
    </row>
    <row r="386" spans="1:13" x14ac:dyDescent="0.2">
      <c r="A386" s="1" t="str">
        <v>0502</v>
      </c>
      <c r="B386" s="1" t="str">
        <v>株式会社リコー</v>
      </c>
      <c r="C386" s="1" t="str">
        <v>排出状況報告書</v>
      </c>
      <c r="D386" s="1" t="str">
        <f t="shared" si="10"/>
        <v>エネルギー使用量等入力ファイル</v>
      </c>
      <c r="E386" s="1" t="str">
        <f t="shared" si="11"/>
        <v/>
      </c>
      <c r="F386" s="1">
        <v>4</v>
      </c>
      <c r="G386" s="1">
        <v>2024</v>
      </c>
      <c r="H386" s="1">
        <v>2027</v>
      </c>
      <c r="L386" s="1" t="str">
        <v>-</v>
      </c>
      <c r="M386" s="1" t="str">
        <v>-</v>
      </c>
    </row>
    <row r="387" spans="1:13" x14ac:dyDescent="0.2">
      <c r="A387" s="1" t="str">
        <v>0504</v>
      </c>
      <c r="B387" s="1" t="str">
        <v>株式会社ＡＯＫＩ</v>
      </c>
      <c r="C387" s="1" t="str">
        <v>実績報告書</v>
      </c>
      <c r="D387" s="1" t="str">
        <f t="shared" si="10"/>
        <v>エネルギー使用量等入力ファイル</v>
      </c>
      <c r="E387" s="1" t="str">
        <f t="shared" si="11"/>
        <v/>
      </c>
      <c r="F387" s="1">
        <v>3</v>
      </c>
      <c r="G387" s="1">
        <v>2025</v>
      </c>
      <c r="H387" s="1">
        <v>2027</v>
      </c>
      <c r="L387" s="1" t="str">
        <v>-</v>
      </c>
      <c r="M387" s="1" t="str">
        <v>-</v>
      </c>
    </row>
    <row r="388" spans="1:13" x14ac:dyDescent="0.2">
      <c r="A388" s="1" t="str">
        <v>0505</v>
      </c>
      <c r="B388" s="1" t="str">
        <v>関東化成工業株式会社</v>
      </c>
      <c r="C388" s="1" t="str">
        <v>実績報告書</v>
      </c>
      <c r="D388" s="1" t="str">
        <f t="shared" ref="D388:D451" si="12">IF(C388="","","エネルギー使用量等入力ファイル")</f>
        <v>エネルギー使用量等入力ファイル</v>
      </c>
      <c r="E388" s="1" t="str">
        <f t="shared" ref="E388:E451" si="13">IF(AND($L388="別紙３",$M388="別紙４"),"別紙３、別紙４",IF(AND($L388="別紙３",$M388="-"),"別紙３",IF(AND($L388="-",$M388="別紙４"),"別紙４","")))</f>
        <v/>
      </c>
      <c r="F388" s="1">
        <v>3</v>
      </c>
      <c r="G388" s="1">
        <v>2025</v>
      </c>
      <c r="H388" s="1">
        <v>2027</v>
      </c>
      <c r="L388" s="1" t="str">
        <v>-</v>
      </c>
      <c r="M388" s="1" t="str">
        <v>-</v>
      </c>
    </row>
    <row r="389" spans="1:13" x14ac:dyDescent="0.2">
      <c r="A389" s="1" t="str">
        <v>0506</v>
      </c>
      <c r="B389" s="1" t="str">
        <v>株式会社バンテックセントラル</v>
      </c>
      <c r="C389" s="1" t="str">
        <v>実績報告書</v>
      </c>
      <c r="D389" s="1" t="str">
        <f t="shared" si="12"/>
        <v>エネルギー使用量等入力ファイル</v>
      </c>
      <c r="E389" s="1" t="str">
        <f t="shared" si="13"/>
        <v/>
      </c>
      <c r="F389" s="1">
        <v>3</v>
      </c>
      <c r="G389" s="1">
        <v>2025</v>
      </c>
      <c r="H389" s="1">
        <v>2027</v>
      </c>
      <c r="L389" s="1" t="str">
        <v>-</v>
      </c>
      <c r="M389" s="1" t="str">
        <v>-</v>
      </c>
    </row>
    <row r="390" spans="1:13" x14ac:dyDescent="0.2">
      <c r="A390" s="1" t="str">
        <v>0507</v>
      </c>
      <c r="B390" s="1" t="str">
        <v>関西ペイント株式会社</v>
      </c>
      <c r="C390" s="1" t="str">
        <v>結果報告書</v>
      </c>
      <c r="D390" s="1" t="str">
        <f t="shared" si="12"/>
        <v>エネルギー使用量等入力ファイル</v>
      </c>
      <c r="E390" s="1" t="str">
        <f t="shared" si="13"/>
        <v>別紙３</v>
      </c>
      <c r="F390" s="1">
        <v>3</v>
      </c>
      <c r="G390" s="1">
        <v>2023</v>
      </c>
      <c r="H390" s="1">
        <v>2025</v>
      </c>
      <c r="L390" s="1" t="str">
        <v>別紙３</v>
      </c>
      <c r="M390" s="1" t="str">
        <v>-</v>
      </c>
    </row>
    <row r="391" spans="1:13" x14ac:dyDescent="0.2">
      <c r="A391" s="1" t="str">
        <v>0507</v>
      </c>
      <c r="B391" s="1" t="str">
        <v>関西ペイント株式会社</v>
      </c>
      <c r="C391" s="1" t="str">
        <v>計画書</v>
      </c>
      <c r="D391" s="1" t="str">
        <f t="shared" si="12"/>
        <v>エネルギー使用量等入力ファイル</v>
      </c>
      <c r="E391" s="1" t="str">
        <f t="shared" si="13"/>
        <v/>
      </c>
      <c r="F391" s="1">
        <v>2</v>
      </c>
      <c r="G391" s="1">
        <v>2026</v>
      </c>
      <c r="H391" s="1">
        <v>2027</v>
      </c>
      <c r="L391" s="1" t="str">
        <v>-</v>
      </c>
      <c r="M391" s="1" t="str">
        <v>-</v>
      </c>
    </row>
    <row r="392" spans="1:13" x14ac:dyDescent="0.2">
      <c r="A392" s="1" t="str">
        <v>0508</v>
      </c>
      <c r="B392" s="1" t="str">
        <v>株式会社京急ストア</v>
      </c>
      <c r="C392" s="1" t="str">
        <v>排出状況報告書</v>
      </c>
      <c r="D392" s="1" t="str">
        <f t="shared" si="12"/>
        <v>エネルギー使用量等入力ファイル</v>
      </c>
      <c r="E392" s="1" t="str">
        <f t="shared" si="13"/>
        <v/>
      </c>
      <c r="F392" s="1">
        <v>5</v>
      </c>
      <c r="G392" s="1">
        <v>2022</v>
      </c>
      <c r="H392" s="1">
        <v>2026</v>
      </c>
      <c r="L392" s="1" t="str">
        <v>-</v>
      </c>
      <c r="M392" s="1" t="str">
        <v>-</v>
      </c>
    </row>
    <row r="393" spans="1:13" x14ac:dyDescent="0.2">
      <c r="A393" s="1" t="str">
        <v>0509</v>
      </c>
      <c r="B393" s="1" t="str">
        <v>株式会社中村屋</v>
      </c>
      <c r="C393" s="1" t="str">
        <v>実績報告書</v>
      </c>
      <c r="D393" s="1" t="str">
        <f t="shared" si="12"/>
        <v>エネルギー使用量等入力ファイル</v>
      </c>
      <c r="E393" s="1" t="str">
        <f t="shared" si="13"/>
        <v/>
      </c>
      <c r="F393" s="1">
        <v>3</v>
      </c>
      <c r="G393" s="1">
        <v>2025</v>
      </c>
      <c r="H393" s="1">
        <v>2027</v>
      </c>
      <c r="L393" s="1" t="str">
        <v>-</v>
      </c>
      <c r="M393" s="1" t="str">
        <v>-</v>
      </c>
    </row>
    <row r="394" spans="1:13" x14ac:dyDescent="0.2">
      <c r="A394" s="1" t="str">
        <v>0512</v>
      </c>
      <c r="B394" s="1" t="str">
        <v>財務省</v>
      </c>
      <c r="C394" s="1" t="str">
        <v>結果報告書</v>
      </c>
      <c r="D394" s="1" t="str">
        <f t="shared" si="12"/>
        <v>エネルギー使用量等入力ファイル</v>
      </c>
      <c r="E394" s="1" t="str">
        <f t="shared" si="13"/>
        <v/>
      </c>
      <c r="F394" s="1">
        <v>3</v>
      </c>
      <c r="G394" s="1">
        <v>2023</v>
      </c>
      <c r="H394" s="1">
        <v>2025</v>
      </c>
      <c r="L394" s="1" t="str">
        <v>-</v>
      </c>
      <c r="M394" s="1" t="str">
        <v>-</v>
      </c>
    </row>
    <row r="395" spans="1:13" x14ac:dyDescent="0.2">
      <c r="A395" s="1" t="str">
        <v>0512</v>
      </c>
      <c r="B395" s="1" t="str">
        <v>財務省</v>
      </c>
      <c r="C395" s="1" t="str">
        <v>計画書</v>
      </c>
      <c r="D395" s="1" t="str">
        <f t="shared" si="12"/>
        <v>エネルギー使用量等入力ファイル</v>
      </c>
      <c r="E395" s="1" t="str">
        <f t="shared" si="13"/>
        <v/>
      </c>
      <c r="F395" s="1">
        <v>2</v>
      </c>
      <c r="G395" s="1">
        <v>2026</v>
      </c>
      <c r="H395" s="1">
        <v>2027</v>
      </c>
      <c r="L395" s="1" t="str">
        <v>-</v>
      </c>
      <c r="M395" s="1" t="str">
        <v>-</v>
      </c>
    </row>
    <row r="396" spans="1:13" x14ac:dyDescent="0.2">
      <c r="A396" s="1" t="str">
        <v>0515</v>
      </c>
      <c r="B396" s="1" t="str">
        <v>株式会社横浜岡田屋</v>
      </c>
      <c r="C396" s="1" t="str">
        <v>実績報告書</v>
      </c>
      <c r="D396" s="1" t="str">
        <f t="shared" si="12"/>
        <v>エネルギー使用量等入力ファイル</v>
      </c>
      <c r="E396" s="1" t="str">
        <f t="shared" si="13"/>
        <v/>
      </c>
      <c r="F396" s="1">
        <v>3</v>
      </c>
      <c r="G396" s="1">
        <v>2025</v>
      </c>
      <c r="H396" s="1">
        <v>2027</v>
      </c>
      <c r="L396" s="1" t="str">
        <v>-</v>
      </c>
      <c r="M396" s="1" t="str">
        <v>-</v>
      </c>
    </row>
    <row r="397" spans="1:13" x14ac:dyDescent="0.2">
      <c r="A397" s="1" t="str">
        <v>0517</v>
      </c>
      <c r="B397" s="1" t="str">
        <v>日鉄ステンレス鋼管株式会社</v>
      </c>
      <c r="C397" s="1" t="str">
        <v>結果報告書</v>
      </c>
      <c r="D397" s="1" t="str">
        <f t="shared" si="12"/>
        <v>エネルギー使用量等入力ファイル</v>
      </c>
      <c r="E397" s="1" t="str">
        <f t="shared" si="13"/>
        <v>別紙３</v>
      </c>
      <c r="F397" s="1">
        <v>3</v>
      </c>
      <c r="G397" s="1">
        <v>2023</v>
      </c>
      <c r="H397" s="1">
        <v>2025</v>
      </c>
      <c r="L397" s="1" t="str">
        <v>別紙３</v>
      </c>
      <c r="M397" s="1" t="str">
        <v>-</v>
      </c>
    </row>
    <row r="398" spans="1:13" x14ac:dyDescent="0.2">
      <c r="A398" s="1" t="str">
        <v>0517</v>
      </c>
      <c r="B398" s="1" t="str">
        <v>日鉄ステンレス鋼管株式会社</v>
      </c>
      <c r="C398" s="1" t="str">
        <v>計画書</v>
      </c>
      <c r="D398" s="1" t="str">
        <f t="shared" si="12"/>
        <v>エネルギー使用量等入力ファイル</v>
      </c>
      <c r="E398" s="1" t="str">
        <f t="shared" si="13"/>
        <v/>
      </c>
      <c r="F398" s="1">
        <v>2</v>
      </c>
      <c r="G398" s="1">
        <v>2026</v>
      </c>
      <c r="H398" s="1">
        <v>2027</v>
      </c>
      <c r="L398" s="1" t="str">
        <v>-</v>
      </c>
      <c r="M398" s="1" t="str">
        <v>-</v>
      </c>
    </row>
    <row r="399" spans="1:13" x14ac:dyDescent="0.2">
      <c r="A399" s="1" t="str">
        <v>0519</v>
      </c>
      <c r="B399" s="1" t="str">
        <v>株式会社放電精密加工研究所</v>
      </c>
      <c r="C399" s="1" t="str">
        <v>結果報告書</v>
      </c>
      <c r="D399" s="1" t="str">
        <f t="shared" si="12"/>
        <v>エネルギー使用量等入力ファイル</v>
      </c>
      <c r="E399" s="1" t="str">
        <f t="shared" si="13"/>
        <v/>
      </c>
      <c r="F399" s="1">
        <v>5</v>
      </c>
      <c r="G399" s="1">
        <v>2021</v>
      </c>
      <c r="H399" s="1">
        <v>2025</v>
      </c>
      <c r="L399" s="1" t="str">
        <v>-</v>
      </c>
      <c r="M399" s="1" t="str">
        <v>-</v>
      </c>
    </row>
    <row r="400" spans="1:13" x14ac:dyDescent="0.2">
      <c r="A400" s="1" t="str">
        <v>0519</v>
      </c>
      <c r="B400" s="1" t="str">
        <v>株式会社放電精密加工研究所</v>
      </c>
      <c r="C400" s="1" t="str">
        <v>計画書</v>
      </c>
      <c r="D400" s="1" t="str">
        <f t="shared" si="12"/>
        <v>エネルギー使用量等入力ファイル</v>
      </c>
      <c r="E400" s="1" t="str">
        <f t="shared" si="13"/>
        <v/>
      </c>
      <c r="F400" s="1">
        <v>2</v>
      </c>
      <c r="G400" s="1">
        <v>2026</v>
      </c>
      <c r="H400" s="1">
        <v>2027</v>
      </c>
      <c r="L400" s="1" t="str">
        <v>-</v>
      </c>
      <c r="M400" s="1" t="str">
        <v>-</v>
      </c>
    </row>
    <row r="401" spans="1:13" x14ac:dyDescent="0.2">
      <c r="A401" s="1" t="str">
        <v>0520</v>
      </c>
      <c r="B401" s="1" t="str">
        <v>株式会社やまびこ</v>
      </c>
      <c r="C401" s="1" t="str">
        <v>実績報告書</v>
      </c>
      <c r="D401" s="1" t="str">
        <f t="shared" si="12"/>
        <v>エネルギー使用量等入力ファイル</v>
      </c>
      <c r="E401" s="1" t="str">
        <f t="shared" si="13"/>
        <v/>
      </c>
      <c r="F401" s="1">
        <v>3</v>
      </c>
      <c r="G401" s="1">
        <v>2025</v>
      </c>
      <c r="H401" s="1">
        <v>2027</v>
      </c>
      <c r="L401" s="1" t="str">
        <v>-</v>
      </c>
      <c r="M401" s="1" t="str">
        <v>-</v>
      </c>
    </row>
    <row r="402" spans="1:13" x14ac:dyDescent="0.2">
      <c r="A402" s="1" t="str">
        <v>0523</v>
      </c>
      <c r="B402" s="1" t="str">
        <v>株式会社ケーズホールディングス</v>
      </c>
      <c r="C402" s="1" t="str">
        <v>排出状況報告書</v>
      </c>
      <c r="D402" s="1" t="str">
        <f t="shared" si="12"/>
        <v>エネルギー使用量等入力ファイル</v>
      </c>
      <c r="E402" s="1" t="str">
        <f t="shared" si="13"/>
        <v/>
      </c>
      <c r="F402" s="1">
        <v>4</v>
      </c>
      <c r="G402" s="1">
        <v>2024</v>
      </c>
      <c r="H402" s="1">
        <v>2027</v>
      </c>
      <c r="L402" s="1" t="str">
        <v>-</v>
      </c>
      <c r="M402" s="1" t="str">
        <v>-</v>
      </c>
    </row>
    <row r="403" spans="1:13" x14ac:dyDescent="0.2">
      <c r="A403" s="1" t="str">
        <v>0524</v>
      </c>
      <c r="B403" s="1" t="str">
        <v>医療法人社団哺育会</v>
      </c>
      <c r="C403" s="1" t="str">
        <v>結果報告書</v>
      </c>
      <c r="D403" s="1" t="str">
        <f t="shared" si="12"/>
        <v>エネルギー使用量等入力ファイル</v>
      </c>
      <c r="E403" s="1" t="str">
        <f t="shared" si="13"/>
        <v/>
      </c>
      <c r="F403" s="1">
        <v>3</v>
      </c>
      <c r="G403" s="1">
        <v>2023</v>
      </c>
      <c r="H403" s="1">
        <v>2025</v>
      </c>
      <c r="L403" s="1" t="str">
        <v>-</v>
      </c>
      <c r="M403" s="1" t="str">
        <v>-</v>
      </c>
    </row>
    <row r="404" spans="1:13" x14ac:dyDescent="0.2">
      <c r="A404" s="1" t="str">
        <v>0524</v>
      </c>
      <c r="B404" s="1" t="str">
        <v>医療法人社団哺育会</v>
      </c>
      <c r="C404" s="1" t="str">
        <v>計画書</v>
      </c>
      <c r="D404" s="1" t="str">
        <f t="shared" si="12"/>
        <v>エネルギー使用量等入力ファイル</v>
      </c>
      <c r="E404" s="1" t="str">
        <f t="shared" si="13"/>
        <v/>
      </c>
      <c r="F404" s="1">
        <v>2</v>
      </c>
      <c r="G404" s="1">
        <v>2026</v>
      </c>
      <c r="H404" s="1">
        <v>2027</v>
      </c>
      <c r="L404" s="1" t="str">
        <v>-</v>
      </c>
      <c r="M404" s="1" t="str">
        <v>-</v>
      </c>
    </row>
    <row r="405" spans="1:13" x14ac:dyDescent="0.2">
      <c r="A405" s="1" t="str">
        <v>0525</v>
      </c>
      <c r="B405" s="1" t="str">
        <v>富士フイルムマニュファクチャリング株式会社</v>
      </c>
      <c r="C405" s="1" t="str">
        <v>結果報告書</v>
      </c>
      <c r="D405" s="1" t="str">
        <f t="shared" si="12"/>
        <v>エネルギー使用量等入力ファイル</v>
      </c>
      <c r="E405" s="1" t="str">
        <f t="shared" si="13"/>
        <v>別紙３</v>
      </c>
      <c r="F405" s="1">
        <v>3</v>
      </c>
      <c r="G405" s="1">
        <v>2023</v>
      </c>
      <c r="H405" s="1">
        <v>2025</v>
      </c>
      <c r="L405" s="1" t="str">
        <v>別紙３</v>
      </c>
      <c r="M405" s="1" t="str">
        <v>-</v>
      </c>
    </row>
    <row r="406" spans="1:13" x14ac:dyDescent="0.2">
      <c r="A406" s="1" t="str">
        <v>0525</v>
      </c>
      <c r="B406" s="1" t="str">
        <v>富士フイルムマニュファクチャリング株式会社</v>
      </c>
      <c r="C406" s="1" t="str">
        <v>計画書</v>
      </c>
      <c r="D406" s="1" t="str">
        <f t="shared" si="12"/>
        <v>エネルギー使用量等入力ファイル</v>
      </c>
      <c r="E406" s="1" t="str">
        <f t="shared" si="13"/>
        <v/>
      </c>
      <c r="F406" s="1">
        <v>2</v>
      </c>
      <c r="G406" s="1">
        <v>2026</v>
      </c>
      <c r="H406" s="1">
        <v>2027</v>
      </c>
      <c r="L406" s="1" t="str">
        <v>-</v>
      </c>
      <c r="M406" s="1" t="str">
        <v>-</v>
      </c>
    </row>
    <row r="407" spans="1:13" x14ac:dyDescent="0.2">
      <c r="A407" s="1" t="str">
        <v>0528</v>
      </c>
      <c r="B407" s="1" t="str">
        <v>株式会社ハイデイ日高</v>
      </c>
      <c r="C407" s="1" t="str">
        <v>結果報告書</v>
      </c>
      <c r="D407" s="1" t="str">
        <f t="shared" si="12"/>
        <v>エネルギー使用量等入力ファイル</v>
      </c>
      <c r="E407" s="1" t="str">
        <f t="shared" si="13"/>
        <v/>
      </c>
      <c r="F407" s="1">
        <v>3</v>
      </c>
      <c r="G407" s="1">
        <v>2023</v>
      </c>
      <c r="H407" s="1">
        <v>2025</v>
      </c>
      <c r="L407" s="1" t="str">
        <v>-</v>
      </c>
      <c r="M407" s="1" t="str">
        <v>-</v>
      </c>
    </row>
    <row r="408" spans="1:13" x14ac:dyDescent="0.2">
      <c r="A408" s="1" t="str">
        <v>0528</v>
      </c>
      <c r="B408" s="1" t="str">
        <v>株式会社ハイデイ日高</v>
      </c>
      <c r="C408" s="1" t="str">
        <v>計画書</v>
      </c>
      <c r="D408" s="1" t="str">
        <f t="shared" si="12"/>
        <v>エネルギー使用量等入力ファイル</v>
      </c>
      <c r="E408" s="1" t="str">
        <f t="shared" si="13"/>
        <v/>
      </c>
      <c r="F408" s="1">
        <v>2</v>
      </c>
      <c r="G408" s="1">
        <v>2026</v>
      </c>
      <c r="H408" s="1">
        <v>2027</v>
      </c>
      <c r="L408" s="1" t="str">
        <v>-</v>
      </c>
      <c r="M408" s="1" t="str">
        <v>-</v>
      </c>
    </row>
    <row r="409" spans="1:13" x14ac:dyDescent="0.2">
      <c r="A409" s="1" t="str">
        <v>0531</v>
      </c>
      <c r="B409" s="1" t="str">
        <v>新明和工業株式会社</v>
      </c>
      <c r="C409" s="1" t="str">
        <v>排出状況報告書</v>
      </c>
      <c r="D409" s="1" t="str">
        <f t="shared" si="12"/>
        <v>エネルギー使用量等入力ファイル</v>
      </c>
      <c r="E409" s="1" t="str">
        <f t="shared" si="13"/>
        <v/>
      </c>
      <c r="F409" s="1">
        <v>4</v>
      </c>
      <c r="G409" s="1">
        <v>2024</v>
      </c>
      <c r="H409" s="1">
        <v>2027</v>
      </c>
      <c r="L409" s="1" t="str">
        <v>-</v>
      </c>
      <c r="M409" s="1" t="str">
        <v>-</v>
      </c>
    </row>
    <row r="410" spans="1:13" x14ac:dyDescent="0.2">
      <c r="A410" s="1" t="str">
        <v>0534</v>
      </c>
      <c r="B410" s="1" t="str">
        <v>日本通運株式会社</v>
      </c>
      <c r="C410" s="1" t="str">
        <v>実績報告書</v>
      </c>
      <c r="D410" s="1" t="str">
        <f t="shared" si="12"/>
        <v>エネルギー使用量等入力ファイル</v>
      </c>
      <c r="E410" s="1" t="str">
        <f t="shared" si="13"/>
        <v/>
      </c>
      <c r="F410" s="1">
        <v>3</v>
      </c>
      <c r="G410" s="1">
        <v>2025</v>
      </c>
      <c r="H410" s="1">
        <v>2027</v>
      </c>
      <c r="L410" s="1" t="str">
        <v>-</v>
      </c>
      <c r="M410" s="1" t="str">
        <v>-</v>
      </c>
    </row>
    <row r="411" spans="1:13" x14ac:dyDescent="0.2">
      <c r="A411" s="1" t="str">
        <v>0535</v>
      </c>
      <c r="B411" s="1" t="str">
        <v>ニッパツ機工株式会社</v>
      </c>
      <c r="C411" s="1" t="str">
        <v>排出状況報告書</v>
      </c>
      <c r="D411" s="1" t="str">
        <f t="shared" si="12"/>
        <v>エネルギー使用量等入力ファイル</v>
      </c>
      <c r="E411" s="1" t="str">
        <f t="shared" si="13"/>
        <v/>
      </c>
      <c r="F411" s="1">
        <v>4</v>
      </c>
      <c r="G411" s="1">
        <v>2024</v>
      </c>
      <c r="H411" s="1">
        <v>2027</v>
      </c>
      <c r="L411" s="1" t="str">
        <v>-</v>
      </c>
      <c r="M411" s="1" t="str">
        <v>-</v>
      </c>
    </row>
    <row r="412" spans="1:13" x14ac:dyDescent="0.2">
      <c r="A412" s="1" t="str">
        <v>0536</v>
      </c>
      <c r="B412" s="1" t="str">
        <v>ケンコーマヨネーズ株式会社</v>
      </c>
      <c r="C412" s="1" t="str">
        <v>排出状況報告書</v>
      </c>
      <c r="D412" s="1" t="str">
        <f t="shared" si="12"/>
        <v>エネルギー使用量等入力ファイル</v>
      </c>
      <c r="E412" s="1" t="str">
        <f t="shared" si="13"/>
        <v/>
      </c>
      <c r="F412" s="1">
        <v>5</v>
      </c>
      <c r="G412" s="1">
        <v>2022</v>
      </c>
      <c r="H412" s="1">
        <v>2026</v>
      </c>
      <c r="L412" s="1" t="str">
        <v>-</v>
      </c>
      <c r="M412" s="1" t="str">
        <v>-</v>
      </c>
    </row>
    <row r="413" spans="1:13" x14ac:dyDescent="0.2">
      <c r="A413" s="1" t="str">
        <v>0538</v>
      </c>
      <c r="B413" s="1" t="str">
        <v>合同会社湘南辻󠄀堂マネジメント　</v>
      </c>
      <c r="C413" s="1" t="str">
        <v>実績報告書</v>
      </c>
      <c r="D413" s="1" t="str">
        <f t="shared" si="12"/>
        <v>エネルギー使用量等入力ファイル</v>
      </c>
      <c r="E413" s="1" t="str">
        <f t="shared" si="13"/>
        <v/>
      </c>
      <c r="F413" s="1">
        <v>3</v>
      </c>
      <c r="G413" s="1">
        <v>2025</v>
      </c>
      <c r="H413" s="1">
        <v>2027</v>
      </c>
      <c r="L413" s="1" t="str">
        <v>-</v>
      </c>
      <c r="M413" s="1" t="str">
        <v>-</v>
      </c>
    </row>
    <row r="414" spans="1:13" x14ac:dyDescent="0.2">
      <c r="A414" s="1" t="str">
        <v>0540</v>
      </c>
      <c r="B414" s="1" t="str">
        <v>市光工業株式会社</v>
      </c>
      <c r="C414" s="1" t="str">
        <v>排出状況報告書</v>
      </c>
      <c r="D414" s="1" t="str">
        <f t="shared" si="12"/>
        <v>エネルギー使用量等入力ファイル</v>
      </c>
      <c r="E414" s="1" t="str">
        <f t="shared" si="13"/>
        <v/>
      </c>
      <c r="F414" s="1">
        <v>4</v>
      </c>
      <c r="G414" s="1">
        <v>2024</v>
      </c>
      <c r="H414" s="1">
        <v>2027</v>
      </c>
      <c r="L414" s="1" t="str">
        <v>-</v>
      </c>
      <c r="M414" s="1" t="str">
        <v>-</v>
      </c>
    </row>
    <row r="415" spans="1:13" x14ac:dyDescent="0.2">
      <c r="A415" s="1" t="str">
        <v>0541</v>
      </c>
      <c r="B415" s="1" t="str">
        <v>医療法人社団明芳会</v>
      </c>
      <c r="C415" s="1" t="str">
        <v>排出状況報告書</v>
      </c>
      <c r="D415" s="1" t="str">
        <f t="shared" si="12"/>
        <v>エネルギー使用量等入力ファイル</v>
      </c>
      <c r="E415" s="1" t="str">
        <f t="shared" si="13"/>
        <v/>
      </c>
      <c r="F415" s="1">
        <v>4</v>
      </c>
      <c r="G415" s="1">
        <v>2024</v>
      </c>
      <c r="H415" s="1">
        <v>2027</v>
      </c>
      <c r="L415" s="1" t="str">
        <v>-</v>
      </c>
      <c r="M415" s="1" t="str">
        <v>-</v>
      </c>
    </row>
    <row r="416" spans="1:13" x14ac:dyDescent="0.2">
      <c r="A416" s="1" t="str">
        <v>0542</v>
      </c>
      <c r="B416" s="1" t="str">
        <v>厚木市病院事業</v>
      </c>
      <c r="C416" s="1" t="str">
        <v>排出状況報告書</v>
      </c>
      <c r="D416" s="1" t="str">
        <f t="shared" si="12"/>
        <v>エネルギー使用量等入力ファイル</v>
      </c>
      <c r="E416" s="1" t="str">
        <f t="shared" si="13"/>
        <v/>
      </c>
      <c r="F416" s="1">
        <v>5</v>
      </c>
      <c r="G416" s="1">
        <v>2023</v>
      </c>
      <c r="H416" s="1">
        <v>2027</v>
      </c>
      <c r="L416" s="1" t="str">
        <v>-</v>
      </c>
      <c r="M416" s="1" t="str">
        <v>-</v>
      </c>
    </row>
    <row r="417" spans="1:13" x14ac:dyDescent="0.2">
      <c r="A417" s="1" t="str">
        <v>0543</v>
      </c>
      <c r="B417" s="1" t="str">
        <v>株式会社ティップネス</v>
      </c>
      <c r="C417" s="1" t="str">
        <v>実績報告書</v>
      </c>
      <c r="D417" s="1" t="str">
        <f t="shared" si="12"/>
        <v>エネルギー使用量等入力ファイル</v>
      </c>
      <c r="E417" s="1" t="str">
        <f t="shared" si="13"/>
        <v/>
      </c>
      <c r="F417" s="1">
        <v>3</v>
      </c>
      <c r="G417" s="1">
        <v>2025</v>
      </c>
      <c r="H417" s="1">
        <v>2027</v>
      </c>
      <c r="L417" s="1" t="str">
        <v>-</v>
      </c>
      <c r="M417" s="1" t="str">
        <v>-</v>
      </c>
    </row>
    <row r="418" spans="1:13" x14ac:dyDescent="0.2">
      <c r="A418" s="1" t="str">
        <v>0544</v>
      </c>
      <c r="B418" s="1" t="str">
        <v>コストコホールセールジャパン株式会社</v>
      </c>
      <c r="C418" s="1" t="str">
        <v>実績報告書</v>
      </c>
      <c r="D418" s="1" t="str">
        <f t="shared" si="12"/>
        <v>エネルギー使用量等入力ファイル</v>
      </c>
      <c r="E418" s="1" t="str">
        <f t="shared" si="13"/>
        <v/>
      </c>
      <c r="F418" s="1">
        <v>3</v>
      </c>
      <c r="G418" s="1">
        <v>2025</v>
      </c>
      <c r="H418" s="1">
        <v>2027</v>
      </c>
      <c r="L418" s="1" t="str">
        <v>-</v>
      </c>
      <c r="M418" s="1" t="str">
        <v>-</v>
      </c>
    </row>
    <row r="419" spans="1:13" x14ac:dyDescent="0.2">
      <c r="A419" s="1" t="str">
        <v>0545</v>
      </c>
      <c r="B419" s="1" t="str">
        <v>株式会社コジマ</v>
      </c>
      <c r="C419" s="1" t="str">
        <v>排出状況報告書</v>
      </c>
      <c r="D419" s="1" t="str">
        <f t="shared" si="12"/>
        <v>エネルギー使用量等入力ファイル</v>
      </c>
      <c r="E419" s="1" t="str">
        <f t="shared" si="13"/>
        <v/>
      </c>
      <c r="F419" s="1">
        <v>5</v>
      </c>
      <c r="G419" s="1">
        <v>2023</v>
      </c>
      <c r="H419" s="1">
        <v>2027</v>
      </c>
      <c r="L419" s="1" t="str">
        <v>-</v>
      </c>
      <c r="M419" s="1" t="str">
        <v>-</v>
      </c>
    </row>
    <row r="420" spans="1:13" x14ac:dyDescent="0.2">
      <c r="A420" s="1" t="str">
        <v>0546</v>
      </c>
      <c r="B420" s="1" t="str">
        <v>リンガーハットジャパン株式会社</v>
      </c>
      <c r="C420" s="1" t="str">
        <v>結果報告書</v>
      </c>
      <c r="D420" s="1" t="str">
        <f t="shared" si="12"/>
        <v>エネルギー使用量等入力ファイル</v>
      </c>
      <c r="E420" s="1" t="str">
        <f t="shared" si="13"/>
        <v/>
      </c>
      <c r="F420" s="1">
        <v>3</v>
      </c>
      <c r="G420" s="1">
        <v>2023</v>
      </c>
      <c r="H420" s="1">
        <v>2025</v>
      </c>
      <c r="L420" s="1" t="str">
        <v>-</v>
      </c>
      <c r="M420" s="1" t="str">
        <v>-</v>
      </c>
    </row>
    <row r="421" spans="1:13" x14ac:dyDescent="0.2">
      <c r="A421" s="1" t="str">
        <v>0546</v>
      </c>
      <c r="B421" s="1" t="str">
        <v>リンガーハットジャパン株式会社</v>
      </c>
      <c r="C421" s="1" t="str">
        <v>計画書</v>
      </c>
      <c r="D421" s="1" t="str">
        <f t="shared" si="12"/>
        <v>エネルギー使用量等入力ファイル</v>
      </c>
      <c r="E421" s="1" t="str">
        <f t="shared" si="13"/>
        <v/>
      </c>
      <c r="F421" s="1">
        <v>2</v>
      </c>
      <c r="G421" s="1">
        <v>2026</v>
      </c>
      <c r="H421" s="1">
        <v>2027</v>
      </c>
      <c r="L421" s="1" t="str">
        <v>-</v>
      </c>
      <c r="M421" s="1" t="str">
        <v>-</v>
      </c>
    </row>
    <row r="422" spans="1:13" x14ac:dyDescent="0.2">
      <c r="A422" s="1" t="str">
        <v>0547</v>
      </c>
      <c r="B422" s="1" t="str">
        <v>株式会社大庄</v>
      </c>
      <c r="C422" s="1" t="str">
        <v>排出状況報告書</v>
      </c>
      <c r="D422" s="1" t="str">
        <f t="shared" si="12"/>
        <v>エネルギー使用量等入力ファイル</v>
      </c>
      <c r="E422" s="1" t="str">
        <f t="shared" si="13"/>
        <v/>
      </c>
      <c r="F422" s="1">
        <v>5</v>
      </c>
      <c r="G422" s="1">
        <v>2023</v>
      </c>
      <c r="H422" s="1">
        <v>2027</v>
      </c>
      <c r="L422" s="1" t="str">
        <v>-</v>
      </c>
      <c r="M422" s="1" t="str">
        <v>-</v>
      </c>
    </row>
    <row r="423" spans="1:13" x14ac:dyDescent="0.2">
      <c r="A423" s="1" t="str">
        <v>0548</v>
      </c>
      <c r="B423" s="1" t="str">
        <v>日本マクドナルド株式会社</v>
      </c>
      <c r="C423" s="1" t="str">
        <v>実績報告書</v>
      </c>
      <c r="D423" s="1" t="str">
        <f t="shared" si="12"/>
        <v>エネルギー使用量等入力ファイル</v>
      </c>
      <c r="E423" s="1" t="str">
        <f t="shared" si="13"/>
        <v/>
      </c>
      <c r="F423" s="1">
        <v>3</v>
      </c>
      <c r="G423" s="1">
        <v>2025</v>
      </c>
      <c r="H423" s="1">
        <v>2027</v>
      </c>
      <c r="L423" s="1" t="str">
        <v>-</v>
      </c>
      <c r="M423" s="1" t="str">
        <v>-</v>
      </c>
    </row>
    <row r="424" spans="1:13" x14ac:dyDescent="0.2">
      <c r="A424" s="1" t="str">
        <v>0549</v>
      </c>
      <c r="B424" s="1" t="str">
        <v>オルガノ株式会社</v>
      </c>
      <c r="C424" s="1" t="str">
        <v>結果報告書</v>
      </c>
      <c r="D424" s="1" t="str">
        <f t="shared" si="12"/>
        <v>エネルギー使用量等入力ファイル</v>
      </c>
      <c r="E424" s="1" t="str">
        <f t="shared" si="13"/>
        <v>別紙３</v>
      </c>
      <c r="F424" s="1">
        <v>3</v>
      </c>
      <c r="G424" s="1">
        <v>2023</v>
      </c>
      <c r="H424" s="1">
        <v>2025</v>
      </c>
      <c r="L424" s="1" t="str">
        <v>別紙３</v>
      </c>
      <c r="M424" s="1" t="str">
        <v>-</v>
      </c>
    </row>
    <row r="425" spans="1:13" x14ac:dyDescent="0.2">
      <c r="A425" s="1" t="str">
        <v>0549</v>
      </c>
      <c r="B425" s="1" t="str">
        <v>オルガノ株式会社</v>
      </c>
      <c r="C425" s="1" t="str">
        <v>計画書</v>
      </c>
      <c r="D425" s="1" t="str">
        <f t="shared" si="12"/>
        <v>エネルギー使用量等入力ファイル</v>
      </c>
      <c r="E425" s="1" t="str">
        <f t="shared" si="13"/>
        <v/>
      </c>
      <c r="F425" s="1">
        <v>2</v>
      </c>
      <c r="G425" s="1">
        <v>2026</v>
      </c>
      <c r="H425" s="1">
        <v>2027</v>
      </c>
      <c r="L425" s="1" t="str">
        <v>-</v>
      </c>
      <c r="M425" s="1" t="str">
        <v>-</v>
      </c>
    </row>
    <row r="426" spans="1:13" x14ac:dyDescent="0.2">
      <c r="A426" s="1" t="str">
        <v>0550</v>
      </c>
      <c r="B426" s="1" t="str">
        <v>生活協同組合ユーコープ</v>
      </c>
      <c r="C426" s="1" t="str">
        <v>結果報告書</v>
      </c>
      <c r="D426" s="1" t="str">
        <f t="shared" si="12"/>
        <v>エネルギー使用量等入力ファイル</v>
      </c>
      <c r="E426" s="1" t="str">
        <f t="shared" si="13"/>
        <v>別紙４</v>
      </c>
      <c r="F426" s="1">
        <v>3</v>
      </c>
      <c r="G426" s="1">
        <v>2023</v>
      </c>
      <c r="H426" s="1">
        <v>2025</v>
      </c>
      <c r="L426" s="1" t="str">
        <v>-</v>
      </c>
      <c r="M426" s="1" t="str">
        <v>別紙４</v>
      </c>
    </row>
    <row r="427" spans="1:13" x14ac:dyDescent="0.2">
      <c r="A427" s="1" t="str">
        <v>0550</v>
      </c>
      <c r="B427" s="1" t="str">
        <v>生活協同組合ユーコープ</v>
      </c>
      <c r="C427" s="1" t="str">
        <v>計画書</v>
      </c>
      <c r="D427" s="1" t="str">
        <f t="shared" si="12"/>
        <v>エネルギー使用量等入力ファイル</v>
      </c>
      <c r="E427" s="1" t="str">
        <f t="shared" si="13"/>
        <v/>
      </c>
      <c r="F427" s="1">
        <v>2</v>
      </c>
      <c r="G427" s="1">
        <v>2026</v>
      </c>
      <c r="H427" s="1">
        <v>2027</v>
      </c>
      <c r="L427" s="1" t="str">
        <v>-</v>
      </c>
      <c r="M427" s="1" t="str">
        <v>-</v>
      </c>
    </row>
    <row r="428" spans="1:13" x14ac:dyDescent="0.2">
      <c r="A428" s="1" t="str">
        <v>0552</v>
      </c>
      <c r="B428" s="1" t="str">
        <v>株式会社快活フロンティア</v>
      </c>
      <c r="C428" s="1" t="str">
        <v>結果報告書</v>
      </c>
      <c r="D428" s="1" t="str">
        <f t="shared" si="12"/>
        <v>エネルギー使用量等入力ファイル</v>
      </c>
      <c r="E428" s="1" t="str">
        <f t="shared" si="13"/>
        <v/>
      </c>
      <c r="F428" s="1">
        <v>3</v>
      </c>
      <c r="G428" s="1">
        <v>2023</v>
      </c>
      <c r="H428" s="1">
        <v>2025</v>
      </c>
      <c r="L428" s="1" t="str">
        <v>-</v>
      </c>
      <c r="M428" s="1" t="str">
        <v>-</v>
      </c>
    </row>
    <row r="429" spans="1:13" x14ac:dyDescent="0.2">
      <c r="A429" s="1" t="str">
        <v>0552</v>
      </c>
      <c r="B429" s="1" t="str">
        <v>株式会社快活フロンティア</v>
      </c>
      <c r="C429" s="1" t="str">
        <v>計画書</v>
      </c>
      <c r="D429" s="1" t="str">
        <f t="shared" si="12"/>
        <v>エネルギー使用量等入力ファイル</v>
      </c>
      <c r="E429" s="1" t="str">
        <f t="shared" si="13"/>
        <v/>
      </c>
      <c r="F429" s="1">
        <v>2</v>
      </c>
      <c r="G429" s="1">
        <v>2026</v>
      </c>
      <c r="H429" s="1">
        <v>2027</v>
      </c>
      <c r="L429" s="1" t="str">
        <v>-</v>
      </c>
      <c r="M429" s="1" t="str">
        <v>-</v>
      </c>
    </row>
    <row r="430" spans="1:13" x14ac:dyDescent="0.2">
      <c r="A430" s="1" t="str">
        <v>0553</v>
      </c>
      <c r="B430" s="1" t="str">
        <v>相模フレッシュ株式会社</v>
      </c>
      <c r="C430" s="1" t="str">
        <v>排出状況報告書</v>
      </c>
      <c r="D430" s="1" t="str">
        <f t="shared" si="12"/>
        <v>エネルギー使用量等入力ファイル</v>
      </c>
      <c r="E430" s="1" t="str">
        <f t="shared" si="13"/>
        <v/>
      </c>
      <c r="F430" s="1">
        <v>4</v>
      </c>
      <c r="G430" s="1">
        <v>2024</v>
      </c>
      <c r="H430" s="1">
        <v>2027</v>
      </c>
      <c r="L430" s="1" t="str">
        <v>-</v>
      </c>
      <c r="M430" s="1" t="str">
        <v>-</v>
      </c>
    </row>
    <row r="431" spans="1:13" x14ac:dyDescent="0.2">
      <c r="A431" s="1" t="str">
        <v>0554</v>
      </c>
      <c r="B431" s="1" t="str">
        <v>株式会社日立情報通信エンジニアリング</v>
      </c>
      <c r="C431" s="1" t="str">
        <v>実績報告書</v>
      </c>
      <c r="D431" s="1" t="str">
        <f t="shared" si="12"/>
        <v>エネルギー使用量等入力ファイル</v>
      </c>
      <c r="E431" s="1" t="str">
        <f t="shared" si="13"/>
        <v/>
      </c>
      <c r="F431" s="1">
        <v>3</v>
      </c>
      <c r="G431" s="1">
        <v>2025</v>
      </c>
      <c r="H431" s="1">
        <v>2027</v>
      </c>
      <c r="L431" s="1" t="str">
        <v>-</v>
      </c>
      <c r="M431" s="1" t="str">
        <v>-</v>
      </c>
    </row>
    <row r="432" spans="1:13" x14ac:dyDescent="0.2">
      <c r="A432" s="1" t="str">
        <v>0555</v>
      </c>
      <c r="B432" s="1" t="str">
        <v>近藤乳業株式会社</v>
      </c>
      <c r="C432" s="1" t="str">
        <v>実績報告書</v>
      </c>
      <c r="D432" s="1" t="str">
        <f t="shared" si="12"/>
        <v>エネルギー使用量等入力ファイル</v>
      </c>
      <c r="E432" s="1" t="str">
        <f t="shared" si="13"/>
        <v/>
      </c>
      <c r="F432" s="1">
        <v>3</v>
      </c>
      <c r="G432" s="1">
        <v>2025</v>
      </c>
      <c r="H432" s="1">
        <v>2027</v>
      </c>
      <c r="L432" s="1" t="str">
        <v>-</v>
      </c>
      <c r="M432" s="1" t="str">
        <v>-</v>
      </c>
    </row>
    <row r="433" spans="1:13" x14ac:dyDescent="0.2">
      <c r="A433" s="1" t="str">
        <v>0556</v>
      </c>
      <c r="B433" s="1" t="str">
        <v>日本ルメンタム株式会社</v>
      </c>
      <c r="C433" s="1" t="str">
        <v>排出状況報告書</v>
      </c>
      <c r="D433" s="1" t="str">
        <f t="shared" si="12"/>
        <v>エネルギー使用量等入力ファイル</v>
      </c>
      <c r="E433" s="1" t="str">
        <f t="shared" si="13"/>
        <v/>
      </c>
      <c r="F433" s="1">
        <v>4</v>
      </c>
      <c r="G433" s="1">
        <v>2024</v>
      </c>
      <c r="H433" s="1">
        <v>2027</v>
      </c>
      <c r="L433" s="1" t="str">
        <v>-</v>
      </c>
      <c r="M433" s="1" t="str">
        <v>-</v>
      </c>
    </row>
    <row r="434" spans="1:13" x14ac:dyDescent="0.2">
      <c r="A434" s="1" t="str">
        <v>0557</v>
      </c>
      <c r="B434" s="1" t="str">
        <v>児玉化学工業株式会社</v>
      </c>
      <c r="C434" s="1" t="str">
        <v>結果報告書</v>
      </c>
      <c r="D434" s="1" t="str">
        <f t="shared" si="12"/>
        <v>エネルギー使用量等入力ファイル</v>
      </c>
      <c r="E434" s="1" t="str">
        <f t="shared" si="13"/>
        <v>別紙３</v>
      </c>
      <c r="F434" s="1">
        <v>3</v>
      </c>
      <c r="G434" s="1">
        <v>2023</v>
      </c>
      <c r="H434" s="1">
        <v>2025</v>
      </c>
      <c r="L434" s="1" t="str">
        <v>別紙３</v>
      </c>
      <c r="M434" s="1" t="str">
        <v>-</v>
      </c>
    </row>
    <row r="435" spans="1:13" x14ac:dyDescent="0.2">
      <c r="A435" s="1" t="str">
        <v>0557</v>
      </c>
      <c r="B435" s="1" t="str">
        <v>児玉化学工業株式会社</v>
      </c>
      <c r="C435" s="1" t="str">
        <v>計画書</v>
      </c>
      <c r="D435" s="1" t="str">
        <f t="shared" si="12"/>
        <v>エネルギー使用量等入力ファイル</v>
      </c>
      <c r="E435" s="1" t="str">
        <f t="shared" si="13"/>
        <v/>
      </c>
      <c r="F435" s="1">
        <v>2</v>
      </c>
      <c r="G435" s="1">
        <v>2026</v>
      </c>
      <c r="H435" s="1">
        <v>2027</v>
      </c>
      <c r="L435" s="1" t="str">
        <v>-</v>
      </c>
      <c r="M435" s="1" t="str">
        <v>-</v>
      </c>
    </row>
    <row r="436" spans="1:13" x14ac:dyDescent="0.2">
      <c r="A436" s="1" t="str">
        <v>0558</v>
      </c>
      <c r="B436" s="1" t="str">
        <v>住友不動産株式会社</v>
      </c>
      <c r="C436" s="1" t="str">
        <v>排出状況報告書</v>
      </c>
      <c r="D436" s="1" t="str">
        <f t="shared" si="12"/>
        <v>エネルギー使用量等入力ファイル</v>
      </c>
      <c r="E436" s="1" t="str">
        <f t="shared" si="13"/>
        <v/>
      </c>
      <c r="F436" s="1">
        <v>4</v>
      </c>
      <c r="G436" s="1">
        <v>2023</v>
      </c>
      <c r="H436" s="1">
        <v>2027</v>
      </c>
      <c r="L436" s="1" t="str">
        <v>-</v>
      </c>
      <c r="M436" s="1" t="str">
        <v>-</v>
      </c>
    </row>
    <row r="437" spans="1:13" x14ac:dyDescent="0.2">
      <c r="A437" s="1" t="str">
        <v>0559</v>
      </c>
      <c r="B437" s="1" t="str">
        <v>リコーインダストリー株式会社</v>
      </c>
      <c r="C437" s="1" t="str">
        <v>結果報告書</v>
      </c>
      <c r="D437" s="1" t="str">
        <f t="shared" si="12"/>
        <v>エネルギー使用量等入力ファイル</v>
      </c>
      <c r="E437" s="1" t="str">
        <f t="shared" si="13"/>
        <v>別紙３</v>
      </c>
      <c r="F437" s="1">
        <v>3</v>
      </c>
      <c r="G437" s="1">
        <v>2023</v>
      </c>
      <c r="H437" s="1">
        <v>2025</v>
      </c>
      <c r="L437" s="1" t="str">
        <v>別紙３</v>
      </c>
      <c r="M437" s="1" t="str">
        <v>-</v>
      </c>
    </row>
    <row r="438" spans="1:13" x14ac:dyDescent="0.2">
      <c r="A438" s="1" t="str">
        <v>0559</v>
      </c>
      <c r="B438" s="1" t="str">
        <v>リコーインダストリー株式会社</v>
      </c>
      <c r="C438" s="1" t="str">
        <v>計画書</v>
      </c>
      <c r="D438" s="1" t="str">
        <f t="shared" si="12"/>
        <v>エネルギー使用量等入力ファイル</v>
      </c>
      <c r="E438" s="1" t="str">
        <f t="shared" si="13"/>
        <v/>
      </c>
      <c r="F438" s="1">
        <v>2</v>
      </c>
      <c r="G438" s="1">
        <v>2026</v>
      </c>
      <c r="H438" s="1">
        <v>2027</v>
      </c>
      <c r="L438" s="1" t="str">
        <v>-</v>
      </c>
      <c r="M438" s="1" t="str">
        <v>-</v>
      </c>
    </row>
    <row r="439" spans="1:13" x14ac:dyDescent="0.2">
      <c r="A439" s="1" t="str">
        <v>0560</v>
      </c>
      <c r="B439" s="1" t="str">
        <v>相模原液酸株式会社</v>
      </c>
      <c r="C439" s="1" t="str">
        <v>結果報告書</v>
      </c>
      <c r="D439" s="1" t="str">
        <f t="shared" si="12"/>
        <v>エネルギー使用量等入力ファイル</v>
      </c>
      <c r="E439" s="1" t="str">
        <f t="shared" si="13"/>
        <v>別紙３</v>
      </c>
      <c r="F439" s="1">
        <v>3</v>
      </c>
      <c r="G439" s="1">
        <v>2023</v>
      </c>
      <c r="H439" s="1">
        <v>2025</v>
      </c>
      <c r="L439" s="1" t="str">
        <v>別紙３</v>
      </c>
      <c r="M439" s="1" t="str">
        <v>-</v>
      </c>
    </row>
    <row r="440" spans="1:13" x14ac:dyDescent="0.2">
      <c r="A440" s="1" t="str">
        <v>0560</v>
      </c>
      <c r="B440" s="1" t="str">
        <v>相模原液酸株式会社</v>
      </c>
      <c r="C440" s="1" t="str">
        <v>計画書</v>
      </c>
      <c r="D440" s="1" t="str">
        <f t="shared" si="12"/>
        <v>エネルギー使用量等入力ファイル</v>
      </c>
      <c r="E440" s="1" t="str">
        <f t="shared" si="13"/>
        <v/>
      </c>
      <c r="F440" s="1">
        <v>2</v>
      </c>
      <c r="G440" s="1">
        <v>2026</v>
      </c>
      <c r="H440" s="1">
        <v>2027</v>
      </c>
      <c r="L440" s="1" t="str">
        <v>-</v>
      </c>
      <c r="M440" s="1" t="str">
        <v>-</v>
      </c>
    </row>
    <row r="441" spans="1:13" x14ac:dyDescent="0.2">
      <c r="A441" s="1" t="str">
        <v>0561</v>
      </c>
      <c r="B441" s="1" t="str">
        <v>川崎信用金庫</v>
      </c>
      <c r="C441" s="1" t="str">
        <v>結果報告書</v>
      </c>
      <c r="D441" s="1" t="str">
        <f t="shared" si="12"/>
        <v>エネルギー使用量等入力ファイル</v>
      </c>
      <c r="E441" s="1" t="str">
        <f t="shared" si="13"/>
        <v/>
      </c>
      <c r="F441" s="1">
        <v>3</v>
      </c>
      <c r="G441" s="1">
        <v>2023</v>
      </c>
      <c r="H441" s="1">
        <v>2025</v>
      </c>
      <c r="L441" s="1" t="str">
        <v>-</v>
      </c>
      <c r="M441" s="1" t="str">
        <v>-</v>
      </c>
    </row>
    <row r="442" spans="1:13" x14ac:dyDescent="0.2">
      <c r="A442" s="1" t="str">
        <v>0561</v>
      </c>
      <c r="B442" s="1" t="str">
        <v>川崎信用金庫</v>
      </c>
      <c r="C442" s="1" t="str">
        <v>計画書</v>
      </c>
      <c r="D442" s="1" t="str">
        <f t="shared" si="12"/>
        <v>エネルギー使用量等入力ファイル</v>
      </c>
      <c r="E442" s="1" t="str">
        <f t="shared" si="13"/>
        <v/>
      </c>
      <c r="F442" s="1">
        <v>2</v>
      </c>
      <c r="G442" s="1">
        <v>2026</v>
      </c>
      <c r="H442" s="1">
        <v>2027</v>
      </c>
      <c r="L442" s="1" t="str">
        <v>-</v>
      </c>
      <c r="M442" s="1" t="str">
        <v>-</v>
      </c>
    </row>
    <row r="443" spans="1:13" x14ac:dyDescent="0.2">
      <c r="A443" s="1" t="str">
        <v>0563</v>
      </c>
      <c r="B443" s="1" t="str">
        <v>株式会社柴橋商会</v>
      </c>
      <c r="C443" s="1" t="str">
        <v>実績報告書</v>
      </c>
      <c r="D443" s="1" t="str">
        <f t="shared" si="12"/>
        <v>エネルギー使用量等入力ファイル</v>
      </c>
      <c r="E443" s="1" t="str">
        <f t="shared" si="13"/>
        <v/>
      </c>
      <c r="F443" s="1">
        <v>3</v>
      </c>
      <c r="G443" s="1">
        <v>2025</v>
      </c>
      <c r="H443" s="1">
        <v>2027</v>
      </c>
      <c r="L443" s="1" t="str">
        <v>-</v>
      </c>
      <c r="M443" s="1" t="str">
        <v>-</v>
      </c>
    </row>
    <row r="444" spans="1:13" x14ac:dyDescent="0.2">
      <c r="A444" s="1" t="str">
        <v>0566</v>
      </c>
      <c r="B444" s="1" t="str">
        <v>bono相模大野北棟管理組合</v>
      </c>
      <c r="C444" s="1" t="str">
        <v>排出状況報告書</v>
      </c>
      <c r="D444" s="1" t="str">
        <f t="shared" si="12"/>
        <v>エネルギー使用量等入力ファイル</v>
      </c>
      <c r="E444" s="1" t="str">
        <f t="shared" si="13"/>
        <v/>
      </c>
      <c r="F444" s="1">
        <v>5</v>
      </c>
      <c r="G444" s="1">
        <v>2022</v>
      </c>
      <c r="H444" s="1">
        <v>2026</v>
      </c>
      <c r="L444" s="1" t="str">
        <v>-</v>
      </c>
      <c r="M444" s="1" t="str">
        <v>-</v>
      </c>
    </row>
    <row r="445" spans="1:13" x14ac:dyDescent="0.2">
      <c r="A445" s="1" t="str">
        <v>0567</v>
      </c>
      <c r="B445" s="1" t="str">
        <v>フジフーズ株式会社</v>
      </c>
      <c r="C445" s="1" t="str">
        <v>排出状況報告書</v>
      </c>
      <c r="D445" s="1" t="str">
        <f t="shared" si="12"/>
        <v>エネルギー使用量等入力ファイル</v>
      </c>
      <c r="E445" s="1" t="str">
        <f t="shared" si="13"/>
        <v/>
      </c>
      <c r="F445" s="1">
        <v>5</v>
      </c>
      <c r="G445" s="1">
        <v>2022</v>
      </c>
      <c r="H445" s="1">
        <v>2026</v>
      </c>
      <c r="L445" s="1" t="str">
        <v>-</v>
      </c>
      <c r="M445" s="1" t="str">
        <v>-</v>
      </c>
    </row>
    <row r="446" spans="1:13" x14ac:dyDescent="0.2">
      <c r="A446" s="1" t="str">
        <v>0568</v>
      </c>
      <c r="B446" s="1" t="str">
        <v>鹿島道路株式会社</v>
      </c>
      <c r="C446" s="1" t="str">
        <v>結果報告書</v>
      </c>
      <c r="D446" s="1" t="str">
        <f t="shared" si="12"/>
        <v>エネルギー使用量等入力ファイル</v>
      </c>
      <c r="E446" s="1" t="str">
        <f t="shared" si="13"/>
        <v>別紙３</v>
      </c>
      <c r="F446" s="1">
        <v>2</v>
      </c>
      <c r="G446" s="1">
        <v>2023</v>
      </c>
      <c r="H446" s="1">
        <v>2025</v>
      </c>
      <c r="L446" s="1" t="str">
        <v>別紙３</v>
      </c>
      <c r="M446" s="1" t="str">
        <v>-</v>
      </c>
    </row>
    <row r="447" spans="1:13" x14ac:dyDescent="0.2">
      <c r="A447" s="1" t="str">
        <v>0568</v>
      </c>
      <c r="B447" s="1" t="str">
        <v>鹿島道路株式会社</v>
      </c>
      <c r="C447" s="1" t="str">
        <v>計画書</v>
      </c>
      <c r="D447" s="1" t="str">
        <f t="shared" si="12"/>
        <v>エネルギー使用量等入力ファイル</v>
      </c>
      <c r="E447" s="1" t="str">
        <f t="shared" si="13"/>
        <v/>
      </c>
      <c r="F447" s="1">
        <v>2</v>
      </c>
      <c r="G447" s="1">
        <v>2026</v>
      </c>
      <c r="H447" s="1">
        <v>2027</v>
      </c>
      <c r="L447" s="1" t="str">
        <v>-</v>
      </c>
      <c r="M447" s="1" t="str">
        <v>-</v>
      </c>
    </row>
    <row r="448" spans="1:13" x14ac:dyDescent="0.2">
      <c r="A448" s="1" t="str">
        <v>0570</v>
      </c>
      <c r="B448" s="1" t="str">
        <v>地方独立行政法人神奈川県立病院機構</v>
      </c>
      <c r="C448" s="1" t="str">
        <v>排出状況報告書</v>
      </c>
      <c r="D448" s="1" t="str">
        <f t="shared" si="12"/>
        <v>エネルギー使用量等入力ファイル</v>
      </c>
      <c r="E448" s="1" t="str">
        <f t="shared" si="13"/>
        <v/>
      </c>
      <c r="F448" s="1">
        <v>4</v>
      </c>
      <c r="G448" s="1">
        <v>2024</v>
      </c>
      <c r="H448" s="1">
        <v>2027</v>
      </c>
      <c r="L448" s="1" t="str">
        <v>-</v>
      </c>
      <c r="M448" s="1" t="str">
        <v>-</v>
      </c>
    </row>
    <row r="449" spans="1:13" x14ac:dyDescent="0.2">
      <c r="A449" s="1" t="str">
        <v>0571</v>
      </c>
      <c r="B449" s="1" t="str">
        <v>秦野市</v>
      </c>
      <c r="C449" s="1" t="str">
        <v>結果報告書</v>
      </c>
      <c r="D449" s="1" t="str">
        <f t="shared" si="12"/>
        <v>エネルギー使用量等入力ファイル</v>
      </c>
      <c r="E449" s="1" t="str">
        <f t="shared" si="13"/>
        <v>別紙４</v>
      </c>
      <c r="F449" s="1">
        <v>3</v>
      </c>
      <c r="G449" s="1">
        <v>2023</v>
      </c>
      <c r="H449" s="1">
        <v>2025</v>
      </c>
      <c r="L449" s="1" t="str">
        <v>-</v>
      </c>
      <c r="M449" s="1" t="str">
        <v>別紙４</v>
      </c>
    </row>
    <row r="450" spans="1:13" x14ac:dyDescent="0.2">
      <c r="A450" s="1" t="str">
        <v>0571</v>
      </c>
      <c r="B450" s="1" t="str">
        <v>秦野市</v>
      </c>
      <c r="C450" s="1" t="str">
        <v>計画書</v>
      </c>
      <c r="D450" s="1" t="str">
        <f t="shared" si="12"/>
        <v>エネルギー使用量等入力ファイル</v>
      </c>
      <c r="E450" s="1" t="str">
        <f t="shared" si="13"/>
        <v/>
      </c>
      <c r="F450" s="1">
        <v>2</v>
      </c>
      <c r="G450" s="1">
        <v>2026</v>
      </c>
      <c r="H450" s="1">
        <v>2027</v>
      </c>
      <c r="L450" s="1" t="str">
        <v>-</v>
      </c>
      <c r="M450" s="1" t="str">
        <v>-</v>
      </c>
    </row>
    <row r="451" spans="1:13" x14ac:dyDescent="0.2">
      <c r="A451" s="1" t="str">
        <v>0572</v>
      </c>
      <c r="B451" s="1" t="str">
        <v>遠州トラック株式会社</v>
      </c>
      <c r="C451" s="1" t="str">
        <v>結果報告書</v>
      </c>
      <c r="D451" s="1" t="str">
        <f t="shared" si="12"/>
        <v>エネルギー使用量等入力ファイル</v>
      </c>
      <c r="E451" s="1" t="str">
        <f t="shared" si="13"/>
        <v>別紙３</v>
      </c>
      <c r="F451" s="1">
        <v>3</v>
      </c>
      <c r="G451" s="1">
        <v>2023</v>
      </c>
      <c r="H451" s="1">
        <v>2025</v>
      </c>
      <c r="L451" s="1" t="str">
        <v>別紙３</v>
      </c>
      <c r="M451" s="1" t="str">
        <v>-</v>
      </c>
    </row>
    <row r="452" spans="1:13" x14ac:dyDescent="0.2">
      <c r="A452" s="1" t="str">
        <v>0572</v>
      </c>
      <c r="B452" s="1" t="str">
        <v>遠州トラック株式会社</v>
      </c>
      <c r="C452" s="1" t="str">
        <v>計画書</v>
      </c>
      <c r="D452" s="1" t="str">
        <f t="shared" ref="D452:D515" si="14">IF(C452="","","エネルギー使用量等入力ファイル")</f>
        <v>エネルギー使用量等入力ファイル</v>
      </c>
      <c r="E452" s="1" t="str">
        <f t="shared" ref="E452:E515" si="15">IF(AND($L452="別紙３",$M452="別紙４"),"別紙３、別紙４",IF(AND($L452="別紙３",$M452="-"),"別紙３",IF(AND($L452="-",$M452="別紙４"),"別紙４","")))</f>
        <v/>
      </c>
      <c r="F452" s="1">
        <v>2</v>
      </c>
      <c r="G452" s="1">
        <v>2026</v>
      </c>
      <c r="H452" s="1">
        <v>2027</v>
      </c>
      <c r="L452" s="1" t="str">
        <v>-</v>
      </c>
      <c r="M452" s="1" t="str">
        <v>-</v>
      </c>
    </row>
    <row r="453" spans="1:13" x14ac:dyDescent="0.2">
      <c r="A453" s="1" t="str">
        <v>0573</v>
      </c>
      <c r="B453" s="1" t="str">
        <v>株式会社コロナワールド</v>
      </c>
      <c r="C453" s="1" t="str">
        <v>結果報告書</v>
      </c>
      <c r="D453" s="1" t="str">
        <f t="shared" si="14"/>
        <v>エネルギー使用量等入力ファイル</v>
      </c>
      <c r="E453" s="1" t="str">
        <f t="shared" si="15"/>
        <v>別紙３</v>
      </c>
      <c r="F453" s="1">
        <v>3</v>
      </c>
      <c r="G453" s="1">
        <v>2023</v>
      </c>
      <c r="H453" s="1">
        <v>2025</v>
      </c>
      <c r="L453" s="1" t="str">
        <v>別紙３</v>
      </c>
      <c r="M453" s="1" t="str">
        <v>-</v>
      </c>
    </row>
    <row r="454" spans="1:13" x14ac:dyDescent="0.2">
      <c r="A454" s="1" t="str">
        <v>0573</v>
      </c>
      <c r="B454" s="1" t="str">
        <v>株式会社コロナワールド</v>
      </c>
      <c r="C454" s="1" t="str">
        <v>計画書</v>
      </c>
      <c r="D454" s="1" t="str">
        <f t="shared" si="14"/>
        <v>エネルギー使用量等入力ファイル</v>
      </c>
      <c r="E454" s="1" t="str">
        <f t="shared" si="15"/>
        <v/>
      </c>
      <c r="F454" s="1">
        <v>2</v>
      </c>
      <c r="G454" s="1">
        <v>2026</v>
      </c>
      <c r="H454" s="1">
        <v>2027</v>
      </c>
      <c r="L454" s="1" t="str">
        <v>-</v>
      </c>
      <c r="M454" s="1" t="str">
        <v>-</v>
      </c>
    </row>
    <row r="455" spans="1:13" x14ac:dyDescent="0.2">
      <c r="A455" s="1" t="str">
        <v>0575</v>
      </c>
      <c r="B455" s="1" t="str">
        <v>リゾートトラスト株式会社</v>
      </c>
      <c r="C455" s="1" t="str">
        <v>結果報告書</v>
      </c>
      <c r="D455" s="1" t="str">
        <f t="shared" si="14"/>
        <v>エネルギー使用量等入力ファイル</v>
      </c>
      <c r="E455" s="1" t="str">
        <f t="shared" si="15"/>
        <v>別紙３</v>
      </c>
      <c r="F455" s="1">
        <v>3</v>
      </c>
      <c r="G455" s="1">
        <v>2023</v>
      </c>
      <c r="H455" s="1">
        <v>2025</v>
      </c>
      <c r="L455" s="1" t="str">
        <v>別紙３</v>
      </c>
      <c r="M455" s="1" t="str">
        <v>-</v>
      </c>
    </row>
    <row r="456" spans="1:13" x14ac:dyDescent="0.2">
      <c r="A456" s="1" t="str">
        <v>0575</v>
      </c>
      <c r="B456" s="1" t="str">
        <v>リゾートトラスト株式会社</v>
      </c>
      <c r="C456" s="1" t="str">
        <v>計画書</v>
      </c>
      <c r="D456" s="1" t="str">
        <f t="shared" si="14"/>
        <v>エネルギー使用量等入力ファイル</v>
      </c>
      <c r="E456" s="1" t="str">
        <f t="shared" si="15"/>
        <v/>
      </c>
      <c r="F456" s="1">
        <v>2</v>
      </c>
      <c r="G456" s="1">
        <v>2026</v>
      </c>
      <c r="H456" s="1">
        <v>2027</v>
      </c>
      <c r="L456" s="1" t="str">
        <v>-</v>
      </c>
      <c r="M456" s="1" t="str">
        <v>-</v>
      </c>
    </row>
    <row r="457" spans="1:13" x14ac:dyDescent="0.2">
      <c r="A457" s="1" t="str">
        <v>0576</v>
      </c>
      <c r="B457" s="1" t="str">
        <v>株式会社APJ</v>
      </c>
      <c r="C457" s="1" t="str">
        <v>排出状況報告書</v>
      </c>
      <c r="D457" s="1" t="str">
        <f t="shared" si="14"/>
        <v>エネルギー使用量等入力ファイル</v>
      </c>
      <c r="E457" s="1" t="str">
        <f t="shared" si="15"/>
        <v/>
      </c>
      <c r="F457" s="1">
        <v>4</v>
      </c>
      <c r="G457" s="1">
        <v>2024</v>
      </c>
      <c r="H457" s="1">
        <v>2027</v>
      </c>
      <c r="L457" s="1" t="str">
        <v>-</v>
      </c>
      <c r="M457" s="1" t="str">
        <v>-</v>
      </c>
    </row>
    <row r="458" spans="1:13" x14ac:dyDescent="0.2">
      <c r="A458" s="1" t="str">
        <v>0578</v>
      </c>
      <c r="B458" s="1" t="str">
        <v>社会福祉法人県央福祉会</v>
      </c>
      <c r="C458" s="1" t="str">
        <v>実績報告書</v>
      </c>
      <c r="D458" s="1" t="str">
        <f t="shared" si="14"/>
        <v>エネルギー使用量等入力ファイル</v>
      </c>
      <c r="E458" s="1" t="str">
        <f t="shared" si="15"/>
        <v/>
      </c>
      <c r="F458" s="1">
        <v>3</v>
      </c>
      <c r="G458" s="1">
        <v>2025</v>
      </c>
      <c r="H458" s="1">
        <v>2027</v>
      </c>
      <c r="L458" s="1" t="str">
        <v>-</v>
      </c>
      <c r="M458" s="1" t="str">
        <v>-</v>
      </c>
    </row>
    <row r="459" spans="1:13" x14ac:dyDescent="0.2">
      <c r="A459" s="1" t="str">
        <v>0581</v>
      </c>
      <c r="B459" s="1" t="str">
        <v>ワタキューセイモア株式会社</v>
      </c>
      <c r="C459" s="1" t="str">
        <v>排出状況報告書</v>
      </c>
      <c r="D459" s="1" t="str">
        <f t="shared" si="14"/>
        <v>エネルギー使用量等入力ファイル</v>
      </c>
      <c r="E459" s="1" t="str">
        <f t="shared" si="15"/>
        <v/>
      </c>
      <c r="F459" s="1">
        <v>4</v>
      </c>
      <c r="G459" s="1">
        <v>2024</v>
      </c>
      <c r="H459" s="1">
        <v>2027</v>
      </c>
      <c r="L459" s="1" t="str">
        <v>-</v>
      </c>
      <c r="M459" s="1" t="str">
        <v>-</v>
      </c>
    </row>
    <row r="460" spans="1:13" x14ac:dyDescent="0.2">
      <c r="A460" s="1" t="str">
        <v>0582</v>
      </c>
      <c r="B460" s="1" t="str">
        <v>トオカツフーズ株式会社</v>
      </c>
      <c r="C460" s="1" t="str">
        <v>排出状況報告書</v>
      </c>
      <c r="D460" s="1" t="str">
        <f t="shared" si="14"/>
        <v>エネルギー使用量等入力ファイル</v>
      </c>
      <c r="E460" s="1" t="str">
        <f t="shared" si="15"/>
        <v/>
      </c>
      <c r="F460" s="1">
        <v>4</v>
      </c>
      <c r="G460" s="1">
        <v>2024</v>
      </c>
      <c r="H460" s="1">
        <v>2027</v>
      </c>
      <c r="L460" s="1" t="str">
        <v>-</v>
      </c>
      <c r="M460" s="1" t="str">
        <v>-</v>
      </c>
    </row>
    <row r="461" spans="1:13" x14ac:dyDescent="0.2">
      <c r="A461" s="1" t="str">
        <v>0583</v>
      </c>
      <c r="B461" s="1" t="str">
        <v>東京建物リゾート株式会社</v>
      </c>
      <c r="C461" s="1" t="str">
        <v>排出状況報告書</v>
      </c>
      <c r="D461" s="1" t="str">
        <f t="shared" si="14"/>
        <v>エネルギー使用量等入力ファイル</v>
      </c>
      <c r="E461" s="1" t="str">
        <f t="shared" si="15"/>
        <v/>
      </c>
      <c r="F461" s="1">
        <v>4</v>
      </c>
      <c r="G461" s="1">
        <v>2024</v>
      </c>
      <c r="H461" s="1">
        <v>2027</v>
      </c>
      <c r="L461" s="1" t="str">
        <v>-</v>
      </c>
      <c r="M461" s="1" t="str">
        <v>-</v>
      </c>
    </row>
    <row r="462" spans="1:13" x14ac:dyDescent="0.2">
      <c r="A462" s="1" t="str">
        <v>0584</v>
      </c>
      <c r="B462" s="1" t="str">
        <v>株式会社松屋フーズ</v>
      </c>
      <c r="C462" s="1" t="str">
        <v>実績報告書</v>
      </c>
      <c r="D462" s="1" t="str">
        <f t="shared" si="14"/>
        <v>エネルギー使用量等入力ファイル</v>
      </c>
      <c r="E462" s="1" t="str">
        <f t="shared" si="15"/>
        <v/>
      </c>
      <c r="F462" s="1">
        <v>3</v>
      </c>
      <c r="G462" s="1">
        <v>2025</v>
      </c>
      <c r="H462" s="1">
        <v>2027</v>
      </c>
      <c r="L462" s="1" t="str">
        <v>-</v>
      </c>
      <c r="M462" s="1" t="str">
        <v>-</v>
      </c>
    </row>
    <row r="463" spans="1:13" x14ac:dyDescent="0.2">
      <c r="A463" s="1" t="str">
        <v>0586</v>
      </c>
      <c r="B463" s="1" t="str">
        <v>株式会社海老名第一ビルディング</v>
      </c>
      <c r="C463" s="1" t="str">
        <v>排出状況報告書</v>
      </c>
      <c r="D463" s="1" t="str">
        <f t="shared" si="14"/>
        <v>エネルギー使用量等入力ファイル</v>
      </c>
      <c r="E463" s="1" t="str">
        <f t="shared" si="15"/>
        <v/>
      </c>
      <c r="F463" s="1">
        <v>5</v>
      </c>
      <c r="G463" s="1">
        <v>2023</v>
      </c>
      <c r="H463" s="1">
        <v>2027</v>
      </c>
      <c r="L463" s="1" t="str">
        <v>-</v>
      </c>
      <c r="M463" s="1" t="str">
        <v>-</v>
      </c>
    </row>
    <row r="464" spans="1:13" x14ac:dyDescent="0.2">
      <c r="A464" s="1" t="str">
        <v>0587</v>
      </c>
      <c r="B464" s="1" t="str">
        <v>ユナイテッド・アーバン投資法人</v>
      </c>
      <c r="C464" s="1" t="str">
        <v>結果報告書</v>
      </c>
      <c r="D464" s="1" t="str">
        <f t="shared" si="14"/>
        <v>エネルギー使用量等入力ファイル</v>
      </c>
      <c r="E464" s="1" t="str">
        <f t="shared" si="15"/>
        <v/>
      </c>
      <c r="F464" s="1">
        <v>5</v>
      </c>
      <c r="G464" s="1">
        <v>2021</v>
      </c>
      <c r="H464" s="1">
        <v>2025</v>
      </c>
      <c r="L464" s="1" t="str">
        <v>-</v>
      </c>
      <c r="M464" s="1" t="str">
        <v>-</v>
      </c>
    </row>
    <row r="465" spans="1:13" x14ac:dyDescent="0.2">
      <c r="A465" s="1" t="str">
        <v>0587</v>
      </c>
      <c r="B465" s="1" t="str">
        <v>ユナイテッド・アーバン投資法人</v>
      </c>
      <c r="C465" s="1" t="str">
        <v>計画書</v>
      </c>
      <c r="D465" s="1" t="str">
        <f t="shared" si="14"/>
        <v>エネルギー使用量等入力ファイル</v>
      </c>
      <c r="E465" s="1" t="str">
        <f t="shared" si="15"/>
        <v/>
      </c>
      <c r="F465" s="1">
        <v>2</v>
      </c>
      <c r="G465" s="1">
        <v>2026</v>
      </c>
      <c r="H465" s="1">
        <v>2027</v>
      </c>
      <c r="L465" s="1" t="str">
        <v>-</v>
      </c>
      <c r="M465" s="1" t="str">
        <v>-</v>
      </c>
    </row>
    <row r="466" spans="1:13" x14ac:dyDescent="0.2">
      <c r="A466" s="1" t="str">
        <v>0588</v>
      </c>
      <c r="B466" s="1" t="str">
        <v>株式会社小田原百貨店</v>
      </c>
      <c r="C466" s="1" t="str">
        <v>結果報告書</v>
      </c>
      <c r="D466" s="1" t="str">
        <f t="shared" si="14"/>
        <v>エネルギー使用量等入力ファイル</v>
      </c>
      <c r="E466" s="1" t="str">
        <f t="shared" si="15"/>
        <v/>
      </c>
      <c r="F466" s="1">
        <v>5</v>
      </c>
      <c r="G466" s="1">
        <v>2021</v>
      </c>
      <c r="H466" s="1">
        <v>2025</v>
      </c>
      <c r="L466" s="1" t="str">
        <v>-</v>
      </c>
      <c r="M466" s="1" t="str">
        <v>-</v>
      </c>
    </row>
    <row r="467" spans="1:13" x14ac:dyDescent="0.2">
      <c r="A467" s="1" t="str">
        <v>0588</v>
      </c>
      <c r="B467" s="1" t="str">
        <v>株式会社小田原百貨店</v>
      </c>
      <c r="C467" s="1" t="str">
        <v>計画書</v>
      </c>
      <c r="D467" s="1" t="str">
        <f t="shared" si="14"/>
        <v>エネルギー使用量等入力ファイル</v>
      </c>
      <c r="E467" s="1" t="str">
        <f t="shared" si="15"/>
        <v/>
      </c>
      <c r="F467" s="1">
        <v>2</v>
      </c>
      <c r="G467" s="1">
        <v>2026</v>
      </c>
      <c r="H467" s="1">
        <v>2027</v>
      </c>
      <c r="L467" s="1" t="str">
        <v>-</v>
      </c>
      <c r="M467" s="1" t="str">
        <v>-</v>
      </c>
    </row>
    <row r="468" spans="1:13" x14ac:dyDescent="0.2">
      <c r="A468" s="1" t="str">
        <v>0589</v>
      </c>
      <c r="B468" s="1" t="str">
        <v>株式会社丸亀製麵</v>
      </c>
      <c r="C468" s="1" t="str">
        <v>実績報告書</v>
      </c>
      <c r="D468" s="1" t="str">
        <f t="shared" si="14"/>
        <v>エネルギー使用量等入力ファイル</v>
      </c>
      <c r="E468" s="1" t="str">
        <f t="shared" si="15"/>
        <v/>
      </c>
      <c r="F468" s="1">
        <v>3</v>
      </c>
      <c r="G468" s="1">
        <v>2025</v>
      </c>
      <c r="H468" s="1">
        <v>2027</v>
      </c>
      <c r="L468" s="1" t="str">
        <v>-</v>
      </c>
      <c r="M468" s="1" t="str">
        <v>-</v>
      </c>
    </row>
    <row r="469" spans="1:13" x14ac:dyDescent="0.2">
      <c r="A469" s="1" t="str">
        <v>0590</v>
      </c>
      <c r="B469" s="1" t="str">
        <v>医療法人社団三喜会</v>
      </c>
      <c r="C469" s="1" t="str">
        <v>実績報告書</v>
      </c>
      <c r="D469" s="1" t="str">
        <f t="shared" si="14"/>
        <v>エネルギー使用量等入力ファイル</v>
      </c>
      <c r="E469" s="1" t="str">
        <f t="shared" si="15"/>
        <v/>
      </c>
      <c r="F469" s="1">
        <v>3</v>
      </c>
      <c r="G469" s="1">
        <v>2025</v>
      </c>
      <c r="H469" s="1">
        <v>2027</v>
      </c>
      <c r="L469" s="1" t="str">
        <v>-</v>
      </c>
      <c r="M469" s="1" t="str">
        <v>-</v>
      </c>
    </row>
    <row r="470" spans="1:13" x14ac:dyDescent="0.2">
      <c r="A470" s="1" t="str">
        <v>0591</v>
      </c>
      <c r="B470" s="1" t="str">
        <v>丸紅プライベートリート投資法人</v>
      </c>
      <c r="C470" s="1" t="str">
        <v>結果報告書</v>
      </c>
      <c r="D470" s="1" t="str">
        <f t="shared" si="14"/>
        <v>エネルギー使用量等入力ファイル</v>
      </c>
      <c r="E470" s="1" t="str">
        <f t="shared" si="15"/>
        <v/>
      </c>
      <c r="F470" s="1">
        <v>5</v>
      </c>
      <c r="G470" s="1">
        <v>2021</v>
      </c>
      <c r="H470" s="1">
        <v>2025</v>
      </c>
      <c r="L470" s="1" t="str">
        <v>-</v>
      </c>
      <c r="M470" s="1" t="str">
        <v>-</v>
      </c>
    </row>
    <row r="471" spans="1:13" x14ac:dyDescent="0.2">
      <c r="A471" s="1" t="str">
        <v>0591</v>
      </c>
      <c r="B471" s="1" t="str">
        <v>丸紅プライベートリート投資法人</v>
      </c>
      <c r="C471" s="1" t="str">
        <v>計画書</v>
      </c>
      <c r="D471" s="1" t="str">
        <f t="shared" si="14"/>
        <v>エネルギー使用量等入力ファイル</v>
      </c>
      <c r="E471" s="1" t="str">
        <f t="shared" si="15"/>
        <v/>
      </c>
      <c r="F471" s="1">
        <v>2</v>
      </c>
      <c r="G471" s="1">
        <v>2026</v>
      </c>
      <c r="H471" s="1">
        <v>2027</v>
      </c>
      <c r="L471" s="1" t="str">
        <v>-</v>
      </c>
      <c r="M471" s="1" t="str">
        <v>-</v>
      </c>
    </row>
    <row r="472" spans="1:13" x14ac:dyDescent="0.2">
      <c r="A472" s="1" t="str">
        <v>0592</v>
      </c>
      <c r="B472" s="1" t="str">
        <v>株式会社ＡＥＳＣジャパン</v>
      </c>
      <c r="C472" s="1" t="str">
        <v>排出状況報告書</v>
      </c>
      <c r="D472" s="1" t="str">
        <f t="shared" si="14"/>
        <v>エネルギー使用量等入力ファイル</v>
      </c>
      <c r="E472" s="1" t="str">
        <f t="shared" si="15"/>
        <v/>
      </c>
      <c r="F472" s="1">
        <v>4</v>
      </c>
      <c r="G472" s="1">
        <v>2024</v>
      </c>
      <c r="H472" s="1">
        <v>2027</v>
      </c>
      <c r="L472" s="1" t="str">
        <v>-</v>
      </c>
      <c r="M472" s="1" t="str">
        <v>-</v>
      </c>
    </row>
    <row r="473" spans="1:13" x14ac:dyDescent="0.2">
      <c r="A473" s="1" t="str">
        <v>0593</v>
      </c>
      <c r="B473" s="1" t="str">
        <v>株式会社イセトー</v>
      </c>
      <c r="C473" s="1" t="str">
        <v>結果報告書</v>
      </c>
      <c r="D473" s="1" t="str">
        <f t="shared" si="14"/>
        <v>エネルギー使用量等入力ファイル</v>
      </c>
      <c r="E473" s="1" t="str">
        <f t="shared" si="15"/>
        <v>別紙３</v>
      </c>
      <c r="F473" s="1">
        <v>5</v>
      </c>
      <c r="G473" s="1">
        <v>2021</v>
      </c>
      <c r="H473" s="1">
        <v>2025</v>
      </c>
      <c r="L473" s="1" t="str">
        <v>別紙３</v>
      </c>
      <c r="M473" s="1" t="str">
        <v>-</v>
      </c>
    </row>
    <row r="474" spans="1:13" x14ac:dyDescent="0.2">
      <c r="A474" s="1" t="str">
        <v>0593</v>
      </c>
      <c r="B474" s="1" t="str">
        <v>株式会社イセトー</v>
      </c>
      <c r="C474" s="1" t="str">
        <v>計画書</v>
      </c>
      <c r="D474" s="1" t="str">
        <f t="shared" si="14"/>
        <v>エネルギー使用量等入力ファイル</v>
      </c>
      <c r="E474" s="1" t="str">
        <f t="shared" si="15"/>
        <v/>
      </c>
      <c r="F474" s="1">
        <v>2</v>
      </c>
      <c r="G474" s="1">
        <v>2026</v>
      </c>
      <c r="H474" s="1">
        <v>2027</v>
      </c>
      <c r="L474" s="1" t="str">
        <v>-</v>
      </c>
      <c r="M474" s="1" t="str">
        <v>-</v>
      </c>
    </row>
    <row r="475" spans="1:13" x14ac:dyDescent="0.2">
      <c r="A475" s="1" t="str">
        <v>0594</v>
      </c>
      <c r="B475" s="1" t="str">
        <v>株式会社ＡＴＰ</v>
      </c>
      <c r="C475" s="1" t="str">
        <v>実績報告書</v>
      </c>
      <c r="D475" s="1" t="str">
        <f t="shared" si="14"/>
        <v>エネルギー使用量等入力ファイル</v>
      </c>
      <c r="E475" s="1" t="str">
        <f t="shared" si="15"/>
        <v/>
      </c>
      <c r="F475" s="1">
        <v>3</v>
      </c>
      <c r="G475" s="1">
        <v>2025</v>
      </c>
      <c r="H475" s="1">
        <v>2027</v>
      </c>
      <c r="L475" s="1" t="str">
        <v>-</v>
      </c>
      <c r="M475" s="1" t="str">
        <v>-</v>
      </c>
    </row>
    <row r="476" spans="1:13" x14ac:dyDescent="0.2">
      <c r="A476" s="1" t="str">
        <v>0595</v>
      </c>
      <c r="B476" s="1" t="str">
        <v>社会医療法人社団三思会</v>
      </c>
      <c r="C476" s="1" t="str">
        <v>結果報告書</v>
      </c>
      <c r="D476" s="1" t="str">
        <f t="shared" si="14"/>
        <v>エネルギー使用量等入力ファイル</v>
      </c>
      <c r="E476" s="1" t="str">
        <f t="shared" si="15"/>
        <v/>
      </c>
      <c r="F476" s="1">
        <v>5</v>
      </c>
      <c r="G476" s="1">
        <v>2021</v>
      </c>
      <c r="H476" s="1">
        <v>2025</v>
      </c>
      <c r="L476" s="1" t="str">
        <v>-</v>
      </c>
      <c r="M476" s="1" t="str">
        <v>-</v>
      </c>
    </row>
    <row r="477" spans="1:13" x14ac:dyDescent="0.2">
      <c r="A477" s="1" t="str">
        <v>0595</v>
      </c>
      <c r="B477" s="1" t="str">
        <v>社会医療法人社団三思会</v>
      </c>
      <c r="C477" s="1" t="str">
        <v>計画書</v>
      </c>
      <c r="D477" s="1" t="str">
        <f t="shared" si="14"/>
        <v>エネルギー使用量等入力ファイル</v>
      </c>
      <c r="E477" s="1" t="str">
        <f t="shared" si="15"/>
        <v/>
      </c>
      <c r="F477" s="1">
        <v>2</v>
      </c>
      <c r="G477" s="1">
        <v>2026</v>
      </c>
      <c r="H477" s="1">
        <v>2027</v>
      </c>
      <c r="L477" s="1" t="str">
        <v>-</v>
      </c>
      <c r="M477" s="1" t="str">
        <v>-</v>
      </c>
    </row>
    <row r="478" spans="1:13" x14ac:dyDescent="0.2">
      <c r="A478" s="1" t="str">
        <v>0596</v>
      </c>
      <c r="B478" s="1" t="str">
        <v>医療法人社団葵会</v>
      </c>
      <c r="C478" s="1" t="str">
        <v>排出状況報告書</v>
      </c>
      <c r="D478" s="1" t="str">
        <f t="shared" si="14"/>
        <v>エネルギー使用量等入力ファイル</v>
      </c>
      <c r="E478" s="1" t="str">
        <f t="shared" si="15"/>
        <v/>
      </c>
      <c r="F478" s="1">
        <v>5</v>
      </c>
      <c r="G478" s="1">
        <v>2022</v>
      </c>
      <c r="H478" s="1">
        <v>2026</v>
      </c>
      <c r="L478" s="1" t="str">
        <v>-</v>
      </c>
      <c r="M478" s="1" t="str">
        <v>-</v>
      </c>
    </row>
    <row r="479" spans="1:13" x14ac:dyDescent="0.2">
      <c r="A479" s="1" t="str">
        <v>0597</v>
      </c>
      <c r="B479" s="1" t="str">
        <v>伊勢原市</v>
      </c>
      <c r="C479" s="1" t="str">
        <v>排出状況報告書</v>
      </c>
      <c r="D479" s="1" t="str">
        <f t="shared" si="14"/>
        <v>エネルギー使用量等入力ファイル</v>
      </c>
      <c r="E479" s="1" t="str">
        <f t="shared" si="15"/>
        <v>別紙４</v>
      </c>
      <c r="F479" s="1">
        <v>4</v>
      </c>
      <c r="G479" s="1">
        <v>2024</v>
      </c>
      <c r="H479" s="1">
        <v>2027</v>
      </c>
      <c r="L479" s="1" t="str">
        <v>-</v>
      </c>
      <c r="M479" s="1" t="str">
        <v>別紙４</v>
      </c>
    </row>
    <row r="480" spans="1:13" x14ac:dyDescent="0.2">
      <c r="A480" s="1" t="str">
        <v>0598</v>
      </c>
      <c r="B480" s="1" t="str">
        <v>株式会社アサヒコ</v>
      </c>
      <c r="C480" s="1" t="str">
        <v>実績報告書</v>
      </c>
      <c r="D480" s="1" t="str">
        <f t="shared" si="14"/>
        <v>エネルギー使用量等入力ファイル</v>
      </c>
      <c r="E480" s="1" t="str">
        <f t="shared" si="15"/>
        <v/>
      </c>
      <c r="F480" s="1">
        <v>3</v>
      </c>
      <c r="G480" s="1">
        <v>2025</v>
      </c>
      <c r="H480" s="1">
        <v>2027</v>
      </c>
      <c r="L480" s="1" t="str">
        <v>-</v>
      </c>
      <c r="M480" s="1" t="str">
        <v>-</v>
      </c>
    </row>
    <row r="481" spans="1:13" x14ac:dyDescent="0.2">
      <c r="A481" s="1" t="str">
        <v>0599</v>
      </c>
      <c r="B481" s="1" t="str">
        <v>大和紙器株式会社</v>
      </c>
      <c r="C481" s="1" t="str">
        <v>実績報告書</v>
      </c>
      <c r="D481" s="1" t="str">
        <f t="shared" si="14"/>
        <v>エネルギー使用量等入力ファイル</v>
      </c>
      <c r="E481" s="1" t="str">
        <f t="shared" si="15"/>
        <v/>
      </c>
      <c r="F481" s="1">
        <v>3</v>
      </c>
      <c r="G481" s="1">
        <v>2025</v>
      </c>
      <c r="H481" s="1">
        <v>2027</v>
      </c>
      <c r="L481" s="1" t="str">
        <v>-</v>
      </c>
      <c r="M481" s="1" t="str">
        <v>-</v>
      </c>
    </row>
    <row r="482" spans="1:13" x14ac:dyDescent="0.2">
      <c r="A482" s="1" t="str">
        <v>0600</v>
      </c>
      <c r="B482" s="1" t="str">
        <v>医療法人社団康心会</v>
      </c>
      <c r="C482" s="1" t="str">
        <v>実績報告書</v>
      </c>
      <c r="D482" s="1" t="str">
        <f t="shared" si="14"/>
        <v>エネルギー使用量等入力ファイル</v>
      </c>
      <c r="E482" s="1" t="str">
        <f t="shared" si="15"/>
        <v/>
      </c>
      <c r="F482" s="1">
        <v>3</v>
      </c>
      <c r="G482" s="1">
        <v>2025</v>
      </c>
      <c r="H482" s="1">
        <v>2027</v>
      </c>
      <c r="L482" s="1" t="str">
        <v>-</v>
      </c>
      <c r="M482" s="1" t="str">
        <v>-</v>
      </c>
    </row>
    <row r="483" spans="1:13" x14ac:dyDescent="0.2">
      <c r="A483" s="1" t="str">
        <v>0605</v>
      </c>
      <c r="B483" s="1" t="str">
        <v>東京電力パワーグリッド株式会社</v>
      </c>
      <c r="C483" s="1" t="str">
        <v>結果報告書</v>
      </c>
      <c r="D483" s="1" t="str">
        <f t="shared" si="14"/>
        <v>エネルギー使用量等入力ファイル</v>
      </c>
      <c r="E483" s="1" t="str">
        <f t="shared" si="15"/>
        <v>別紙４</v>
      </c>
      <c r="F483" s="1">
        <v>3</v>
      </c>
      <c r="G483" s="1">
        <v>2023</v>
      </c>
      <c r="H483" s="1">
        <v>2025</v>
      </c>
      <c r="L483" s="1" t="str">
        <v>-</v>
      </c>
      <c r="M483" s="1" t="str">
        <v>別紙４</v>
      </c>
    </row>
    <row r="484" spans="1:13" x14ac:dyDescent="0.2">
      <c r="A484" s="1" t="str">
        <v>0605</v>
      </c>
      <c r="B484" s="1" t="str">
        <v>東京電力パワーグリッド株式会社</v>
      </c>
      <c r="C484" s="1" t="str">
        <v>計画書</v>
      </c>
      <c r="D484" s="1" t="str">
        <f t="shared" si="14"/>
        <v>エネルギー使用量等入力ファイル</v>
      </c>
      <c r="E484" s="1" t="str">
        <f t="shared" si="15"/>
        <v/>
      </c>
      <c r="F484" s="1">
        <v>2</v>
      </c>
      <c r="G484" s="1">
        <v>2026</v>
      </c>
      <c r="H484" s="1">
        <v>2027</v>
      </c>
      <c r="L484" s="1" t="str">
        <v>-</v>
      </c>
      <c r="M484" s="1" t="str">
        <v>-</v>
      </c>
    </row>
    <row r="485" spans="1:13" x14ac:dyDescent="0.2">
      <c r="A485" s="1" t="str">
        <v>0606</v>
      </c>
      <c r="B485" s="1" t="str">
        <v>ラサールロジポート投資法人</v>
      </c>
      <c r="C485" s="1" t="str">
        <v>実績報告書</v>
      </c>
      <c r="D485" s="1" t="str">
        <f t="shared" si="14"/>
        <v>エネルギー使用量等入力ファイル</v>
      </c>
      <c r="E485" s="1" t="str">
        <f t="shared" si="15"/>
        <v/>
      </c>
      <c r="F485" s="1">
        <v>3</v>
      </c>
      <c r="G485" s="1">
        <v>2025</v>
      </c>
      <c r="H485" s="1">
        <v>2027</v>
      </c>
      <c r="L485" s="1" t="str">
        <v>-</v>
      </c>
      <c r="M485" s="1" t="str">
        <v>-</v>
      </c>
    </row>
    <row r="486" spans="1:13" x14ac:dyDescent="0.2">
      <c r="A486" s="1" t="str">
        <v>0607</v>
      </c>
      <c r="B486" s="1" t="str">
        <v>ＳＢＳロジコム関東株式会社</v>
      </c>
      <c r="C486" s="1" t="str">
        <v>実績報告書</v>
      </c>
      <c r="D486" s="1" t="str">
        <f t="shared" si="14"/>
        <v>エネルギー使用量等入力ファイル</v>
      </c>
      <c r="E486" s="1" t="str">
        <f t="shared" si="15"/>
        <v/>
      </c>
      <c r="F486" s="1">
        <v>3</v>
      </c>
      <c r="G486" s="1">
        <v>2025</v>
      </c>
      <c r="H486" s="1">
        <v>2027</v>
      </c>
      <c r="L486" s="1" t="str">
        <v>-</v>
      </c>
      <c r="M486" s="1" t="str">
        <v>-</v>
      </c>
    </row>
    <row r="487" spans="1:13" x14ac:dyDescent="0.2">
      <c r="A487" s="1" t="str">
        <v>0608</v>
      </c>
      <c r="B487" s="1" t="str">
        <v>京セラ株式会社</v>
      </c>
      <c r="C487" s="1" t="str">
        <v>結果報告書</v>
      </c>
      <c r="D487" s="1" t="str">
        <f t="shared" si="14"/>
        <v>エネルギー使用量等入力ファイル</v>
      </c>
      <c r="E487" s="1" t="str">
        <f t="shared" si="15"/>
        <v>別紙３</v>
      </c>
      <c r="F487" s="1">
        <v>3</v>
      </c>
      <c r="G487" s="1">
        <v>2023</v>
      </c>
      <c r="H487" s="1">
        <v>2025</v>
      </c>
      <c r="L487" s="1" t="str">
        <v>別紙３</v>
      </c>
      <c r="M487" s="1" t="str">
        <v>-</v>
      </c>
    </row>
    <row r="488" spans="1:13" x14ac:dyDescent="0.2">
      <c r="A488" s="1" t="str">
        <v>0608</v>
      </c>
      <c r="B488" s="1" t="str">
        <v>京セラ株式会社</v>
      </c>
      <c r="C488" s="1" t="str">
        <v>計画書</v>
      </c>
      <c r="D488" s="1" t="str">
        <f t="shared" si="14"/>
        <v>エネルギー使用量等入力ファイル</v>
      </c>
      <c r="E488" s="1" t="str">
        <f t="shared" si="15"/>
        <v/>
      </c>
      <c r="F488" s="1">
        <v>2</v>
      </c>
      <c r="G488" s="1">
        <v>2026</v>
      </c>
      <c r="H488" s="1">
        <v>2027</v>
      </c>
      <c r="L488" s="1" t="str">
        <v>-</v>
      </c>
      <c r="M488" s="1" t="str">
        <v>-</v>
      </c>
    </row>
    <row r="489" spans="1:13" x14ac:dyDescent="0.2">
      <c r="A489" s="1" t="str">
        <v>0609</v>
      </c>
      <c r="B489" s="1" t="str">
        <v>東亜道路工業株式会社</v>
      </c>
      <c r="C489" s="1" t="str">
        <v>結果報告書</v>
      </c>
      <c r="D489" s="1" t="str">
        <f t="shared" si="14"/>
        <v>エネルギー使用量等入力ファイル</v>
      </c>
      <c r="E489" s="1" t="str">
        <f t="shared" si="15"/>
        <v/>
      </c>
      <c r="F489" s="1">
        <v>3</v>
      </c>
      <c r="G489" s="1">
        <v>2023</v>
      </c>
      <c r="H489" s="1">
        <v>2025</v>
      </c>
      <c r="L489" s="1" t="str">
        <v>-</v>
      </c>
      <c r="M489" s="1" t="str">
        <v>-</v>
      </c>
    </row>
    <row r="490" spans="1:13" x14ac:dyDescent="0.2">
      <c r="A490" s="1" t="str">
        <v>0609</v>
      </c>
      <c r="B490" s="1" t="str">
        <v>東亜道路工業株式会社</v>
      </c>
      <c r="C490" s="1" t="str">
        <v>計画書</v>
      </c>
      <c r="D490" s="1" t="str">
        <f t="shared" si="14"/>
        <v>エネルギー使用量等入力ファイル</v>
      </c>
      <c r="E490" s="1" t="str">
        <f t="shared" si="15"/>
        <v/>
      </c>
      <c r="F490" s="1">
        <v>2</v>
      </c>
      <c r="G490" s="1">
        <v>2026</v>
      </c>
      <c r="H490" s="1">
        <v>2027</v>
      </c>
      <c r="L490" s="1" t="str">
        <v>-</v>
      </c>
      <c r="M490" s="1" t="str">
        <v>-</v>
      </c>
    </row>
    <row r="491" spans="1:13" x14ac:dyDescent="0.2">
      <c r="A491" s="1" t="str">
        <v>0611</v>
      </c>
      <c r="B491" s="1" t="str">
        <v>独立行政法人労働者健康安全機構</v>
      </c>
      <c r="C491" s="1" t="str">
        <v>実績報告書</v>
      </c>
      <c r="D491" s="1" t="str">
        <f t="shared" si="14"/>
        <v>エネルギー使用量等入力ファイル</v>
      </c>
      <c r="E491" s="1" t="str">
        <f t="shared" si="15"/>
        <v/>
      </c>
      <c r="F491" s="1">
        <v>3</v>
      </c>
      <c r="G491" s="1">
        <v>2025</v>
      </c>
      <c r="H491" s="1">
        <v>2027</v>
      </c>
      <c r="L491" s="1" t="str">
        <v>-</v>
      </c>
      <c r="M491" s="1" t="str">
        <v>-</v>
      </c>
    </row>
    <row r="492" spans="1:13" x14ac:dyDescent="0.2">
      <c r="A492" s="1" t="str">
        <v>0612</v>
      </c>
      <c r="B492" s="1" t="str">
        <v>三菱食品株式会社</v>
      </c>
      <c r="C492" s="1" t="str">
        <v>結果報告書</v>
      </c>
      <c r="D492" s="1" t="str">
        <f t="shared" si="14"/>
        <v>エネルギー使用量等入力ファイル</v>
      </c>
      <c r="E492" s="1" t="str">
        <f t="shared" si="15"/>
        <v/>
      </c>
      <c r="F492" s="1">
        <v>3</v>
      </c>
      <c r="G492" s="1">
        <v>2023</v>
      </c>
      <c r="H492" s="1">
        <v>2025</v>
      </c>
      <c r="L492" s="1" t="str">
        <v>-</v>
      </c>
      <c r="M492" s="1" t="str">
        <v>-</v>
      </c>
    </row>
    <row r="493" spans="1:13" x14ac:dyDescent="0.2">
      <c r="A493" s="1" t="str">
        <v>0612</v>
      </c>
      <c r="B493" s="1" t="str">
        <v>三菱食品株式会社</v>
      </c>
      <c r="C493" s="1" t="str">
        <v>計画書</v>
      </c>
      <c r="D493" s="1" t="str">
        <f t="shared" si="14"/>
        <v>エネルギー使用量等入力ファイル</v>
      </c>
      <c r="E493" s="1" t="str">
        <f t="shared" si="15"/>
        <v/>
      </c>
      <c r="F493" s="1">
        <v>2</v>
      </c>
      <c r="G493" s="1">
        <v>2026</v>
      </c>
      <c r="H493" s="1">
        <v>2027</v>
      </c>
      <c r="L493" s="1" t="str">
        <v>-</v>
      </c>
      <c r="M493" s="1" t="str">
        <v>-</v>
      </c>
    </row>
    <row r="494" spans="1:13" x14ac:dyDescent="0.2">
      <c r="A494" s="1" t="str">
        <v>0613</v>
      </c>
      <c r="B494" s="1" t="str">
        <v>東洋アルミニウム株式会社</v>
      </c>
      <c r="C494" s="1" t="str">
        <v>結果報告書</v>
      </c>
      <c r="D494" s="1" t="str">
        <f t="shared" si="14"/>
        <v>エネルギー使用量等入力ファイル</v>
      </c>
      <c r="E494" s="1" t="str">
        <f t="shared" si="15"/>
        <v>別紙３</v>
      </c>
      <c r="F494" s="1">
        <v>3</v>
      </c>
      <c r="G494" s="1">
        <v>2023</v>
      </c>
      <c r="H494" s="1">
        <v>2025</v>
      </c>
      <c r="L494" s="1" t="str">
        <v>別紙３</v>
      </c>
      <c r="M494" s="1" t="str">
        <v>-</v>
      </c>
    </row>
    <row r="495" spans="1:13" x14ac:dyDescent="0.2">
      <c r="A495" s="1" t="str">
        <v>0613</v>
      </c>
      <c r="B495" s="1" t="str">
        <v>東洋アルミニウム株式会社</v>
      </c>
      <c r="C495" s="1" t="str">
        <v>計画書</v>
      </c>
      <c r="D495" s="1" t="str">
        <f t="shared" si="14"/>
        <v>エネルギー使用量等入力ファイル</v>
      </c>
      <c r="E495" s="1" t="str">
        <f t="shared" si="15"/>
        <v/>
      </c>
      <c r="F495" s="1">
        <v>2</v>
      </c>
      <c r="G495" s="1">
        <v>2026</v>
      </c>
      <c r="H495" s="1">
        <v>2027</v>
      </c>
      <c r="L495" s="1" t="str">
        <v>-</v>
      </c>
      <c r="M495" s="1" t="str">
        <v>-</v>
      </c>
    </row>
    <row r="496" spans="1:13" x14ac:dyDescent="0.2">
      <c r="A496" s="1" t="str">
        <v>0615</v>
      </c>
      <c r="B496" s="1" t="str">
        <v>株式会社ゼロ・プラス関東</v>
      </c>
      <c r="C496" s="1" t="str">
        <v>実績報告書</v>
      </c>
      <c r="D496" s="1" t="str">
        <f t="shared" si="14"/>
        <v>エネルギー使用量等入力ファイル</v>
      </c>
      <c r="E496" s="1" t="str">
        <f t="shared" si="15"/>
        <v/>
      </c>
      <c r="F496" s="1">
        <v>3</v>
      </c>
      <c r="G496" s="1">
        <v>2025</v>
      </c>
      <c r="H496" s="1">
        <v>2027</v>
      </c>
      <c r="L496" s="1" t="str">
        <v>-</v>
      </c>
      <c r="M496" s="1" t="str">
        <v>-</v>
      </c>
    </row>
    <row r="497" spans="1:13" x14ac:dyDescent="0.2">
      <c r="A497" s="1" t="str">
        <v>0616</v>
      </c>
      <c r="B497" s="1" t="str">
        <v>ウエルシア薬局株式会社</v>
      </c>
      <c r="C497" s="1" t="str">
        <v>結果報告書</v>
      </c>
      <c r="D497" s="1" t="str">
        <f t="shared" si="14"/>
        <v>エネルギー使用量等入力ファイル</v>
      </c>
      <c r="E497" s="1" t="str">
        <f t="shared" si="15"/>
        <v/>
      </c>
      <c r="F497" s="1">
        <v>3</v>
      </c>
      <c r="G497" s="1">
        <v>2023</v>
      </c>
      <c r="H497" s="1">
        <v>2025</v>
      </c>
      <c r="L497" s="1" t="str">
        <v>-</v>
      </c>
      <c r="M497" s="1" t="str">
        <v>-</v>
      </c>
    </row>
    <row r="498" spans="1:13" x14ac:dyDescent="0.2">
      <c r="A498" s="1" t="str">
        <v>0616</v>
      </c>
      <c r="B498" s="1" t="str">
        <v>ウエルシア薬局株式会社</v>
      </c>
      <c r="C498" s="1" t="str">
        <v>計画書</v>
      </c>
      <c r="D498" s="1" t="str">
        <f t="shared" si="14"/>
        <v>エネルギー使用量等入力ファイル</v>
      </c>
      <c r="E498" s="1" t="str">
        <f t="shared" si="15"/>
        <v/>
      </c>
      <c r="F498" s="1">
        <v>2</v>
      </c>
      <c r="G498" s="1">
        <v>2026</v>
      </c>
      <c r="H498" s="1">
        <v>2027</v>
      </c>
      <c r="L498" s="1" t="str">
        <v>-</v>
      </c>
      <c r="M498" s="1" t="str">
        <v>-</v>
      </c>
    </row>
    <row r="499" spans="1:13" x14ac:dyDescent="0.2">
      <c r="A499" s="1" t="str">
        <v>0617</v>
      </c>
      <c r="B499" s="1" t="str">
        <v>株式会社アトレ</v>
      </c>
      <c r="C499" s="1" t="str">
        <v>排出状況報告書</v>
      </c>
      <c r="D499" s="1" t="str">
        <f t="shared" si="14"/>
        <v>エネルギー使用量等入力ファイル</v>
      </c>
      <c r="E499" s="1" t="str">
        <f t="shared" si="15"/>
        <v/>
      </c>
      <c r="F499" s="1">
        <v>5</v>
      </c>
      <c r="G499" s="1">
        <v>2023</v>
      </c>
      <c r="H499" s="1">
        <v>2027</v>
      </c>
      <c r="L499" s="1" t="str">
        <v>-</v>
      </c>
      <c r="M499" s="1" t="str">
        <v>-</v>
      </c>
    </row>
    <row r="500" spans="1:13" x14ac:dyDescent="0.2">
      <c r="A500" s="1" t="str">
        <v>0618</v>
      </c>
      <c r="B500" s="1" t="str">
        <v>学校法人帝京大学</v>
      </c>
      <c r="C500" s="1" t="str">
        <v>排出状況報告書</v>
      </c>
      <c r="D500" s="1" t="str">
        <f t="shared" si="14"/>
        <v>エネルギー使用量等入力ファイル</v>
      </c>
      <c r="E500" s="1" t="str">
        <f t="shared" si="15"/>
        <v/>
      </c>
      <c r="F500" s="1">
        <v>4</v>
      </c>
      <c r="G500" s="1">
        <v>2024</v>
      </c>
      <c r="H500" s="1">
        <v>2027</v>
      </c>
      <c r="L500" s="1" t="str">
        <v>-</v>
      </c>
      <c r="M500" s="1" t="str">
        <v>-</v>
      </c>
    </row>
    <row r="501" spans="1:13" x14ac:dyDescent="0.2">
      <c r="A501" s="1" t="str">
        <v>0619</v>
      </c>
      <c r="B501" s="1" t="str">
        <v>Axcelead Drug Discovery Partners株式会社</v>
      </c>
      <c r="C501" s="1" t="str">
        <v>排出状況報告書</v>
      </c>
      <c r="D501" s="1" t="str">
        <f t="shared" si="14"/>
        <v>エネルギー使用量等入力ファイル</v>
      </c>
      <c r="E501" s="1" t="str">
        <f t="shared" si="15"/>
        <v/>
      </c>
      <c r="F501" s="1">
        <v>5</v>
      </c>
      <c r="G501" s="1">
        <v>2022</v>
      </c>
      <c r="H501" s="1">
        <v>2026</v>
      </c>
      <c r="L501" s="1" t="str">
        <v>-</v>
      </c>
      <c r="M501" s="1" t="str">
        <v>-</v>
      </c>
    </row>
    <row r="502" spans="1:13" x14ac:dyDescent="0.2">
      <c r="A502" s="1" t="str">
        <v>0625</v>
      </c>
      <c r="B502" s="1" t="str">
        <v>大和アスコン株式会社</v>
      </c>
      <c r="C502" s="1" t="str">
        <v>排出状況報告書</v>
      </c>
      <c r="D502" s="1" t="str">
        <f t="shared" si="14"/>
        <v>エネルギー使用量等入力ファイル</v>
      </c>
      <c r="E502" s="1" t="str">
        <f t="shared" si="15"/>
        <v/>
      </c>
      <c r="F502" s="1">
        <v>4</v>
      </c>
      <c r="G502" s="1">
        <v>2024</v>
      </c>
      <c r="H502" s="1">
        <v>2027</v>
      </c>
      <c r="L502" s="1" t="str">
        <v>-</v>
      </c>
      <c r="M502" s="1" t="str">
        <v>-</v>
      </c>
    </row>
    <row r="503" spans="1:13" x14ac:dyDescent="0.2">
      <c r="A503" s="1" t="str">
        <v>0626</v>
      </c>
      <c r="B503" s="1" t="str">
        <v>日本ゼトック株式会社</v>
      </c>
      <c r="C503" s="1" t="str">
        <v>排出状況報告書</v>
      </c>
      <c r="D503" s="1" t="str">
        <f t="shared" si="14"/>
        <v>エネルギー使用量等入力ファイル</v>
      </c>
      <c r="E503" s="1" t="str">
        <f t="shared" si="15"/>
        <v/>
      </c>
      <c r="F503" s="1">
        <v>4</v>
      </c>
      <c r="G503" s="1">
        <v>2024</v>
      </c>
      <c r="H503" s="1">
        <v>2027</v>
      </c>
      <c r="L503" s="1" t="str">
        <v>-</v>
      </c>
      <c r="M503" s="1" t="str">
        <v>-</v>
      </c>
    </row>
    <row r="504" spans="1:13" x14ac:dyDescent="0.2">
      <c r="A504" s="1" t="str">
        <v>0628</v>
      </c>
      <c r="B504" s="1" t="str">
        <v>株式会社関東ダイエットクック</v>
      </c>
      <c r="C504" s="1" t="str">
        <v>実績報告書</v>
      </c>
      <c r="D504" s="1" t="str">
        <f t="shared" si="14"/>
        <v>エネルギー使用量等入力ファイル</v>
      </c>
      <c r="E504" s="1" t="str">
        <f t="shared" si="15"/>
        <v/>
      </c>
      <c r="F504" s="1">
        <v>3</v>
      </c>
      <c r="G504" s="1">
        <v>2025</v>
      </c>
      <c r="H504" s="1">
        <v>2027</v>
      </c>
      <c r="L504" s="1" t="str">
        <v>-</v>
      </c>
      <c r="M504" s="1" t="str">
        <v>-</v>
      </c>
    </row>
    <row r="505" spans="1:13" x14ac:dyDescent="0.2">
      <c r="A505" s="1" t="str">
        <v>0629</v>
      </c>
      <c r="B505" s="1" t="str">
        <v>アルフレッサ株式会社</v>
      </c>
      <c r="C505" s="1" t="str">
        <v>実績報告書</v>
      </c>
      <c r="D505" s="1" t="str">
        <f t="shared" si="14"/>
        <v>エネルギー使用量等入力ファイル</v>
      </c>
      <c r="E505" s="1" t="str">
        <f t="shared" si="15"/>
        <v/>
      </c>
      <c r="F505" s="1">
        <v>3</v>
      </c>
      <c r="G505" s="1">
        <v>2025</v>
      </c>
      <c r="H505" s="1">
        <v>2027</v>
      </c>
      <c r="L505" s="1" t="str">
        <v>-</v>
      </c>
      <c r="M505" s="1" t="str">
        <v>-</v>
      </c>
    </row>
    <row r="506" spans="1:13" x14ac:dyDescent="0.2">
      <c r="A506" s="1" t="str">
        <v>0631</v>
      </c>
      <c r="B506" s="1" t="str">
        <v>株式会社京三製作所</v>
      </c>
      <c r="C506" s="1" t="str">
        <v>実績報告書</v>
      </c>
      <c r="D506" s="1" t="str">
        <f t="shared" si="14"/>
        <v>エネルギー使用量等入力ファイル</v>
      </c>
      <c r="E506" s="1" t="str">
        <f t="shared" si="15"/>
        <v/>
      </c>
      <c r="F506" s="1">
        <v>3</v>
      </c>
      <c r="G506" s="1">
        <v>2025</v>
      </c>
      <c r="H506" s="1">
        <v>2027</v>
      </c>
      <c r="L506" s="1" t="str">
        <v>-</v>
      </c>
      <c r="M506" s="1" t="str">
        <v>-</v>
      </c>
    </row>
    <row r="507" spans="1:13" x14ac:dyDescent="0.2">
      <c r="A507" s="1" t="str">
        <v>0632</v>
      </c>
      <c r="B507" s="1" t="str">
        <v>株式会社ダイドーフォワード</v>
      </c>
      <c r="C507" s="1" t="str">
        <v>結果報告書</v>
      </c>
      <c r="D507" s="1" t="str">
        <f t="shared" si="14"/>
        <v>エネルギー使用量等入力ファイル</v>
      </c>
      <c r="E507" s="1" t="str">
        <f t="shared" si="15"/>
        <v>別紙３</v>
      </c>
      <c r="F507" s="1">
        <v>3</v>
      </c>
      <c r="G507" s="1">
        <v>2023</v>
      </c>
      <c r="H507" s="1">
        <v>2025</v>
      </c>
      <c r="L507" s="1" t="str">
        <v>別紙３</v>
      </c>
      <c r="M507" s="1" t="str">
        <v>-</v>
      </c>
    </row>
    <row r="508" spans="1:13" x14ac:dyDescent="0.2">
      <c r="A508" s="1" t="str">
        <v>0632</v>
      </c>
      <c r="B508" s="1" t="str">
        <v>株式会社ダイドーフォワード</v>
      </c>
      <c r="C508" s="1" t="str">
        <v>計画書</v>
      </c>
      <c r="D508" s="1" t="str">
        <f t="shared" si="14"/>
        <v>エネルギー使用量等入力ファイル</v>
      </c>
      <c r="E508" s="1" t="str">
        <f t="shared" si="15"/>
        <v/>
      </c>
      <c r="F508" s="1">
        <v>2</v>
      </c>
      <c r="G508" s="1">
        <v>2026</v>
      </c>
      <c r="H508" s="1">
        <v>2027</v>
      </c>
      <c r="L508" s="1" t="str">
        <v>-</v>
      </c>
      <c r="M508" s="1" t="str">
        <v>-</v>
      </c>
    </row>
    <row r="509" spans="1:13" x14ac:dyDescent="0.2">
      <c r="A509" s="1" t="str">
        <v>0634</v>
      </c>
      <c r="B509" s="1" t="str">
        <v>マイクロンメモリ ジャパン株式会社</v>
      </c>
      <c r="C509" s="1" t="str">
        <v>排出状況報告書</v>
      </c>
      <c r="D509" s="1" t="str">
        <f t="shared" si="14"/>
        <v>エネルギー使用量等入力ファイル</v>
      </c>
      <c r="E509" s="1" t="str">
        <f t="shared" si="15"/>
        <v/>
      </c>
      <c r="F509" s="1">
        <v>4</v>
      </c>
      <c r="G509" s="1">
        <v>2024</v>
      </c>
      <c r="H509" s="1">
        <v>2027</v>
      </c>
      <c r="L509" s="1" t="str">
        <v>-</v>
      </c>
      <c r="M509" s="1" t="str">
        <v>-</v>
      </c>
    </row>
    <row r="510" spans="1:13" x14ac:dyDescent="0.2">
      <c r="A510" s="1" t="str">
        <v>0635</v>
      </c>
      <c r="B510" s="1" t="str">
        <v>イオンモール株式会社</v>
      </c>
      <c r="C510" s="1" t="str">
        <v>結果報告書</v>
      </c>
      <c r="D510" s="1" t="str">
        <f t="shared" si="14"/>
        <v>エネルギー使用量等入力ファイル</v>
      </c>
      <c r="E510" s="1" t="str">
        <f t="shared" si="15"/>
        <v>別紙３</v>
      </c>
      <c r="F510" s="1">
        <v>4</v>
      </c>
      <c r="G510" s="1">
        <v>2022</v>
      </c>
      <c r="H510" s="1">
        <v>2025</v>
      </c>
      <c r="L510" s="1" t="str">
        <v>別紙３</v>
      </c>
      <c r="M510" s="1" t="str">
        <v>-</v>
      </c>
    </row>
    <row r="511" spans="1:13" x14ac:dyDescent="0.2">
      <c r="A511" s="1" t="str">
        <v>0635</v>
      </c>
      <c r="B511" s="1" t="str">
        <v>イオンモール株式会社</v>
      </c>
      <c r="C511" s="1" t="str">
        <v>計画書</v>
      </c>
      <c r="D511" s="1" t="str">
        <f t="shared" si="14"/>
        <v>エネルギー使用量等入力ファイル</v>
      </c>
      <c r="E511" s="1" t="str">
        <f t="shared" si="15"/>
        <v/>
      </c>
      <c r="F511" s="1">
        <v>2</v>
      </c>
      <c r="G511" s="1">
        <v>2026</v>
      </c>
      <c r="H511" s="1">
        <v>2027</v>
      </c>
      <c r="L511" s="1" t="str">
        <v>-</v>
      </c>
      <c r="M511" s="1" t="str">
        <v>-</v>
      </c>
    </row>
    <row r="512" spans="1:13" x14ac:dyDescent="0.2">
      <c r="A512" s="1" t="str">
        <v>0636</v>
      </c>
      <c r="B512" s="1" t="str">
        <v>茨木・大成化工株式会社</v>
      </c>
      <c r="C512" s="1" t="str">
        <v>実績報告書</v>
      </c>
      <c r="D512" s="1" t="str">
        <f t="shared" si="14"/>
        <v>エネルギー使用量等入力ファイル</v>
      </c>
      <c r="E512" s="1" t="str">
        <f t="shared" si="15"/>
        <v/>
      </c>
      <c r="F512" s="1">
        <v>3</v>
      </c>
      <c r="G512" s="1">
        <v>2025</v>
      </c>
      <c r="H512" s="1">
        <v>2027</v>
      </c>
      <c r="L512" s="1" t="str">
        <v>-</v>
      </c>
      <c r="M512" s="1" t="str">
        <v>-</v>
      </c>
    </row>
    <row r="513" spans="1:13" x14ac:dyDescent="0.2">
      <c r="A513" s="1" t="str">
        <v>0637</v>
      </c>
      <c r="B513" s="1" t="str">
        <v>アマゾンジャパン合同会社</v>
      </c>
      <c r="C513" s="1" t="str">
        <v>排出状況報告書</v>
      </c>
      <c r="D513" s="1" t="str">
        <f t="shared" si="14"/>
        <v>エネルギー使用量等入力ファイル</v>
      </c>
      <c r="E513" s="1" t="str">
        <f t="shared" si="15"/>
        <v/>
      </c>
      <c r="F513" s="1">
        <v>5</v>
      </c>
      <c r="G513" s="1">
        <v>2022</v>
      </c>
      <c r="H513" s="1">
        <v>2026</v>
      </c>
      <c r="L513" s="1" t="str">
        <v>-</v>
      </c>
      <c r="M513" s="1" t="str">
        <v>-</v>
      </c>
    </row>
    <row r="514" spans="1:13" x14ac:dyDescent="0.2">
      <c r="A514" s="1" t="str">
        <v>0638</v>
      </c>
      <c r="B514" s="1" t="str">
        <v>野村不動産プライベート投資法人</v>
      </c>
      <c r="C514" s="1" t="str">
        <v>実績報告書</v>
      </c>
      <c r="D514" s="1" t="str">
        <f t="shared" si="14"/>
        <v>エネルギー使用量等入力ファイル</v>
      </c>
      <c r="E514" s="1" t="str">
        <f t="shared" si="15"/>
        <v/>
      </c>
      <c r="F514" s="1">
        <v>3</v>
      </c>
      <c r="G514" s="1">
        <v>2025</v>
      </c>
      <c r="H514" s="1">
        <v>2027</v>
      </c>
      <c r="L514" s="1" t="str">
        <v>-</v>
      </c>
      <c r="M514" s="1" t="str">
        <v>-</v>
      </c>
    </row>
    <row r="515" spans="1:13" x14ac:dyDescent="0.2">
      <c r="A515" s="1" t="str">
        <v>0640</v>
      </c>
      <c r="B515" s="1" t="str">
        <v>神奈中タクシー株式会社</v>
      </c>
      <c r="C515" s="1" t="str">
        <v>排出状況報告書</v>
      </c>
      <c r="D515" s="1" t="str">
        <f t="shared" si="14"/>
        <v>エネルギー使用量等入力ファイル</v>
      </c>
      <c r="E515" s="1" t="str">
        <f t="shared" si="15"/>
        <v/>
      </c>
      <c r="F515" s="1">
        <v>4</v>
      </c>
      <c r="G515" s="1">
        <v>2024</v>
      </c>
      <c r="H515" s="1">
        <v>2027</v>
      </c>
      <c r="L515" s="1" t="str">
        <v>-</v>
      </c>
      <c r="M515" s="1" t="str">
        <v>-</v>
      </c>
    </row>
    <row r="516" spans="1:13" x14ac:dyDescent="0.2">
      <c r="A516" s="1" t="str">
        <v>0641</v>
      </c>
      <c r="B516" s="1" t="str">
        <v>富士フイルムワコーケミカル株式会社</v>
      </c>
      <c r="C516" s="1" t="str">
        <v>実績報告書</v>
      </c>
      <c r="D516" s="1" t="str">
        <f t="shared" ref="D516:D579" si="16">IF(C516="","","エネルギー使用量等入力ファイル")</f>
        <v>エネルギー使用量等入力ファイル</v>
      </c>
      <c r="E516" s="1" t="str">
        <f t="shared" ref="E516:E579" si="17">IF(AND($L516="別紙３",$M516="別紙４"),"別紙３、別紙４",IF(AND($L516="別紙３",$M516="-"),"別紙３",IF(AND($L516="-",$M516="別紙４"),"別紙４","")))</f>
        <v/>
      </c>
      <c r="F516" s="1">
        <v>3</v>
      </c>
      <c r="G516" s="1">
        <v>2025</v>
      </c>
      <c r="H516" s="1">
        <v>2027</v>
      </c>
      <c r="L516" s="1" t="str">
        <v>-</v>
      </c>
      <c r="M516" s="1" t="str">
        <v>-</v>
      </c>
    </row>
    <row r="517" spans="1:13" x14ac:dyDescent="0.2">
      <c r="A517" s="1" t="str">
        <v>0642</v>
      </c>
      <c r="B517" s="1" t="str">
        <v>住友重機械工業株式会社</v>
      </c>
      <c r="C517" s="1" t="str">
        <v>排出状況報告書</v>
      </c>
      <c r="D517" s="1" t="str">
        <f t="shared" si="16"/>
        <v>エネルギー使用量等入力ファイル</v>
      </c>
      <c r="E517" s="1" t="str">
        <f t="shared" si="17"/>
        <v/>
      </c>
      <c r="F517" s="1">
        <v>4</v>
      </c>
      <c r="G517" s="1">
        <v>2024</v>
      </c>
      <c r="H517" s="1">
        <v>2027</v>
      </c>
      <c r="L517" s="1" t="str">
        <v>-</v>
      </c>
      <c r="M517" s="1" t="str">
        <v>-</v>
      </c>
    </row>
    <row r="518" spans="1:13" x14ac:dyDescent="0.2">
      <c r="A518" s="1" t="str">
        <v>0644</v>
      </c>
      <c r="B518" s="1" t="str">
        <v>株式会社やまか</v>
      </c>
      <c r="C518" s="1" t="str">
        <v>排出状況報告書</v>
      </c>
      <c r="D518" s="1" t="str">
        <f t="shared" si="16"/>
        <v>エネルギー使用量等入力ファイル</v>
      </c>
      <c r="E518" s="1" t="str">
        <f t="shared" si="17"/>
        <v/>
      </c>
      <c r="F518" s="1">
        <v>4</v>
      </c>
      <c r="G518" s="1">
        <v>2023</v>
      </c>
      <c r="H518" s="1">
        <v>2027</v>
      </c>
      <c r="L518" s="1" t="str">
        <v>-</v>
      </c>
      <c r="M518" s="1" t="str">
        <v>-</v>
      </c>
    </row>
    <row r="519" spans="1:13" x14ac:dyDescent="0.2">
      <c r="A519" s="1" t="str">
        <v>0645</v>
      </c>
      <c r="B519" s="1" t="str">
        <v>ロジスティード東日本株式会社</v>
      </c>
      <c r="C519" s="1" t="str">
        <v>結果報告書</v>
      </c>
      <c r="D519" s="1" t="str">
        <f t="shared" si="16"/>
        <v>エネルギー使用量等入力ファイル</v>
      </c>
      <c r="E519" s="1" t="str">
        <f t="shared" si="17"/>
        <v/>
      </c>
      <c r="F519" s="1">
        <v>3</v>
      </c>
      <c r="G519" s="1">
        <v>2023</v>
      </c>
      <c r="H519" s="1">
        <v>2025</v>
      </c>
      <c r="L519" s="1" t="str">
        <v>-</v>
      </c>
      <c r="M519" s="1" t="str">
        <v>-</v>
      </c>
    </row>
    <row r="520" spans="1:13" x14ac:dyDescent="0.2">
      <c r="A520" s="1" t="str">
        <v>0645</v>
      </c>
      <c r="B520" s="1" t="str">
        <v>ロジスティード東日本株式会社</v>
      </c>
      <c r="C520" s="1" t="str">
        <v>計画書</v>
      </c>
      <c r="D520" s="1" t="str">
        <f t="shared" si="16"/>
        <v>エネルギー使用量等入力ファイル</v>
      </c>
      <c r="E520" s="1" t="str">
        <f t="shared" si="17"/>
        <v/>
      </c>
      <c r="F520" s="1">
        <v>2</v>
      </c>
      <c r="G520" s="1">
        <v>2026</v>
      </c>
      <c r="H520" s="1">
        <v>2027</v>
      </c>
      <c r="L520" s="1" t="str">
        <v>-</v>
      </c>
      <c r="M520" s="1" t="str">
        <v>-</v>
      </c>
    </row>
    <row r="521" spans="1:13" x14ac:dyDescent="0.2">
      <c r="A521" s="1" t="str">
        <v>0646</v>
      </c>
      <c r="B521" s="1" t="str">
        <v>田辺ファーマ株式会社</v>
      </c>
      <c r="C521" s="1" t="str">
        <v>排出状況報告書</v>
      </c>
      <c r="D521" s="1" t="str">
        <f t="shared" si="16"/>
        <v>エネルギー使用量等入力ファイル</v>
      </c>
      <c r="E521" s="1" t="str">
        <f t="shared" si="17"/>
        <v/>
      </c>
      <c r="F521" s="1">
        <v>5</v>
      </c>
      <c r="G521" s="1">
        <v>2022</v>
      </c>
      <c r="H521" s="1">
        <v>2026</v>
      </c>
      <c r="L521" s="1" t="str">
        <v>-</v>
      </c>
      <c r="M521" s="1" t="str">
        <v>-</v>
      </c>
    </row>
    <row r="522" spans="1:13" x14ac:dyDescent="0.2">
      <c r="A522" s="1" t="str">
        <v>0647</v>
      </c>
      <c r="B522" s="1" t="str">
        <v>株式会社宝幸</v>
      </c>
      <c r="C522" s="1" t="str">
        <v>結果報告書</v>
      </c>
      <c r="D522" s="1" t="str">
        <f t="shared" si="16"/>
        <v>エネルギー使用量等入力ファイル</v>
      </c>
      <c r="E522" s="1" t="str">
        <f t="shared" si="17"/>
        <v>別紙３</v>
      </c>
      <c r="F522" s="1">
        <v>3</v>
      </c>
      <c r="G522" s="1">
        <v>2023</v>
      </c>
      <c r="H522" s="1">
        <v>2025</v>
      </c>
      <c r="L522" s="1" t="str">
        <v>別紙３</v>
      </c>
      <c r="M522" s="1" t="str">
        <v>-</v>
      </c>
    </row>
    <row r="523" spans="1:13" x14ac:dyDescent="0.2">
      <c r="A523" s="1" t="str">
        <v>0647</v>
      </c>
      <c r="B523" s="1" t="str">
        <v>株式会社宝幸</v>
      </c>
      <c r="C523" s="1" t="str">
        <v>計画書</v>
      </c>
      <c r="D523" s="1" t="str">
        <f t="shared" si="16"/>
        <v>エネルギー使用量等入力ファイル</v>
      </c>
      <c r="E523" s="1" t="str">
        <f t="shared" si="17"/>
        <v/>
      </c>
      <c r="F523" s="1">
        <v>2</v>
      </c>
      <c r="G523" s="1">
        <v>2026</v>
      </c>
      <c r="H523" s="1">
        <v>2027</v>
      </c>
      <c r="L523" s="1" t="str">
        <v>-</v>
      </c>
      <c r="M523" s="1" t="str">
        <v>-</v>
      </c>
    </row>
    <row r="524" spans="1:13" x14ac:dyDescent="0.2">
      <c r="A524" s="1" t="str">
        <v>0648</v>
      </c>
      <c r="B524" s="1" t="str">
        <v>ヤオマサ株式会社</v>
      </c>
      <c r="C524" s="1" t="str">
        <v>排出状況報告書</v>
      </c>
      <c r="D524" s="1" t="str">
        <f t="shared" si="16"/>
        <v>エネルギー使用量等入力ファイル</v>
      </c>
      <c r="E524" s="1" t="str">
        <f t="shared" si="17"/>
        <v/>
      </c>
      <c r="F524" s="1">
        <v>4</v>
      </c>
      <c r="G524" s="1">
        <v>2023</v>
      </c>
      <c r="H524" s="1">
        <v>2027</v>
      </c>
      <c r="L524" s="1" t="str">
        <v>-</v>
      </c>
      <c r="M524" s="1" t="str">
        <v>-</v>
      </c>
    </row>
    <row r="525" spans="1:13" x14ac:dyDescent="0.2">
      <c r="A525" s="1" t="str">
        <v>0649</v>
      </c>
      <c r="B525" s="1" t="str">
        <v>株式会社ジャパンニューアルファ</v>
      </c>
      <c r="C525" s="1" t="str">
        <v>排出状況報告書</v>
      </c>
      <c r="D525" s="1" t="str">
        <f t="shared" si="16"/>
        <v>エネルギー使用量等入力ファイル</v>
      </c>
      <c r="E525" s="1" t="str">
        <f t="shared" si="17"/>
        <v/>
      </c>
      <c r="F525" s="1">
        <v>4</v>
      </c>
      <c r="G525" s="1">
        <v>2023</v>
      </c>
      <c r="H525" s="1">
        <v>2027</v>
      </c>
      <c r="L525" s="1" t="str">
        <v>-</v>
      </c>
      <c r="M525" s="1" t="str">
        <v>-</v>
      </c>
    </row>
    <row r="526" spans="1:13" x14ac:dyDescent="0.2">
      <c r="A526" s="1" t="str">
        <v>0651</v>
      </c>
      <c r="B526" s="1" t="str">
        <v>アパホテル株式会社</v>
      </c>
      <c r="C526" s="1" t="str">
        <v>排出状況報告書</v>
      </c>
      <c r="D526" s="1" t="str">
        <f t="shared" si="16"/>
        <v>エネルギー使用量等入力ファイル</v>
      </c>
      <c r="E526" s="1" t="str">
        <f t="shared" si="17"/>
        <v/>
      </c>
      <c r="F526" s="1">
        <v>4</v>
      </c>
      <c r="G526" s="1">
        <v>2024</v>
      </c>
      <c r="H526" s="1">
        <v>2027</v>
      </c>
      <c r="L526" s="1" t="str">
        <v>-</v>
      </c>
      <c r="M526" s="1" t="str">
        <v>-</v>
      </c>
    </row>
    <row r="527" spans="1:13" x14ac:dyDescent="0.2">
      <c r="A527" s="1" t="str">
        <v>0653</v>
      </c>
      <c r="B527" s="1" t="str">
        <v>株式会社たまや</v>
      </c>
      <c r="C527" s="1" t="str">
        <v>実績報告書</v>
      </c>
      <c r="D527" s="1" t="str">
        <f t="shared" si="16"/>
        <v>エネルギー使用量等入力ファイル</v>
      </c>
      <c r="E527" s="1" t="str">
        <f t="shared" si="17"/>
        <v/>
      </c>
      <c r="F527" s="1">
        <v>3</v>
      </c>
      <c r="G527" s="1">
        <v>2025</v>
      </c>
      <c r="H527" s="1">
        <v>2027</v>
      </c>
      <c r="L527" s="1" t="str">
        <v>-</v>
      </c>
      <c r="M527" s="1" t="str">
        <v>-</v>
      </c>
    </row>
    <row r="528" spans="1:13" x14ac:dyDescent="0.2">
      <c r="A528" s="1" t="str">
        <v>0654</v>
      </c>
      <c r="B528" s="1" t="str">
        <v>サントリーコーヒーロースタリー株式会社</v>
      </c>
      <c r="C528" s="1" t="str">
        <v>結果報告書</v>
      </c>
      <c r="D528" s="1" t="str">
        <f t="shared" si="16"/>
        <v>エネルギー使用量等入力ファイル</v>
      </c>
      <c r="E528" s="1" t="str">
        <f t="shared" si="17"/>
        <v>別紙３</v>
      </c>
      <c r="F528" s="1">
        <v>3</v>
      </c>
      <c r="G528" s="1">
        <v>2023</v>
      </c>
      <c r="H528" s="1">
        <v>2025</v>
      </c>
      <c r="L528" s="1" t="str">
        <v>別紙３</v>
      </c>
      <c r="M528" s="1" t="str">
        <v>-</v>
      </c>
    </row>
    <row r="529" spans="1:13" x14ac:dyDescent="0.2">
      <c r="A529" s="1" t="str">
        <v>0654</v>
      </c>
      <c r="B529" s="1" t="str">
        <v>サントリーコーヒーロースタリー株式会社</v>
      </c>
      <c r="C529" s="1" t="str">
        <v>計画書</v>
      </c>
      <c r="D529" s="1" t="str">
        <f t="shared" si="16"/>
        <v>エネルギー使用量等入力ファイル</v>
      </c>
      <c r="E529" s="1" t="str">
        <f t="shared" si="17"/>
        <v/>
      </c>
      <c r="F529" s="1">
        <v>2</v>
      </c>
      <c r="G529" s="1">
        <v>2026</v>
      </c>
      <c r="H529" s="1">
        <v>2027</v>
      </c>
      <c r="L529" s="1" t="str">
        <v>-</v>
      </c>
      <c r="M529" s="1" t="str">
        <v>-</v>
      </c>
    </row>
    <row r="530" spans="1:13" x14ac:dyDescent="0.2">
      <c r="A530" s="1" t="str">
        <v>0655</v>
      </c>
      <c r="B530" s="1" t="str">
        <v>キヤノントッキ株式会社</v>
      </c>
      <c r="C530" s="1" t="str">
        <v>結果報告書</v>
      </c>
      <c r="D530" s="1" t="str">
        <f t="shared" si="16"/>
        <v>エネルギー使用量等入力ファイル</v>
      </c>
      <c r="E530" s="1" t="str">
        <f t="shared" si="17"/>
        <v>別紙３</v>
      </c>
      <c r="F530" s="1">
        <v>3</v>
      </c>
      <c r="G530" s="1">
        <v>2023</v>
      </c>
      <c r="H530" s="1">
        <v>2025</v>
      </c>
      <c r="L530" s="1" t="str">
        <v>別紙３</v>
      </c>
      <c r="M530" s="1" t="str">
        <v>-</v>
      </c>
    </row>
    <row r="531" spans="1:13" x14ac:dyDescent="0.2">
      <c r="A531" s="1" t="str">
        <v>0655</v>
      </c>
      <c r="B531" s="1" t="str">
        <v>キヤノントッキ株式会社</v>
      </c>
      <c r="C531" s="1" t="str">
        <v>計画書</v>
      </c>
      <c r="D531" s="1" t="str">
        <f t="shared" si="16"/>
        <v>エネルギー使用量等入力ファイル</v>
      </c>
      <c r="E531" s="1" t="str">
        <f t="shared" si="17"/>
        <v/>
      </c>
      <c r="F531" s="1">
        <v>2</v>
      </c>
      <c r="G531" s="1">
        <v>2026</v>
      </c>
      <c r="H531" s="1">
        <v>2027</v>
      </c>
      <c r="L531" s="1" t="str">
        <v>-</v>
      </c>
      <c r="M531" s="1" t="str">
        <v>-</v>
      </c>
    </row>
    <row r="532" spans="1:13" x14ac:dyDescent="0.2">
      <c r="A532" s="1" t="str">
        <v>0656</v>
      </c>
      <c r="B532" s="1" t="str">
        <v>株式会社エイヴイ</v>
      </c>
      <c r="C532" s="1" t="str">
        <v>実績報告書</v>
      </c>
      <c r="D532" s="1" t="str">
        <f t="shared" si="16"/>
        <v>エネルギー使用量等入力ファイル</v>
      </c>
      <c r="E532" s="1" t="str">
        <f t="shared" si="17"/>
        <v/>
      </c>
      <c r="F532" s="1">
        <v>3</v>
      </c>
      <c r="G532" s="1">
        <v>2025</v>
      </c>
      <c r="H532" s="1">
        <v>2027</v>
      </c>
      <c r="L532" s="1" t="str">
        <v>-</v>
      </c>
      <c r="M532" s="1" t="str">
        <v>-</v>
      </c>
    </row>
    <row r="533" spans="1:13" x14ac:dyDescent="0.2">
      <c r="A533" s="1" t="str">
        <v>0658</v>
      </c>
      <c r="B533" s="1" t="str">
        <v>株式会社スズキヤ</v>
      </c>
      <c r="C533" s="1" t="str">
        <v>結果報告書</v>
      </c>
      <c r="D533" s="1" t="str">
        <f t="shared" si="16"/>
        <v>エネルギー使用量等入力ファイル</v>
      </c>
      <c r="E533" s="1" t="str">
        <f t="shared" si="17"/>
        <v/>
      </c>
      <c r="F533" s="1">
        <v>3</v>
      </c>
      <c r="G533" s="1">
        <v>2023</v>
      </c>
      <c r="H533" s="1">
        <v>2025</v>
      </c>
      <c r="L533" s="1" t="str">
        <v>-</v>
      </c>
      <c r="M533" s="1" t="str">
        <v>-</v>
      </c>
    </row>
    <row r="534" spans="1:13" x14ac:dyDescent="0.2">
      <c r="A534" s="1" t="str">
        <v>0658</v>
      </c>
      <c r="B534" s="1" t="str">
        <v>株式会社スズキヤ</v>
      </c>
      <c r="C534" s="1" t="str">
        <v>計画書</v>
      </c>
      <c r="D534" s="1" t="str">
        <f t="shared" si="16"/>
        <v>エネルギー使用量等入力ファイル</v>
      </c>
      <c r="E534" s="1" t="str">
        <f t="shared" si="17"/>
        <v/>
      </c>
      <c r="F534" s="1">
        <v>2</v>
      </c>
      <c r="G534" s="1">
        <v>2026</v>
      </c>
      <c r="H534" s="1">
        <v>2027</v>
      </c>
      <c r="L534" s="1" t="str">
        <v>-</v>
      </c>
      <c r="M534" s="1" t="str">
        <v>-</v>
      </c>
    </row>
    <row r="535" spans="1:13" x14ac:dyDescent="0.2">
      <c r="A535" s="1" t="str">
        <v>0659</v>
      </c>
      <c r="B535" s="1" t="str">
        <v>株式会社オーイズミフーズ</v>
      </c>
      <c r="C535" s="1" t="str">
        <v>実績報告書</v>
      </c>
      <c r="D535" s="1" t="str">
        <f t="shared" si="16"/>
        <v>エネルギー使用量等入力ファイル</v>
      </c>
      <c r="E535" s="1" t="str">
        <f t="shared" si="17"/>
        <v/>
      </c>
      <c r="F535" s="1">
        <v>3</v>
      </c>
      <c r="G535" s="1">
        <v>2025</v>
      </c>
      <c r="H535" s="1">
        <v>2027</v>
      </c>
      <c r="L535" s="1" t="str">
        <v>-</v>
      </c>
      <c r="M535" s="1" t="str">
        <v>-</v>
      </c>
    </row>
    <row r="536" spans="1:13" x14ac:dyDescent="0.2">
      <c r="A536" s="1" t="str">
        <v>0660</v>
      </c>
      <c r="B536" s="1" t="str">
        <v>株式会社しまむら</v>
      </c>
      <c r="C536" s="1" t="str">
        <v>実績報告書</v>
      </c>
      <c r="D536" s="1" t="str">
        <f t="shared" si="16"/>
        <v>エネルギー使用量等入力ファイル</v>
      </c>
      <c r="E536" s="1" t="str">
        <f t="shared" si="17"/>
        <v/>
      </c>
      <c r="F536" s="1">
        <v>3</v>
      </c>
      <c r="G536" s="1">
        <v>2025</v>
      </c>
      <c r="H536" s="1">
        <v>2027</v>
      </c>
      <c r="L536" s="1" t="str">
        <v>-</v>
      </c>
      <c r="M536" s="1" t="str">
        <v>-</v>
      </c>
    </row>
    <row r="537" spans="1:13" x14ac:dyDescent="0.2">
      <c r="A537" s="1" t="str">
        <v>0661</v>
      </c>
      <c r="B537" s="1" t="str">
        <v>医療法人徳洲会</v>
      </c>
      <c r="C537" s="1" t="str">
        <v>結果報告書</v>
      </c>
      <c r="D537" s="1" t="str">
        <f t="shared" si="16"/>
        <v>エネルギー使用量等入力ファイル</v>
      </c>
      <c r="E537" s="1" t="str">
        <f t="shared" si="17"/>
        <v>別紙３</v>
      </c>
      <c r="F537" s="1">
        <v>3</v>
      </c>
      <c r="G537" s="1">
        <v>2023</v>
      </c>
      <c r="H537" s="1">
        <v>2025</v>
      </c>
      <c r="L537" s="1" t="str">
        <v>別紙３</v>
      </c>
      <c r="M537" s="1" t="str">
        <v>-</v>
      </c>
    </row>
    <row r="538" spans="1:13" x14ac:dyDescent="0.2">
      <c r="A538" s="1" t="str">
        <v>0661</v>
      </c>
      <c r="B538" s="1" t="str">
        <v>医療法人徳洲会</v>
      </c>
      <c r="C538" s="1" t="str">
        <v>計画書</v>
      </c>
      <c r="D538" s="1" t="str">
        <f t="shared" si="16"/>
        <v>エネルギー使用量等入力ファイル</v>
      </c>
      <c r="E538" s="1" t="str">
        <f t="shared" si="17"/>
        <v/>
      </c>
      <c r="F538" s="1">
        <v>2</v>
      </c>
      <c r="G538" s="1">
        <v>2026</v>
      </c>
      <c r="H538" s="1">
        <v>2027</v>
      </c>
      <c r="L538" s="1" t="str">
        <v>-</v>
      </c>
      <c r="M538" s="1" t="str">
        <v>-</v>
      </c>
    </row>
    <row r="539" spans="1:13" x14ac:dyDescent="0.2">
      <c r="A539" s="1" t="str">
        <v>0662</v>
      </c>
      <c r="B539" s="1" t="str">
        <v>株式会社サンファミリー</v>
      </c>
      <c r="C539" s="1" t="str">
        <v>結果報告書</v>
      </c>
      <c r="D539" s="1" t="str">
        <f t="shared" si="16"/>
        <v>エネルギー使用量等入力ファイル</v>
      </c>
      <c r="E539" s="1" t="str">
        <f t="shared" si="17"/>
        <v>別紙４</v>
      </c>
      <c r="F539" s="1">
        <v>5</v>
      </c>
      <c r="G539" s="1">
        <v>2021</v>
      </c>
      <c r="H539" s="1">
        <v>2025</v>
      </c>
      <c r="L539" s="1" t="str">
        <v>-</v>
      </c>
      <c r="M539" s="1" t="str">
        <v>別紙４</v>
      </c>
    </row>
    <row r="540" spans="1:13" x14ac:dyDescent="0.2">
      <c r="A540" s="1" t="str">
        <v>0662</v>
      </c>
      <c r="B540" s="1" t="str">
        <v>株式会社サンファミリー</v>
      </c>
      <c r="C540" s="1" t="str">
        <v>計画書</v>
      </c>
      <c r="D540" s="1" t="str">
        <f t="shared" si="16"/>
        <v>エネルギー使用量等入力ファイル</v>
      </c>
      <c r="E540" s="1" t="str">
        <f t="shared" si="17"/>
        <v/>
      </c>
      <c r="F540" s="1">
        <v>2</v>
      </c>
      <c r="G540" s="1">
        <v>2026</v>
      </c>
      <c r="H540" s="1">
        <v>2027</v>
      </c>
      <c r="L540" s="1" t="str">
        <v>-</v>
      </c>
      <c r="M540" s="1" t="str">
        <v>-</v>
      </c>
    </row>
    <row r="541" spans="1:13" x14ac:dyDescent="0.2">
      <c r="A541" s="1" t="str">
        <v>0663</v>
      </c>
      <c r="B541" s="1" t="str">
        <v>日本ホテル株式会社</v>
      </c>
      <c r="C541" s="1" t="str">
        <v>結果報告書</v>
      </c>
      <c r="D541" s="1" t="str">
        <f t="shared" si="16"/>
        <v>エネルギー使用量等入力ファイル</v>
      </c>
      <c r="E541" s="1" t="str">
        <f t="shared" si="17"/>
        <v/>
      </c>
      <c r="F541" s="1">
        <v>3</v>
      </c>
      <c r="G541" s="1">
        <v>2023</v>
      </c>
      <c r="H541" s="1">
        <v>2025</v>
      </c>
      <c r="L541" s="1" t="str">
        <v>-</v>
      </c>
      <c r="M541" s="1" t="str">
        <v>-</v>
      </c>
    </row>
    <row r="542" spans="1:13" x14ac:dyDescent="0.2">
      <c r="A542" s="1" t="str">
        <v>0663</v>
      </c>
      <c r="B542" s="1" t="str">
        <v>日本ホテル株式会社</v>
      </c>
      <c r="C542" s="1" t="str">
        <v>計画書</v>
      </c>
      <c r="D542" s="1" t="str">
        <f t="shared" si="16"/>
        <v>エネルギー使用量等入力ファイル</v>
      </c>
      <c r="E542" s="1" t="str">
        <f t="shared" si="17"/>
        <v/>
      </c>
      <c r="F542" s="1">
        <v>2</v>
      </c>
      <c r="G542" s="1">
        <v>2026</v>
      </c>
      <c r="H542" s="1">
        <v>2027</v>
      </c>
      <c r="L542" s="1" t="str">
        <v>-</v>
      </c>
      <c r="M542" s="1" t="str">
        <v>-</v>
      </c>
    </row>
    <row r="543" spans="1:13" x14ac:dyDescent="0.2">
      <c r="A543" s="1" t="str">
        <v>0664</v>
      </c>
      <c r="B543" s="1" t="str">
        <v>株式会社京急百貨店</v>
      </c>
      <c r="C543" s="1" t="str">
        <v>結果報告書</v>
      </c>
      <c r="D543" s="1" t="str">
        <f t="shared" si="16"/>
        <v>エネルギー使用量等入力ファイル</v>
      </c>
      <c r="E543" s="1" t="str">
        <f t="shared" si="17"/>
        <v/>
      </c>
      <c r="F543" s="1">
        <v>3</v>
      </c>
      <c r="G543" s="1">
        <v>2023</v>
      </c>
      <c r="H543" s="1">
        <v>2025</v>
      </c>
      <c r="L543" s="1" t="str">
        <v>-</v>
      </c>
      <c r="M543" s="1" t="str">
        <v>-</v>
      </c>
    </row>
    <row r="544" spans="1:13" x14ac:dyDescent="0.2">
      <c r="A544" s="1" t="str">
        <v>0664</v>
      </c>
      <c r="B544" s="1" t="str">
        <v>株式会社京急百貨店</v>
      </c>
      <c r="C544" s="1" t="str">
        <v>計画書</v>
      </c>
      <c r="D544" s="1" t="str">
        <f t="shared" si="16"/>
        <v>エネルギー使用量等入力ファイル</v>
      </c>
      <c r="E544" s="1" t="str">
        <f t="shared" si="17"/>
        <v/>
      </c>
      <c r="F544" s="1">
        <v>2</v>
      </c>
      <c r="G544" s="1">
        <v>2026</v>
      </c>
      <c r="H544" s="1">
        <v>2027</v>
      </c>
      <c r="L544" s="1" t="str">
        <v>-</v>
      </c>
      <c r="M544" s="1" t="str">
        <v>-</v>
      </c>
    </row>
    <row r="545" spans="1:13" x14ac:dyDescent="0.2">
      <c r="A545" s="1" t="str">
        <v>0665</v>
      </c>
      <c r="B545" s="1" t="str">
        <v>野村不動産株式会社</v>
      </c>
      <c r="C545" s="1" t="str">
        <v>実績報告書</v>
      </c>
      <c r="D545" s="1" t="str">
        <f t="shared" si="16"/>
        <v>エネルギー使用量等入力ファイル</v>
      </c>
      <c r="E545" s="1" t="str">
        <f t="shared" si="17"/>
        <v/>
      </c>
      <c r="F545" s="1">
        <v>3</v>
      </c>
      <c r="G545" s="1">
        <v>2025</v>
      </c>
      <c r="H545" s="1">
        <v>2027</v>
      </c>
      <c r="L545" s="1" t="str">
        <v>-</v>
      </c>
      <c r="M545" s="1" t="str">
        <v>-</v>
      </c>
    </row>
    <row r="546" spans="1:13" x14ac:dyDescent="0.2">
      <c r="A546" s="1" t="str">
        <v>0666</v>
      </c>
      <c r="B546" s="1" t="str">
        <v>株式会社小田急SCディベロップメント</v>
      </c>
      <c r="C546" s="1" t="str">
        <v>結果報告書</v>
      </c>
      <c r="D546" s="1" t="str">
        <f t="shared" si="16"/>
        <v>エネルギー使用量等入力ファイル</v>
      </c>
      <c r="E546" s="1" t="str">
        <f t="shared" si="17"/>
        <v/>
      </c>
      <c r="F546" s="1">
        <v>5</v>
      </c>
      <c r="G546" s="1">
        <v>2021</v>
      </c>
      <c r="H546" s="1">
        <v>2025</v>
      </c>
      <c r="L546" s="1" t="str">
        <v>-</v>
      </c>
      <c r="M546" s="1" t="str">
        <v>-</v>
      </c>
    </row>
    <row r="547" spans="1:13" x14ac:dyDescent="0.2">
      <c r="A547" s="1" t="str">
        <v>0666</v>
      </c>
      <c r="B547" s="1" t="str">
        <v>株式会社小田急SCディベロップメント</v>
      </c>
      <c r="C547" s="1" t="str">
        <v>計画書</v>
      </c>
      <c r="D547" s="1" t="str">
        <f t="shared" si="16"/>
        <v>エネルギー使用量等入力ファイル</v>
      </c>
      <c r="E547" s="1" t="str">
        <f t="shared" si="17"/>
        <v/>
      </c>
      <c r="F547" s="1">
        <v>2</v>
      </c>
      <c r="G547" s="1">
        <v>2026</v>
      </c>
      <c r="H547" s="1">
        <v>2027</v>
      </c>
      <c r="L547" s="1" t="str">
        <v>-</v>
      </c>
      <c r="M547" s="1" t="str">
        <v>-</v>
      </c>
    </row>
    <row r="548" spans="1:13" x14ac:dyDescent="0.2">
      <c r="A548" s="1" t="str">
        <v>0667</v>
      </c>
      <c r="B548" s="1" t="str">
        <v>株式会社ニチイ学館</v>
      </c>
      <c r="C548" s="1" t="str">
        <v>排出状況報告書</v>
      </c>
      <c r="D548" s="1" t="str">
        <f t="shared" si="16"/>
        <v>エネルギー使用量等入力ファイル</v>
      </c>
      <c r="E548" s="1" t="str">
        <f t="shared" si="17"/>
        <v/>
      </c>
      <c r="F548" s="1">
        <v>4</v>
      </c>
      <c r="G548" s="1">
        <v>2024</v>
      </c>
      <c r="H548" s="1">
        <v>2027</v>
      </c>
      <c r="L548" s="1" t="str">
        <v>-</v>
      </c>
      <c r="M548" s="1" t="str">
        <v>-</v>
      </c>
    </row>
    <row r="549" spans="1:13" x14ac:dyDescent="0.2">
      <c r="A549" s="1" t="str">
        <v>0668</v>
      </c>
      <c r="B549" s="1" t="str">
        <v>株式会社アマダ</v>
      </c>
      <c r="C549" s="1" t="str">
        <v>結果報告書</v>
      </c>
      <c r="D549" s="1" t="str">
        <f t="shared" si="16"/>
        <v>エネルギー使用量等入力ファイル</v>
      </c>
      <c r="E549" s="1" t="str">
        <f t="shared" si="17"/>
        <v>別紙３</v>
      </c>
      <c r="F549" s="1">
        <v>5</v>
      </c>
      <c r="G549" s="1">
        <v>2021</v>
      </c>
      <c r="H549" s="1">
        <v>2025</v>
      </c>
      <c r="L549" s="1" t="str">
        <v>別紙３</v>
      </c>
      <c r="M549" s="1" t="str">
        <v>-</v>
      </c>
    </row>
    <row r="550" spans="1:13" x14ac:dyDescent="0.2">
      <c r="A550" s="1" t="str">
        <v>0668</v>
      </c>
      <c r="B550" s="1" t="str">
        <v>株式会社アマダ</v>
      </c>
      <c r="C550" s="1" t="str">
        <v>計画書</v>
      </c>
      <c r="D550" s="1" t="str">
        <f t="shared" si="16"/>
        <v>エネルギー使用量等入力ファイル</v>
      </c>
      <c r="E550" s="1" t="str">
        <f t="shared" si="17"/>
        <v/>
      </c>
      <c r="F550" s="1">
        <v>2</v>
      </c>
      <c r="G550" s="1">
        <v>2026</v>
      </c>
      <c r="H550" s="1">
        <v>2027</v>
      </c>
      <c r="L550" s="1" t="str">
        <v>-</v>
      </c>
      <c r="M550" s="1" t="str">
        <v>-</v>
      </c>
    </row>
    <row r="551" spans="1:13" x14ac:dyDescent="0.2">
      <c r="A551" s="1" t="str">
        <v>0669</v>
      </c>
      <c r="B551" s="1" t="str">
        <v>横須賀モール・リーシング合同会社</v>
      </c>
      <c r="C551" s="1" t="str">
        <v>排出状況報告書</v>
      </c>
      <c r="D551" s="1" t="str">
        <f t="shared" si="16"/>
        <v>エネルギー使用量等入力ファイル</v>
      </c>
      <c r="E551" s="1" t="str">
        <f t="shared" si="17"/>
        <v/>
      </c>
      <c r="F551" s="1">
        <v>4</v>
      </c>
      <c r="G551" s="1">
        <v>2024</v>
      </c>
      <c r="H551" s="1">
        <v>2027</v>
      </c>
      <c r="L551" s="1" t="str">
        <v>-</v>
      </c>
      <c r="M551" s="1" t="str">
        <v>-</v>
      </c>
    </row>
    <row r="552" spans="1:13" x14ac:dyDescent="0.2">
      <c r="A552" s="1" t="str">
        <v>0670</v>
      </c>
      <c r="B552" s="1" t="str">
        <v>イオンビッグ株式会社</v>
      </c>
      <c r="C552" s="1" t="str">
        <v>実績報告書</v>
      </c>
      <c r="D552" s="1" t="str">
        <f t="shared" si="16"/>
        <v>エネルギー使用量等入力ファイル</v>
      </c>
      <c r="E552" s="1" t="str">
        <f t="shared" si="17"/>
        <v/>
      </c>
      <c r="F552" s="1">
        <v>3</v>
      </c>
      <c r="G552" s="1">
        <v>2025</v>
      </c>
      <c r="H552" s="1">
        <v>2027</v>
      </c>
      <c r="L552" s="1" t="str">
        <v>-</v>
      </c>
      <c r="M552" s="1" t="str">
        <v>-</v>
      </c>
    </row>
    <row r="553" spans="1:13" x14ac:dyDescent="0.2">
      <c r="A553" s="1" t="str">
        <v>0671</v>
      </c>
      <c r="B553" s="1" t="str">
        <v>ＳＯＳｉＬＡ物流リート投資法人</v>
      </c>
      <c r="C553" s="1" t="str">
        <v>排出状況報告書</v>
      </c>
      <c r="D553" s="1" t="str">
        <f t="shared" si="16"/>
        <v>エネルギー使用量等入力ファイル</v>
      </c>
      <c r="E553" s="1" t="str">
        <f t="shared" si="17"/>
        <v/>
      </c>
      <c r="F553" s="1">
        <v>5</v>
      </c>
      <c r="G553" s="1">
        <v>2022</v>
      </c>
      <c r="H553" s="1">
        <v>2026</v>
      </c>
      <c r="L553" s="1" t="str">
        <v>-</v>
      </c>
      <c r="M553" s="1" t="str">
        <v>-</v>
      </c>
    </row>
    <row r="554" spans="1:13" x14ac:dyDescent="0.2">
      <c r="A554" s="1" t="str">
        <v>0673</v>
      </c>
      <c r="B554" s="1" t="str">
        <v>オーケー株式会社</v>
      </c>
      <c r="C554" s="1" t="str">
        <v>排出状況報告書</v>
      </c>
      <c r="D554" s="1" t="str">
        <f t="shared" si="16"/>
        <v>エネルギー使用量等入力ファイル</v>
      </c>
      <c r="E554" s="1" t="str">
        <f t="shared" si="17"/>
        <v/>
      </c>
      <c r="F554" s="1">
        <v>5</v>
      </c>
      <c r="G554" s="1">
        <v>2022</v>
      </c>
      <c r="H554" s="1">
        <v>2026</v>
      </c>
      <c r="L554" s="1" t="str">
        <v>-</v>
      </c>
      <c r="M554" s="1" t="str">
        <v>-</v>
      </c>
    </row>
    <row r="555" spans="1:13" x14ac:dyDescent="0.2">
      <c r="A555" s="1" t="str">
        <v>0674</v>
      </c>
      <c r="B555" s="1" t="str">
        <v>エア･ウォーター･パフォーマンスケミカル株式会社</v>
      </c>
      <c r="C555" s="1" t="str">
        <v>実績報告書</v>
      </c>
      <c r="D555" s="1" t="str">
        <f t="shared" si="16"/>
        <v>エネルギー使用量等入力ファイル</v>
      </c>
      <c r="E555" s="1" t="str">
        <f t="shared" si="17"/>
        <v/>
      </c>
      <c r="F555" s="1">
        <v>3</v>
      </c>
      <c r="G555" s="1">
        <v>2025</v>
      </c>
      <c r="H555" s="1">
        <v>2027</v>
      </c>
      <c r="L555" s="1" t="str">
        <v>-</v>
      </c>
      <c r="M555" s="1" t="str">
        <v>-</v>
      </c>
    </row>
    <row r="556" spans="1:13" x14ac:dyDescent="0.2">
      <c r="A556" s="1" t="str">
        <v>0675</v>
      </c>
      <c r="B556" s="1" t="str">
        <v>DREAMプライベートリート投資法人</v>
      </c>
      <c r="C556" s="1" t="str">
        <v>実績報告書</v>
      </c>
      <c r="D556" s="1" t="str">
        <f t="shared" si="16"/>
        <v>エネルギー使用量等入力ファイル</v>
      </c>
      <c r="E556" s="1" t="str">
        <f t="shared" si="17"/>
        <v/>
      </c>
      <c r="F556" s="1">
        <v>3</v>
      </c>
      <c r="G556" s="1">
        <v>2025</v>
      </c>
      <c r="H556" s="1">
        <v>2027</v>
      </c>
      <c r="L556" s="1" t="str">
        <v>-</v>
      </c>
      <c r="M556" s="1" t="str">
        <v>-</v>
      </c>
    </row>
    <row r="557" spans="1:13" x14ac:dyDescent="0.2">
      <c r="A557" s="1" t="str">
        <v>0676</v>
      </c>
      <c r="B557" s="1" t="str">
        <v>産業ファンド投資法人</v>
      </c>
      <c r="C557" s="1" t="str">
        <v>排出状況報告書</v>
      </c>
      <c r="D557" s="1" t="str">
        <f t="shared" si="16"/>
        <v>エネルギー使用量等入力ファイル</v>
      </c>
      <c r="E557" s="1" t="str">
        <f t="shared" si="17"/>
        <v/>
      </c>
      <c r="F557" s="1">
        <v>5</v>
      </c>
      <c r="G557" s="1">
        <v>2022</v>
      </c>
      <c r="H557" s="1">
        <v>2026</v>
      </c>
      <c r="L557" s="1" t="str">
        <v>-</v>
      </c>
      <c r="M557" s="1" t="str">
        <v>-</v>
      </c>
    </row>
    <row r="558" spans="1:13" x14ac:dyDescent="0.2">
      <c r="A558" s="1" t="str">
        <v>0677</v>
      </c>
      <c r="B558" s="1" t="str">
        <v>株式会社東急レクリエーション</v>
      </c>
      <c r="C558" s="1" t="str">
        <v>排出状況報告書</v>
      </c>
      <c r="D558" s="1" t="str">
        <f t="shared" si="16"/>
        <v>エネルギー使用量等入力ファイル</v>
      </c>
      <c r="E558" s="1" t="str">
        <f t="shared" si="17"/>
        <v/>
      </c>
      <c r="F558" s="1">
        <v>4</v>
      </c>
      <c r="G558" s="1">
        <v>2024</v>
      </c>
      <c r="H558" s="1">
        <v>2027</v>
      </c>
      <c r="L558" s="1" t="str">
        <v>-</v>
      </c>
      <c r="M558" s="1" t="str">
        <v>-</v>
      </c>
    </row>
    <row r="559" spans="1:13" x14ac:dyDescent="0.2">
      <c r="A559" s="1" t="str">
        <v>0678</v>
      </c>
      <c r="B559" s="1" t="str">
        <v>株式会社JR東日本クロスステーション</v>
      </c>
      <c r="C559" s="1" t="str">
        <v>実績報告書</v>
      </c>
      <c r="D559" s="1" t="str">
        <f t="shared" si="16"/>
        <v>エネルギー使用量等入力ファイル</v>
      </c>
      <c r="E559" s="1" t="str">
        <f t="shared" si="17"/>
        <v/>
      </c>
      <c r="F559" s="1">
        <v>3</v>
      </c>
      <c r="G559" s="1">
        <v>2025</v>
      </c>
      <c r="H559" s="1">
        <v>2027</v>
      </c>
      <c r="L559" s="1" t="str">
        <v>-</v>
      </c>
      <c r="M559" s="1" t="str">
        <v>-</v>
      </c>
    </row>
    <row r="560" spans="1:13" x14ac:dyDescent="0.2">
      <c r="A560" s="1" t="str">
        <v>0679</v>
      </c>
      <c r="B560" s="1" t="str">
        <v>東京ガスネットワーク株式会社</v>
      </c>
      <c r="C560" s="1" t="str">
        <v>排出状況報告書</v>
      </c>
      <c r="D560" s="1" t="str">
        <f t="shared" si="16"/>
        <v>エネルギー使用量等入力ファイル</v>
      </c>
      <c r="E560" s="1" t="str">
        <f t="shared" si="17"/>
        <v/>
      </c>
      <c r="F560" s="1">
        <v>5</v>
      </c>
      <c r="G560" s="1">
        <v>2023</v>
      </c>
      <c r="H560" s="1">
        <v>2027</v>
      </c>
      <c r="L560" s="1" t="str">
        <v>-</v>
      </c>
      <c r="M560" s="1" t="str">
        <v>-</v>
      </c>
    </row>
    <row r="561" spans="1:13" x14ac:dyDescent="0.2">
      <c r="A561" s="1" t="str">
        <v>0680</v>
      </c>
      <c r="B561" s="1" t="str">
        <v>株式会社プレシア</v>
      </c>
      <c r="C561" s="1" t="str">
        <v>結果報告書</v>
      </c>
      <c r="D561" s="1" t="str">
        <f t="shared" si="16"/>
        <v>エネルギー使用量等入力ファイル</v>
      </c>
      <c r="E561" s="1" t="str">
        <f t="shared" si="17"/>
        <v>別紙３</v>
      </c>
      <c r="F561" s="1">
        <v>3</v>
      </c>
      <c r="G561" s="1">
        <v>2023</v>
      </c>
      <c r="H561" s="1">
        <v>2025</v>
      </c>
      <c r="L561" s="1" t="str">
        <v>別紙３</v>
      </c>
      <c r="M561" s="1" t="str">
        <v>-</v>
      </c>
    </row>
    <row r="562" spans="1:13" x14ac:dyDescent="0.2">
      <c r="A562" s="1" t="str">
        <v>0680</v>
      </c>
      <c r="B562" s="1" t="str">
        <v>株式会社プレシア</v>
      </c>
      <c r="C562" s="1" t="str">
        <v>計画書</v>
      </c>
      <c r="D562" s="1" t="str">
        <f t="shared" si="16"/>
        <v>エネルギー使用量等入力ファイル</v>
      </c>
      <c r="E562" s="1" t="str">
        <f t="shared" si="17"/>
        <v/>
      </c>
      <c r="F562" s="1">
        <v>2</v>
      </c>
      <c r="G562" s="1">
        <v>2026</v>
      </c>
      <c r="H562" s="1">
        <v>2027</v>
      </c>
      <c r="L562" s="1" t="str">
        <v>-</v>
      </c>
      <c r="M562" s="1" t="str">
        <v>-</v>
      </c>
    </row>
    <row r="563" spans="1:13" x14ac:dyDescent="0.2">
      <c r="A563" s="1" t="str">
        <v>0681</v>
      </c>
      <c r="B563" s="1" t="str">
        <v>株式会社ロジスティクス・ネットワーク</v>
      </c>
      <c r="C563" s="1" t="str">
        <v>結果報告書</v>
      </c>
      <c r="D563" s="1" t="str">
        <f t="shared" si="16"/>
        <v>エネルギー使用量等入力ファイル</v>
      </c>
      <c r="E563" s="1" t="str">
        <f t="shared" si="17"/>
        <v/>
      </c>
      <c r="F563" s="1">
        <v>3</v>
      </c>
      <c r="G563" s="1">
        <v>2023</v>
      </c>
      <c r="H563" s="1">
        <v>2025</v>
      </c>
      <c r="L563" s="1" t="str">
        <v>-</v>
      </c>
      <c r="M563" s="1" t="str">
        <v>-</v>
      </c>
    </row>
    <row r="564" spans="1:13" x14ac:dyDescent="0.2">
      <c r="A564" s="1" t="str">
        <v>0681</v>
      </c>
      <c r="B564" s="1" t="str">
        <v>株式会社ロジスティクス・ネットワーク</v>
      </c>
      <c r="C564" s="1" t="str">
        <v>計画書</v>
      </c>
      <c r="D564" s="1" t="str">
        <f t="shared" si="16"/>
        <v>エネルギー使用量等入力ファイル</v>
      </c>
      <c r="E564" s="1" t="str">
        <f t="shared" si="17"/>
        <v/>
      </c>
      <c r="F564" s="1">
        <v>2</v>
      </c>
      <c r="G564" s="1">
        <v>2026</v>
      </c>
      <c r="H564" s="1">
        <v>2027</v>
      </c>
      <c r="L564" s="1" t="str">
        <v>-</v>
      </c>
      <c r="M564" s="1" t="str">
        <v>-</v>
      </c>
    </row>
    <row r="565" spans="1:13" x14ac:dyDescent="0.2">
      <c r="A565" s="1" t="str">
        <v>0682</v>
      </c>
      <c r="B565" s="1" t="str">
        <v>キンドリルジャパン株式会社</v>
      </c>
      <c r="C565" s="1" t="str">
        <v>排出状況報告書</v>
      </c>
      <c r="D565" s="1" t="str">
        <f t="shared" si="16"/>
        <v>エネルギー使用量等入力ファイル</v>
      </c>
      <c r="E565" s="1" t="str">
        <f t="shared" si="17"/>
        <v/>
      </c>
      <c r="F565" s="1">
        <v>5</v>
      </c>
      <c r="G565" s="1">
        <v>2023</v>
      </c>
      <c r="H565" s="1">
        <v>2027</v>
      </c>
      <c r="L565" s="1" t="str">
        <v>-</v>
      </c>
      <c r="M565" s="1" t="str">
        <v>-</v>
      </c>
    </row>
    <row r="566" spans="1:13" x14ac:dyDescent="0.2">
      <c r="A566" s="1" t="str">
        <v>0683</v>
      </c>
      <c r="B566" s="1" t="str">
        <v>アマゾンデータサービスジャパン合同会社</v>
      </c>
      <c r="C566" s="1" t="str">
        <v>結果報告書</v>
      </c>
      <c r="D566" s="1" t="str">
        <f t="shared" si="16"/>
        <v>エネルギー使用量等入力ファイル</v>
      </c>
      <c r="E566" s="1" t="str">
        <f t="shared" si="17"/>
        <v/>
      </c>
      <c r="F566" s="1">
        <v>3</v>
      </c>
      <c r="G566" s="1">
        <v>2023</v>
      </c>
      <c r="H566" s="1">
        <v>2025</v>
      </c>
      <c r="L566" s="1" t="str">
        <v>-</v>
      </c>
      <c r="M566" s="1" t="str">
        <v>-</v>
      </c>
    </row>
    <row r="567" spans="1:13" x14ac:dyDescent="0.2">
      <c r="A567" s="1" t="str">
        <v>0683</v>
      </c>
      <c r="B567" s="1" t="str">
        <v>アマゾンデータサービスジャパン合同会社</v>
      </c>
      <c r="C567" s="1" t="str">
        <v>計画書</v>
      </c>
      <c r="D567" s="1" t="str">
        <f t="shared" si="16"/>
        <v>エネルギー使用量等入力ファイル</v>
      </c>
      <c r="E567" s="1" t="str">
        <f t="shared" si="17"/>
        <v/>
      </c>
      <c r="F567" s="1">
        <v>2</v>
      </c>
      <c r="G567" s="1">
        <v>2026</v>
      </c>
      <c r="H567" s="1">
        <v>2027</v>
      </c>
      <c r="L567" s="1" t="str">
        <v>-</v>
      </c>
      <c r="M567" s="1" t="str">
        <v>-</v>
      </c>
    </row>
    <row r="568" spans="1:13" x14ac:dyDescent="0.2">
      <c r="A568" s="1" t="str">
        <v>0684</v>
      </c>
      <c r="B568" s="1" t="str">
        <v>オリックス・ホテルマネジメント株式会社</v>
      </c>
      <c r="C568" s="1" t="str">
        <v>排出状況報告書</v>
      </c>
      <c r="D568" s="1" t="str">
        <f t="shared" si="16"/>
        <v>エネルギー使用量等入力ファイル</v>
      </c>
      <c r="E568" s="1" t="str">
        <f t="shared" si="17"/>
        <v/>
      </c>
      <c r="F568" s="1">
        <v>4</v>
      </c>
      <c r="G568" s="1">
        <v>2023</v>
      </c>
      <c r="H568" s="1">
        <v>2026</v>
      </c>
      <c r="L568" s="1" t="str">
        <v>-</v>
      </c>
      <c r="M568" s="1" t="str">
        <v>-</v>
      </c>
    </row>
    <row r="569" spans="1:13" x14ac:dyDescent="0.2">
      <c r="A569" s="1" t="str">
        <v>0685</v>
      </c>
      <c r="B569" s="1" t="str">
        <v>Meiji Seika ファルマテック株式会社</v>
      </c>
      <c r="C569" s="1" t="str">
        <v>実績報告書</v>
      </c>
      <c r="D569" s="1" t="str">
        <f t="shared" si="16"/>
        <v>エネルギー使用量等入力ファイル</v>
      </c>
      <c r="E569" s="1" t="str">
        <f t="shared" si="17"/>
        <v/>
      </c>
      <c r="F569" s="1">
        <v>3</v>
      </c>
      <c r="G569" s="1">
        <v>2025</v>
      </c>
      <c r="H569" s="1">
        <v>2027</v>
      </c>
      <c r="L569" s="1" t="str">
        <v>-</v>
      </c>
      <c r="M569" s="1" t="str">
        <v>-</v>
      </c>
    </row>
    <row r="570" spans="1:13" x14ac:dyDescent="0.2">
      <c r="A570" s="1" t="str">
        <v>0687</v>
      </c>
      <c r="B570" s="1" t="str">
        <v>ユー・エム・シー・エレクトロニクス株式会社</v>
      </c>
      <c r="C570" s="1" t="str">
        <v>結果報告書</v>
      </c>
      <c r="D570" s="1" t="str">
        <f t="shared" si="16"/>
        <v>エネルギー使用量等入力ファイル</v>
      </c>
      <c r="E570" s="1" t="str">
        <f t="shared" si="17"/>
        <v>別紙３</v>
      </c>
      <c r="F570" s="1">
        <v>3</v>
      </c>
      <c r="G570" s="1">
        <v>2023</v>
      </c>
      <c r="H570" s="1">
        <v>2025</v>
      </c>
      <c r="L570" s="1" t="str">
        <v>別紙３</v>
      </c>
      <c r="M570" s="1" t="str">
        <v>-</v>
      </c>
    </row>
    <row r="571" spans="1:13" x14ac:dyDescent="0.2">
      <c r="A571" s="1" t="str">
        <v>0687</v>
      </c>
      <c r="B571" s="1" t="str">
        <v>ユー・エム・シー・エレクトロニクス株式会社</v>
      </c>
      <c r="C571" s="1" t="str">
        <v>計画書</v>
      </c>
      <c r="D571" s="1" t="str">
        <f t="shared" si="16"/>
        <v>エネルギー使用量等入力ファイル</v>
      </c>
      <c r="E571" s="1" t="str">
        <f t="shared" si="17"/>
        <v/>
      </c>
      <c r="F571" s="1">
        <v>2</v>
      </c>
      <c r="G571" s="1">
        <v>2026</v>
      </c>
      <c r="H571" s="1">
        <v>2027</v>
      </c>
      <c r="L571" s="1" t="str">
        <v>-</v>
      </c>
      <c r="M571" s="1" t="str">
        <v>-</v>
      </c>
    </row>
    <row r="572" spans="1:13" x14ac:dyDescent="0.2">
      <c r="A572" s="1" t="str">
        <v>0688</v>
      </c>
      <c r="B572" s="1" t="str">
        <v>GLP投資法人</v>
      </c>
      <c r="C572" s="1" t="str">
        <v>結果報告書</v>
      </c>
      <c r="D572" s="1" t="str">
        <f t="shared" si="16"/>
        <v>エネルギー使用量等入力ファイル</v>
      </c>
      <c r="E572" s="1" t="str">
        <f t="shared" si="17"/>
        <v/>
      </c>
      <c r="F572" s="1">
        <v>3</v>
      </c>
      <c r="G572" s="1">
        <v>2023</v>
      </c>
      <c r="H572" s="1">
        <v>2025</v>
      </c>
      <c r="L572" s="1" t="str">
        <v>-</v>
      </c>
      <c r="M572" s="1" t="str">
        <v>-</v>
      </c>
    </row>
    <row r="573" spans="1:13" x14ac:dyDescent="0.2">
      <c r="A573" s="1" t="str">
        <v>0688</v>
      </c>
      <c r="B573" s="1" t="str">
        <v>GLP投資法人</v>
      </c>
      <c r="C573" s="1" t="str">
        <v>計画書</v>
      </c>
      <c r="D573" s="1" t="str">
        <f t="shared" si="16"/>
        <v>エネルギー使用量等入力ファイル</v>
      </c>
      <c r="E573" s="1" t="str">
        <f t="shared" si="17"/>
        <v/>
      </c>
      <c r="F573" s="1">
        <v>2</v>
      </c>
      <c r="G573" s="1">
        <v>2026</v>
      </c>
      <c r="H573" s="1">
        <v>2027</v>
      </c>
      <c r="L573" s="1" t="str">
        <v>-</v>
      </c>
      <c r="M573" s="1" t="str">
        <v>-</v>
      </c>
    </row>
    <row r="574" spans="1:13" x14ac:dyDescent="0.2">
      <c r="A574" s="1" t="str">
        <v>0689</v>
      </c>
      <c r="B574" s="1" t="str">
        <v>Gravity AH合同会社</v>
      </c>
      <c r="C574" s="1" t="str">
        <v>結果報告書</v>
      </c>
      <c r="D574" s="1" t="str">
        <f t="shared" si="16"/>
        <v>エネルギー使用量等入力ファイル</v>
      </c>
      <c r="E574" s="1" t="str">
        <f t="shared" si="17"/>
        <v/>
      </c>
      <c r="F574" s="1">
        <v>3</v>
      </c>
      <c r="G574" s="1">
        <v>2023</v>
      </c>
      <c r="H574" s="1">
        <v>2025</v>
      </c>
      <c r="L574" s="1" t="str">
        <v>-</v>
      </c>
      <c r="M574" s="1" t="str">
        <v>-</v>
      </c>
    </row>
    <row r="575" spans="1:13" x14ac:dyDescent="0.2">
      <c r="A575" s="1" t="str">
        <v>0689</v>
      </c>
      <c r="B575" s="1" t="str">
        <v>Gravity AH合同会社</v>
      </c>
      <c r="C575" s="1" t="str">
        <v>計画書</v>
      </c>
      <c r="D575" s="1" t="str">
        <f t="shared" si="16"/>
        <v>エネルギー使用量等入力ファイル</v>
      </c>
      <c r="E575" s="1" t="str">
        <f t="shared" si="17"/>
        <v/>
      </c>
      <c r="F575" s="1">
        <v>2</v>
      </c>
      <c r="G575" s="1">
        <v>2026</v>
      </c>
      <c r="H575" s="1">
        <v>2027</v>
      </c>
      <c r="L575" s="1" t="str">
        <v>-</v>
      </c>
      <c r="M575" s="1" t="str">
        <v>-</v>
      </c>
    </row>
    <row r="576" spans="1:13" x14ac:dyDescent="0.2">
      <c r="A576" s="1" t="str">
        <v>0690</v>
      </c>
      <c r="B576" s="1" t="str">
        <v>ウエインズトヨタ神奈川株式会社</v>
      </c>
      <c r="C576" s="1" t="str">
        <v>排出状況報告書</v>
      </c>
      <c r="D576" s="1" t="str">
        <f t="shared" si="16"/>
        <v>エネルギー使用量等入力ファイル</v>
      </c>
      <c r="E576" s="1" t="str">
        <f t="shared" si="17"/>
        <v/>
      </c>
      <c r="F576" s="1">
        <v>5</v>
      </c>
      <c r="G576" s="1">
        <v>2023</v>
      </c>
      <c r="H576" s="1">
        <v>2027</v>
      </c>
      <c r="L576" s="1" t="str">
        <v>-</v>
      </c>
      <c r="M576" s="1" t="str">
        <v>-</v>
      </c>
    </row>
    <row r="577" spans="1:13" x14ac:dyDescent="0.2">
      <c r="A577" s="1" t="str">
        <v>0691</v>
      </c>
      <c r="B577" s="1" t="str">
        <v>シーカ・ジャパン株式会社</v>
      </c>
      <c r="C577" s="1" t="str">
        <v>排出状況報告書</v>
      </c>
      <c r="D577" s="1" t="str">
        <f t="shared" si="16"/>
        <v>エネルギー使用量等入力ファイル</v>
      </c>
      <c r="E577" s="1" t="str">
        <f t="shared" si="17"/>
        <v/>
      </c>
      <c r="F577" s="1">
        <v>5</v>
      </c>
      <c r="G577" s="1">
        <v>2023</v>
      </c>
      <c r="H577" s="1">
        <v>2027</v>
      </c>
      <c r="L577" s="1" t="str">
        <v>-</v>
      </c>
      <c r="M577" s="1" t="str">
        <v>-</v>
      </c>
    </row>
    <row r="578" spans="1:13" x14ac:dyDescent="0.2">
      <c r="A578" s="1" t="str">
        <v>0692</v>
      </c>
      <c r="B578" s="1" t="str">
        <v>スポーツクラブＮＡＳ株式会社</v>
      </c>
      <c r="C578" s="1" t="str">
        <v>排出状況報告書</v>
      </c>
      <c r="D578" s="1" t="str">
        <f t="shared" si="16"/>
        <v>エネルギー使用量等入力ファイル</v>
      </c>
      <c r="E578" s="1" t="str">
        <f t="shared" si="17"/>
        <v/>
      </c>
      <c r="F578" s="1">
        <v>4</v>
      </c>
      <c r="G578" s="1">
        <v>2023</v>
      </c>
      <c r="H578" s="1">
        <v>2026</v>
      </c>
      <c r="L578" s="1" t="str">
        <v>-</v>
      </c>
      <c r="M578" s="1" t="str">
        <v>-</v>
      </c>
    </row>
    <row r="579" spans="1:13" x14ac:dyDescent="0.2">
      <c r="A579" s="1" t="str">
        <v>0696</v>
      </c>
      <c r="B579" s="1" t="str">
        <v>MT＆ヒルトンホテル</v>
      </c>
      <c r="C579" s="1" t="str">
        <v>排出状況報告書</v>
      </c>
      <c r="D579" s="1" t="str">
        <f t="shared" si="16"/>
        <v>エネルギー使用量等入力ファイル</v>
      </c>
      <c r="E579" s="1" t="str">
        <f t="shared" si="17"/>
        <v/>
      </c>
      <c r="F579" s="1">
        <v>5</v>
      </c>
      <c r="G579" s="1">
        <v>2023</v>
      </c>
      <c r="H579" s="1">
        <v>2027</v>
      </c>
      <c r="L579" s="1" t="str">
        <v>-</v>
      </c>
      <c r="M579" s="1" t="str">
        <v>-</v>
      </c>
    </row>
    <row r="580" spans="1:13" x14ac:dyDescent="0.2">
      <c r="A580" s="1" t="str">
        <v>0697</v>
      </c>
      <c r="B580" s="1" t="str">
        <v>茅ヶ崎市立病院</v>
      </c>
      <c r="C580" s="1" t="str">
        <v>排出状況報告書</v>
      </c>
      <c r="D580" s="1" t="str">
        <f t="shared" ref="D580:D643" si="18">IF(C580="","","エネルギー使用量等入力ファイル")</f>
        <v>エネルギー使用量等入力ファイル</v>
      </c>
      <c r="E580" s="1" t="str">
        <f t="shared" ref="E580:E643" si="19">IF(AND($L580="別紙３",$M580="別紙４"),"別紙３、別紙４",IF(AND($L580="別紙３",$M580="-"),"別紙３",IF(AND($L580="-",$M580="別紙４"),"別紙４","")))</f>
        <v/>
      </c>
      <c r="F580" s="1">
        <v>5</v>
      </c>
      <c r="G580" s="1">
        <v>2023</v>
      </c>
      <c r="H580" s="1">
        <v>2027</v>
      </c>
      <c r="L580" s="1" t="str">
        <v>-</v>
      </c>
      <c r="M580" s="1" t="str">
        <v>-</v>
      </c>
    </row>
    <row r="581" spans="1:13" x14ac:dyDescent="0.2">
      <c r="A581" s="1" t="str">
        <v>0698</v>
      </c>
      <c r="B581" s="1" t="str">
        <v>ＴＯＴＯ株式会社</v>
      </c>
      <c r="C581" s="1" t="str">
        <v>排出状況報告書</v>
      </c>
      <c r="D581" s="1" t="str">
        <f t="shared" si="18"/>
        <v>エネルギー使用量等入力ファイル</v>
      </c>
      <c r="E581" s="1" t="str">
        <f t="shared" si="19"/>
        <v/>
      </c>
      <c r="F581" s="1">
        <v>4</v>
      </c>
      <c r="G581" s="1">
        <v>2023</v>
      </c>
      <c r="H581" s="1">
        <v>2026</v>
      </c>
      <c r="L581" s="1" t="str">
        <v>-</v>
      </c>
      <c r="M581" s="1" t="str">
        <v>-</v>
      </c>
    </row>
    <row r="582" spans="1:13" x14ac:dyDescent="0.2">
      <c r="A582" s="1" t="str">
        <v>0699</v>
      </c>
      <c r="B582" s="1" t="str">
        <v>株式会社タカサワ</v>
      </c>
      <c r="C582" s="1" t="str">
        <v>排出状況報告書</v>
      </c>
      <c r="D582" s="1" t="str">
        <f t="shared" si="18"/>
        <v>エネルギー使用量等入力ファイル</v>
      </c>
      <c r="E582" s="1" t="str">
        <f t="shared" si="19"/>
        <v/>
      </c>
      <c r="F582" s="1">
        <v>4</v>
      </c>
      <c r="G582" s="1">
        <v>2024</v>
      </c>
      <c r="H582" s="1">
        <v>2027</v>
      </c>
      <c r="L582" s="1" t="str">
        <v>-</v>
      </c>
      <c r="M582" s="1" t="str">
        <v>-</v>
      </c>
    </row>
    <row r="583" spans="1:13" x14ac:dyDescent="0.2">
      <c r="A583" s="1" t="str">
        <v>0700</v>
      </c>
      <c r="B583" s="1" t="str">
        <v>セントラル硝子株式会社</v>
      </c>
      <c r="C583" s="1" t="str">
        <v>排出状況報告書</v>
      </c>
      <c r="D583" s="1" t="str">
        <f t="shared" si="18"/>
        <v>エネルギー使用量等入力ファイル</v>
      </c>
      <c r="E583" s="1" t="str">
        <f t="shared" si="19"/>
        <v/>
      </c>
      <c r="F583" s="1">
        <v>4</v>
      </c>
      <c r="G583" s="1">
        <v>2024</v>
      </c>
      <c r="H583" s="1">
        <v>2027</v>
      </c>
      <c r="L583" s="1" t="str">
        <v>-</v>
      </c>
      <c r="M583" s="1" t="str">
        <v>-</v>
      </c>
    </row>
    <row r="584" spans="1:13" x14ac:dyDescent="0.2">
      <c r="A584" s="1" t="str">
        <v>0701</v>
      </c>
      <c r="B584" s="1" t="str">
        <v>大和ハウスリアルティマネジメント</v>
      </c>
      <c r="C584" s="1" t="str">
        <v>排出状況報告書</v>
      </c>
      <c r="D584" s="1" t="str">
        <f t="shared" si="18"/>
        <v>エネルギー使用量等入力ファイル</v>
      </c>
      <c r="E584" s="1" t="str">
        <f t="shared" si="19"/>
        <v/>
      </c>
      <c r="F584" s="1">
        <v>4</v>
      </c>
      <c r="G584" s="1">
        <v>2024</v>
      </c>
      <c r="H584" s="1">
        <v>2027</v>
      </c>
      <c r="L584" s="1" t="str">
        <v>-</v>
      </c>
      <c r="M584" s="1" t="str">
        <v>-</v>
      </c>
    </row>
    <row r="585" spans="1:13" x14ac:dyDescent="0.2">
      <c r="A585" s="1" t="str">
        <v>0702</v>
      </c>
      <c r="B585" s="1" t="str">
        <v>三井住友海上火災保株式会社</v>
      </c>
      <c r="C585" s="1" t="str">
        <v>排出状況報告書</v>
      </c>
      <c r="D585" s="1" t="str">
        <f t="shared" si="18"/>
        <v>エネルギー使用量等入力ファイル</v>
      </c>
      <c r="E585" s="1" t="str">
        <f t="shared" si="19"/>
        <v/>
      </c>
      <c r="F585" s="1">
        <v>4</v>
      </c>
      <c r="G585" s="1">
        <v>2024</v>
      </c>
      <c r="H585" s="1">
        <v>2027</v>
      </c>
      <c r="L585" s="1" t="str">
        <v>-</v>
      </c>
      <c r="M585" s="1" t="str">
        <v>-</v>
      </c>
    </row>
    <row r="586" spans="1:13" x14ac:dyDescent="0.2">
      <c r="A586" s="1" t="str">
        <v>0703</v>
      </c>
      <c r="B586" s="1" t="str">
        <v>新日本ウエックス株式会社</v>
      </c>
      <c r="C586" s="1" t="str">
        <v>排出状況報告書</v>
      </c>
      <c r="D586" s="1" t="str">
        <f t="shared" si="18"/>
        <v>エネルギー使用量等入力ファイル</v>
      </c>
      <c r="E586" s="1" t="str">
        <f t="shared" si="19"/>
        <v/>
      </c>
      <c r="F586" s="1">
        <v>4</v>
      </c>
      <c r="G586" s="1">
        <v>2024</v>
      </c>
      <c r="H586" s="1">
        <v>2027</v>
      </c>
      <c r="L586" s="1" t="str">
        <v>-</v>
      </c>
      <c r="M586" s="1" t="str">
        <v>-</v>
      </c>
    </row>
    <row r="587" spans="1:13" x14ac:dyDescent="0.2">
      <c r="A587" s="1" t="str">
        <v>0704</v>
      </c>
      <c r="B587" s="1" t="str">
        <v>JERAパワー横須賀合同会社</v>
      </c>
      <c r="C587" s="1" t="str">
        <v>排出状況報告書</v>
      </c>
      <c r="D587" s="1" t="str">
        <f t="shared" si="18"/>
        <v>エネルギー使用量等入力ファイル</v>
      </c>
      <c r="E587" s="1" t="str">
        <f t="shared" si="19"/>
        <v/>
      </c>
      <c r="F587" s="1">
        <v>4</v>
      </c>
      <c r="G587" s="1">
        <v>2024</v>
      </c>
      <c r="H587" s="1">
        <v>2027</v>
      </c>
      <c r="L587" s="1" t="str">
        <v>-</v>
      </c>
      <c r="M587" s="1" t="str">
        <v>-</v>
      </c>
    </row>
    <row r="588" spans="1:13" x14ac:dyDescent="0.2">
      <c r="A588" s="1" t="str">
        <v>0783</v>
      </c>
      <c r="B588" s="1" t="str">
        <v>まいばすけっと株式会社</v>
      </c>
      <c r="C588" s="1" t="str">
        <v>実績報告書</v>
      </c>
      <c r="D588" s="1" t="str">
        <f t="shared" si="18"/>
        <v>エネルギー使用量等入力ファイル</v>
      </c>
      <c r="E588" s="1" t="str">
        <f t="shared" si="19"/>
        <v/>
      </c>
      <c r="F588" s="1">
        <v>3</v>
      </c>
      <c r="G588" s="1">
        <v>2025</v>
      </c>
      <c r="H588" s="1">
        <v>2027</v>
      </c>
      <c r="L588" s="1" t="str">
        <v>-</v>
      </c>
      <c r="M588" s="1" t="str">
        <v>-</v>
      </c>
    </row>
    <row r="589" spans="1:13" x14ac:dyDescent="0.2">
      <c r="A589" s="1" t="str">
        <v>0784</v>
      </c>
      <c r="B589" s="1" t="str">
        <v>旭化成株式会社</v>
      </c>
      <c r="C589" s="1" t="str">
        <v>実績報告書</v>
      </c>
      <c r="D589" s="1" t="str">
        <f t="shared" si="18"/>
        <v>エネルギー使用量等入力ファイル</v>
      </c>
      <c r="E589" s="1" t="str">
        <f t="shared" si="19"/>
        <v/>
      </c>
      <c r="F589" s="1">
        <v>3</v>
      </c>
      <c r="G589" s="1">
        <v>2025</v>
      </c>
      <c r="H589" s="1">
        <v>2027</v>
      </c>
      <c r="L589" s="1" t="str">
        <v>-</v>
      </c>
      <c r="M589" s="1" t="str">
        <v>-</v>
      </c>
    </row>
    <row r="590" spans="1:13" x14ac:dyDescent="0.2">
      <c r="A590" s="1" t="str">
        <v>0785</v>
      </c>
      <c r="B590" s="1" t="str">
        <v>日立ヴァンタラ株式会社</v>
      </c>
      <c r="C590" s="1" t="str">
        <v>実績報告書</v>
      </c>
      <c r="D590" s="1" t="str">
        <f t="shared" si="18"/>
        <v>エネルギー使用量等入力ファイル</v>
      </c>
      <c r="E590" s="1" t="str">
        <f t="shared" si="19"/>
        <v/>
      </c>
      <c r="F590" s="1">
        <v>3</v>
      </c>
      <c r="G590" s="1">
        <v>2025</v>
      </c>
      <c r="H590" s="1">
        <v>2027</v>
      </c>
      <c r="L590" s="1" t="str">
        <v>-</v>
      </c>
      <c r="M590" s="1" t="str">
        <v>-</v>
      </c>
    </row>
    <row r="591" spans="1:13" x14ac:dyDescent="0.2">
      <c r="A591" s="1" t="str">
        <v>0786</v>
      </c>
      <c r="B591" s="1" t="str">
        <v>株式会社エヌ・ティ・ティエムイー</v>
      </c>
      <c r="C591" s="1" t="str">
        <v>実績報告書</v>
      </c>
      <c r="D591" s="1" t="str">
        <f t="shared" si="18"/>
        <v>エネルギー使用量等入力ファイル</v>
      </c>
      <c r="E591" s="1" t="str">
        <f t="shared" si="19"/>
        <v/>
      </c>
      <c r="F591" s="1">
        <v>3</v>
      </c>
      <c r="G591" s="1">
        <v>2025</v>
      </c>
      <c r="H591" s="1">
        <v>2027</v>
      </c>
      <c r="L591" s="1" t="str">
        <v>-</v>
      </c>
      <c r="M591" s="1" t="str">
        <v>-</v>
      </c>
    </row>
    <row r="592" spans="1:13" x14ac:dyDescent="0.2">
      <c r="A592" s="1" t="str">
        <v>0787</v>
      </c>
      <c r="B592" s="1" t="str">
        <v>株式会社マグネスケール</v>
      </c>
      <c r="C592" s="1" t="str">
        <v>実績報告書</v>
      </c>
      <c r="D592" s="1" t="str">
        <f t="shared" si="18"/>
        <v>エネルギー使用量等入力ファイル</v>
      </c>
      <c r="E592" s="1" t="str">
        <f t="shared" si="19"/>
        <v/>
      </c>
      <c r="F592" s="1">
        <v>3</v>
      </c>
      <c r="G592" s="1">
        <v>2025</v>
      </c>
      <c r="H592" s="1">
        <v>2027</v>
      </c>
      <c r="L592" s="1" t="str">
        <v>-</v>
      </c>
      <c r="M592" s="1" t="str">
        <v>-</v>
      </c>
    </row>
    <row r="593" spans="1:13" x14ac:dyDescent="0.2">
      <c r="A593" s="1" t="str">
        <v>0788</v>
      </c>
      <c r="B593" s="1" t="str">
        <v>株式会社　タケエイグリーンリサイクル</v>
      </c>
      <c r="C593" s="1" t="str">
        <v>実績報告書</v>
      </c>
      <c r="D593" s="1" t="str">
        <f t="shared" si="18"/>
        <v>エネルギー使用量等入力ファイル</v>
      </c>
      <c r="E593" s="1" t="str">
        <f t="shared" si="19"/>
        <v/>
      </c>
      <c r="F593" s="1">
        <v>3</v>
      </c>
      <c r="G593" s="1">
        <v>2025</v>
      </c>
      <c r="H593" s="1">
        <v>2027</v>
      </c>
      <c r="L593" s="1" t="str">
        <v>-</v>
      </c>
      <c r="M593" s="1" t="str">
        <v>-</v>
      </c>
    </row>
    <row r="594" spans="1:13" x14ac:dyDescent="0.2">
      <c r="A594" s="1" t="str">
        <v>0789</v>
      </c>
      <c r="B594" s="1" t="str">
        <v>ジェイロジスティクス株式会社</v>
      </c>
      <c r="C594" s="1" t="str">
        <v>実績報告書</v>
      </c>
      <c r="D594" s="1" t="str">
        <f t="shared" si="18"/>
        <v>エネルギー使用量等入力ファイル</v>
      </c>
      <c r="E594" s="1" t="str">
        <f t="shared" si="19"/>
        <v/>
      </c>
      <c r="F594" s="1">
        <v>3</v>
      </c>
      <c r="G594" s="1">
        <v>2025</v>
      </c>
      <c r="H594" s="1">
        <v>2027</v>
      </c>
      <c r="L594" s="1" t="str">
        <v>-</v>
      </c>
      <c r="M594" s="1" t="str">
        <v>-</v>
      </c>
    </row>
    <row r="595" spans="1:13" x14ac:dyDescent="0.2">
      <c r="A595" s="1" t="str">
        <v>0790</v>
      </c>
      <c r="B595" s="1" t="str">
        <v>防衛省</v>
      </c>
      <c r="C595" s="1" t="str">
        <v>実績報告書</v>
      </c>
      <c r="D595" s="1" t="str">
        <f t="shared" si="18"/>
        <v>エネルギー使用量等入力ファイル</v>
      </c>
      <c r="E595" s="1" t="str">
        <f t="shared" si="19"/>
        <v/>
      </c>
      <c r="F595" s="1">
        <v>3</v>
      </c>
      <c r="G595" s="1">
        <v>2025</v>
      </c>
      <c r="H595" s="1">
        <v>2027</v>
      </c>
      <c r="L595" s="1" t="str">
        <v>-</v>
      </c>
      <c r="M595" s="1" t="str">
        <v>-</v>
      </c>
    </row>
    <row r="596" spans="1:13" x14ac:dyDescent="0.2">
      <c r="A596" s="1" t="str">
        <v>0268</v>
      </c>
      <c r="B596" s="1" t="str">
        <v>株式会社ガスター</v>
      </c>
      <c r="C596" s="1" t="str">
        <v>実績報告書</v>
      </c>
      <c r="D596" s="1" t="str">
        <f t="shared" si="18"/>
        <v>エネルギー使用量等入力ファイル</v>
      </c>
      <c r="E596" s="1" t="str">
        <f t="shared" si="19"/>
        <v/>
      </c>
      <c r="F596" s="1">
        <v>3</v>
      </c>
      <c r="G596" s="1">
        <v>2025</v>
      </c>
      <c r="H596" s="1">
        <v>2027</v>
      </c>
    </row>
    <row r="597" spans="1:13" x14ac:dyDescent="0.2">
      <c r="A597" s="1" t="str">
        <v>0395</v>
      </c>
      <c r="B597" s="1" t="str">
        <v>高梨販売株式会社</v>
      </c>
      <c r="C597" s="1" t="str">
        <v>排出状況報告書</v>
      </c>
      <c r="D597" s="1" t="str">
        <f t="shared" si="18"/>
        <v>エネルギー使用量等入力ファイル</v>
      </c>
      <c r="E597" s="1" t="str">
        <f t="shared" si="19"/>
        <v/>
      </c>
      <c r="F597" s="1">
        <v>5</v>
      </c>
      <c r="G597" s="1">
        <v>2022</v>
      </c>
      <c r="H597" s="1">
        <v>2026</v>
      </c>
    </row>
    <row r="598" spans="1:13" x14ac:dyDescent="0.2">
      <c r="A598" s="1" t="str">
        <v>0693</v>
      </c>
      <c r="B598" s="1" t="str">
        <v>株式会社瀬戸水産</v>
      </c>
      <c r="C598" s="1" t="str">
        <v>結果報告書</v>
      </c>
      <c r="D598" s="1" t="str">
        <f t="shared" si="18"/>
        <v>エネルギー使用量等入力ファイル</v>
      </c>
      <c r="E598" s="1" t="str">
        <f t="shared" si="19"/>
        <v/>
      </c>
      <c r="F598" s="1">
        <v>3</v>
      </c>
      <c r="G598" s="1">
        <v>2023</v>
      </c>
      <c r="H598" s="1">
        <v>2025</v>
      </c>
    </row>
    <row r="599" spans="1:13" x14ac:dyDescent="0.2">
      <c r="A599" s="1" t="str">
        <v>0693</v>
      </c>
      <c r="B599" s="1" t="str">
        <v>株式会社瀬戸水産</v>
      </c>
      <c r="C599" s="1" t="str">
        <v>計画書</v>
      </c>
      <c r="D599" s="1" t="str">
        <f t="shared" si="18"/>
        <v>エネルギー使用量等入力ファイル</v>
      </c>
      <c r="E599" s="1" t="str">
        <f t="shared" si="19"/>
        <v/>
      </c>
      <c r="F599" s="1">
        <v>2</v>
      </c>
      <c r="G599" s="1">
        <v>2026</v>
      </c>
      <c r="H599" s="1">
        <v>2027</v>
      </c>
    </row>
    <row r="600" spans="1:13" x14ac:dyDescent="0.2">
      <c r="A600" s="1" t="str">
        <v>0694</v>
      </c>
      <c r="B600" s="1" t="str">
        <v>岡田電機工業株式会社</v>
      </c>
      <c r="C600" s="1" t="str">
        <v>結果報告書</v>
      </c>
      <c r="D600" s="1" t="str">
        <f t="shared" si="18"/>
        <v>エネルギー使用量等入力ファイル</v>
      </c>
      <c r="E600" s="1" t="str">
        <f t="shared" si="19"/>
        <v/>
      </c>
      <c r="F600" s="1">
        <v>3</v>
      </c>
      <c r="G600" s="1">
        <v>2023</v>
      </c>
      <c r="H600" s="1">
        <v>2025</v>
      </c>
    </row>
    <row r="601" spans="1:13" x14ac:dyDescent="0.2">
      <c r="A601" s="1" t="str">
        <v>0694</v>
      </c>
      <c r="B601" s="1" t="str">
        <v>岡田電機工業株式会社</v>
      </c>
      <c r="C601" s="1" t="str">
        <v>計画書</v>
      </c>
      <c r="D601" s="1" t="str">
        <f t="shared" si="18"/>
        <v>エネルギー使用量等入力ファイル</v>
      </c>
      <c r="E601" s="1" t="str">
        <f t="shared" si="19"/>
        <v/>
      </c>
      <c r="F601" s="1">
        <v>2</v>
      </c>
      <c r="G601" s="1">
        <v>2026</v>
      </c>
      <c r="H601" s="1">
        <v>2027</v>
      </c>
    </row>
    <row r="602" spans="1:13" x14ac:dyDescent="0.2">
      <c r="A602" s="1" t="str">
        <v>0695</v>
      </c>
      <c r="B602" s="1" t="str">
        <v>三和紙工株式会社</v>
      </c>
      <c r="C602" s="1" t="str">
        <v>排出状況報告書</v>
      </c>
      <c r="D602" s="1" t="str">
        <f t="shared" si="18"/>
        <v>エネルギー使用量等入力ファイル</v>
      </c>
      <c r="E602" s="1" t="str">
        <f t="shared" si="19"/>
        <v/>
      </c>
      <c r="F602" s="1">
        <v>5</v>
      </c>
      <c r="G602" s="1">
        <v>2023</v>
      </c>
      <c r="H602" s="1">
        <v>2027</v>
      </c>
    </row>
    <row r="603" spans="1:13" x14ac:dyDescent="0.2">
      <c r="A603" s="1" t="str">
        <v>0705</v>
      </c>
      <c r="B603" s="1" t="str">
        <v>株式会社バーコムシートメタル</v>
      </c>
      <c r="C603" s="1" t="str">
        <v>排出状況報告書</v>
      </c>
      <c r="D603" s="1" t="str">
        <f t="shared" si="18"/>
        <v>エネルギー使用量等入力ファイル</v>
      </c>
      <c r="E603" s="1" t="str">
        <f t="shared" si="19"/>
        <v/>
      </c>
      <c r="F603" s="1">
        <v>4</v>
      </c>
      <c r="G603" s="1">
        <v>2024</v>
      </c>
      <c r="H603" s="1">
        <v>2027</v>
      </c>
    </row>
    <row r="604" spans="1:13" x14ac:dyDescent="0.2">
      <c r="A604" s="1" t="str">
        <v>0706</v>
      </c>
      <c r="B604" s="1" t="str">
        <v>日本化工機材株式会社</v>
      </c>
      <c r="C604" s="1" t="str">
        <v>排出状況報告書</v>
      </c>
      <c r="D604" s="1" t="str">
        <f t="shared" si="18"/>
        <v>エネルギー使用量等入力ファイル</v>
      </c>
      <c r="E604" s="1" t="str">
        <f t="shared" si="19"/>
        <v/>
      </c>
      <c r="F604" s="1">
        <v>4</v>
      </c>
      <c r="G604" s="1">
        <v>2024</v>
      </c>
      <c r="H604" s="1">
        <v>2027</v>
      </c>
    </row>
    <row r="605" spans="1:13" x14ac:dyDescent="0.2">
      <c r="A605" s="1" t="str">
        <v>0707</v>
      </c>
      <c r="B605" s="1" t="str">
        <v>社会福祉法人　湘南育成園</v>
      </c>
      <c r="C605" s="1" t="str">
        <v>排出状況報告書</v>
      </c>
      <c r="D605" s="1" t="str">
        <f t="shared" si="18"/>
        <v>エネルギー使用量等入力ファイル</v>
      </c>
      <c r="E605" s="1" t="str">
        <f t="shared" si="19"/>
        <v/>
      </c>
      <c r="F605" s="1">
        <v>4</v>
      </c>
      <c r="G605" s="1">
        <v>2024</v>
      </c>
      <c r="H605" s="1">
        <v>2027</v>
      </c>
    </row>
    <row r="606" spans="1:13" x14ac:dyDescent="0.2">
      <c r="A606" s="1" t="str">
        <v>0708</v>
      </c>
      <c r="B606" s="1" t="str">
        <v>株式会社ユニバァサル設計</v>
      </c>
      <c r="C606" s="1" t="str">
        <v>排出状況報告書</v>
      </c>
      <c r="D606" s="1" t="str">
        <f t="shared" si="18"/>
        <v>エネルギー使用量等入力ファイル</v>
      </c>
      <c r="E606" s="1" t="str">
        <f t="shared" si="19"/>
        <v/>
      </c>
      <c r="F606" s="1">
        <v>4</v>
      </c>
      <c r="G606" s="1">
        <v>2024</v>
      </c>
      <c r="H606" s="1">
        <v>2027</v>
      </c>
    </row>
    <row r="607" spans="1:13" x14ac:dyDescent="0.2">
      <c r="A607" s="1" t="str">
        <v>0709</v>
      </c>
      <c r="B607" s="1" t="str">
        <v>株式会社日本ビオトープ</v>
      </c>
      <c r="C607" s="1" t="str">
        <v>排出状況報告書</v>
      </c>
      <c r="D607" s="1" t="str">
        <f t="shared" si="18"/>
        <v>エネルギー使用量等入力ファイル</v>
      </c>
      <c r="E607" s="1" t="str">
        <f t="shared" si="19"/>
        <v/>
      </c>
      <c r="F607" s="1">
        <v>4</v>
      </c>
      <c r="G607" s="1">
        <v>2024</v>
      </c>
      <c r="H607" s="1">
        <v>2027</v>
      </c>
    </row>
    <row r="608" spans="1:13" x14ac:dyDescent="0.2">
      <c r="A608" s="1" t="str">
        <v>0710</v>
      </c>
      <c r="B608" s="1" t="str">
        <v>株式会社幸友造園土木</v>
      </c>
      <c r="C608" s="1" t="str">
        <v>排出状況報告書</v>
      </c>
      <c r="D608" s="1" t="str">
        <f t="shared" si="18"/>
        <v>エネルギー使用量等入力ファイル</v>
      </c>
      <c r="E608" s="1" t="str">
        <f t="shared" si="19"/>
        <v/>
      </c>
      <c r="F608" s="1">
        <v>4</v>
      </c>
      <c r="G608" s="1">
        <v>2024</v>
      </c>
      <c r="H608" s="1">
        <v>2027</v>
      </c>
    </row>
    <row r="609" spans="1:8" x14ac:dyDescent="0.2">
      <c r="A609" s="1" t="str">
        <v>0711</v>
      </c>
      <c r="B609" s="1" t="str">
        <v>株式会社原田</v>
      </c>
      <c r="C609" s="1" t="str">
        <v>排出状況報告書</v>
      </c>
      <c r="D609" s="1" t="str">
        <f t="shared" si="18"/>
        <v>エネルギー使用量等入力ファイル</v>
      </c>
      <c r="E609" s="1" t="str">
        <f t="shared" si="19"/>
        <v/>
      </c>
      <c r="F609" s="1">
        <v>4</v>
      </c>
      <c r="G609" s="1">
        <v>2024</v>
      </c>
      <c r="H609" s="1">
        <v>2027</v>
      </c>
    </row>
    <row r="610" spans="1:8" x14ac:dyDescent="0.2">
      <c r="A610" s="1" t="str">
        <v>0712</v>
      </c>
      <c r="B610" s="1" t="str">
        <v>三栄工業株式会社</v>
      </c>
      <c r="C610" s="1" t="str">
        <v>排出状況報告書</v>
      </c>
      <c r="D610" s="1" t="str">
        <f t="shared" si="18"/>
        <v>エネルギー使用量等入力ファイル</v>
      </c>
      <c r="E610" s="1" t="str">
        <f t="shared" si="19"/>
        <v/>
      </c>
      <c r="F610" s="1">
        <v>4</v>
      </c>
      <c r="G610" s="1">
        <v>2024</v>
      </c>
      <c r="H610" s="1">
        <v>2027</v>
      </c>
    </row>
    <row r="611" spans="1:8" x14ac:dyDescent="0.2">
      <c r="A611" s="1" t="str">
        <v>0713</v>
      </c>
      <c r="B611" s="1" t="str">
        <v>株式会社コア・エレクトロニックシステム</v>
      </c>
      <c r="C611" s="1" t="str">
        <v>排出状況報告書</v>
      </c>
      <c r="D611" s="1" t="str">
        <f t="shared" si="18"/>
        <v>エネルギー使用量等入力ファイル</v>
      </c>
      <c r="E611" s="1" t="str">
        <f t="shared" si="19"/>
        <v/>
      </c>
      <c r="F611" s="1">
        <v>4</v>
      </c>
      <c r="G611" s="1">
        <v>2024</v>
      </c>
      <c r="H611" s="1">
        <v>2027</v>
      </c>
    </row>
    <row r="612" spans="1:8" x14ac:dyDescent="0.2">
      <c r="A612" s="1" t="str">
        <v>0714</v>
      </c>
      <c r="B612" s="1" t="str">
        <v>あしがら環境保全株式会社</v>
      </c>
      <c r="C612" s="1" t="str">
        <v>排出状況報告書</v>
      </c>
      <c r="D612" s="1" t="str">
        <f t="shared" si="18"/>
        <v>エネルギー使用量等入力ファイル</v>
      </c>
      <c r="E612" s="1" t="str">
        <f t="shared" si="19"/>
        <v/>
      </c>
      <c r="F612" s="1">
        <v>4</v>
      </c>
      <c r="G612" s="1">
        <v>2024</v>
      </c>
      <c r="H612" s="1">
        <v>2027</v>
      </c>
    </row>
    <row r="613" spans="1:8" x14ac:dyDescent="0.2">
      <c r="A613" s="1" t="str">
        <v>0715</v>
      </c>
      <c r="B613" s="1" t="str">
        <v>有限会社花企画</v>
      </c>
      <c r="C613" s="1" t="str">
        <v>排出状況報告書</v>
      </c>
      <c r="D613" s="1" t="str">
        <f t="shared" si="18"/>
        <v>エネルギー使用量等入力ファイル</v>
      </c>
      <c r="E613" s="1" t="str">
        <f t="shared" si="19"/>
        <v/>
      </c>
      <c r="F613" s="1">
        <v>4</v>
      </c>
      <c r="G613" s="1">
        <v>2024</v>
      </c>
      <c r="H613" s="1">
        <v>2027</v>
      </c>
    </row>
    <row r="614" spans="1:8" x14ac:dyDescent="0.2">
      <c r="A614" s="1" t="str">
        <v>0716</v>
      </c>
      <c r="B614" s="1" t="str">
        <v>相模塗装株式会社</v>
      </c>
      <c r="C614" s="1" t="str">
        <v>排出状況報告書</v>
      </c>
      <c r="D614" s="1" t="str">
        <f t="shared" si="18"/>
        <v>エネルギー使用量等入力ファイル</v>
      </c>
      <c r="E614" s="1" t="str">
        <f t="shared" si="19"/>
        <v/>
      </c>
      <c r="F614" s="1">
        <v>4</v>
      </c>
      <c r="G614" s="1">
        <v>2024</v>
      </c>
      <c r="H614" s="1">
        <v>2027</v>
      </c>
    </row>
    <row r="615" spans="1:8" x14ac:dyDescent="0.2">
      <c r="A615" s="1" t="str">
        <v>0717</v>
      </c>
      <c r="B615" s="1" t="str">
        <v>学校法人北見学園</v>
      </c>
      <c r="C615" s="1" t="str">
        <v>排出状況報告書</v>
      </c>
      <c r="D615" s="1" t="str">
        <f t="shared" si="18"/>
        <v>エネルギー使用量等入力ファイル</v>
      </c>
      <c r="E615" s="1" t="str">
        <f t="shared" si="19"/>
        <v/>
      </c>
      <c r="F615" s="1">
        <v>4</v>
      </c>
      <c r="G615" s="1">
        <v>2024</v>
      </c>
      <c r="H615" s="1">
        <v>2027</v>
      </c>
    </row>
    <row r="616" spans="1:8" x14ac:dyDescent="0.2">
      <c r="A616" s="1" t="str">
        <v>0718</v>
      </c>
      <c r="B616" s="1" t="str">
        <v>有限会社サカモトエンジニアリング</v>
      </c>
      <c r="C616" s="1" t="str">
        <v>排出状況報告書</v>
      </c>
      <c r="D616" s="1" t="str">
        <f t="shared" si="18"/>
        <v>エネルギー使用量等入力ファイル</v>
      </c>
      <c r="E616" s="1" t="str">
        <f t="shared" si="19"/>
        <v/>
      </c>
      <c r="F616" s="1">
        <v>4</v>
      </c>
      <c r="G616" s="1">
        <v>2024</v>
      </c>
      <c r="H616" s="1">
        <v>2027</v>
      </c>
    </row>
    <row r="617" spans="1:8" x14ac:dyDescent="0.2">
      <c r="A617" s="1" t="str">
        <v>0719</v>
      </c>
      <c r="B617" s="1" t="str">
        <v>ヨシト電気株式会社</v>
      </c>
      <c r="C617" s="1" t="str">
        <v>排出状況報告書</v>
      </c>
      <c r="D617" s="1" t="str">
        <f t="shared" si="18"/>
        <v>エネルギー使用量等入力ファイル</v>
      </c>
      <c r="E617" s="1" t="str">
        <f t="shared" si="19"/>
        <v/>
      </c>
      <c r="F617" s="1">
        <v>4</v>
      </c>
      <c r="G617" s="1">
        <v>2024</v>
      </c>
      <c r="H617" s="1">
        <v>2027</v>
      </c>
    </row>
    <row r="618" spans="1:8" x14ac:dyDescent="0.2">
      <c r="A618" s="1" t="str">
        <v>0720</v>
      </c>
      <c r="B618" s="1" t="str">
        <v>株式会社兼子</v>
      </c>
      <c r="C618" s="1" t="str">
        <v>排出状況報告書</v>
      </c>
      <c r="D618" s="1" t="str">
        <f t="shared" si="18"/>
        <v>エネルギー使用量等入力ファイル</v>
      </c>
      <c r="E618" s="1" t="str">
        <f t="shared" si="19"/>
        <v/>
      </c>
      <c r="F618" s="1">
        <v>4</v>
      </c>
      <c r="G618" s="1">
        <v>2024</v>
      </c>
      <c r="H618" s="1">
        <v>2027</v>
      </c>
    </row>
    <row r="619" spans="1:8" x14ac:dyDescent="0.2">
      <c r="A619" s="1" t="str">
        <v>0722</v>
      </c>
      <c r="B619" s="1" t="str">
        <v>佐藤電工株式会社</v>
      </c>
      <c r="C619" s="1" t="str">
        <v>排出状況報告書</v>
      </c>
      <c r="D619" s="1" t="str">
        <f t="shared" si="18"/>
        <v>エネルギー使用量等入力ファイル</v>
      </c>
      <c r="E619" s="1" t="str">
        <f t="shared" si="19"/>
        <v/>
      </c>
      <c r="F619" s="1">
        <v>4</v>
      </c>
      <c r="G619" s="1">
        <v>2024</v>
      </c>
      <c r="H619" s="1">
        <v>2027</v>
      </c>
    </row>
    <row r="620" spans="1:8" x14ac:dyDescent="0.2">
      <c r="A620" s="1" t="str">
        <v>0723</v>
      </c>
      <c r="B620" s="1" t="str">
        <v>株式会社ウイザップ偕揚社</v>
      </c>
      <c r="C620" s="1" t="str">
        <v>排出状況報告書</v>
      </c>
      <c r="D620" s="1" t="str">
        <f t="shared" si="18"/>
        <v>エネルギー使用量等入力ファイル</v>
      </c>
      <c r="E620" s="1" t="str">
        <f t="shared" si="19"/>
        <v/>
      </c>
      <c r="F620" s="1">
        <v>4</v>
      </c>
      <c r="G620" s="1">
        <v>2024</v>
      </c>
      <c r="H620" s="1">
        <v>2027</v>
      </c>
    </row>
    <row r="621" spans="1:8" x14ac:dyDescent="0.2">
      <c r="A621" s="1" t="str">
        <v>0724</v>
      </c>
      <c r="B621" s="1" t="str">
        <v>株式会社ミヤギ</v>
      </c>
      <c r="C621" s="1" t="str">
        <v>排出状況報告書</v>
      </c>
      <c r="D621" s="1" t="str">
        <f t="shared" si="18"/>
        <v>エネルギー使用量等入力ファイル</v>
      </c>
      <c r="E621" s="1" t="str">
        <f t="shared" si="19"/>
        <v/>
      </c>
      <c r="F621" s="1">
        <v>4</v>
      </c>
      <c r="G621" s="1">
        <v>2024</v>
      </c>
      <c r="H621" s="1">
        <v>2027</v>
      </c>
    </row>
    <row r="622" spans="1:8" x14ac:dyDescent="0.2">
      <c r="A622" s="1" t="str">
        <v>0725</v>
      </c>
      <c r="B622" s="1" t="str">
        <v>吉川海事興業株式会社</v>
      </c>
      <c r="C622" s="1" t="str">
        <v>排出状況報告書</v>
      </c>
      <c r="D622" s="1" t="str">
        <f t="shared" si="18"/>
        <v>エネルギー使用量等入力ファイル</v>
      </c>
      <c r="E622" s="1" t="str">
        <f t="shared" si="19"/>
        <v/>
      </c>
      <c r="F622" s="1">
        <v>4</v>
      </c>
      <c r="G622" s="1">
        <v>2024</v>
      </c>
      <c r="H622" s="1">
        <v>2027</v>
      </c>
    </row>
    <row r="623" spans="1:8" x14ac:dyDescent="0.2">
      <c r="A623" s="1" t="str">
        <v>0726</v>
      </c>
      <c r="B623" s="1" t="str">
        <v>医療法人社団　守成会</v>
      </c>
      <c r="C623" s="1" t="str">
        <v>排出状況報告書</v>
      </c>
      <c r="D623" s="1" t="str">
        <f t="shared" si="18"/>
        <v>エネルギー使用量等入力ファイル</v>
      </c>
      <c r="E623" s="1" t="str">
        <f t="shared" si="19"/>
        <v/>
      </c>
      <c r="F623" s="1">
        <v>4</v>
      </c>
      <c r="G623" s="1">
        <v>2024</v>
      </c>
      <c r="H623" s="1">
        <v>2027</v>
      </c>
    </row>
    <row r="624" spans="1:8" x14ac:dyDescent="0.2">
      <c r="A624" s="1" t="str">
        <v>0727</v>
      </c>
      <c r="B624" s="1" t="str">
        <v>横浜建設株式会社</v>
      </c>
      <c r="C624" s="1" t="str">
        <v>排出状況報告書</v>
      </c>
      <c r="D624" s="1" t="str">
        <f t="shared" si="18"/>
        <v>エネルギー使用量等入力ファイル</v>
      </c>
      <c r="E624" s="1" t="str">
        <f t="shared" si="19"/>
        <v/>
      </c>
      <c r="F624" s="1">
        <v>4</v>
      </c>
      <c r="G624" s="1">
        <v>2024</v>
      </c>
      <c r="H624" s="1">
        <v>2027</v>
      </c>
    </row>
    <row r="625" spans="1:8" x14ac:dyDescent="0.2">
      <c r="A625" s="1" t="str">
        <v>0728</v>
      </c>
      <c r="B625" s="1" t="str">
        <v>東横化学株式会社</v>
      </c>
      <c r="C625" s="1" t="str">
        <v>排出状況報告書</v>
      </c>
      <c r="D625" s="1" t="str">
        <f t="shared" si="18"/>
        <v>エネルギー使用量等入力ファイル</v>
      </c>
      <c r="E625" s="1" t="str">
        <f t="shared" si="19"/>
        <v/>
      </c>
      <c r="F625" s="1">
        <v>4</v>
      </c>
      <c r="G625" s="1">
        <v>2024</v>
      </c>
      <c r="H625" s="1">
        <v>2027</v>
      </c>
    </row>
    <row r="626" spans="1:8" x14ac:dyDescent="0.2">
      <c r="A626" s="1" t="str">
        <v>0729</v>
      </c>
      <c r="B626" s="1" t="str">
        <v>株式会社港プレス</v>
      </c>
      <c r="C626" s="1" t="str">
        <v>排出状況報告書</v>
      </c>
      <c r="D626" s="1" t="str">
        <f t="shared" si="18"/>
        <v>エネルギー使用量等入力ファイル</v>
      </c>
      <c r="E626" s="1" t="str">
        <f t="shared" si="19"/>
        <v/>
      </c>
      <c r="F626" s="1">
        <v>4</v>
      </c>
      <c r="G626" s="1">
        <v>2024</v>
      </c>
      <c r="H626" s="1">
        <v>2027</v>
      </c>
    </row>
    <row r="627" spans="1:8" x14ac:dyDescent="0.2">
      <c r="A627" s="1" t="str">
        <v>0730</v>
      </c>
      <c r="B627" s="1" t="str">
        <v>南開工業株式会社</v>
      </c>
      <c r="C627" s="1" t="str">
        <v>排出状況報告書</v>
      </c>
      <c r="D627" s="1" t="str">
        <f t="shared" si="18"/>
        <v>エネルギー使用量等入力ファイル</v>
      </c>
      <c r="E627" s="1" t="str">
        <f t="shared" si="19"/>
        <v/>
      </c>
      <c r="F627" s="1">
        <v>4</v>
      </c>
      <c r="G627" s="1">
        <v>2024</v>
      </c>
      <c r="H627" s="1">
        <v>2027</v>
      </c>
    </row>
    <row r="628" spans="1:8" x14ac:dyDescent="0.2">
      <c r="A628" s="1" t="str">
        <v>0731</v>
      </c>
      <c r="B628" s="1" t="str">
        <v>日崎工業株式会社</v>
      </c>
      <c r="C628" s="1" t="str">
        <v>排出状況報告書</v>
      </c>
      <c r="D628" s="1" t="str">
        <f t="shared" si="18"/>
        <v>エネルギー使用量等入力ファイル</v>
      </c>
      <c r="E628" s="1" t="str">
        <f t="shared" si="19"/>
        <v/>
      </c>
      <c r="F628" s="1">
        <v>4</v>
      </c>
      <c r="G628" s="1">
        <v>2024</v>
      </c>
      <c r="H628" s="1">
        <v>2027</v>
      </c>
    </row>
    <row r="629" spans="1:8" x14ac:dyDescent="0.2">
      <c r="A629" s="1" t="str">
        <v>0732</v>
      </c>
      <c r="B629" s="1" t="str">
        <v>株式会社ケイ・システム</v>
      </c>
      <c r="C629" s="1" t="str">
        <v>結果報告書</v>
      </c>
      <c r="D629" s="1" t="str">
        <f t="shared" si="18"/>
        <v>エネルギー使用量等入力ファイル</v>
      </c>
      <c r="E629" s="1" t="str">
        <f t="shared" si="19"/>
        <v/>
      </c>
      <c r="F629" s="1">
        <v>2</v>
      </c>
      <c r="G629" s="1">
        <v>2024</v>
      </c>
      <c r="H629" s="1">
        <v>2025</v>
      </c>
    </row>
    <row r="630" spans="1:8" x14ac:dyDescent="0.2">
      <c r="A630" s="1" t="str">
        <v>0732</v>
      </c>
      <c r="B630" s="1" t="str">
        <v>株式会社ケイ・システム</v>
      </c>
      <c r="C630" s="1" t="str">
        <v>計画書</v>
      </c>
      <c r="D630" s="1" t="str">
        <f t="shared" si="18"/>
        <v>エネルギー使用量等入力ファイル</v>
      </c>
      <c r="E630" s="1" t="str">
        <f t="shared" si="19"/>
        <v/>
      </c>
      <c r="F630" s="1">
        <v>2</v>
      </c>
      <c r="G630" s="1">
        <v>2026</v>
      </c>
      <c r="H630" s="1">
        <v>2027</v>
      </c>
    </row>
    <row r="631" spans="1:8" x14ac:dyDescent="0.2">
      <c r="A631" s="1" t="str">
        <v>0734</v>
      </c>
      <c r="B631" s="1" t="str">
        <v>株式会社デコリア</v>
      </c>
      <c r="C631" s="1" t="str">
        <v>排出状況報告書</v>
      </c>
      <c r="D631" s="1" t="str">
        <f t="shared" si="18"/>
        <v>エネルギー使用量等入力ファイル</v>
      </c>
      <c r="E631" s="1" t="str">
        <f t="shared" si="19"/>
        <v/>
      </c>
      <c r="F631" s="1">
        <v>4</v>
      </c>
      <c r="G631" s="1">
        <v>2024</v>
      </c>
      <c r="H631" s="1">
        <v>2027</v>
      </c>
    </row>
    <row r="632" spans="1:8" x14ac:dyDescent="0.2">
      <c r="A632" s="1" t="str">
        <v>0735</v>
      </c>
      <c r="B632" s="1" t="str">
        <v>有限会社高村工業所</v>
      </c>
      <c r="C632" s="1" t="str">
        <v>排出状況報告書</v>
      </c>
      <c r="D632" s="1" t="str">
        <f t="shared" si="18"/>
        <v>エネルギー使用量等入力ファイル</v>
      </c>
      <c r="E632" s="1" t="str">
        <f t="shared" si="19"/>
        <v/>
      </c>
      <c r="F632" s="1">
        <v>4</v>
      </c>
      <c r="G632" s="1">
        <v>2024</v>
      </c>
      <c r="H632" s="1">
        <v>2027</v>
      </c>
    </row>
    <row r="633" spans="1:8" x14ac:dyDescent="0.2">
      <c r="A633" s="1" t="str">
        <v>0736</v>
      </c>
      <c r="B633" s="1" t="str">
        <v>大勝建設株式会社</v>
      </c>
      <c r="C633" s="1" t="str">
        <v>排出状況報告書</v>
      </c>
      <c r="D633" s="1" t="str">
        <f t="shared" si="18"/>
        <v>エネルギー使用量等入力ファイル</v>
      </c>
      <c r="E633" s="1" t="str">
        <f t="shared" si="19"/>
        <v/>
      </c>
      <c r="F633" s="1">
        <v>4</v>
      </c>
      <c r="G633" s="1">
        <v>2024</v>
      </c>
      <c r="H633" s="1">
        <v>2027</v>
      </c>
    </row>
    <row r="634" spans="1:8" x14ac:dyDescent="0.2">
      <c r="A634" s="1" t="str">
        <v>0737</v>
      </c>
      <c r="B634" s="1" t="str">
        <v>橋本電気工事株式会社</v>
      </c>
      <c r="C634" s="1" t="str">
        <v>排出状況報告書</v>
      </c>
      <c r="D634" s="1" t="str">
        <f t="shared" si="18"/>
        <v>エネルギー使用量等入力ファイル</v>
      </c>
      <c r="E634" s="1" t="str">
        <f t="shared" si="19"/>
        <v/>
      </c>
      <c r="F634" s="1">
        <v>4</v>
      </c>
      <c r="G634" s="1">
        <v>2024</v>
      </c>
      <c r="H634" s="1">
        <v>2027</v>
      </c>
    </row>
    <row r="635" spans="1:8" x14ac:dyDescent="0.2">
      <c r="A635" s="1" t="str">
        <v>0738</v>
      </c>
      <c r="B635" s="1" t="str">
        <v>上代工業株式会社</v>
      </c>
      <c r="C635" s="1" t="str">
        <v>排出状況報告書</v>
      </c>
      <c r="D635" s="1" t="str">
        <f t="shared" si="18"/>
        <v>エネルギー使用量等入力ファイル</v>
      </c>
      <c r="E635" s="1" t="str">
        <f t="shared" si="19"/>
        <v/>
      </c>
      <c r="F635" s="1">
        <v>4</v>
      </c>
      <c r="G635" s="1">
        <v>2024</v>
      </c>
      <c r="H635" s="1">
        <v>2027</v>
      </c>
    </row>
    <row r="636" spans="1:8" x14ac:dyDescent="0.2">
      <c r="A636" s="1" t="str">
        <v>0739</v>
      </c>
      <c r="B636" s="1" t="str">
        <v>合資会社あいざわ</v>
      </c>
      <c r="C636" s="1" t="str">
        <v>排出状況報告書</v>
      </c>
      <c r="D636" s="1" t="str">
        <f t="shared" si="18"/>
        <v>エネルギー使用量等入力ファイル</v>
      </c>
      <c r="E636" s="1" t="str">
        <f t="shared" si="19"/>
        <v/>
      </c>
      <c r="F636" s="1">
        <v>4</v>
      </c>
      <c r="G636" s="1">
        <v>2024</v>
      </c>
      <c r="H636" s="1">
        <v>2027</v>
      </c>
    </row>
    <row r="637" spans="1:8" x14ac:dyDescent="0.2">
      <c r="A637" s="1" t="str">
        <v>0740</v>
      </c>
      <c r="B637" s="1" t="str">
        <v>株式会社テクノ・トランス</v>
      </c>
      <c r="C637" s="1" t="str">
        <v>排出状況報告書</v>
      </c>
      <c r="D637" s="1" t="str">
        <f t="shared" si="18"/>
        <v>エネルギー使用量等入力ファイル</v>
      </c>
      <c r="E637" s="1" t="str">
        <f t="shared" si="19"/>
        <v/>
      </c>
      <c r="F637" s="1">
        <v>4</v>
      </c>
      <c r="G637" s="1">
        <v>2024</v>
      </c>
      <c r="H637" s="1">
        <v>2027</v>
      </c>
    </row>
    <row r="638" spans="1:8" x14ac:dyDescent="0.2">
      <c r="A638" s="1" t="str">
        <v>0741</v>
      </c>
      <c r="B638" s="1" t="str">
        <v>株式会社キヨシ商事</v>
      </c>
      <c r="C638" s="1" t="str">
        <v>排出状況報告書</v>
      </c>
      <c r="D638" s="1" t="str">
        <f t="shared" si="18"/>
        <v>エネルギー使用量等入力ファイル</v>
      </c>
      <c r="E638" s="1" t="str">
        <f t="shared" si="19"/>
        <v/>
      </c>
      <c r="F638" s="1">
        <v>4</v>
      </c>
      <c r="G638" s="1">
        <v>2024</v>
      </c>
      <c r="H638" s="1">
        <v>2027</v>
      </c>
    </row>
    <row r="639" spans="1:8" x14ac:dyDescent="0.2">
      <c r="A639" s="1" t="str">
        <v>0742</v>
      </c>
      <c r="B639" s="1" t="str">
        <v>亀井工業ホールディングス株式会社</v>
      </c>
      <c r="C639" s="1" t="str">
        <v>排出状況報告書</v>
      </c>
      <c r="D639" s="1" t="str">
        <f t="shared" si="18"/>
        <v>エネルギー使用量等入力ファイル</v>
      </c>
      <c r="E639" s="1" t="str">
        <f t="shared" si="19"/>
        <v/>
      </c>
      <c r="F639" s="1">
        <v>4</v>
      </c>
      <c r="G639" s="1">
        <v>2024</v>
      </c>
      <c r="H639" s="1">
        <v>2027</v>
      </c>
    </row>
    <row r="640" spans="1:8" x14ac:dyDescent="0.2">
      <c r="A640" s="1" t="str">
        <v>0743</v>
      </c>
      <c r="B640" s="1" t="str">
        <v>株式会社フリーデン</v>
      </c>
      <c r="C640" s="1" t="str">
        <v>排出状況報告書</v>
      </c>
      <c r="D640" s="1" t="str">
        <f t="shared" si="18"/>
        <v>エネルギー使用量等入力ファイル</v>
      </c>
      <c r="E640" s="1" t="str">
        <f t="shared" si="19"/>
        <v/>
      </c>
      <c r="F640" s="1">
        <v>4</v>
      </c>
      <c r="G640" s="1">
        <v>2024</v>
      </c>
      <c r="H640" s="1">
        <v>2027</v>
      </c>
    </row>
    <row r="641" spans="1:8" x14ac:dyDescent="0.2">
      <c r="A641" s="1" t="str">
        <v>0744</v>
      </c>
      <c r="B641" s="1" t="str">
        <v>山岸株式会社</v>
      </c>
      <c r="C641" s="1" t="str">
        <v>排出状況報告書</v>
      </c>
      <c r="D641" s="1" t="str">
        <f t="shared" si="18"/>
        <v>エネルギー使用量等入力ファイル</v>
      </c>
      <c r="E641" s="1" t="str">
        <f t="shared" si="19"/>
        <v/>
      </c>
      <c r="F641" s="1">
        <v>4</v>
      </c>
      <c r="G641" s="1">
        <v>2024</v>
      </c>
      <c r="H641" s="1">
        <v>2027</v>
      </c>
    </row>
    <row r="642" spans="1:8" x14ac:dyDescent="0.2">
      <c r="A642" s="1" t="str">
        <v>0745</v>
      </c>
      <c r="B642" s="1" t="str">
        <v>亀井工業株式会社</v>
      </c>
      <c r="C642" s="1" t="str">
        <v>排出状況報告書</v>
      </c>
      <c r="D642" s="1" t="str">
        <f t="shared" si="18"/>
        <v>エネルギー使用量等入力ファイル</v>
      </c>
      <c r="E642" s="1" t="str">
        <f t="shared" si="19"/>
        <v/>
      </c>
      <c r="F642" s="1">
        <v>4</v>
      </c>
      <c r="G642" s="1">
        <v>2024</v>
      </c>
      <c r="H642" s="1">
        <v>2027</v>
      </c>
    </row>
    <row r="643" spans="1:8" x14ac:dyDescent="0.2">
      <c r="A643" s="1" t="str">
        <v>0746</v>
      </c>
      <c r="B643" s="1" t="str">
        <v>株式会社三我</v>
      </c>
      <c r="C643" s="1" t="str">
        <v>排出状況報告書</v>
      </c>
      <c r="D643" s="1" t="str">
        <f t="shared" si="18"/>
        <v>エネルギー使用量等入力ファイル</v>
      </c>
      <c r="E643" s="1" t="str">
        <f t="shared" si="19"/>
        <v/>
      </c>
      <c r="F643" s="1">
        <v>4</v>
      </c>
      <c r="G643" s="1">
        <v>2024</v>
      </c>
      <c r="H643" s="1">
        <v>2027</v>
      </c>
    </row>
    <row r="644" spans="1:8" x14ac:dyDescent="0.2">
      <c r="A644" s="1" t="str">
        <v>0747</v>
      </c>
      <c r="B644" s="1" t="str">
        <v>株式会社オオスミ</v>
      </c>
      <c r="C644" s="1" t="str">
        <v>排出状況報告書</v>
      </c>
      <c r="D644" s="1" t="str">
        <f t="shared" ref="D644:D678" si="20">IF(C644="","","エネルギー使用量等入力ファイル")</f>
        <v>エネルギー使用量等入力ファイル</v>
      </c>
      <c r="E644" s="1" t="str">
        <f t="shared" ref="E644:E678" si="21">IF(AND($L644="別紙３",$M644="別紙４"),"別紙３、別紙４",IF(AND($L644="別紙３",$M644="-"),"別紙３",IF(AND($L644="-",$M644="別紙４"),"別紙４","")))</f>
        <v/>
      </c>
      <c r="F644" s="1">
        <v>4</v>
      </c>
      <c r="G644" s="1">
        <v>2024</v>
      </c>
      <c r="H644" s="1">
        <v>2027</v>
      </c>
    </row>
    <row r="645" spans="1:8" x14ac:dyDescent="0.2">
      <c r="A645" s="1" t="str">
        <v>0748</v>
      </c>
      <c r="B645" s="1" t="str">
        <v>三木プーリ株式会社</v>
      </c>
      <c r="C645" s="1" t="str">
        <v>排出状況報告書</v>
      </c>
      <c r="D645" s="1" t="str">
        <f t="shared" si="20"/>
        <v>エネルギー使用量等入力ファイル</v>
      </c>
      <c r="E645" s="1" t="str">
        <f t="shared" si="21"/>
        <v/>
      </c>
      <c r="F645" s="1">
        <v>4</v>
      </c>
      <c r="G645" s="1">
        <v>2024</v>
      </c>
      <c r="H645" s="1">
        <v>2027</v>
      </c>
    </row>
    <row r="646" spans="1:8" x14ac:dyDescent="0.2">
      <c r="A646" s="1" t="str">
        <v>0749</v>
      </c>
      <c r="B646" s="1" t="str">
        <v>株式会社関工テクノシード</v>
      </c>
      <c r="C646" s="1" t="str">
        <v>実績報告書</v>
      </c>
      <c r="D646" s="1" t="str">
        <f t="shared" si="20"/>
        <v>エネルギー使用量等入力ファイル</v>
      </c>
      <c r="E646" s="1" t="str">
        <f t="shared" si="21"/>
        <v/>
      </c>
      <c r="F646" s="1">
        <v>3</v>
      </c>
      <c r="G646" s="1">
        <v>2025</v>
      </c>
      <c r="H646" s="1">
        <v>2027</v>
      </c>
    </row>
    <row r="647" spans="1:8" x14ac:dyDescent="0.2">
      <c r="A647" s="1" t="str">
        <v>0750</v>
      </c>
      <c r="B647" s="1" t="str">
        <v>株式会社今井製作所</v>
      </c>
      <c r="C647" s="1" t="str">
        <v>実績報告書</v>
      </c>
      <c r="D647" s="1" t="str">
        <f t="shared" si="20"/>
        <v>エネルギー使用量等入力ファイル</v>
      </c>
      <c r="E647" s="1" t="str">
        <f t="shared" si="21"/>
        <v/>
      </c>
      <c r="F647" s="1">
        <v>3</v>
      </c>
      <c r="G647" s="1">
        <v>2025</v>
      </c>
      <c r="H647" s="1">
        <v>2027</v>
      </c>
    </row>
    <row r="648" spans="1:8" x14ac:dyDescent="0.2">
      <c r="A648" s="1" t="str">
        <v>0751</v>
      </c>
      <c r="B648" s="1" t="str">
        <v>三信工業株式会社</v>
      </c>
      <c r="C648" s="1" t="str">
        <v>実績報告書</v>
      </c>
      <c r="D648" s="1" t="str">
        <f t="shared" si="20"/>
        <v>エネルギー使用量等入力ファイル</v>
      </c>
      <c r="E648" s="1" t="str">
        <f t="shared" si="21"/>
        <v/>
      </c>
      <c r="F648" s="1">
        <v>3</v>
      </c>
      <c r="G648" s="1">
        <v>2025</v>
      </c>
      <c r="H648" s="1">
        <v>2027</v>
      </c>
    </row>
    <row r="649" spans="1:8" x14ac:dyDescent="0.2">
      <c r="A649" s="1" t="str">
        <v>0752</v>
      </c>
      <c r="B649" s="1" t="str">
        <v>株式会社アッシュ</v>
      </c>
      <c r="C649" s="1" t="str">
        <v>実績報告書</v>
      </c>
      <c r="D649" s="1" t="str">
        <f t="shared" si="20"/>
        <v>エネルギー使用量等入力ファイル</v>
      </c>
      <c r="E649" s="1" t="str">
        <f t="shared" si="21"/>
        <v/>
      </c>
      <c r="F649" s="1">
        <v>3</v>
      </c>
      <c r="G649" s="1">
        <v>2025</v>
      </c>
      <c r="H649" s="1">
        <v>2027</v>
      </c>
    </row>
    <row r="650" spans="1:8" x14ac:dyDescent="0.2">
      <c r="A650" s="1" t="str">
        <v>0753</v>
      </c>
      <c r="B650" s="1" t="str">
        <v>株式会社ホリウチ</v>
      </c>
      <c r="C650" s="1" t="str">
        <v>実績報告書</v>
      </c>
      <c r="D650" s="1" t="str">
        <f t="shared" si="20"/>
        <v>エネルギー使用量等入力ファイル</v>
      </c>
      <c r="E650" s="1" t="str">
        <f t="shared" si="21"/>
        <v/>
      </c>
      <c r="F650" s="1">
        <v>3</v>
      </c>
      <c r="G650" s="1">
        <v>2025</v>
      </c>
      <c r="H650" s="1">
        <v>2027</v>
      </c>
    </row>
    <row r="651" spans="1:8" x14ac:dyDescent="0.2">
      <c r="A651" s="1" t="str">
        <v>0754</v>
      </c>
      <c r="B651" s="1" t="str">
        <v>医療法人丹沢病院</v>
      </c>
      <c r="C651" s="1" t="str">
        <v>実績報告書</v>
      </c>
      <c r="D651" s="1" t="str">
        <f t="shared" si="20"/>
        <v>エネルギー使用量等入力ファイル</v>
      </c>
      <c r="E651" s="1" t="str">
        <f t="shared" si="21"/>
        <v/>
      </c>
      <c r="F651" s="1">
        <v>3</v>
      </c>
      <c r="G651" s="1">
        <v>2025</v>
      </c>
      <c r="H651" s="1">
        <v>2027</v>
      </c>
    </row>
    <row r="652" spans="1:8" x14ac:dyDescent="0.2">
      <c r="A652" s="1" t="str">
        <v>0755</v>
      </c>
      <c r="B652" s="1" t="str">
        <v>社会福祉法人一乗会</v>
      </c>
      <c r="C652" s="1" t="str">
        <v>実績報告書</v>
      </c>
      <c r="D652" s="1" t="str">
        <f t="shared" si="20"/>
        <v>エネルギー使用量等入力ファイル</v>
      </c>
      <c r="E652" s="1" t="str">
        <f t="shared" si="21"/>
        <v/>
      </c>
      <c r="F652" s="1">
        <v>3</v>
      </c>
      <c r="G652" s="1">
        <v>2025</v>
      </c>
      <c r="H652" s="1">
        <v>2027</v>
      </c>
    </row>
    <row r="653" spans="1:8" x14ac:dyDescent="0.2">
      <c r="A653" s="1" t="str">
        <v>0756</v>
      </c>
      <c r="B653" s="1" t="str">
        <v>株式会社東京リアルエステート</v>
      </c>
      <c r="C653" s="1" t="str">
        <v>実績報告書</v>
      </c>
      <c r="D653" s="1" t="str">
        <f t="shared" si="20"/>
        <v>エネルギー使用量等入力ファイル</v>
      </c>
      <c r="E653" s="1" t="str">
        <f t="shared" si="21"/>
        <v/>
      </c>
      <c r="F653" s="1">
        <v>3</v>
      </c>
      <c r="G653" s="1">
        <v>2025</v>
      </c>
      <c r="H653" s="1">
        <v>2027</v>
      </c>
    </row>
    <row r="654" spans="1:8" x14ac:dyDescent="0.2">
      <c r="A654" s="1" t="str">
        <v>0757</v>
      </c>
      <c r="B654" s="1" t="str">
        <v>社会福祉法人怡土福祉会</v>
      </c>
      <c r="C654" s="1" t="str">
        <v>実績報告書</v>
      </c>
      <c r="D654" s="1" t="str">
        <f t="shared" si="20"/>
        <v>エネルギー使用量等入力ファイル</v>
      </c>
      <c r="E654" s="1" t="str">
        <f t="shared" si="21"/>
        <v/>
      </c>
      <c r="F654" s="1">
        <v>3</v>
      </c>
      <c r="G654" s="1">
        <v>2025</v>
      </c>
      <c r="H654" s="1">
        <v>2027</v>
      </c>
    </row>
    <row r="655" spans="1:8" x14ac:dyDescent="0.2">
      <c r="A655" s="1" t="str">
        <v>0758</v>
      </c>
      <c r="B655" s="1" t="str">
        <v>日本高周波株式会社</v>
      </c>
      <c r="C655" s="1" t="str">
        <v>実績報告書</v>
      </c>
      <c r="D655" s="1" t="str">
        <f t="shared" si="20"/>
        <v>エネルギー使用量等入力ファイル</v>
      </c>
      <c r="E655" s="1" t="str">
        <f t="shared" si="21"/>
        <v/>
      </c>
      <c r="F655" s="1">
        <v>3</v>
      </c>
      <c r="G655" s="1">
        <v>2025</v>
      </c>
      <c r="H655" s="1">
        <v>2027</v>
      </c>
    </row>
    <row r="656" spans="1:8" x14ac:dyDescent="0.2">
      <c r="A656" s="1" t="str">
        <v>0759</v>
      </c>
      <c r="B656" s="1" t="str">
        <v>株式会社菜の花</v>
      </c>
      <c r="C656" s="1" t="str">
        <v>実績報告書</v>
      </c>
      <c r="D656" s="1" t="str">
        <f t="shared" si="20"/>
        <v>エネルギー使用量等入力ファイル</v>
      </c>
      <c r="E656" s="1" t="str">
        <f t="shared" si="21"/>
        <v/>
      </c>
      <c r="F656" s="1">
        <v>3</v>
      </c>
      <c r="G656" s="1">
        <v>2025</v>
      </c>
      <c r="H656" s="1">
        <v>2027</v>
      </c>
    </row>
    <row r="657" spans="1:8" x14ac:dyDescent="0.2">
      <c r="A657" s="1" t="str">
        <v>0760</v>
      </c>
      <c r="B657" s="1" t="str">
        <v>学校法人杉並学園</v>
      </c>
      <c r="C657" s="1" t="str">
        <v>実績報告書</v>
      </c>
      <c r="D657" s="1" t="str">
        <f t="shared" si="20"/>
        <v>エネルギー使用量等入力ファイル</v>
      </c>
      <c r="E657" s="1" t="str">
        <f t="shared" si="21"/>
        <v/>
      </c>
      <c r="F657" s="1">
        <v>3</v>
      </c>
      <c r="G657" s="1">
        <v>2025</v>
      </c>
      <c r="H657" s="1">
        <v>2027</v>
      </c>
    </row>
    <row r="658" spans="1:8" x14ac:dyDescent="0.2">
      <c r="A658" s="1" t="str">
        <v>0761</v>
      </c>
      <c r="B658" s="1" t="str">
        <v>株式会社トキワ薬品化工</v>
      </c>
      <c r="C658" s="1" t="str">
        <v>実績報告書</v>
      </c>
      <c r="D658" s="1" t="str">
        <f t="shared" si="20"/>
        <v>エネルギー使用量等入力ファイル</v>
      </c>
      <c r="E658" s="1" t="str">
        <f t="shared" si="21"/>
        <v/>
      </c>
      <c r="F658" s="1">
        <v>3</v>
      </c>
      <c r="G658" s="1">
        <v>2025</v>
      </c>
      <c r="H658" s="1">
        <v>2027</v>
      </c>
    </row>
    <row r="659" spans="1:8" x14ac:dyDescent="0.2">
      <c r="A659" s="1" t="str">
        <v>0762</v>
      </c>
      <c r="B659" s="1" t="str">
        <v>株式会社ダスキン東横</v>
      </c>
      <c r="C659" s="1" t="str">
        <v>実績報告書</v>
      </c>
      <c r="D659" s="1" t="str">
        <f t="shared" si="20"/>
        <v>エネルギー使用量等入力ファイル</v>
      </c>
      <c r="E659" s="1" t="str">
        <f t="shared" si="21"/>
        <v/>
      </c>
      <c r="F659" s="1">
        <v>3</v>
      </c>
      <c r="G659" s="1">
        <v>2025</v>
      </c>
      <c r="H659" s="1">
        <v>2027</v>
      </c>
    </row>
    <row r="660" spans="1:8" x14ac:dyDescent="0.2">
      <c r="A660" s="1" t="str">
        <v>0763</v>
      </c>
      <c r="B660" s="1" t="str">
        <v>医療法人社団輔仁会</v>
      </c>
      <c r="C660" s="1" t="str">
        <v>実績報告書</v>
      </c>
      <c r="D660" s="1" t="str">
        <f t="shared" si="20"/>
        <v>エネルギー使用量等入力ファイル</v>
      </c>
      <c r="E660" s="1" t="str">
        <f t="shared" si="21"/>
        <v/>
      </c>
      <c r="F660" s="1">
        <v>3</v>
      </c>
      <c r="G660" s="1">
        <v>2025</v>
      </c>
      <c r="H660" s="1">
        <v>2027</v>
      </c>
    </row>
    <row r="661" spans="1:8" x14ac:dyDescent="0.2">
      <c r="A661" s="1" t="str">
        <v>0764</v>
      </c>
      <c r="B661" s="1" t="str">
        <v>株式会社高井精器</v>
      </c>
      <c r="C661" s="1" t="str">
        <v>実績報告書</v>
      </c>
      <c r="D661" s="1" t="str">
        <f t="shared" si="20"/>
        <v>エネルギー使用量等入力ファイル</v>
      </c>
      <c r="E661" s="1" t="str">
        <f t="shared" si="21"/>
        <v/>
      </c>
      <c r="F661" s="1">
        <v>3</v>
      </c>
      <c r="G661" s="1">
        <v>2025</v>
      </c>
      <c r="H661" s="1">
        <v>2027</v>
      </c>
    </row>
    <row r="662" spans="1:8" x14ac:dyDescent="0.2">
      <c r="A662" s="1" t="str">
        <v>0765</v>
      </c>
      <c r="B662" s="1" t="str">
        <v>公益財団法人木原記念横浜生命科学振興財団</v>
      </c>
      <c r="C662" s="1" t="str">
        <v>実績報告書</v>
      </c>
      <c r="D662" s="1" t="str">
        <f t="shared" si="20"/>
        <v>エネルギー使用量等入力ファイル</v>
      </c>
      <c r="E662" s="1" t="str">
        <f t="shared" si="21"/>
        <v/>
      </c>
      <c r="F662" s="1">
        <v>3</v>
      </c>
      <c r="G662" s="1">
        <v>2025</v>
      </c>
      <c r="H662" s="1">
        <v>2027</v>
      </c>
    </row>
    <row r="663" spans="1:8" x14ac:dyDescent="0.2">
      <c r="A663" s="1" t="str">
        <v>0766</v>
      </c>
      <c r="B663" s="1" t="str">
        <v>福秀</v>
      </c>
      <c r="C663" s="1" t="str">
        <v>実績報告書</v>
      </c>
      <c r="D663" s="1" t="str">
        <f t="shared" si="20"/>
        <v>エネルギー使用量等入力ファイル</v>
      </c>
      <c r="E663" s="1" t="str">
        <f t="shared" si="21"/>
        <v/>
      </c>
      <c r="F663" s="1">
        <v>3</v>
      </c>
      <c r="G663" s="1">
        <v>2025</v>
      </c>
      <c r="H663" s="1">
        <v>2027</v>
      </c>
    </row>
    <row r="664" spans="1:8" x14ac:dyDescent="0.2">
      <c r="A664" s="1" t="str">
        <v>0767</v>
      </c>
      <c r="B664" s="1" t="str">
        <v>株式会社インテグレートテイン</v>
      </c>
      <c r="C664" s="1" t="str">
        <v>実績報告書</v>
      </c>
      <c r="D664" s="1" t="str">
        <f t="shared" si="20"/>
        <v>エネルギー使用量等入力ファイル</v>
      </c>
      <c r="E664" s="1" t="str">
        <f t="shared" si="21"/>
        <v/>
      </c>
      <c r="F664" s="1">
        <v>3</v>
      </c>
      <c r="G664" s="1">
        <v>2025</v>
      </c>
      <c r="H664" s="1">
        <v>2027</v>
      </c>
    </row>
    <row r="665" spans="1:8" x14ac:dyDescent="0.2">
      <c r="A665" s="1" t="str">
        <v>0768</v>
      </c>
      <c r="B665" s="1" t="str">
        <v>株式会社ケイセツ</v>
      </c>
      <c r="C665" s="1" t="str">
        <v>実績報告書</v>
      </c>
      <c r="D665" s="1" t="str">
        <f t="shared" si="20"/>
        <v>エネルギー使用量等入力ファイル</v>
      </c>
      <c r="E665" s="1" t="str">
        <f t="shared" si="21"/>
        <v/>
      </c>
      <c r="F665" s="1">
        <v>3</v>
      </c>
      <c r="G665" s="1">
        <v>2025</v>
      </c>
      <c r="H665" s="1">
        <v>2027</v>
      </c>
    </row>
    <row r="666" spans="1:8" x14ac:dyDescent="0.2">
      <c r="A666" s="1" t="str">
        <v>0769</v>
      </c>
      <c r="B666" s="1" t="str">
        <v>株式会社京葉興業</v>
      </c>
      <c r="C666" s="1" t="str">
        <v>実績報告書</v>
      </c>
      <c r="D666" s="1" t="str">
        <f t="shared" si="20"/>
        <v>エネルギー使用量等入力ファイル</v>
      </c>
      <c r="E666" s="1" t="str">
        <f t="shared" si="21"/>
        <v/>
      </c>
      <c r="F666" s="1">
        <v>3</v>
      </c>
      <c r="G666" s="1">
        <v>2025</v>
      </c>
      <c r="H666" s="1">
        <v>2027</v>
      </c>
    </row>
    <row r="667" spans="1:8" x14ac:dyDescent="0.2">
      <c r="A667" s="1" t="str">
        <v>0770</v>
      </c>
      <c r="B667" s="1" t="str">
        <v>株式会社Re ambitious</v>
      </c>
      <c r="C667" s="1" t="str">
        <v>実績報告書</v>
      </c>
      <c r="D667" s="1" t="str">
        <f t="shared" si="20"/>
        <v>エネルギー使用量等入力ファイル</v>
      </c>
      <c r="E667" s="1" t="str">
        <f t="shared" si="21"/>
        <v/>
      </c>
      <c r="F667" s="1">
        <v>3</v>
      </c>
      <c r="G667" s="1">
        <v>2025</v>
      </c>
      <c r="H667" s="1">
        <v>2027</v>
      </c>
    </row>
    <row r="668" spans="1:8" x14ac:dyDescent="0.2">
      <c r="A668" s="1" t="str">
        <v>0771</v>
      </c>
      <c r="B668" s="1" t="str">
        <v>有限会社プラスエヌ</v>
      </c>
      <c r="C668" s="1" t="str">
        <v>実績報告書</v>
      </c>
      <c r="D668" s="1" t="str">
        <f t="shared" si="20"/>
        <v>エネルギー使用量等入力ファイル</v>
      </c>
      <c r="E668" s="1" t="str">
        <f t="shared" si="21"/>
        <v/>
      </c>
      <c r="F668" s="1">
        <v>3</v>
      </c>
      <c r="G668" s="1">
        <v>2025</v>
      </c>
      <c r="H668" s="1">
        <v>2027</v>
      </c>
    </row>
    <row r="669" spans="1:8" x14ac:dyDescent="0.2">
      <c r="A669" s="1" t="str">
        <v>0772</v>
      </c>
      <c r="B669" s="1" t="str">
        <v>社会福祉法人敬心会</v>
      </c>
      <c r="C669" s="1" t="str">
        <v>実績報告書</v>
      </c>
      <c r="D669" s="1" t="str">
        <f t="shared" si="20"/>
        <v>エネルギー使用量等入力ファイル</v>
      </c>
      <c r="E669" s="1" t="str">
        <f t="shared" si="21"/>
        <v/>
      </c>
      <c r="F669" s="1">
        <v>3</v>
      </c>
      <c r="G669" s="1">
        <v>2025</v>
      </c>
      <c r="H669" s="1">
        <v>2027</v>
      </c>
    </row>
    <row r="670" spans="1:8" x14ac:dyDescent="0.2">
      <c r="A670" s="1" t="str">
        <v>0773</v>
      </c>
      <c r="B670" s="1" t="str">
        <v>株式会社スリーリングス</v>
      </c>
      <c r="C670" s="1" t="str">
        <v>実績報告書</v>
      </c>
      <c r="D670" s="1" t="str">
        <f t="shared" si="20"/>
        <v>エネルギー使用量等入力ファイル</v>
      </c>
      <c r="E670" s="1" t="str">
        <f t="shared" si="21"/>
        <v/>
      </c>
      <c r="F670" s="1">
        <v>3</v>
      </c>
      <c r="G670" s="1">
        <v>2025</v>
      </c>
      <c r="H670" s="1">
        <v>2027</v>
      </c>
    </row>
    <row r="671" spans="1:8" x14ac:dyDescent="0.2">
      <c r="A671" s="1" t="str">
        <v>0774</v>
      </c>
      <c r="B671" s="1" t="str">
        <v>株式会社スマイルワン</v>
      </c>
      <c r="C671" s="1" t="str">
        <v>実績報告書</v>
      </c>
      <c r="D671" s="1" t="str">
        <f t="shared" si="20"/>
        <v>エネルギー使用量等入力ファイル</v>
      </c>
      <c r="E671" s="1" t="str">
        <f t="shared" si="21"/>
        <v/>
      </c>
      <c r="F671" s="1">
        <v>3</v>
      </c>
      <c r="G671" s="1">
        <v>2025</v>
      </c>
      <c r="H671" s="1">
        <v>2027</v>
      </c>
    </row>
    <row r="672" spans="1:8" x14ac:dyDescent="0.2">
      <c r="A672" s="1" t="str">
        <v>0775</v>
      </c>
      <c r="B672" s="1" t="str">
        <v>株式会社丹野設備工業所</v>
      </c>
      <c r="C672" s="1" t="str">
        <v>実績報告書</v>
      </c>
      <c r="D672" s="1" t="str">
        <f t="shared" si="20"/>
        <v>エネルギー使用量等入力ファイル</v>
      </c>
      <c r="E672" s="1" t="str">
        <f t="shared" si="21"/>
        <v/>
      </c>
      <c r="F672" s="1">
        <v>3</v>
      </c>
      <c r="G672" s="1">
        <v>2025</v>
      </c>
      <c r="H672" s="1">
        <v>2027</v>
      </c>
    </row>
    <row r="673" spans="1:8" x14ac:dyDescent="0.2">
      <c r="A673" s="1" t="str">
        <v>0776</v>
      </c>
      <c r="B673" s="1" t="str">
        <v>ミネ工業株式会社</v>
      </c>
      <c r="C673" s="1" t="str">
        <v>実績報告書</v>
      </c>
      <c r="D673" s="1" t="str">
        <f t="shared" si="20"/>
        <v>エネルギー使用量等入力ファイル</v>
      </c>
      <c r="E673" s="1" t="str">
        <f t="shared" si="21"/>
        <v/>
      </c>
      <c r="F673" s="1">
        <v>3</v>
      </c>
      <c r="G673" s="1">
        <v>2025</v>
      </c>
      <c r="H673" s="1">
        <v>2027</v>
      </c>
    </row>
    <row r="674" spans="1:8" x14ac:dyDescent="0.2">
      <c r="A674" s="1" t="str">
        <v>0777</v>
      </c>
      <c r="B674" s="1" t="str">
        <v>公益社団法人藤沢市医師会</v>
      </c>
      <c r="C674" s="1" t="str">
        <v>実績報告書</v>
      </c>
      <c r="D674" s="1" t="str">
        <f t="shared" si="20"/>
        <v>エネルギー使用量等入力ファイル</v>
      </c>
      <c r="E674" s="1" t="str">
        <f t="shared" si="21"/>
        <v/>
      </c>
      <c r="F674" s="1">
        <v>3</v>
      </c>
      <c r="G674" s="1">
        <v>2025</v>
      </c>
      <c r="H674" s="1">
        <v>2027</v>
      </c>
    </row>
    <row r="675" spans="1:8" x14ac:dyDescent="0.2">
      <c r="A675" s="1" t="str">
        <v>0778</v>
      </c>
      <c r="B675" s="1" t="str">
        <v>医療法人社団朝菊会</v>
      </c>
      <c r="C675" s="1" t="str">
        <v>実績報告書</v>
      </c>
      <c r="D675" s="1" t="str">
        <f t="shared" si="20"/>
        <v>エネルギー使用量等入力ファイル</v>
      </c>
      <c r="E675" s="1" t="str">
        <f t="shared" si="21"/>
        <v/>
      </c>
      <c r="F675" s="1">
        <v>3</v>
      </c>
      <c r="G675" s="1">
        <v>2025</v>
      </c>
      <c r="H675" s="1">
        <v>2027</v>
      </c>
    </row>
    <row r="676" spans="1:8" x14ac:dyDescent="0.2">
      <c r="A676" s="1" t="str">
        <v>0779</v>
      </c>
      <c r="B676" s="1" t="str">
        <v>株式会社オギノパン</v>
      </c>
      <c r="C676" s="1" t="str">
        <v>実績報告書</v>
      </c>
      <c r="D676" s="1" t="str">
        <f t="shared" si="20"/>
        <v>エネルギー使用量等入力ファイル</v>
      </c>
      <c r="E676" s="1" t="str">
        <f t="shared" si="21"/>
        <v/>
      </c>
      <c r="F676" s="1">
        <v>3</v>
      </c>
      <c r="G676" s="1">
        <v>2025</v>
      </c>
      <c r="H676" s="1">
        <v>2027</v>
      </c>
    </row>
    <row r="677" spans="1:8" x14ac:dyDescent="0.2">
      <c r="A677" s="1" t="str">
        <v>0780</v>
      </c>
      <c r="B677" s="1" t="str">
        <v>横浜観光土地株式会社</v>
      </c>
      <c r="C677" s="1" t="str">
        <v>実績報告書</v>
      </c>
      <c r="D677" s="1" t="str">
        <f t="shared" si="20"/>
        <v>エネルギー使用量等入力ファイル</v>
      </c>
      <c r="E677" s="1" t="str">
        <f t="shared" si="21"/>
        <v/>
      </c>
      <c r="F677" s="1">
        <v>3</v>
      </c>
      <c r="G677" s="1">
        <v>2025</v>
      </c>
      <c r="H677" s="1">
        <v>2027</v>
      </c>
    </row>
    <row r="678" spans="1:8" x14ac:dyDescent="0.2">
      <c r="A678" s="1" t="str">
        <v>0781</v>
      </c>
      <c r="B678" s="1" t="str">
        <v>株式会社誓プランニング</v>
      </c>
      <c r="C678" s="1" t="str">
        <v>実績報告書</v>
      </c>
      <c r="D678" s="1" t="str">
        <f t="shared" si="20"/>
        <v>エネルギー使用量等入力ファイル</v>
      </c>
      <c r="E678" s="1" t="str">
        <f t="shared" si="21"/>
        <v/>
      </c>
      <c r="F678" s="1">
        <v>3</v>
      </c>
      <c r="G678" s="1">
        <v>2025</v>
      </c>
      <c r="H678" s="1">
        <v>2027</v>
      </c>
    </row>
  </sheetData>
  <mergeCells count="1">
    <mergeCell ref="D1:E1"/>
  </mergeCells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検索シート</vt:lpstr>
      <vt:lpstr>非表示_様式の選択と説明</vt:lpstr>
      <vt:lpstr>非表示_大規模元データ（受付簿）</vt:lpstr>
      <vt:lpstr>非表示_中小規模元データ（受付簿）</vt:lpstr>
      <vt:lpstr>非表示_加工データ</vt:lpstr>
    </vt:vector>
  </TitlesOfParts>
  <Company>KPG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2026-04-23T05:44:21Z</cp:lastPrinted>
  <dcterms:created xsi:type="dcterms:W3CDTF">2026-04-14T06:42:38Z</dcterms:created>
  <dcterms:modified xsi:type="dcterms:W3CDTF">2026-05-15T04:38:36Z</dcterms:modified>
</cp:coreProperties>
</file>