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WgapoAy//VLAaphygLrbJ66TxUuVTchufo1mOm4iAtOhcCohzjpONGsBX1kXSdOpBa7O/FZiPBUJLKcAQbpQPg==" workbookSaltValue="72OuSoS4oAYKbok+qyTgzA==" workbookSpinCount="100000" lockStructure="1"/>
  <bookViews>
    <workbookView xWindow="0" yWindow="0" windowWidth="21576" windowHeight="7572"/>
  </bookViews>
  <sheets>
    <sheet name="業務部門" sheetId="19" r:id="rId1"/>
    <sheet name="産業部門" sheetId="25" r:id="rId2"/>
    <sheet name="参考_設備導入等対策例" sheetId="23" r:id="rId3"/>
  </sheets>
  <definedNames>
    <definedName name="_xlnm._FilterDatabase" localSheetId="0" hidden="1">業務部門!$B$37:$O$124</definedName>
    <definedName name="_xlnm._FilterDatabase" localSheetId="2" hidden="1">参考_設備導入等対策例!$B$3:$F$159</definedName>
    <definedName name="_xlnm._FilterDatabase" localSheetId="1" hidden="1">産業部門!$B$37:$O$180</definedName>
    <definedName name="_xlnm.Print_Area" localSheetId="0">業務部門!$B$33:$O$123</definedName>
    <definedName name="_xlnm.Print_Area" localSheetId="2">参考_設備導入等対策例!$B$1:$F$160</definedName>
    <definedName name="_xlnm.Print_Area" localSheetId="1">産業部門!$B$33:$O$179</definedName>
    <definedName name="_xlnm.Print_Titles" localSheetId="0">業務部門!$34:$37</definedName>
    <definedName name="_xlnm.Print_Titles" localSheetId="1">産業部門!$34:$37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5" i="25" l="1"/>
  <c r="E35" i="25"/>
  <c r="R1" i="25"/>
  <c r="I33" i="25" s="1"/>
  <c r="K35" i="19"/>
  <c r="E35" i="19"/>
  <c r="R1" i="19"/>
  <c r="I33" i="19" s="1"/>
  <c r="I1" i="25" l="1"/>
  <c r="I1" i="19"/>
  <c r="F12" i="25" l="1"/>
  <c r="F11" i="25"/>
  <c r="F10" i="25"/>
  <c r="F12" i="19"/>
  <c r="F11" i="19"/>
  <c r="F10" i="19"/>
  <c r="K123" i="19" l="1"/>
  <c r="L123" i="19"/>
  <c r="I34" i="19" l="1"/>
  <c r="D34" i="19"/>
  <c r="D34" i="25"/>
  <c r="I34" i="25"/>
  <c r="L159" i="25" l="1"/>
  <c r="K159" i="25"/>
  <c r="L158" i="25"/>
  <c r="K158" i="25"/>
  <c r="L157" i="25"/>
  <c r="K157" i="25"/>
  <c r="L156" i="25"/>
  <c r="K156" i="25"/>
  <c r="L155" i="25"/>
  <c r="K155" i="25"/>
  <c r="L154" i="25"/>
  <c r="K154" i="25"/>
  <c r="L153" i="25"/>
  <c r="K153" i="25"/>
  <c r="L152" i="25"/>
  <c r="K152" i="25"/>
  <c r="L151" i="25"/>
  <c r="K151" i="25"/>
  <c r="L150" i="25"/>
  <c r="K150" i="25"/>
  <c r="L149" i="25"/>
  <c r="K149" i="25"/>
  <c r="L148" i="25"/>
  <c r="K148" i="25"/>
  <c r="L147" i="25"/>
  <c r="K147" i="25"/>
  <c r="L146" i="25"/>
  <c r="K146" i="25"/>
  <c r="L145" i="25"/>
  <c r="K145" i="25"/>
  <c r="L144" i="25"/>
  <c r="K144" i="25"/>
  <c r="L143" i="25"/>
  <c r="K143" i="25"/>
  <c r="L142" i="25"/>
  <c r="K142" i="25"/>
  <c r="L141" i="25"/>
  <c r="K141" i="25"/>
  <c r="L140" i="25"/>
  <c r="K140" i="25"/>
  <c r="L139" i="25"/>
  <c r="K139" i="25"/>
  <c r="L138" i="25"/>
  <c r="K138" i="25"/>
  <c r="L137" i="25"/>
  <c r="K137" i="25"/>
  <c r="L136" i="25"/>
  <c r="K136" i="25"/>
  <c r="L135" i="25"/>
  <c r="K135" i="25"/>
  <c r="L134" i="25"/>
  <c r="K134" i="25"/>
  <c r="L133" i="25"/>
  <c r="K133" i="25"/>
  <c r="L132" i="25"/>
  <c r="K132" i="25"/>
  <c r="L131" i="25"/>
  <c r="K131" i="25"/>
  <c r="L130" i="25"/>
  <c r="K130" i="25"/>
  <c r="L129" i="25"/>
  <c r="K129" i="25"/>
  <c r="L128" i="25"/>
  <c r="K128" i="25"/>
  <c r="L127" i="25"/>
  <c r="K127" i="25"/>
  <c r="L126" i="25"/>
  <c r="K126" i="25"/>
  <c r="L125" i="25"/>
  <c r="K125" i="25"/>
  <c r="L124" i="25"/>
  <c r="K124" i="25"/>
  <c r="L123" i="25"/>
  <c r="K123" i="25"/>
  <c r="L122" i="25"/>
  <c r="K122" i="25"/>
  <c r="L121" i="25"/>
  <c r="K121" i="25"/>
  <c r="L120" i="25"/>
  <c r="K120" i="25"/>
  <c r="L119" i="25"/>
  <c r="K119" i="25"/>
  <c r="L118" i="25"/>
  <c r="K118" i="25"/>
  <c r="L117" i="25"/>
  <c r="K117" i="25"/>
  <c r="L116" i="25"/>
  <c r="K116" i="25"/>
  <c r="L115" i="25"/>
  <c r="K115" i="25"/>
  <c r="L114" i="25"/>
  <c r="K114" i="25"/>
  <c r="L113" i="25"/>
  <c r="K113" i="25"/>
  <c r="L112" i="25"/>
  <c r="K112" i="25"/>
  <c r="L111" i="25"/>
  <c r="K111" i="25"/>
  <c r="L110" i="25"/>
  <c r="K110" i="25"/>
  <c r="L109" i="25"/>
  <c r="K109" i="25"/>
  <c r="L108" i="25"/>
  <c r="K108" i="25"/>
  <c r="L107" i="25"/>
  <c r="K107" i="25"/>
  <c r="L106" i="25"/>
  <c r="K106" i="25"/>
  <c r="L105" i="25"/>
  <c r="K105" i="25"/>
  <c r="L104" i="25"/>
  <c r="K104" i="25"/>
  <c r="O180" i="25"/>
  <c r="N180" i="25"/>
  <c r="M180" i="25"/>
  <c r="J180" i="25"/>
  <c r="I180" i="25"/>
  <c r="H180" i="25"/>
  <c r="G180" i="25"/>
  <c r="F180" i="25"/>
  <c r="E180" i="25"/>
  <c r="D180" i="25"/>
  <c r="L179" i="25"/>
  <c r="K179" i="25"/>
  <c r="L178" i="25"/>
  <c r="K178" i="25"/>
  <c r="L177" i="25"/>
  <c r="K177" i="25"/>
  <c r="L176" i="25"/>
  <c r="K176" i="25"/>
  <c r="L175" i="25"/>
  <c r="K175" i="25"/>
  <c r="L174" i="25"/>
  <c r="K174" i="25"/>
  <c r="L173" i="25"/>
  <c r="K173" i="25"/>
  <c r="L172" i="25"/>
  <c r="K172" i="25"/>
  <c r="L171" i="25"/>
  <c r="K171" i="25"/>
  <c r="L170" i="25"/>
  <c r="K170" i="25"/>
  <c r="L169" i="25"/>
  <c r="K169" i="25"/>
  <c r="L168" i="25"/>
  <c r="K168" i="25"/>
  <c r="L167" i="25"/>
  <c r="K167" i="25"/>
  <c r="L166" i="25"/>
  <c r="K166" i="25"/>
  <c r="L165" i="25"/>
  <c r="K165" i="25"/>
  <c r="L164" i="25"/>
  <c r="K164" i="25"/>
  <c r="L163" i="25"/>
  <c r="K163" i="25"/>
  <c r="L162" i="25"/>
  <c r="K162" i="25"/>
  <c r="L161" i="25"/>
  <c r="K161" i="25"/>
  <c r="L160" i="25"/>
  <c r="K160" i="25"/>
  <c r="L103" i="25"/>
  <c r="K103" i="25"/>
  <c r="L102" i="25"/>
  <c r="K102" i="25"/>
  <c r="L101" i="25"/>
  <c r="K101" i="25"/>
  <c r="L100" i="25"/>
  <c r="K100" i="25"/>
  <c r="L99" i="25"/>
  <c r="K99" i="25"/>
  <c r="L98" i="25"/>
  <c r="K98" i="25"/>
  <c r="L97" i="25"/>
  <c r="K97" i="25"/>
  <c r="L96" i="25"/>
  <c r="K96" i="25"/>
  <c r="L95" i="25"/>
  <c r="K95" i="25"/>
  <c r="L94" i="25"/>
  <c r="K94" i="25"/>
  <c r="L93" i="25"/>
  <c r="K93" i="25"/>
  <c r="L92" i="25"/>
  <c r="K92" i="25"/>
  <c r="L91" i="25"/>
  <c r="K91" i="25"/>
  <c r="L90" i="25"/>
  <c r="K90" i="25"/>
  <c r="L89" i="25"/>
  <c r="K89" i="25"/>
  <c r="L88" i="25"/>
  <c r="K88" i="25"/>
  <c r="L87" i="25"/>
  <c r="K87" i="25"/>
  <c r="L86" i="25"/>
  <c r="K86" i="25"/>
  <c r="L85" i="25"/>
  <c r="K85" i="25"/>
  <c r="L84" i="25"/>
  <c r="K84" i="25"/>
  <c r="L83" i="25"/>
  <c r="K83" i="25"/>
  <c r="L82" i="25"/>
  <c r="K82" i="25"/>
  <c r="L81" i="25"/>
  <c r="K81" i="25"/>
  <c r="L80" i="25"/>
  <c r="K80" i="25"/>
  <c r="L79" i="25"/>
  <c r="K79" i="25"/>
  <c r="L78" i="25"/>
  <c r="K78" i="25"/>
  <c r="L77" i="25"/>
  <c r="K77" i="25"/>
  <c r="L76" i="25"/>
  <c r="K76" i="25"/>
  <c r="L75" i="25"/>
  <c r="K75" i="25"/>
  <c r="L74" i="25"/>
  <c r="K74" i="25"/>
  <c r="L73" i="25"/>
  <c r="K73" i="25"/>
  <c r="L72" i="25"/>
  <c r="K72" i="25"/>
  <c r="L71" i="25"/>
  <c r="K71" i="25"/>
  <c r="L70" i="25"/>
  <c r="K70" i="25"/>
  <c r="L69" i="25"/>
  <c r="K69" i="25"/>
  <c r="L68" i="25"/>
  <c r="K68" i="25"/>
  <c r="L67" i="25"/>
  <c r="K67" i="25"/>
  <c r="L66" i="25"/>
  <c r="K66" i="25"/>
  <c r="L65" i="25"/>
  <c r="K65" i="25"/>
  <c r="L64" i="25"/>
  <c r="K64" i="25"/>
  <c r="L63" i="25"/>
  <c r="K63" i="25"/>
  <c r="L62" i="25"/>
  <c r="K62" i="25"/>
  <c r="L61" i="25"/>
  <c r="K61" i="25"/>
  <c r="L60" i="25"/>
  <c r="K60" i="25"/>
  <c r="L59" i="25"/>
  <c r="K59" i="25"/>
  <c r="L58" i="25"/>
  <c r="K58" i="25"/>
  <c r="L57" i="25"/>
  <c r="K57" i="25"/>
  <c r="L56" i="25"/>
  <c r="K56" i="25"/>
  <c r="L55" i="25"/>
  <c r="K55" i="25"/>
  <c r="L54" i="25"/>
  <c r="K54" i="25"/>
  <c r="L53" i="25"/>
  <c r="K53" i="25"/>
  <c r="L52" i="25"/>
  <c r="K52" i="25"/>
  <c r="L51" i="25"/>
  <c r="K51" i="25"/>
  <c r="L50" i="25"/>
  <c r="K50" i="25"/>
  <c r="L49" i="25"/>
  <c r="K49" i="25"/>
  <c r="L48" i="25"/>
  <c r="K48" i="25"/>
  <c r="L47" i="25"/>
  <c r="K47" i="25"/>
  <c r="L46" i="25"/>
  <c r="K46" i="25"/>
  <c r="L45" i="25"/>
  <c r="K45" i="25"/>
  <c r="L44" i="25"/>
  <c r="K44" i="25"/>
  <c r="L43" i="25"/>
  <c r="K43" i="25"/>
  <c r="L42" i="25"/>
  <c r="K42" i="25"/>
  <c r="L41" i="25"/>
  <c r="K41" i="25"/>
  <c r="L40" i="25"/>
  <c r="K40" i="25"/>
  <c r="L39" i="25"/>
  <c r="K39" i="25"/>
  <c r="L38" i="25"/>
  <c r="K38" i="25"/>
  <c r="T7" i="25"/>
  <c r="T4" i="25"/>
  <c r="K180" i="25" l="1"/>
  <c r="L180" i="25"/>
  <c r="T7" i="19" l="1"/>
  <c r="T4" i="19"/>
  <c r="L122" i="19"/>
  <c r="K122" i="19"/>
  <c r="L121" i="19"/>
  <c r="K121" i="19"/>
  <c r="L120" i="19"/>
  <c r="K120" i="19"/>
  <c r="L119" i="19"/>
  <c r="K119" i="19"/>
  <c r="L118" i="19"/>
  <c r="K118" i="19"/>
  <c r="L117" i="19"/>
  <c r="K117" i="19"/>
  <c r="L116" i="19"/>
  <c r="K116" i="19"/>
  <c r="L115" i="19"/>
  <c r="K115" i="19"/>
  <c r="L114" i="19"/>
  <c r="K114" i="19"/>
  <c r="L113" i="19"/>
  <c r="K113" i="19"/>
  <c r="L112" i="19"/>
  <c r="K112" i="19"/>
  <c r="L111" i="19"/>
  <c r="K111" i="19"/>
  <c r="L110" i="19"/>
  <c r="K110" i="19"/>
  <c r="L109" i="19"/>
  <c r="K109" i="19"/>
  <c r="L108" i="19"/>
  <c r="K108" i="19"/>
  <c r="L107" i="19"/>
  <c r="K107" i="19"/>
  <c r="L106" i="19"/>
  <c r="K106" i="19"/>
  <c r="L105" i="19"/>
  <c r="K105" i="19"/>
  <c r="L104" i="19"/>
  <c r="K104" i="19"/>
  <c r="L103" i="19"/>
  <c r="K103" i="19"/>
  <c r="L102" i="19"/>
  <c r="K102" i="19"/>
  <c r="L101" i="19"/>
  <c r="K101" i="19"/>
  <c r="L100" i="19"/>
  <c r="K100" i="19"/>
  <c r="L99" i="19"/>
  <c r="K99" i="19"/>
  <c r="L98" i="19"/>
  <c r="K98" i="19"/>
  <c r="L97" i="19"/>
  <c r="K97" i="19"/>
  <c r="L96" i="19"/>
  <c r="K96" i="19"/>
  <c r="L95" i="19"/>
  <c r="K95" i="19"/>
  <c r="L94" i="19"/>
  <c r="K94" i="19"/>
  <c r="L93" i="19"/>
  <c r="K93" i="19"/>
  <c r="L92" i="19"/>
  <c r="K92" i="19"/>
  <c r="L91" i="19"/>
  <c r="K91" i="19"/>
  <c r="L90" i="19"/>
  <c r="K90" i="19"/>
  <c r="L89" i="19"/>
  <c r="K89" i="19"/>
  <c r="L88" i="19"/>
  <c r="K88" i="19"/>
  <c r="L87" i="19"/>
  <c r="K87" i="19"/>
  <c r="L86" i="19"/>
  <c r="K86" i="19"/>
  <c r="L85" i="19"/>
  <c r="K85" i="19"/>
  <c r="L84" i="19"/>
  <c r="K84" i="19"/>
  <c r="L83" i="19"/>
  <c r="K83" i="19"/>
  <c r="L82" i="19"/>
  <c r="K82" i="19"/>
  <c r="L81" i="19"/>
  <c r="K81" i="19"/>
  <c r="L80" i="19"/>
  <c r="K80" i="19"/>
  <c r="L79" i="19"/>
  <c r="K79" i="19"/>
  <c r="L78" i="19"/>
  <c r="K78" i="19"/>
  <c r="L77" i="19"/>
  <c r="K77" i="19"/>
  <c r="L76" i="19"/>
  <c r="K76" i="19"/>
  <c r="L75" i="19"/>
  <c r="K75" i="19"/>
  <c r="L74" i="19"/>
  <c r="K74" i="19"/>
  <c r="L73" i="19"/>
  <c r="K73" i="19"/>
  <c r="L72" i="19"/>
  <c r="K72" i="19"/>
  <c r="L71" i="19"/>
  <c r="K71" i="19"/>
  <c r="L70" i="19"/>
  <c r="K70" i="19"/>
  <c r="L69" i="19"/>
  <c r="K69" i="19"/>
  <c r="L68" i="19"/>
  <c r="K68" i="19"/>
  <c r="L67" i="19"/>
  <c r="K67" i="19"/>
  <c r="L66" i="19"/>
  <c r="K66" i="19"/>
  <c r="L65" i="19"/>
  <c r="K65" i="19"/>
  <c r="L64" i="19"/>
  <c r="K64" i="19"/>
  <c r="L63" i="19"/>
  <c r="K63" i="19"/>
  <c r="L62" i="19"/>
  <c r="K62" i="19"/>
  <c r="L61" i="19"/>
  <c r="K61" i="19"/>
  <c r="L60" i="19"/>
  <c r="K60" i="19"/>
  <c r="L59" i="19"/>
  <c r="K59" i="19"/>
  <c r="L58" i="19"/>
  <c r="K58" i="19"/>
  <c r="L57" i="19"/>
  <c r="K57" i="19"/>
  <c r="L56" i="19"/>
  <c r="K56" i="19"/>
  <c r="L55" i="19"/>
  <c r="K55" i="19"/>
  <c r="L54" i="19"/>
  <c r="K54" i="19"/>
  <c r="L53" i="19"/>
  <c r="K53" i="19"/>
  <c r="L52" i="19"/>
  <c r="K52" i="19"/>
  <c r="L51" i="19"/>
  <c r="K51" i="19"/>
  <c r="L50" i="19"/>
  <c r="K50" i="19"/>
  <c r="L49" i="19"/>
  <c r="K49" i="19"/>
  <c r="L48" i="19"/>
  <c r="K48" i="19"/>
  <c r="L47" i="19"/>
  <c r="K47" i="19"/>
  <c r="L46" i="19"/>
  <c r="K46" i="19"/>
  <c r="L45" i="19"/>
  <c r="K45" i="19"/>
  <c r="L44" i="19"/>
  <c r="K44" i="19"/>
  <c r="L43" i="19"/>
  <c r="K43" i="19"/>
  <c r="L42" i="19"/>
  <c r="K42" i="19"/>
  <c r="L41" i="19"/>
  <c r="K41" i="19"/>
  <c r="L40" i="19"/>
  <c r="K40" i="19"/>
  <c r="L39" i="19"/>
  <c r="K39" i="19"/>
  <c r="L38" i="19"/>
  <c r="K38" i="19"/>
  <c r="M124" i="19" l="1"/>
  <c r="N124" i="19"/>
  <c r="D124" i="19"/>
  <c r="I124" i="19"/>
  <c r="J124" i="19"/>
  <c r="O124" i="19"/>
  <c r="F124" i="19"/>
  <c r="G124" i="19"/>
  <c r="H124" i="19"/>
  <c r="E124" i="19"/>
  <c r="K124" i="19" l="1"/>
  <c r="L124" i="19"/>
</calcChain>
</file>

<file path=xl/comments1.xml><?xml version="1.0" encoding="utf-8"?>
<comments xmlns="http://schemas.openxmlformats.org/spreadsheetml/2006/main">
  <authors>
    <author>作成者</author>
  </authors>
  <commentList>
    <comment ref="E38" authorId="0" shapeId="0">
      <text>
        <r>
          <rPr>
            <b/>
            <sz val="9"/>
            <color indexed="81"/>
            <rFont val="ＭＳ Ｐゴシック"/>
            <family val="3"/>
            <charset val="128"/>
          </rPr>
          <t xml:space="preserve">前期計画書に添付した「別紙３－１」のチェック表の選択欄をすべてコピーし、このセルに「値の貼付け」を行ってください。
</t>
        </r>
        <r>
          <rPr>
            <sz val="9"/>
            <color indexed="81"/>
            <rFont val="ＭＳ Ｐゴシック"/>
            <family val="3"/>
            <charset val="128"/>
          </rPr>
          <t>（手入力での選択も可能です）</t>
        </r>
      </text>
    </comment>
  </commentList>
</comments>
</file>

<file path=xl/comments2.xml><?xml version="1.0" encoding="utf-8"?>
<comments xmlns="http://schemas.openxmlformats.org/spreadsheetml/2006/main">
  <authors>
    <author>作成者</author>
  </authors>
  <commentList>
    <comment ref="E38" authorId="0" shapeId="0">
      <text>
        <r>
          <rPr>
            <b/>
            <sz val="9"/>
            <color indexed="81"/>
            <rFont val="ＭＳ Ｐゴシック"/>
            <family val="3"/>
            <charset val="128"/>
          </rPr>
          <t xml:space="preserve">前期計画書に添付した「別紙３－１」のチェック表の選択欄をすべてコピーし、このセルに「値の貼付け」を行ってください。
</t>
        </r>
        <r>
          <rPr>
            <sz val="9"/>
            <color indexed="81"/>
            <rFont val="ＭＳ Ｐゴシック"/>
            <family val="3"/>
            <charset val="128"/>
          </rPr>
          <t>（手入力での選択も可能です）</t>
        </r>
      </text>
    </comment>
  </commentList>
</comments>
</file>

<file path=xl/sharedStrings.xml><?xml version="1.0" encoding="utf-8"?>
<sst xmlns="http://schemas.openxmlformats.org/spreadsheetml/2006/main" count="1368" uniqueCount="496">
  <si>
    <t>該当なし</t>
    <rPh sb="0" eb="2">
      <t>ガイトウ</t>
    </rPh>
    <phoneticPr fontId="1"/>
  </si>
  <si>
    <t>実施済み</t>
    <rPh sb="0" eb="2">
      <t>ジッシ</t>
    </rPh>
    <rPh sb="2" eb="3">
      <t>ズ</t>
    </rPh>
    <phoneticPr fontId="1"/>
  </si>
  <si>
    <t>大分類</t>
  </si>
  <si>
    <t>小分類</t>
  </si>
  <si>
    <t>一般管理事項</t>
  </si>
  <si>
    <t>推進体制の整備</t>
  </si>
  <si>
    <t>温室効果ガス排出削減に関する役割分担・責任・権限を明確化した推進体制の整備</t>
    <rPh sb="0" eb="2">
      <t>オンシツ</t>
    </rPh>
    <rPh sb="2" eb="4">
      <t>コウカ</t>
    </rPh>
    <rPh sb="6" eb="8">
      <t>ハイシュツ</t>
    </rPh>
    <rPh sb="8" eb="10">
      <t>サクゲン</t>
    </rPh>
    <rPh sb="11" eb="12">
      <t>カン</t>
    </rPh>
    <rPh sb="35" eb="37">
      <t>セイビ</t>
    </rPh>
    <phoneticPr fontId="1"/>
  </si>
  <si>
    <t>管理基準の作成・変更</t>
  </si>
  <si>
    <t>温室効果ガス排出削減に関する基本方針、エネルギー管理組織図及び原単位管理基準の作成</t>
    <rPh sb="14" eb="16">
      <t>キホン</t>
    </rPh>
    <rPh sb="16" eb="18">
      <t>ホウシン</t>
    </rPh>
    <rPh sb="24" eb="26">
      <t>カンリ</t>
    </rPh>
    <rPh sb="26" eb="29">
      <t>ソシキズ</t>
    </rPh>
    <rPh sb="29" eb="30">
      <t>オヨ</t>
    </rPh>
    <rPh sb="31" eb="34">
      <t>ゲンタンイ</t>
    </rPh>
    <rPh sb="34" eb="36">
      <t>カンリ</t>
    </rPh>
    <rPh sb="36" eb="38">
      <t>キジュン</t>
    </rPh>
    <rPh sb="39" eb="41">
      <t>サクセイ</t>
    </rPh>
    <phoneticPr fontId="1"/>
  </si>
  <si>
    <t>空気調和設備･換気設備に関する管理標準の作成･変更</t>
    <rPh sb="0" eb="2">
      <t>クウキ</t>
    </rPh>
    <rPh sb="2" eb="4">
      <t>チョウワ</t>
    </rPh>
    <rPh sb="4" eb="6">
      <t>セツビ</t>
    </rPh>
    <rPh sb="7" eb="9">
      <t>カンキ</t>
    </rPh>
    <rPh sb="9" eb="11">
      <t>セツビ</t>
    </rPh>
    <rPh sb="12" eb="13">
      <t>カン</t>
    </rPh>
    <phoneticPr fontId="1"/>
  </si>
  <si>
    <t>冷凍機に関する管理標準の作成･変更</t>
    <rPh sb="0" eb="3">
      <t>レイトウキ</t>
    </rPh>
    <rPh sb="4" eb="5">
      <t>カン</t>
    </rPh>
    <phoneticPr fontId="1"/>
  </si>
  <si>
    <t>ボイラー･給湯設備に関する管理標準の作成･変更</t>
    <rPh sb="5" eb="7">
      <t>キュウトウ</t>
    </rPh>
    <rPh sb="7" eb="9">
      <t>セツビ</t>
    </rPh>
    <rPh sb="10" eb="11">
      <t>カン</t>
    </rPh>
    <rPh sb="13" eb="15">
      <t>カンリ</t>
    </rPh>
    <rPh sb="15" eb="17">
      <t>ヒョウジュン</t>
    </rPh>
    <rPh sb="18" eb="20">
      <t>サクセイ</t>
    </rPh>
    <rPh sb="21" eb="23">
      <t>ヘンコウ</t>
    </rPh>
    <phoneticPr fontId="1"/>
  </si>
  <si>
    <t>受変電設備に関する管理標準の作成･変更</t>
    <rPh sb="0" eb="1">
      <t>ジュ</t>
    </rPh>
    <rPh sb="1" eb="3">
      <t>ヘンデン</t>
    </rPh>
    <rPh sb="3" eb="5">
      <t>セツビ</t>
    </rPh>
    <phoneticPr fontId="1"/>
  </si>
  <si>
    <t>照明設備に関する管理標準の作成･変更</t>
    <rPh sb="0" eb="2">
      <t>ショウメイ</t>
    </rPh>
    <rPh sb="2" eb="4">
      <t>セツビ</t>
    </rPh>
    <phoneticPr fontId="1"/>
  </si>
  <si>
    <t>昇降機に関する管理標準の作成･変更</t>
    <rPh sb="0" eb="3">
      <t>ショウコウキ</t>
    </rPh>
    <phoneticPr fontId="1"/>
  </si>
  <si>
    <t>業務用設備に関する管理標準の作成･変更</t>
    <rPh sb="0" eb="2">
      <t>ギョウム</t>
    </rPh>
    <rPh sb="2" eb="3">
      <t>ヨウ</t>
    </rPh>
    <rPh sb="3" eb="5">
      <t>セツビ</t>
    </rPh>
    <phoneticPr fontId="1"/>
  </si>
  <si>
    <t>事務用機器に関する管理標準の作成･変更</t>
    <rPh sb="0" eb="3">
      <t>ジムヨウ</t>
    </rPh>
    <rPh sb="3" eb="5">
      <t>キキ</t>
    </rPh>
    <phoneticPr fontId="1"/>
  </si>
  <si>
    <t>主要設備等の保全管理</t>
  </si>
  <si>
    <t>設備･機器管理台帳の整備</t>
    <rPh sb="0" eb="2">
      <t>セツビ</t>
    </rPh>
    <phoneticPr fontId="1"/>
  </si>
  <si>
    <t>機器の性能管理（冷凍機、ボイラー、コージェネレーションなどの効率管理）の実施</t>
    <rPh sb="0" eb="2">
      <t>キキ</t>
    </rPh>
    <rPh sb="36" eb="38">
      <t>ジッシ</t>
    </rPh>
    <phoneticPr fontId="1"/>
  </si>
  <si>
    <t>設備ごとの日常/定期点検（定期的計測・分析・記録）の実施</t>
    <rPh sb="0" eb="2">
      <t>セツビ</t>
    </rPh>
    <rPh sb="26" eb="28">
      <t>ジッシ</t>
    </rPh>
    <phoneticPr fontId="1"/>
  </si>
  <si>
    <t>定期的な計測、記録</t>
  </si>
  <si>
    <t>設備ごとの計測、記録結果の適正な管理</t>
    <rPh sb="0" eb="2">
      <t>セツビ</t>
    </rPh>
    <rPh sb="10" eb="12">
      <t>ケッカ</t>
    </rPh>
    <rPh sb="13" eb="15">
      <t>テキセイ</t>
    </rPh>
    <phoneticPr fontId="1"/>
  </si>
  <si>
    <t>一定期間（日、週、月など）ごとのエネルギー使用量の把握</t>
    <rPh sb="0" eb="2">
      <t>イッテイ</t>
    </rPh>
    <rPh sb="2" eb="4">
      <t>キカン</t>
    </rPh>
    <rPh sb="5" eb="6">
      <t>ヒ</t>
    </rPh>
    <rPh sb="7" eb="8">
      <t>シュウ</t>
    </rPh>
    <rPh sb="9" eb="10">
      <t>ツキ</t>
    </rPh>
    <phoneticPr fontId="1"/>
  </si>
  <si>
    <t>エネルギー消費原単位の算出及び過去の実績との比較・分析の実施</t>
    <rPh sb="13" eb="14">
      <t>オヨ</t>
    </rPh>
    <rPh sb="28" eb="30">
      <t>ジッシ</t>
    </rPh>
    <phoneticPr fontId="1"/>
  </si>
  <si>
    <t>空気調和設備、換気設備</t>
  </si>
  <si>
    <t>空気調和設備</t>
  </si>
  <si>
    <t>エアフィルタ等の定期的な点検、清掃及び交換の実施</t>
    <rPh sb="8" eb="11">
      <t>テイキテキ</t>
    </rPh>
    <rPh sb="17" eb="18">
      <t>オヨ</t>
    </rPh>
    <rPh sb="22" eb="24">
      <t>ジッシ</t>
    </rPh>
    <phoneticPr fontId="1"/>
  </si>
  <si>
    <t>立上げ、停止時刻の変更（予冷・予熱時間の短縮）による使用エネルギーの削減</t>
    <rPh sb="20" eb="22">
      <t>タンシュク</t>
    </rPh>
    <rPh sb="26" eb="28">
      <t>シヨウ</t>
    </rPh>
    <rPh sb="34" eb="36">
      <t>サクゲン</t>
    </rPh>
    <phoneticPr fontId="1"/>
  </si>
  <si>
    <t>冷暖房期間の見直しによる使用エネルギーの削減</t>
    <rPh sb="6" eb="8">
      <t>ミナオ</t>
    </rPh>
    <rPh sb="12" eb="14">
      <t>シヨウ</t>
    </rPh>
    <rPh sb="20" eb="22">
      <t>サクゲン</t>
    </rPh>
    <phoneticPr fontId="1"/>
  </si>
  <si>
    <t>中間期及び冬季における外気冷房の実施による使用エネルギーの削減</t>
    <rPh sb="3" eb="4">
      <t>オヨ</t>
    </rPh>
    <rPh sb="21" eb="23">
      <t>シヨウ</t>
    </rPh>
    <rPh sb="29" eb="31">
      <t>サクゲン</t>
    </rPh>
    <phoneticPr fontId="1"/>
  </si>
  <si>
    <t>冷房期の温水運転及び暖房期の冷水運転の短縮化･停止による使用エネルギーの削減</t>
    <rPh sb="8" eb="9">
      <t>オヨ</t>
    </rPh>
    <rPh sb="19" eb="22">
      <t>タンシュクカ</t>
    </rPh>
    <rPh sb="23" eb="25">
      <t>テイシ</t>
    </rPh>
    <rPh sb="28" eb="30">
      <t>シヨウ</t>
    </rPh>
    <rPh sb="36" eb="38">
      <t>サクゲン</t>
    </rPh>
    <phoneticPr fontId="1"/>
  </si>
  <si>
    <t>室内の冷暖房設定温度の見直しによる熱源の負荷軽減</t>
    <rPh sb="0" eb="2">
      <t>シツナイ</t>
    </rPh>
    <rPh sb="11" eb="13">
      <t>ミナオ</t>
    </rPh>
    <rPh sb="17" eb="19">
      <t>ネツゲン</t>
    </rPh>
    <rPh sb="20" eb="22">
      <t>フカ</t>
    </rPh>
    <rPh sb="22" eb="24">
      <t>ケイゲン</t>
    </rPh>
    <phoneticPr fontId="1"/>
  </si>
  <si>
    <t>共用部等の設定温度の見直しによる熱源の負荷軽減</t>
    <rPh sb="10" eb="12">
      <t>ミナオ</t>
    </rPh>
    <rPh sb="16" eb="18">
      <t>ネツゲン</t>
    </rPh>
    <rPh sb="19" eb="21">
      <t>フカ</t>
    </rPh>
    <rPh sb="21" eb="23">
      <t>ケイゲン</t>
    </rPh>
    <phoneticPr fontId="1"/>
  </si>
  <si>
    <t>外気導入量の見直しによる熱源の負荷軽減</t>
    <rPh sb="2" eb="4">
      <t>ドウニュウ</t>
    </rPh>
    <rPh sb="6" eb="8">
      <t>ミナオ</t>
    </rPh>
    <rPh sb="12" eb="14">
      <t>ネツゲン</t>
    </rPh>
    <rPh sb="15" eb="17">
      <t>フカ</t>
    </rPh>
    <rPh sb="17" eb="19">
      <t>ケイゲン</t>
    </rPh>
    <phoneticPr fontId="1"/>
  </si>
  <si>
    <t>冷房時の除湿再熱運転の見直しによる熱源の負荷軽減</t>
    <rPh sb="11" eb="13">
      <t>ミナオ</t>
    </rPh>
    <rPh sb="17" eb="19">
      <t>ネツゲン</t>
    </rPh>
    <rPh sb="20" eb="22">
      <t>フカ</t>
    </rPh>
    <rPh sb="22" eb="24">
      <t>ケイゲン</t>
    </rPh>
    <phoneticPr fontId="1"/>
  </si>
  <si>
    <t>ファンベルトの省エネ型への更新による動力の削減</t>
    <rPh sb="10" eb="11">
      <t>ガタ</t>
    </rPh>
    <rPh sb="18" eb="20">
      <t>ドウリョク</t>
    </rPh>
    <rPh sb="21" eb="23">
      <t>サクゲン</t>
    </rPh>
    <phoneticPr fontId="1"/>
  </si>
  <si>
    <t>冷凍機</t>
  </si>
  <si>
    <t>冷温水量、冷温水出入口温度差、モータや燃料の入熱によるCOPの算出及びその適正な管理</t>
    <rPh sb="0" eb="2">
      <t>レイオン</t>
    </rPh>
    <rPh sb="2" eb="4">
      <t>スイリョウ</t>
    </rPh>
    <rPh sb="5" eb="6">
      <t>レイ</t>
    </rPh>
    <rPh sb="6" eb="8">
      <t>オンスイ</t>
    </rPh>
    <rPh sb="8" eb="10">
      <t>デイリ</t>
    </rPh>
    <rPh sb="10" eb="11">
      <t>グチ</t>
    </rPh>
    <rPh sb="11" eb="14">
      <t>オンドサ</t>
    </rPh>
    <rPh sb="19" eb="21">
      <t>ネンリョウ</t>
    </rPh>
    <rPh sb="22" eb="23">
      <t>ニュウ</t>
    </rPh>
    <rPh sb="23" eb="24">
      <t>ネツ</t>
    </rPh>
    <rPh sb="31" eb="33">
      <t>サンシュツ</t>
    </rPh>
    <rPh sb="33" eb="34">
      <t>オヨ</t>
    </rPh>
    <rPh sb="37" eb="39">
      <t>テキセイ</t>
    </rPh>
    <rPh sb="40" eb="42">
      <t>カンリ</t>
    </rPh>
    <phoneticPr fontId="1"/>
  </si>
  <si>
    <t>熱交換器のスケール除去による伝熱効率の改善</t>
    <rPh sb="14" eb="16">
      <t>デンネツ</t>
    </rPh>
    <rPh sb="16" eb="18">
      <t>コウリツ</t>
    </rPh>
    <rPh sb="19" eb="21">
      <t>カイゼン</t>
    </rPh>
    <phoneticPr fontId="1"/>
  </si>
  <si>
    <t>負荷に応じた出口温度の適正化による冷凍機、冷温水発生機の効率改善</t>
    <rPh sb="13" eb="14">
      <t>カ</t>
    </rPh>
    <rPh sb="17" eb="20">
      <t>レイトウキ</t>
    </rPh>
    <rPh sb="21" eb="22">
      <t>レイ</t>
    </rPh>
    <rPh sb="22" eb="24">
      <t>オンスイ</t>
    </rPh>
    <rPh sb="24" eb="26">
      <t>ハッセイ</t>
    </rPh>
    <rPh sb="26" eb="27">
      <t>キ</t>
    </rPh>
    <rPh sb="28" eb="30">
      <t>コウリツ</t>
    </rPh>
    <rPh sb="30" eb="32">
      <t>カイゼン</t>
    </rPh>
    <phoneticPr fontId="1"/>
  </si>
  <si>
    <t>冷却水入口温度の適正化による冷凍機の効率改善</t>
    <rPh sb="10" eb="11">
      <t>カ</t>
    </rPh>
    <rPh sb="14" eb="17">
      <t>レイトウキ</t>
    </rPh>
    <rPh sb="18" eb="20">
      <t>コウリツ</t>
    </rPh>
    <rPh sb="20" eb="22">
      <t>カイゼン</t>
    </rPh>
    <phoneticPr fontId="1"/>
  </si>
  <si>
    <t>冷却塔</t>
  </si>
  <si>
    <t>冷却水ポンプ流量の見直しによる動力の削減</t>
    <rPh sb="0" eb="3">
      <t>レイキャクスイ</t>
    </rPh>
    <rPh sb="6" eb="8">
      <t>リュウリョウ</t>
    </rPh>
    <rPh sb="9" eb="11">
      <t>ミナオ</t>
    </rPh>
    <rPh sb="15" eb="17">
      <t>ドウリョク</t>
    </rPh>
    <rPh sb="18" eb="20">
      <t>サクゲン</t>
    </rPh>
    <phoneticPr fontId="1"/>
  </si>
  <si>
    <t>冷却塔冷却水の水質基準の設定と水質管理</t>
    <rPh sb="0" eb="3">
      <t>レイキャクトウ</t>
    </rPh>
    <rPh sb="15" eb="17">
      <t>スイシツ</t>
    </rPh>
    <rPh sb="17" eb="19">
      <t>カンリ</t>
    </rPh>
    <phoneticPr fontId="1"/>
  </si>
  <si>
    <t>換気設備</t>
  </si>
  <si>
    <t>換気期間、換気時間、換気回数等の適正な把握と管理</t>
    <rPh sb="19" eb="21">
      <t>ハアク</t>
    </rPh>
    <phoneticPr fontId="1"/>
  </si>
  <si>
    <t>スケジュール運転の実施など、負荷に応じた換気ファンの稼動による動力の削減</t>
    <rPh sb="26" eb="28">
      <t>カドウ</t>
    </rPh>
    <rPh sb="31" eb="33">
      <t>ドウリョク</t>
    </rPh>
    <rPh sb="34" eb="36">
      <t>サクゲン</t>
    </rPh>
    <phoneticPr fontId="1"/>
  </si>
  <si>
    <t>ボイラー設備、給湯設備</t>
  </si>
  <si>
    <t>ボイラー</t>
  </si>
  <si>
    <t>燃料弁や空気ダンパ開度の調整による空気比の適正管理</t>
    <rPh sb="17" eb="19">
      <t>クウキ</t>
    </rPh>
    <rPh sb="19" eb="20">
      <t>ヒ</t>
    </rPh>
    <rPh sb="21" eb="23">
      <t>テキセイ</t>
    </rPh>
    <rPh sb="23" eb="25">
      <t>カンリ</t>
    </rPh>
    <phoneticPr fontId="1"/>
  </si>
  <si>
    <t>燃焼制御装置の予熱時間の短縮等による燃料使用量の削減</t>
    <rPh sb="0" eb="2">
      <t>ネンショウ</t>
    </rPh>
    <rPh sb="2" eb="4">
      <t>セイギョ</t>
    </rPh>
    <rPh sb="4" eb="6">
      <t>ソウチ</t>
    </rPh>
    <rPh sb="7" eb="9">
      <t>ヨネツ</t>
    </rPh>
    <rPh sb="9" eb="11">
      <t>ジカン</t>
    </rPh>
    <rPh sb="12" eb="14">
      <t>タンシュク</t>
    </rPh>
    <rPh sb="14" eb="15">
      <t>トウ</t>
    </rPh>
    <rPh sb="18" eb="20">
      <t>ネンリョウ</t>
    </rPh>
    <rPh sb="20" eb="23">
      <t>シヨウリョウ</t>
    </rPh>
    <rPh sb="24" eb="26">
      <t>サクゲン</t>
    </rPh>
    <phoneticPr fontId="1"/>
  </si>
  <si>
    <t>ボイラーの起動時間や停止時間の見直しによる燃料の削減</t>
    <rPh sb="5" eb="7">
      <t>キドウ</t>
    </rPh>
    <rPh sb="7" eb="9">
      <t>ジカン</t>
    </rPh>
    <rPh sb="10" eb="12">
      <t>テイシ</t>
    </rPh>
    <rPh sb="12" eb="14">
      <t>ジカン</t>
    </rPh>
    <rPh sb="15" eb="17">
      <t>ミナオ</t>
    </rPh>
    <rPh sb="21" eb="23">
      <t>ネンリョウ</t>
    </rPh>
    <rPh sb="24" eb="26">
      <t>サクゲン</t>
    </rPh>
    <phoneticPr fontId="1"/>
  </si>
  <si>
    <t>ボイラーと蒸気使用側との連携による負荷の平準化対策の実施</t>
    <rPh sb="23" eb="25">
      <t>タイサク</t>
    </rPh>
    <rPh sb="26" eb="28">
      <t>ジッシ</t>
    </rPh>
    <phoneticPr fontId="1"/>
  </si>
  <si>
    <t>ボイラー水処理材の使用などによる定期的な水質管理の実施</t>
    <rPh sb="4" eb="5">
      <t>スイ</t>
    </rPh>
    <rPh sb="5" eb="7">
      <t>ショリ</t>
    </rPh>
    <rPh sb="7" eb="8">
      <t>ザイ</t>
    </rPh>
    <rPh sb="9" eb="11">
      <t>シヨウ</t>
    </rPh>
    <phoneticPr fontId="1"/>
  </si>
  <si>
    <t>ボイラーブロー水量の低減による熱損失の改善</t>
    <rPh sb="7" eb="8">
      <t>スイ</t>
    </rPh>
    <rPh sb="10" eb="12">
      <t>テイゲン</t>
    </rPh>
    <rPh sb="15" eb="16">
      <t>ネツ</t>
    </rPh>
    <rPh sb="16" eb="18">
      <t>ソンシツ</t>
    </rPh>
    <rPh sb="19" eb="21">
      <t>カイゼン</t>
    </rPh>
    <phoneticPr fontId="1"/>
  </si>
  <si>
    <t>給湯設備</t>
  </si>
  <si>
    <t>給湯温度の見直し（低下）による熱源負荷の軽減</t>
    <rPh sb="5" eb="7">
      <t>ミナオ</t>
    </rPh>
    <rPh sb="15" eb="17">
      <t>ネツゲン</t>
    </rPh>
    <rPh sb="17" eb="19">
      <t>フカ</t>
    </rPh>
    <rPh sb="20" eb="22">
      <t>ケイゲン</t>
    </rPh>
    <phoneticPr fontId="1"/>
  </si>
  <si>
    <t>冬期以外の洗面所系統の給湯停止による熱源負荷の削減</t>
    <rPh sb="0" eb="2">
      <t>トウキ</t>
    </rPh>
    <rPh sb="2" eb="4">
      <t>イガイ</t>
    </rPh>
    <rPh sb="18" eb="20">
      <t>ネツゲン</t>
    </rPh>
    <rPh sb="20" eb="22">
      <t>フカ</t>
    </rPh>
    <rPh sb="23" eb="25">
      <t>サクゲン</t>
    </rPh>
    <phoneticPr fontId="1"/>
  </si>
  <si>
    <t>燃料原単位、給湯温度等の記録に基づく異常検知及び保守点検の実施</t>
    <rPh sb="0" eb="2">
      <t>ネンリョウ</t>
    </rPh>
    <rPh sb="2" eb="5">
      <t>ゲンタンイ</t>
    </rPh>
    <rPh sb="6" eb="8">
      <t>キュウトウ</t>
    </rPh>
    <rPh sb="8" eb="11">
      <t>オンドトウ</t>
    </rPh>
    <rPh sb="12" eb="14">
      <t>キロク</t>
    </rPh>
    <rPh sb="15" eb="16">
      <t>モト</t>
    </rPh>
    <rPh sb="18" eb="20">
      <t>イジョウ</t>
    </rPh>
    <rPh sb="20" eb="22">
      <t>ケンチ</t>
    </rPh>
    <rPh sb="22" eb="23">
      <t>オヨ</t>
    </rPh>
    <rPh sb="24" eb="26">
      <t>ホシュ</t>
    </rPh>
    <rPh sb="26" eb="28">
      <t>テンケン</t>
    </rPh>
    <rPh sb="29" eb="31">
      <t>ジッシ</t>
    </rPh>
    <phoneticPr fontId="1"/>
  </si>
  <si>
    <t>配管及び配管付属品からの蒸気漏れ防止対策の実施</t>
    <rPh sb="18" eb="20">
      <t>タイサク</t>
    </rPh>
    <rPh sb="21" eb="23">
      <t>ジッシ</t>
    </rPh>
    <phoneticPr fontId="1"/>
  </si>
  <si>
    <t>照明、昇降機、動力設備</t>
  </si>
  <si>
    <t>照明設備</t>
  </si>
  <si>
    <t>室内照度の適正な把握と管理</t>
    <rPh sb="0" eb="2">
      <t>シツナイ</t>
    </rPh>
    <rPh sb="2" eb="4">
      <t>ショウド</t>
    </rPh>
    <rPh sb="5" eb="7">
      <t>テキセイ</t>
    </rPh>
    <rPh sb="8" eb="10">
      <t>ハアク</t>
    </rPh>
    <rPh sb="11" eb="13">
      <t>カンリ</t>
    </rPh>
    <phoneticPr fontId="1"/>
  </si>
  <si>
    <t>昼光の活用による使用電力量の削減</t>
    <rPh sb="0" eb="1">
      <t>ヒル</t>
    </rPh>
    <rPh sb="1" eb="2">
      <t>ヒカリ</t>
    </rPh>
    <rPh sb="3" eb="5">
      <t>カツヨウ</t>
    </rPh>
    <rPh sb="8" eb="10">
      <t>シヨウ</t>
    </rPh>
    <rPh sb="10" eb="12">
      <t>デンリョク</t>
    </rPh>
    <rPh sb="12" eb="13">
      <t>リョウ</t>
    </rPh>
    <rPh sb="14" eb="16">
      <t>サクゲン</t>
    </rPh>
    <phoneticPr fontId="1"/>
  </si>
  <si>
    <t>照明の間引きによる使用電力量の削減</t>
    <rPh sb="0" eb="2">
      <t>ショウメイ</t>
    </rPh>
    <rPh sb="9" eb="11">
      <t>シヨウ</t>
    </rPh>
    <rPh sb="11" eb="13">
      <t>デンリョク</t>
    </rPh>
    <rPh sb="13" eb="14">
      <t>リョウ</t>
    </rPh>
    <rPh sb="15" eb="17">
      <t>サクゲン</t>
    </rPh>
    <phoneticPr fontId="1"/>
  </si>
  <si>
    <t>昇降機</t>
  </si>
  <si>
    <t>スケジュール管理による稼働台数調整による動力の削減</t>
    <rPh sb="11" eb="13">
      <t>カドウ</t>
    </rPh>
    <rPh sb="13" eb="15">
      <t>ダイスウ</t>
    </rPh>
    <rPh sb="15" eb="17">
      <t>チョウセイ</t>
    </rPh>
    <rPh sb="20" eb="22">
      <t>ドウリョク</t>
    </rPh>
    <rPh sb="23" eb="25">
      <t>サクゲン</t>
    </rPh>
    <phoneticPr fontId="1"/>
  </si>
  <si>
    <t>受変電設備、ＢＥＭＳ</t>
  </si>
  <si>
    <t>受変電設備</t>
  </si>
  <si>
    <t>電気使用量平準化のための設備稼働調整方法の明確化</t>
    <rPh sb="0" eb="2">
      <t>デンキ</t>
    </rPh>
    <rPh sb="2" eb="5">
      <t>シヨウリョウ</t>
    </rPh>
    <rPh sb="5" eb="8">
      <t>ヘイジュンカ</t>
    </rPh>
    <rPh sb="12" eb="14">
      <t>セツビ</t>
    </rPh>
    <rPh sb="14" eb="16">
      <t>カドウ</t>
    </rPh>
    <rPh sb="16" eb="18">
      <t>チョウセイ</t>
    </rPh>
    <rPh sb="18" eb="20">
      <t>ホウホウ</t>
    </rPh>
    <rPh sb="21" eb="24">
      <t>メイカクカ</t>
    </rPh>
    <phoneticPr fontId="1"/>
  </si>
  <si>
    <t>変圧器の需要率及び効率の適正な把握と管理</t>
    <rPh sb="7" eb="8">
      <t>オヨ</t>
    </rPh>
    <rPh sb="12" eb="14">
      <t>テキセイ</t>
    </rPh>
    <rPh sb="15" eb="17">
      <t>ハアク</t>
    </rPh>
    <rPh sb="18" eb="20">
      <t>カンリ</t>
    </rPh>
    <phoneticPr fontId="1"/>
  </si>
  <si>
    <t>長期の不使用変圧器の停止による無負荷損の削減</t>
    <rPh sb="15" eb="16">
      <t>ム</t>
    </rPh>
    <rPh sb="16" eb="18">
      <t>フカ</t>
    </rPh>
    <rPh sb="18" eb="19">
      <t>ゾン</t>
    </rPh>
    <rPh sb="20" eb="22">
      <t>サクゲン</t>
    </rPh>
    <phoneticPr fontId="1"/>
  </si>
  <si>
    <t>夜間等不要時間帯の変圧器遮断による無負荷損の削減</t>
    <rPh sb="17" eb="18">
      <t>ム</t>
    </rPh>
    <rPh sb="18" eb="20">
      <t>フカ</t>
    </rPh>
    <rPh sb="20" eb="21">
      <t>ゾン</t>
    </rPh>
    <rPh sb="22" eb="24">
      <t>サクゲン</t>
    </rPh>
    <phoneticPr fontId="1"/>
  </si>
  <si>
    <t>ピークカット（設備運転の一時停止）やピークシフト（設備運転時間の変更）による最大電力の抑制</t>
    <rPh sb="7" eb="9">
      <t>セツビ</t>
    </rPh>
    <rPh sb="9" eb="11">
      <t>ウンテン</t>
    </rPh>
    <rPh sb="12" eb="14">
      <t>イチジ</t>
    </rPh>
    <rPh sb="14" eb="16">
      <t>テイシ</t>
    </rPh>
    <rPh sb="25" eb="27">
      <t>セツビ</t>
    </rPh>
    <rPh sb="27" eb="29">
      <t>ウンテン</t>
    </rPh>
    <rPh sb="29" eb="31">
      <t>ジカン</t>
    </rPh>
    <rPh sb="32" eb="34">
      <t>ヘンコウ</t>
    </rPh>
    <rPh sb="38" eb="40">
      <t>サイダイ</t>
    </rPh>
    <rPh sb="40" eb="42">
      <t>デンリョク</t>
    </rPh>
    <rPh sb="43" eb="45">
      <t>ヨクセイ</t>
    </rPh>
    <phoneticPr fontId="1"/>
  </si>
  <si>
    <t>発電専用設備</t>
  </si>
  <si>
    <t>発電効率の把握と管理</t>
    <rPh sb="0" eb="2">
      <t>ハツデン</t>
    </rPh>
    <rPh sb="2" eb="4">
      <t>コウリツ</t>
    </rPh>
    <rPh sb="5" eb="7">
      <t>ハアク</t>
    </rPh>
    <rPh sb="8" eb="10">
      <t>カンリ</t>
    </rPh>
    <phoneticPr fontId="1"/>
  </si>
  <si>
    <t>管理標準の作成・変更の適切な実施</t>
    <rPh sb="11" eb="13">
      <t>テキセツ</t>
    </rPh>
    <rPh sb="14" eb="16">
      <t>ジッシ</t>
    </rPh>
    <phoneticPr fontId="1"/>
  </si>
  <si>
    <t>定期的な計測・記録な実施</t>
    <rPh sb="10" eb="12">
      <t>ジッシ</t>
    </rPh>
    <phoneticPr fontId="1"/>
  </si>
  <si>
    <t>定期的な保守及び点検の実施</t>
    <rPh sb="11" eb="13">
      <t>ジッシ</t>
    </rPh>
    <phoneticPr fontId="1"/>
  </si>
  <si>
    <t>熱及び電気の需要変動の把握の実施</t>
    <rPh sb="0" eb="1">
      <t>ネツ</t>
    </rPh>
    <rPh sb="1" eb="2">
      <t>オヨ</t>
    </rPh>
    <rPh sb="3" eb="5">
      <t>デンキ</t>
    </rPh>
    <rPh sb="6" eb="8">
      <t>ジュヨウ</t>
    </rPh>
    <rPh sb="8" eb="10">
      <t>ヘンドウ</t>
    </rPh>
    <rPh sb="11" eb="13">
      <t>ハアク</t>
    </rPh>
    <rPh sb="14" eb="16">
      <t>ジッシ</t>
    </rPh>
    <phoneticPr fontId="1"/>
  </si>
  <si>
    <t>定期的な計測・記録の実施</t>
    <rPh sb="10" eb="12">
      <t>ジッシ</t>
    </rPh>
    <phoneticPr fontId="1"/>
  </si>
  <si>
    <t>総合効率の把握と管理</t>
    <rPh sb="5" eb="7">
      <t>ハアク</t>
    </rPh>
    <rPh sb="8" eb="10">
      <t>カンリ</t>
    </rPh>
    <phoneticPr fontId="1"/>
  </si>
  <si>
    <t>事務用機器、民生用機器</t>
  </si>
  <si>
    <t>事務用機器</t>
  </si>
  <si>
    <t>事務用機器の不要時の電源遮断による待機電力の削減</t>
    <rPh sb="2" eb="3">
      <t>ヨウ</t>
    </rPh>
    <rPh sb="12" eb="14">
      <t>シャダン</t>
    </rPh>
    <phoneticPr fontId="1"/>
  </si>
  <si>
    <t>業務用機器</t>
  </si>
  <si>
    <t>冷凍･冷蔵設備のCOPの算出と管理</t>
    <rPh sb="0" eb="2">
      <t>レイトウ</t>
    </rPh>
    <rPh sb="3" eb="5">
      <t>レイゾウ</t>
    </rPh>
    <rPh sb="5" eb="7">
      <t>セツビ</t>
    </rPh>
    <rPh sb="12" eb="14">
      <t>サンシュツ</t>
    </rPh>
    <rPh sb="15" eb="17">
      <t>カンリ</t>
    </rPh>
    <phoneticPr fontId="1"/>
  </si>
  <si>
    <t>冷蔵庫及び冷凍庫の扉開閉回数の制限の設定</t>
    <rPh sb="0" eb="3">
      <t>レイゾウコ</t>
    </rPh>
    <rPh sb="3" eb="4">
      <t>オヨ</t>
    </rPh>
    <rPh sb="5" eb="8">
      <t>レイトウコ</t>
    </rPh>
    <rPh sb="15" eb="17">
      <t>セイゲン</t>
    </rPh>
    <rPh sb="18" eb="20">
      <t>セッテイ</t>
    </rPh>
    <phoneticPr fontId="1"/>
  </si>
  <si>
    <t>ショーケース温湿度の見直しによる使用電力量の削減</t>
    <rPh sb="10" eb="12">
      <t>ミナオ</t>
    </rPh>
    <rPh sb="16" eb="18">
      <t>シヨウ</t>
    </rPh>
    <rPh sb="18" eb="20">
      <t>デンリョク</t>
    </rPh>
    <rPh sb="20" eb="21">
      <t>リョウ</t>
    </rPh>
    <rPh sb="22" eb="24">
      <t>サクゲン</t>
    </rPh>
    <phoneticPr fontId="1"/>
  </si>
  <si>
    <t>ショーケース内照明の点灯時間の見直しによる使用電力量の削減</t>
    <rPh sb="6" eb="7">
      <t>ナイ</t>
    </rPh>
    <rPh sb="7" eb="9">
      <t>ショウメイ</t>
    </rPh>
    <rPh sb="10" eb="12">
      <t>テントウ</t>
    </rPh>
    <rPh sb="12" eb="14">
      <t>ジカン</t>
    </rPh>
    <rPh sb="15" eb="17">
      <t>ミナオ</t>
    </rPh>
    <rPh sb="21" eb="23">
      <t>シヨウ</t>
    </rPh>
    <rPh sb="23" eb="25">
      <t>デンリョク</t>
    </rPh>
    <rPh sb="25" eb="26">
      <t>リョウ</t>
    </rPh>
    <rPh sb="27" eb="29">
      <t>サクゲン</t>
    </rPh>
    <phoneticPr fontId="1"/>
  </si>
  <si>
    <t>陳列及び保管食材の適正管理による冷凍･冷蔵設備の負荷軽減</t>
    <rPh sb="16" eb="18">
      <t>レイトウ</t>
    </rPh>
    <rPh sb="19" eb="21">
      <t>レイゾウ</t>
    </rPh>
    <rPh sb="21" eb="23">
      <t>セツビ</t>
    </rPh>
    <rPh sb="24" eb="26">
      <t>フカ</t>
    </rPh>
    <rPh sb="26" eb="28">
      <t>ケイゲン</t>
    </rPh>
    <phoneticPr fontId="1"/>
  </si>
  <si>
    <t>冷凍･冷蔵設備の断熱材の点検及び劣化部の補修の実施</t>
    <rPh sb="0" eb="2">
      <t>レイトウ</t>
    </rPh>
    <rPh sb="3" eb="5">
      <t>レイゾウ</t>
    </rPh>
    <rPh sb="5" eb="7">
      <t>セツビ</t>
    </rPh>
    <rPh sb="8" eb="11">
      <t>ダンネツザイ</t>
    </rPh>
    <rPh sb="12" eb="14">
      <t>テンケン</t>
    </rPh>
    <rPh sb="14" eb="15">
      <t>オヨ</t>
    </rPh>
    <rPh sb="16" eb="18">
      <t>レッカ</t>
    </rPh>
    <rPh sb="18" eb="19">
      <t>ブ</t>
    </rPh>
    <rPh sb="20" eb="22">
      <t>ホシュウ</t>
    </rPh>
    <rPh sb="23" eb="25">
      <t>ジッシ</t>
    </rPh>
    <phoneticPr fontId="1"/>
  </si>
  <si>
    <t>ショーケース等の着霜制御装置の設定の見直しによる使用電力量の削減</t>
    <rPh sb="6" eb="7">
      <t>トウ</t>
    </rPh>
    <rPh sb="8" eb="9">
      <t>チャク</t>
    </rPh>
    <rPh sb="9" eb="10">
      <t>シモ</t>
    </rPh>
    <rPh sb="10" eb="12">
      <t>セイギョ</t>
    </rPh>
    <rPh sb="12" eb="14">
      <t>ソウチ</t>
    </rPh>
    <rPh sb="15" eb="17">
      <t>セッテイ</t>
    </rPh>
    <rPh sb="18" eb="20">
      <t>ミナオ</t>
    </rPh>
    <rPh sb="24" eb="26">
      <t>シヨウ</t>
    </rPh>
    <rPh sb="26" eb="28">
      <t>デンリョク</t>
    </rPh>
    <rPh sb="28" eb="29">
      <t>リョウ</t>
    </rPh>
    <rPh sb="30" eb="32">
      <t>サクゲン</t>
    </rPh>
    <phoneticPr fontId="1"/>
  </si>
  <si>
    <t>建物</t>
  </si>
  <si>
    <t>ブラインド、カーテンの適正な活用による室内入射熱の削減</t>
    <rPh sb="14" eb="16">
      <t>カツヨウ</t>
    </rPh>
    <rPh sb="19" eb="21">
      <t>シツナイ</t>
    </rPh>
    <rPh sb="21" eb="23">
      <t>ニュウシャ</t>
    </rPh>
    <rPh sb="23" eb="24">
      <t>ネツ</t>
    </rPh>
    <rPh sb="25" eb="27">
      <t>サクゲン</t>
    </rPh>
    <phoneticPr fontId="1"/>
  </si>
  <si>
    <t>エネルギーの負荷変動の管理</t>
    <phoneticPr fontId="1"/>
  </si>
  <si>
    <t>エネルギーフローの管理</t>
    <phoneticPr fontId="1"/>
  </si>
  <si>
    <t>冷蔵庫及び冷蔵庫周辺温度の適正管理</t>
    <phoneticPr fontId="1"/>
  </si>
  <si>
    <t>機器の負荷率管理（コンプレッサー、ポンプ、ボイラー、変圧器など）の実施</t>
    <rPh sb="0" eb="2">
      <t>キキ</t>
    </rPh>
    <rPh sb="3" eb="5">
      <t>フカ</t>
    </rPh>
    <rPh sb="5" eb="6">
      <t>リツ</t>
    </rPh>
    <rPh sb="6" eb="8">
      <t>カンリ</t>
    </rPh>
    <rPh sb="26" eb="29">
      <t>ヘンアツキ</t>
    </rPh>
    <rPh sb="33" eb="35">
      <t>ジッシ</t>
    </rPh>
    <phoneticPr fontId="1"/>
  </si>
  <si>
    <t>設備ごとの正味稼働時間（率）の管理</t>
    <rPh sb="0" eb="2">
      <t>セツビ</t>
    </rPh>
    <phoneticPr fontId="1"/>
  </si>
  <si>
    <t>設備ごとの空転時間（チョコ停、段取り時間、前/後処理、条件設定時間など）、事故停止時間、管理停止時間の記録と管理</t>
    <rPh sb="0" eb="2">
      <t>セツビ</t>
    </rPh>
    <rPh sb="5" eb="7">
      <t>クウテン</t>
    </rPh>
    <rPh sb="7" eb="9">
      <t>ジカン</t>
    </rPh>
    <rPh sb="13" eb="14">
      <t>テイ</t>
    </rPh>
    <rPh sb="15" eb="17">
      <t>ダンド</t>
    </rPh>
    <rPh sb="18" eb="20">
      <t>ジカン</t>
    </rPh>
    <rPh sb="21" eb="22">
      <t>ゼン</t>
    </rPh>
    <rPh sb="23" eb="24">
      <t>ゴ</t>
    </rPh>
    <rPh sb="24" eb="26">
      <t>ショリ</t>
    </rPh>
    <rPh sb="27" eb="29">
      <t>ジョウケン</t>
    </rPh>
    <rPh sb="29" eb="31">
      <t>セッテイ</t>
    </rPh>
    <rPh sb="31" eb="33">
      <t>ジカン</t>
    </rPh>
    <rPh sb="37" eb="39">
      <t>ジコ</t>
    </rPh>
    <rPh sb="39" eb="41">
      <t>テイシ</t>
    </rPh>
    <rPh sb="41" eb="43">
      <t>ジカン</t>
    </rPh>
    <rPh sb="44" eb="46">
      <t>カンリ</t>
    </rPh>
    <rPh sb="46" eb="48">
      <t>テイシ</t>
    </rPh>
    <rPh sb="48" eb="50">
      <t>ジカン</t>
    </rPh>
    <rPh sb="51" eb="53">
      <t>キロク</t>
    </rPh>
    <rPh sb="54" eb="56">
      <t>カンリ</t>
    </rPh>
    <phoneticPr fontId="1"/>
  </si>
  <si>
    <t>生産設備ごと及び工程ごと（熱上げ、均熱、加熱など）のエネルギー把握及び分析の実施</t>
    <rPh sb="6" eb="7">
      <t>オヨ</t>
    </rPh>
    <rPh sb="13" eb="14">
      <t>ネツ</t>
    </rPh>
    <rPh sb="14" eb="15">
      <t>ア</t>
    </rPh>
    <rPh sb="17" eb="18">
      <t>キン</t>
    </rPh>
    <rPh sb="18" eb="19">
      <t>ネツ</t>
    </rPh>
    <rPh sb="20" eb="22">
      <t>カネツ</t>
    </rPh>
    <rPh sb="33" eb="34">
      <t>オヨ</t>
    </rPh>
    <rPh sb="38" eb="40">
      <t>ジッシ</t>
    </rPh>
    <phoneticPr fontId="1"/>
  </si>
  <si>
    <t>燃料の燃焼の合理化</t>
  </si>
  <si>
    <t>燃料の燃焼管理</t>
  </si>
  <si>
    <t>火炎の形状、色による空気比適否確認の実施</t>
    <rPh sb="3" eb="5">
      <t>ケイジョウ</t>
    </rPh>
    <rPh sb="6" eb="7">
      <t>イロ</t>
    </rPh>
    <rPh sb="10" eb="12">
      <t>クウキ</t>
    </rPh>
    <rPh sb="12" eb="13">
      <t>ヒ</t>
    </rPh>
    <rPh sb="13" eb="15">
      <t>テキヒ</t>
    </rPh>
    <rPh sb="15" eb="17">
      <t>カクニン</t>
    </rPh>
    <rPh sb="18" eb="20">
      <t>ジッシ</t>
    </rPh>
    <phoneticPr fontId="1"/>
  </si>
  <si>
    <t>作業日報への原単位の記録など、燃焼状況の適正な把握と管理</t>
    <rPh sb="0" eb="2">
      <t>サギョウ</t>
    </rPh>
    <rPh sb="2" eb="4">
      <t>ニッポウ</t>
    </rPh>
    <rPh sb="6" eb="9">
      <t>ゲンタンイ</t>
    </rPh>
    <rPh sb="10" eb="12">
      <t>キロク</t>
    </rPh>
    <rPh sb="15" eb="17">
      <t>ネンショウ</t>
    </rPh>
    <rPh sb="17" eb="19">
      <t>ジョウキョウ</t>
    </rPh>
    <rPh sb="20" eb="22">
      <t>テキセイ</t>
    </rPh>
    <rPh sb="23" eb="25">
      <t>ハアク</t>
    </rPh>
    <rPh sb="26" eb="28">
      <t>カンリ</t>
    </rPh>
    <phoneticPr fontId="1"/>
  </si>
  <si>
    <t>前処理時間（プリパージ、材料待ちなど）の短縮による燃料使用量の削減</t>
    <rPh sb="0" eb="1">
      <t>マエ</t>
    </rPh>
    <rPh sb="1" eb="3">
      <t>ショリ</t>
    </rPh>
    <rPh sb="3" eb="5">
      <t>ジカン</t>
    </rPh>
    <rPh sb="12" eb="15">
      <t>ザイリョウマ</t>
    </rPh>
    <rPh sb="20" eb="22">
      <t>タンシュク</t>
    </rPh>
    <rPh sb="25" eb="27">
      <t>ネンリョウ</t>
    </rPh>
    <rPh sb="27" eb="30">
      <t>シヨウリョウ</t>
    </rPh>
    <rPh sb="31" eb="33">
      <t>サクゲン</t>
    </rPh>
    <phoneticPr fontId="1"/>
  </si>
  <si>
    <t>低負荷操業時のボイラーや燃焼設備の負荷集約による熱効率の改善</t>
    <rPh sb="0" eb="1">
      <t>テイ</t>
    </rPh>
    <rPh sb="1" eb="3">
      <t>フカ</t>
    </rPh>
    <rPh sb="3" eb="5">
      <t>ソウギョウ</t>
    </rPh>
    <rPh sb="5" eb="6">
      <t>ジ</t>
    </rPh>
    <rPh sb="12" eb="14">
      <t>ネンショウ</t>
    </rPh>
    <rPh sb="14" eb="16">
      <t>セツビ</t>
    </rPh>
    <rPh sb="17" eb="19">
      <t>フカ</t>
    </rPh>
    <rPh sb="19" eb="21">
      <t>シュウヤク</t>
    </rPh>
    <rPh sb="24" eb="25">
      <t>ネツ</t>
    </rPh>
    <rPh sb="25" eb="27">
      <t>コウリツ</t>
    </rPh>
    <rPh sb="28" eb="30">
      <t>カイゼン</t>
    </rPh>
    <phoneticPr fontId="1"/>
  </si>
  <si>
    <t>加熱及び冷却並びに伝熱の合理化</t>
  </si>
  <si>
    <t>加熱設備</t>
  </si>
  <si>
    <t>加熱設備の負荷の適正な把握と管理</t>
    <rPh sb="0" eb="2">
      <t>カネツ</t>
    </rPh>
    <rPh sb="2" eb="4">
      <t>セツビ</t>
    </rPh>
    <rPh sb="11" eb="13">
      <t>ハアク</t>
    </rPh>
    <rPh sb="14" eb="16">
      <t>カンリ</t>
    </rPh>
    <phoneticPr fontId="1"/>
  </si>
  <si>
    <t>供給される熱媒体の温度、圧力及び量の適正な管理</t>
    <rPh sb="21" eb="23">
      <t>カンリ</t>
    </rPh>
    <phoneticPr fontId="1"/>
  </si>
  <si>
    <t>蒸気圧力の見直し（低減）による蒸気供給量の最適化</t>
    <rPh sb="15" eb="17">
      <t>ジョウキ</t>
    </rPh>
    <rPh sb="17" eb="19">
      <t>キョウキュウ</t>
    </rPh>
    <rPh sb="19" eb="20">
      <t>リョウ</t>
    </rPh>
    <rPh sb="21" eb="24">
      <t>サイテキカ</t>
    </rPh>
    <phoneticPr fontId="1"/>
  </si>
  <si>
    <t>加熱工程における熱処理条件の見直しによる熱効率の改善</t>
    <rPh sb="0" eb="2">
      <t>カネツ</t>
    </rPh>
    <rPh sb="2" eb="4">
      <t>コウテイ</t>
    </rPh>
    <rPh sb="8" eb="11">
      <t>ネツショリ</t>
    </rPh>
    <rPh sb="11" eb="13">
      <t>ジョウケン</t>
    </rPh>
    <rPh sb="14" eb="16">
      <t>ミナオ</t>
    </rPh>
    <rPh sb="20" eb="21">
      <t>ネツ</t>
    </rPh>
    <rPh sb="21" eb="23">
      <t>コウリツ</t>
    </rPh>
    <rPh sb="24" eb="26">
      <t>カイゼン</t>
    </rPh>
    <phoneticPr fontId="1"/>
  </si>
  <si>
    <t>熱交換器、誘引ファンなどのばいじん、スケールその他の付着物の除去</t>
    <rPh sb="0" eb="4">
      <t>ネツコウカンキ</t>
    </rPh>
    <rPh sb="5" eb="7">
      <t>ユウイン</t>
    </rPh>
    <phoneticPr fontId="1"/>
  </si>
  <si>
    <t>熱利用設備の開口部の縮小又は密閉化による熱効率の改善</t>
    <rPh sb="0" eb="1">
      <t>ネツ</t>
    </rPh>
    <rPh sb="1" eb="3">
      <t>リヨウ</t>
    </rPh>
    <rPh sb="3" eb="5">
      <t>セツビ</t>
    </rPh>
    <rPh sb="16" eb="17">
      <t>カ</t>
    </rPh>
    <rPh sb="20" eb="21">
      <t>ネツ</t>
    </rPh>
    <rPh sb="21" eb="23">
      <t>コウリツ</t>
    </rPh>
    <rPh sb="24" eb="26">
      <t>カイゼン</t>
    </rPh>
    <phoneticPr fontId="1"/>
  </si>
  <si>
    <t>加熱工程における処理材の量及び炉内配置の最適化による負荷の平準化</t>
    <rPh sb="0" eb="2">
      <t>カネツ</t>
    </rPh>
    <rPh sb="2" eb="4">
      <t>コウテイ</t>
    </rPh>
    <rPh sb="8" eb="10">
      <t>ショリ</t>
    </rPh>
    <rPh sb="10" eb="11">
      <t>ザイ</t>
    </rPh>
    <rPh sb="20" eb="23">
      <t>サイテキカ</t>
    </rPh>
    <rPh sb="26" eb="28">
      <t>フカ</t>
    </rPh>
    <rPh sb="29" eb="32">
      <t>ヘイジュンカ</t>
    </rPh>
    <phoneticPr fontId="1"/>
  </si>
  <si>
    <t>工業炉への低蓄熱量の耐火材･断熱材の採用による予熱運転時間の短縮化</t>
    <rPh sb="0" eb="2">
      <t>コウギョウ</t>
    </rPh>
    <rPh sb="2" eb="3">
      <t>ロ</t>
    </rPh>
    <rPh sb="5" eb="6">
      <t>テイ</t>
    </rPh>
    <rPh sb="6" eb="8">
      <t>チクネツ</t>
    </rPh>
    <rPh sb="8" eb="9">
      <t>リョウ</t>
    </rPh>
    <rPh sb="10" eb="12">
      <t>タイカ</t>
    </rPh>
    <rPh sb="12" eb="13">
      <t>ザイ</t>
    </rPh>
    <rPh sb="14" eb="17">
      <t>ダンネツザイ</t>
    </rPh>
    <rPh sb="18" eb="20">
      <t>サイヨウ</t>
    </rPh>
    <rPh sb="23" eb="25">
      <t>ヨネツ</t>
    </rPh>
    <rPh sb="25" eb="27">
      <t>ウンテン</t>
    </rPh>
    <rPh sb="27" eb="29">
      <t>ジカン</t>
    </rPh>
    <rPh sb="30" eb="33">
      <t>タンシュクカ</t>
    </rPh>
    <phoneticPr fontId="1"/>
  </si>
  <si>
    <t>加熱工程間のスケジュールの見直しによる加熱工程の合理化</t>
    <rPh sb="0" eb="2">
      <t>カネツ</t>
    </rPh>
    <rPh sb="19" eb="21">
      <t>カネツ</t>
    </rPh>
    <rPh sb="21" eb="23">
      <t>コウテイ</t>
    </rPh>
    <rPh sb="24" eb="27">
      <t>ゴウリカ</t>
    </rPh>
    <phoneticPr fontId="1"/>
  </si>
  <si>
    <t>分散している加熱作業の集約化による加熱工程の合理化</t>
    <rPh sb="17" eb="19">
      <t>カネツ</t>
    </rPh>
    <rPh sb="19" eb="21">
      <t>コウテイ</t>
    </rPh>
    <rPh sb="22" eb="25">
      <t>ゴウリカ</t>
    </rPh>
    <phoneticPr fontId="1"/>
  </si>
  <si>
    <t>複数稼動時のボイラー負荷の適正な管理</t>
    <rPh sb="0" eb="2">
      <t>フクスウ</t>
    </rPh>
    <rPh sb="2" eb="4">
      <t>カドウ</t>
    </rPh>
    <rPh sb="4" eb="5">
      <t>ジ</t>
    </rPh>
    <rPh sb="16" eb="18">
      <t>カンリ</t>
    </rPh>
    <phoneticPr fontId="1"/>
  </si>
  <si>
    <t>ボイラー水処理剤の使用などによる定期的な水質管理の実施</t>
    <rPh sb="4" eb="5">
      <t>スイ</t>
    </rPh>
    <rPh sb="5" eb="7">
      <t>ショリ</t>
    </rPh>
    <rPh sb="7" eb="8">
      <t>ザイ</t>
    </rPh>
    <rPh sb="9" eb="11">
      <t>シヨウ</t>
    </rPh>
    <phoneticPr fontId="1"/>
  </si>
  <si>
    <t>蒸気供給の管理</t>
  </si>
  <si>
    <t>不要時の蒸気供給バルブの閉止の徹底</t>
    <rPh sb="15" eb="17">
      <t>テッテイ</t>
    </rPh>
    <phoneticPr fontId="1"/>
  </si>
  <si>
    <t>負荷に応じた冷水出口温度の適正化</t>
    <rPh sb="15" eb="16">
      <t>カ</t>
    </rPh>
    <phoneticPr fontId="1"/>
  </si>
  <si>
    <t>冷却水入口温度の適正化</t>
    <rPh sb="10" eb="11">
      <t>カ</t>
    </rPh>
    <phoneticPr fontId="1"/>
  </si>
  <si>
    <t>外気導入ダンパの開度の適正な管理</t>
    <rPh sb="11" eb="13">
      <t>テキセイ</t>
    </rPh>
    <rPh sb="14" eb="16">
      <t>カンリ</t>
    </rPh>
    <phoneticPr fontId="1"/>
  </si>
  <si>
    <t>冷暖房期間の見直しによる熱源の負荷軽減</t>
    <rPh sb="6" eb="8">
      <t>ミナオ</t>
    </rPh>
    <rPh sb="12" eb="14">
      <t>ネツゲン</t>
    </rPh>
    <rPh sb="15" eb="17">
      <t>フカ</t>
    </rPh>
    <rPh sb="17" eb="19">
      <t>ケイゲン</t>
    </rPh>
    <phoneticPr fontId="1"/>
  </si>
  <si>
    <t>負荷の変動に応じた流量、圧力等の設定による運転の最適化</t>
    <rPh sb="21" eb="23">
      <t>ウンテン</t>
    </rPh>
    <rPh sb="24" eb="27">
      <t>サイテキカ</t>
    </rPh>
    <phoneticPr fontId="1"/>
  </si>
  <si>
    <t>複数熱源における運転機器及び台数の適正な選択による空調運転の最適化</t>
    <rPh sb="12" eb="13">
      <t>オヨ</t>
    </rPh>
    <rPh sb="25" eb="27">
      <t>クウチョウ</t>
    </rPh>
    <rPh sb="27" eb="29">
      <t>ウンテン</t>
    </rPh>
    <rPh sb="30" eb="33">
      <t>サイテキカ</t>
    </rPh>
    <phoneticPr fontId="1"/>
  </si>
  <si>
    <t>給湯温度の見直し（低下）による熱源の負荷軽減</t>
    <rPh sb="5" eb="7">
      <t>ミナオ</t>
    </rPh>
    <rPh sb="15" eb="17">
      <t>ネツゲン</t>
    </rPh>
    <rPh sb="18" eb="20">
      <t>フカ</t>
    </rPh>
    <rPh sb="20" eb="22">
      <t>ケイゲン</t>
    </rPh>
    <phoneticPr fontId="1"/>
  </si>
  <si>
    <t>給湯圧力の見直し（低減）による熱源の負荷軽減</t>
    <rPh sb="5" eb="7">
      <t>ミナオ</t>
    </rPh>
    <rPh sb="15" eb="17">
      <t>ネツゲン</t>
    </rPh>
    <rPh sb="18" eb="20">
      <t>フカ</t>
    </rPh>
    <rPh sb="20" eb="22">
      <t>ケイゲン</t>
    </rPh>
    <phoneticPr fontId="1"/>
  </si>
  <si>
    <t>給湯期間及び給湯時間の短縮化による熱源の負荷軽減</t>
    <rPh sb="4" eb="5">
      <t>オヨ</t>
    </rPh>
    <rPh sb="6" eb="8">
      <t>キュウトウ</t>
    </rPh>
    <rPh sb="13" eb="14">
      <t>カ</t>
    </rPh>
    <rPh sb="17" eb="19">
      <t>ネツゲン</t>
    </rPh>
    <rPh sb="20" eb="22">
      <t>フカ</t>
    </rPh>
    <rPh sb="22" eb="24">
      <t>ケイゲン</t>
    </rPh>
    <phoneticPr fontId="1"/>
  </si>
  <si>
    <t>廃熱の回収利用</t>
  </si>
  <si>
    <t>排ガスの廃熱回収の管理</t>
  </si>
  <si>
    <t>排ガス温度の適正な把握と管理</t>
    <rPh sb="6" eb="8">
      <t>テキセイ</t>
    </rPh>
    <rPh sb="9" eb="11">
      <t>ハアク</t>
    </rPh>
    <rPh sb="12" eb="14">
      <t>カンリ</t>
    </rPh>
    <phoneticPr fontId="1"/>
  </si>
  <si>
    <t>蒸気ドレンの廃熱回収の管理</t>
  </si>
  <si>
    <t>蒸気ドレンの保有熱量の適正な把握と管理</t>
    <rPh sb="6" eb="8">
      <t>ホユウ</t>
    </rPh>
    <rPh sb="8" eb="10">
      <t>ネツリョウ</t>
    </rPh>
    <rPh sb="11" eb="13">
      <t>テキセイ</t>
    </rPh>
    <rPh sb="14" eb="16">
      <t>ハアク</t>
    </rPh>
    <rPh sb="17" eb="19">
      <t>カンリ</t>
    </rPh>
    <phoneticPr fontId="1"/>
  </si>
  <si>
    <t>その他の廃熱回収の管理</t>
  </si>
  <si>
    <t>温排水の保有熱量の適正な把握と管理</t>
    <rPh sb="0" eb="1">
      <t>オン</t>
    </rPh>
    <rPh sb="1" eb="3">
      <t>ハイスイ</t>
    </rPh>
    <rPh sb="4" eb="6">
      <t>ホユウ</t>
    </rPh>
    <rPh sb="6" eb="8">
      <t>ネツリョウ</t>
    </rPh>
    <rPh sb="9" eb="11">
      <t>テキセイ</t>
    </rPh>
    <rPh sb="12" eb="14">
      <t>ハアク</t>
    </rPh>
    <rPh sb="15" eb="17">
      <t>カンリ</t>
    </rPh>
    <phoneticPr fontId="1"/>
  </si>
  <si>
    <t>放射、伝熱等による熱の損失の防止に関する措置</t>
  </si>
  <si>
    <t>配管の管理</t>
  </si>
  <si>
    <t>蒸気配管及び配管付属品からの蒸気漏えいの補修の実施</t>
    <rPh sb="23" eb="25">
      <t>ジッシ</t>
    </rPh>
    <phoneticPr fontId="1"/>
  </si>
  <si>
    <t>配管の定期的な点検及び保全の実施</t>
    <rPh sb="3" eb="6">
      <t>テイキテキ</t>
    </rPh>
    <rPh sb="14" eb="16">
      <t>ジッシ</t>
    </rPh>
    <phoneticPr fontId="1"/>
  </si>
  <si>
    <t>配管及びバルブ等配管付属品の保温強化による熱損失の軽減</t>
    <rPh sb="0" eb="2">
      <t>ハイカン</t>
    </rPh>
    <rPh sb="2" eb="3">
      <t>オヨ</t>
    </rPh>
    <rPh sb="7" eb="8">
      <t>トウ</t>
    </rPh>
    <rPh sb="8" eb="10">
      <t>ハイカン</t>
    </rPh>
    <rPh sb="10" eb="12">
      <t>フゾク</t>
    </rPh>
    <rPh sb="12" eb="13">
      <t>ヒン</t>
    </rPh>
    <rPh sb="14" eb="16">
      <t>ホオン</t>
    </rPh>
    <rPh sb="16" eb="18">
      <t>キョウカ</t>
    </rPh>
    <rPh sb="21" eb="22">
      <t>ネツ</t>
    </rPh>
    <rPh sb="22" eb="24">
      <t>ソンシツ</t>
    </rPh>
    <rPh sb="25" eb="27">
      <t>ケイゲン</t>
    </rPh>
    <phoneticPr fontId="1"/>
  </si>
  <si>
    <t>抵抗等による電気の損失の防止に関する措置</t>
  </si>
  <si>
    <t>変圧器</t>
  </si>
  <si>
    <t>変圧器の負荷配分の適切化による変圧器効率の改善</t>
    <rPh sb="9" eb="12">
      <t>テキセツカ</t>
    </rPh>
    <rPh sb="15" eb="18">
      <t>ヘンアツキ</t>
    </rPh>
    <rPh sb="18" eb="20">
      <t>コウリツ</t>
    </rPh>
    <rPh sb="21" eb="23">
      <t>カイゼン</t>
    </rPh>
    <phoneticPr fontId="1"/>
  </si>
  <si>
    <t>負荷変動に応じた変圧器の稼働台数の調整による無負荷損の削減</t>
    <rPh sb="0" eb="2">
      <t>フカ</t>
    </rPh>
    <rPh sb="2" eb="4">
      <t>ヘンドウ</t>
    </rPh>
    <rPh sb="5" eb="6">
      <t>オウ</t>
    </rPh>
    <rPh sb="22" eb="23">
      <t>ム</t>
    </rPh>
    <rPh sb="23" eb="25">
      <t>フカ</t>
    </rPh>
    <rPh sb="25" eb="26">
      <t>ゾン</t>
    </rPh>
    <rPh sb="27" eb="29">
      <t>サクゲン</t>
    </rPh>
    <phoneticPr fontId="1"/>
  </si>
  <si>
    <t>電力負荷の管理</t>
  </si>
  <si>
    <t>三相交流電源への単相負荷接続時における電圧不均衡の防止のための管理方法の明確化</t>
    <rPh sb="0" eb="2">
      <t>サンソウ</t>
    </rPh>
    <rPh sb="2" eb="4">
      <t>コウリュウ</t>
    </rPh>
    <rPh sb="4" eb="6">
      <t>デンゲン</t>
    </rPh>
    <rPh sb="8" eb="9">
      <t>タン</t>
    </rPh>
    <rPh sb="9" eb="10">
      <t>ソウ</t>
    </rPh>
    <rPh sb="10" eb="12">
      <t>フカ</t>
    </rPh>
    <rPh sb="12" eb="14">
      <t>セツゾク</t>
    </rPh>
    <rPh sb="14" eb="15">
      <t>ジ</t>
    </rPh>
    <rPh sb="19" eb="21">
      <t>デンアツ</t>
    </rPh>
    <rPh sb="21" eb="24">
      <t>フキンコウ</t>
    </rPh>
    <rPh sb="25" eb="27">
      <t>ボウシ</t>
    </rPh>
    <rPh sb="31" eb="33">
      <t>カンリ</t>
    </rPh>
    <rPh sb="33" eb="35">
      <t>ホウホウ</t>
    </rPh>
    <rPh sb="36" eb="39">
      <t>メイカクカ</t>
    </rPh>
    <phoneticPr fontId="1"/>
  </si>
  <si>
    <t>昼間運転設備の夜間運転への移行による負荷の平準化</t>
    <rPh sb="18" eb="20">
      <t>フカ</t>
    </rPh>
    <rPh sb="21" eb="24">
      <t>ヘイジュンカ</t>
    </rPh>
    <phoneticPr fontId="1"/>
  </si>
  <si>
    <t>熱搬送設備</t>
  </si>
  <si>
    <t>熱搬送設備の定期的な保守及び点検の実施</t>
    <rPh sb="3" eb="5">
      <t>セツビ</t>
    </rPh>
    <phoneticPr fontId="1"/>
  </si>
  <si>
    <t>ポンプ</t>
  </si>
  <si>
    <t>ポンプ流量の適正な把握と管理</t>
    <rPh sb="6" eb="8">
      <t>テキセイ</t>
    </rPh>
    <rPh sb="9" eb="11">
      <t>ハアク</t>
    </rPh>
    <phoneticPr fontId="1"/>
  </si>
  <si>
    <t>ポンプ吐出弁の開度の適正な管理</t>
    <rPh sb="10" eb="12">
      <t>テキセイ</t>
    </rPh>
    <rPh sb="13" eb="15">
      <t>カンリ</t>
    </rPh>
    <phoneticPr fontId="1"/>
  </si>
  <si>
    <t>ポンプ閉止弁の開閉操作の適切な実施</t>
    <rPh sb="12" eb="14">
      <t>テキセツ</t>
    </rPh>
    <rPh sb="15" eb="17">
      <t>ジッシ</t>
    </rPh>
    <phoneticPr fontId="1"/>
  </si>
  <si>
    <t>負荷変動に応じたポンプのON/OFF制御の導入による動力の削減</t>
    <rPh sb="0" eb="2">
      <t>フカ</t>
    </rPh>
    <rPh sb="2" eb="4">
      <t>ヘンドウ</t>
    </rPh>
    <rPh sb="5" eb="6">
      <t>オウ</t>
    </rPh>
    <rPh sb="18" eb="20">
      <t>セイギョ</t>
    </rPh>
    <rPh sb="21" eb="23">
      <t>ドウニュウ</t>
    </rPh>
    <rPh sb="26" eb="28">
      <t>ドウリョク</t>
    </rPh>
    <rPh sb="29" eb="31">
      <t>サクゲン</t>
    </rPh>
    <phoneticPr fontId="1"/>
  </si>
  <si>
    <t>ファン及びブロワー</t>
  </si>
  <si>
    <t>コンプレッサー</t>
  </si>
  <si>
    <t>コンプレッサーの吸込みフィルタの清掃</t>
    <rPh sb="8" eb="10">
      <t>スイコ</t>
    </rPh>
    <phoneticPr fontId="1"/>
  </si>
  <si>
    <t>エアブローの適正管理による圧縮空気流量の削減</t>
  </si>
  <si>
    <t>非稼働エリアの供給元弁の閉止による圧縮空気流量の削減</t>
  </si>
  <si>
    <t>圧縮空気の噴射時間の短縮による動力の削減</t>
    <rPh sb="15" eb="17">
      <t>ドウリョク</t>
    </rPh>
    <rPh sb="18" eb="20">
      <t>サクゲン</t>
    </rPh>
    <phoneticPr fontId="1"/>
  </si>
  <si>
    <t>電動機</t>
  </si>
  <si>
    <t>電気炉</t>
  </si>
  <si>
    <t>被加熱物の装てん方法の見直しによる熱効率の改善</t>
    <rPh sb="11" eb="13">
      <t>ミナオ</t>
    </rPh>
    <rPh sb="17" eb="18">
      <t>ネツ</t>
    </rPh>
    <rPh sb="18" eb="20">
      <t>コウリツ</t>
    </rPh>
    <rPh sb="21" eb="23">
      <t>カイゼン</t>
    </rPh>
    <phoneticPr fontId="1"/>
  </si>
  <si>
    <t>電解設備</t>
  </si>
  <si>
    <t>局部照明の併用による使用電力量の削減</t>
    <rPh sb="10" eb="12">
      <t>シヨウ</t>
    </rPh>
    <rPh sb="12" eb="14">
      <t>デンリョク</t>
    </rPh>
    <rPh sb="14" eb="15">
      <t>リョウ</t>
    </rPh>
    <rPh sb="16" eb="18">
      <t>サクゲン</t>
    </rPh>
    <phoneticPr fontId="1"/>
  </si>
  <si>
    <t>電気の動力、熱等への変換の合理化に関する措置</t>
    <phoneticPr fontId="1"/>
  </si>
  <si>
    <t>空気比の把握と適正管理</t>
    <rPh sb="0" eb="2">
      <t>クウキ</t>
    </rPh>
    <rPh sb="2" eb="3">
      <t>ヒ</t>
    </rPh>
    <rPh sb="4" eb="6">
      <t>ハアク</t>
    </rPh>
    <rPh sb="7" eb="9">
      <t>テキセイ</t>
    </rPh>
    <rPh sb="9" eb="11">
      <t>カンリ</t>
    </rPh>
    <phoneticPr fontId="1"/>
  </si>
  <si>
    <t>漏洩管理の実施による圧縮空気量の削減</t>
    <rPh sb="0" eb="2">
      <t>ロウエイ</t>
    </rPh>
    <rPh sb="2" eb="4">
      <t>カンリ</t>
    </rPh>
    <rPh sb="5" eb="7">
      <t>ジッシ</t>
    </rPh>
    <rPh sb="10" eb="12">
      <t>アッシュク</t>
    </rPh>
    <rPh sb="12" eb="14">
      <t>クウキ</t>
    </rPh>
    <rPh sb="14" eb="15">
      <t>リョウ</t>
    </rPh>
    <rPh sb="16" eb="18">
      <t>サクゲン</t>
    </rPh>
    <phoneticPr fontId="1"/>
  </si>
  <si>
    <t>推進体制の整備</t>
    <phoneticPr fontId="1"/>
  </si>
  <si>
    <t>環境報告書やCSRなどの一般公表の実施</t>
    <rPh sb="17" eb="19">
      <t>ジッシ</t>
    </rPh>
    <phoneticPr fontId="2"/>
  </si>
  <si>
    <t>外部からの問い合わせや意見を受け付け、情報提供を行う体制の整備</t>
    <rPh sb="14" eb="15">
      <t>ウ</t>
    </rPh>
    <rPh sb="16" eb="17">
      <t>ツ</t>
    </rPh>
    <rPh sb="24" eb="25">
      <t>オコナ</t>
    </rPh>
    <rPh sb="26" eb="28">
      <t>タイセイ</t>
    </rPh>
    <rPh sb="29" eb="31">
      <t>セイビ</t>
    </rPh>
    <phoneticPr fontId="2"/>
  </si>
  <si>
    <t>送風機、熱搬送ポンプへの回転数制御装置の導入による動力の削減</t>
    <rPh sb="0" eb="3">
      <t>ソウフウキ</t>
    </rPh>
    <rPh sb="4" eb="5">
      <t>ネツ</t>
    </rPh>
    <rPh sb="5" eb="7">
      <t>ハンソウ</t>
    </rPh>
    <rPh sb="12" eb="15">
      <t>カイテンスウ</t>
    </rPh>
    <rPh sb="15" eb="17">
      <t>セイギョ</t>
    </rPh>
    <rPh sb="17" eb="19">
      <t>ソウチ</t>
    </rPh>
    <rPh sb="20" eb="22">
      <t>ドウニュウ</t>
    </rPh>
    <rPh sb="25" eb="27">
      <t>ドウリョク</t>
    </rPh>
    <rPh sb="28" eb="30">
      <t>サクゲン</t>
    </rPh>
    <phoneticPr fontId="2"/>
  </si>
  <si>
    <t>送風機、熱搬送ポンプへの回転数制御装置の導入による動力の削減</t>
    <rPh sb="0" eb="3">
      <t>ソウフウキ</t>
    </rPh>
    <rPh sb="4" eb="5">
      <t>ネツ</t>
    </rPh>
    <rPh sb="5" eb="7">
      <t>ハンソウ</t>
    </rPh>
    <rPh sb="12" eb="15">
      <t>カイテンスウ</t>
    </rPh>
    <rPh sb="15" eb="17">
      <t>セイギョ</t>
    </rPh>
    <rPh sb="17" eb="19">
      <t>ソウチ</t>
    </rPh>
    <rPh sb="20" eb="22">
      <t>ドウニュウ</t>
    </rPh>
    <rPh sb="25" eb="27">
      <t>ドウリョク</t>
    </rPh>
    <rPh sb="28" eb="30">
      <t>サクゲン</t>
    </rPh>
    <phoneticPr fontId="1"/>
  </si>
  <si>
    <t>可変流制御方式（VAV方式）の導入による動力の削減</t>
    <rPh sb="20" eb="22">
      <t>ドウリョク</t>
    </rPh>
    <rPh sb="23" eb="25">
      <t>サクゲン</t>
    </rPh>
    <phoneticPr fontId="2"/>
  </si>
  <si>
    <t>可変流制御方式（VAV方式）の導入による動力の削減</t>
    <rPh sb="20" eb="22">
      <t>ドウリョク</t>
    </rPh>
    <rPh sb="23" eb="25">
      <t>サクゲン</t>
    </rPh>
    <phoneticPr fontId="1"/>
  </si>
  <si>
    <t>ダクトの保温強化による熱損失の軽減</t>
    <rPh sb="6" eb="8">
      <t>キョウカ</t>
    </rPh>
    <rPh sb="11" eb="12">
      <t>ネツ</t>
    </rPh>
    <rPh sb="12" eb="14">
      <t>ソンシツ</t>
    </rPh>
    <rPh sb="15" eb="17">
      <t>ケイゲン</t>
    </rPh>
    <phoneticPr fontId="2"/>
  </si>
  <si>
    <t>ダクトの保温強化による熱損失の軽減</t>
    <rPh sb="6" eb="8">
      <t>キョウカ</t>
    </rPh>
    <rPh sb="11" eb="12">
      <t>ネツ</t>
    </rPh>
    <rPh sb="12" eb="14">
      <t>ソンシツ</t>
    </rPh>
    <rPh sb="15" eb="17">
      <t>ケイゲン</t>
    </rPh>
    <phoneticPr fontId="1"/>
  </si>
  <si>
    <t>空調の集中制御の導入による熱源運転の効率化</t>
    <rPh sb="0" eb="2">
      <t>クウチョウ</t>
    </rPh>
    <rPh sb="3" eb="5">
      <t>シュウチュウ</t>
    </rPh>
    <rPh sb="5" eb="7">
      <t>セイギョ</t>
    </rPh>
    <rPh sb="8" eb="10">
      <t>ドウニュウ</t>
    </rPh>
    <rPh sb="13" eb="15">
      <t>ネツゲン</t>
    </rPh>
    <rPh sb="15" eb="17">
      <t>ウンテン</t>
    </rPh>
    <rPh sb="18" eb="21">
      <t>コウリツカ</t>
    </rPh>
    <phoneticPr fontId="2"/>
  </si>
  <si>
    <t>熱源機器台数及び容量の最適化（更新）による空調設備の高効率化</t>
    <rPh sb="6" eb="7">
      <t>オヨ</t>
    </rPh>
    <rPh sb="21" eb="23">
      <t>クウチョウ</t>
    </rPh>
    <rPh sb="23" eb="25">
      <t>セツビ</t>
    </rPh>
    <rPh sb="26" eb="30">
      <t>コウコウリツカ</t>
    </rPh>
    <phoneticPr fontId="2"/>
  </si>
  <si>
    <t>熱源機器台数及び容量の最適化（更新）による空調設備の高効率化</t>
    <rPh sb="6" eb="7">
      <t>オヨ</t>
    </rPh>
    <rPh sb="21" eb="23">
      <t>クウチョウ</t>
    </rPh>
    <rPh sb="23" eb="25">
      <t>セツビ</t>
    </rPh>
    <rPh sb="26" eb="30">
      <t>コウコウリツカ</t>
    </rPh>
    <phoneticPr fontId="1"/>
  </si>
  <si>
    <t>人感センサーを用いた空調機の断続運転の実施による運転の最適化</t>
    <rPh sb="0" eb="1">
      <t>ニン</t>
    </rPh>
    <rPh sb="1" eb="2">
      <t>カン</t>
    </rPh>
    <rPh sb="7" eb="8">
      <t>モチ</t>
    </rPh>
    <rPh sb="10" eb="13">
      <t>クウチョウキ</t>
    </rPh>
    <rPh sb="14" eb="16">
      <t>ダンゾク</t>
    </rPh>
    <rPh sb="16" eb="18">
      <t>ウンテン</t>
    </rPh>
    <rPh sb="19" eb="21">
      <t>ジッシ</t>
    </rPh>
    <rPh sb="24" eb="26">
      <t>ウンテン</t>
    </rPh>
    <rPh sb="27" eb="30">
      <t>サイテキカ</t>
    </rPh>
    <phoneticPr fontId="2"/>
  </si>
  <si>
    <t>人感センサーを用いた空調機の断続運転の実施による運転の最適化</t>
    <rPh sb="0" eb="1">
      <t>ニン</t>
    </rPh>
    <rPh sb="1" eb="2">
      <t>カン</t>
    </rPh>
    <rPh sb="7" eb="8">
      <t>モチ</t>
    </rPh>
    <rPh sb="10" eb="13">
      <t>クウチョウキ</t>
    </rPh>
    <rPh sb="14" eb="16">
      <t>ダンゾク</t>
    </rPh>
    <rPh sb="16" eb="18">
      <t>ウンテン</t>
    </rPh>
    <rPh sb="19" eb="21">
      <t>ジッシ</t>
    </rPh>
    <rPh sb="24" eb="26">
      <t>ウンテン</t>
    </rPh>
    <rPh sb="27" eb="30">
      <t>サイテキカ</t>
    </rPh>
    <phoneticPr fontId="1"/>
  </si>
  <si>
    <t>空調ゾーニングの変更による運転の最適化</t>
    <rPh sb="13" eb="15">
      <t>ウンテン</t>
    </rPh>
    <rPh sb="16" eb="19">
      <t>サイテキカ</t>
    </rPh>
    <phoneticPr fontId="2"/>
  </si>
  <si>
    <t>空調ゾーニングの変更による運転の最適化</t>
    <rPh sb="13" eb="15">
      <t>ウンテン</t>
    </rPh>
    <rPh sb="16" eb="19">
      <t>サイテキカ</t>
    </rPh>
    <phoneticPr fontId="1"/>
  </si>
  <si>
    <t>全熱交換器の導入による空調システムの高効率化</t>
    <rPh sb="11" eb="13">
      <t>クウチョウ</t>
    </rPh>
    <rPh sb="18" eb="22">
      <t>コウコウリツカ</t>
    </rPh>
    <phoneticPr fontId="2"/>
  </si>
  <si>
    <t>全熱交換器の導入による空調システムの高効率化</t>
    <rPh sb="11" eb="13">
      <t>クウチョウ</t>
    </rPh>
    <rPh sb="18" eb="22">
      <t>コウコウリツカ</t>
    </rPh>
    <phoneticPr fontId="1"/>
  </si>
  <si>
    <t>省エネルギー型空調設備の導入</t>
  </si>
  <si>
    <t>デシカント空調システムの導入</t>
    <rPh sb="5" eb="7">
      <t>クウチョウ</t>
    </rPh>
    <rPh sb="12" eb="14">
      <t>ドウニュウ</t>
    </rPh>
    <phoneticPr fontId="2"/>
  </si>
  <si>
    <t>デシカント空調システムの導入</t>
    <rPh sb="5" eb="7">
      <t>クウチョウ</t>
    </rPh>
    <rPh sb="12" eb="14">
      <t>ドウニュウ</t>
    </rPh>
    <phoneticPr fontId="1"/>
  </si>
  <si>
    <t>冷媒管の保温強化による熱損失の削減</t>
    <rPh sb="0" eb="2">
      <t>レイバイ</t>
    </rPh>
    <rPh sb="2" eb="3">
      <t>カン</t>
    </rPh>
    <rPh sb="4" eb="6">
      <t>ホオン</t>
    </rPh>
    <rPh sb="6" eb="8">
      <t>キョウカ</t>
    </rPh>
    <rPh sb="11" eb="12">
      <t>ネツ</t>
    </rPh>
    <rPh sb="12" eb="14">
      <t>ソンシツ</t>
    </rPh>
    <rPh sb="15" eb="17">
      <t>サクゲン</t>
    </rPh>
    <phoneticPr fontId="2"/>
  </si>
  <si>
    <t>冷媒管の保温強化による熱損失の削減</t>
    <rPh sb="0" eb="2">
      <t>レイバイ</t>
    </rPh>
    <rPh sb="2" eb="3">
      <t>カン</t>
    </rPh>
    <rPh sb="4" eb="6">
      <t>ホオン</t>
    </rPh>
    <rPh sb="6" eb="8">
      <t>キョウカ</t>
    </rPh>
    <rPh sb="11" eb="12">
      <t>ネツ</t>
    </rPh>
    <rPh sb="12" eb="14">
      <t>ソンシツ</t>
    </rPh>
    <rPh sb="15" eb="17">
      <t>サクゲン</t>
    </rPh>
    <phoneticPr fontId="1"/>
  </si>
  <si>
    <t>冷却塔の充填材の定期的な清掃の実施</t>
    <rPh sb="8" eb="11">
      <t>テイキテキ</t>
    </rPh>
    <rPh sb="15" eb="17">
      <t>ジッシ</t>
    </rPh>
    <phoneticPr fontId="2"/>
  </si>
  <si>
    <t>冷却塔の充填材の定期的な清掃の実施</t>
    <rPh sb="8" eb="11">
      <t>テイキテキ</t>
    </rPh>
    <rPh sb="15" eb="17">
      <t>ジッシ</t>
    </rPh>
    <phoneticPr fontId="1"/>
  </si>
  <si>
    <t>冷却水ポンプへの回転数制御装置の導入による動力の削減</t>
    <rPh sb="8" eb="11">
      <t>カイテンスウ</t>
    </rPh>
    <rPh sb="11" eb="13">
      <t>セイギョ</t>
    </rPh>
    <rPh sb="13" eb="15">
      <t>ソウチ</t>
    </rPh>
    <rPh sb="16" eb="18">
      <t>ドウニュウ</t>
    </rPh>
    <rPh sb="21" eb="23">
      <t>ドウリョク</t>
    </rPh>
    <rPh sb="24" eb="26">
      <t>サクゲン</t>
    </rPh>
    <phoneticPr fontId="2"/>
  </si>
  <si>
    <t>冷却水ポンプへの回転数制御装置の導入による動力の削減</t>
    <rPh sb="8" eb="11">
      <t>カイテンスウ</t>
    </rPh>
    <rPh sb="11" eb="13">
      <t>セイギョ</t>
    </rPh>
    <rPh sb="13" eb="15">
      <t>ソウチ</t>
    </rPh>
    <rPh sb="16" eb="18">
      <t>ドウニュウ</t>
    </rPh>
    <rPh sb="21" eb="23">
      <t>ドウリョク</t>
    </rPh>
    <rPh sb="24" eb="26">
      <t>サクゲン</t>
    </rPh>
    <phoneticPr fontId="1"/>
  </si>
  <si>
    <t>冷却塔ファンへの台数制御装置又は回転数制御装置の導入による動力の削減</t>
    <rPh sb="14" eb="15">
      <t>マタ</t>
    </rPh>
    <rPh sb="16" eb="19">
      <t>カイテンスウ</t>
    </rPh>
    <rPh sb="19" eb="21">
      <t>セイギョ</t>
    </rPh>
    <rPh sb="21" eb="23">
      <t>ソウチ</t>
    </rPh>
    <rPh sb="29" eb="31">
      <t>ドウリョク</t>
    </rPh>
    <rPh sb="32" eb="34">
      <t>サクゲン</t>
    </rPh>
    <phoneticPr fontId="2"/>
  </si>
  <si>
    <t>冷却塔ファンへの台数制御装置又は回転数制御装置の導入による動力の削減</t>
    <rPh sb="14" eb="15">
      <t>マタ</t>
    </rPh>
    <rPh sb="16" eb="19">
      <t>カイテンスウ</t>
    </rPh>
    <rPh sb="19" eb="21">
      <t>セイギョ</t>
    </rPh>
    <rPh sb="21" eb="23">
      <t>ソウチ</t>
    </rPh>
    <rPh sb="29" eb="31">
      <t>ドウリョク</t>
    </rPh>
    <rPh sb="32" eb="34">
      <t>サクゲン</t>
    </rPh>
    <phoneticPr fontId="1"/>
  </si>
  <si>
    <t>フリークーリングによる熱源の負荷軽減</t>
    <rPh sb="11" eb="13">
      <t>ネツゲン</t>
    </rPh>
    <rPh sb="14" eb="16">
      <t>フカ</t>
    </rPh>
    <rPh sb="16" eb="18">
      <t>ケイゲン</t>
    </rPh>
    <phoneticPr fontId="2"/>
  </si>
  <si>
    <t>フリークーリングによる熱源の負荷軽減</t>
    <rPh sb="11" eb="13">
      <t>ネツゲン</t>
    </rPh>
    <rPh sb="14" eb="16">
      <t>フカ</t>
    </rPh>
    <rPh sb="16" eb="18">
      <t>ケイゲン</t>
    </rPh>
    <phoneticPr fontId="1"/>
  </si>
  <si>
    <t>局所排気装置の導入による室内換気の効率化</t>
    <rPh sb="4" eb="6">
      <t>ソウチ</t>
    </rPh>
    <rPh sb="7" eb="9">
      <t>ドウニュウ</t>
    </rPh>
    <rPh sb="12" eb="14">
      <t>シツナイ</t>
    </rPh>
    <rPh sb="14" eb="16">
      <t>カンキ</t>
    </rPh>
    <rPh sb="17" eb="19">
      <t>コウリツ</t>
    </rPh>
    <rPh sb="19" eb="20">
      <t>カ</t>
    </rPh>
    <phoneticPr fontId="2"/>
  </si>
  <si>
    <t>局所排気装置の導入による室内換気の効率化</t>
    <rPh sb="4" eb="6">
      <t>ソウチ</t>
    </rPh>
    <rPh sb="7" eb="9">
      <t>ドウニュウ</t>
    </rPh>
    <rPh sb="12" eb="14">
      <t>シツナイ</t>
    </rPh>
    <rPh sb="14" eb="16">
      <t>カンキ</t>
    </rPh>
    <rPh sb="17" eb="19">
      <t>コウリツ</t>
    </rPh>
    <rPh sb="19" eb="20">
      <t>カ</t>
    </rPh>
    <phoneticPr fontId="1"/>
  </si>
  <si>
    <t>燃焼制御装置による空気比最適管理の実施</t>
    <rPh sb="9" eb="16">
      <t>クウキヒサイテキカンリ</t>
    </rPh>
    <rPh sb="17" eb="19">
      <t>ジッシ</t>
    </rPh>
    <phoneticPr fontId="2"/>
  </si>
  <si>
    <t>燃焼制御装置による空気比最適管理の実施</t>
    <rPh sb="9" eb="16">
      <t>クウキヒサイテキカンリ</t>
    </rPh>
    <rPh sb="17" eb="19">
      <t>ジッシ</t>
    </rPh>
    <phoneticPr fontId="1"/>
  </si>
  <si>
    <t>ボイラーの台数制御装置の導入による熱効率の改善</t>
    <rPh sb="17" eb="18">
      <t>ネツ</t>
    </rPh>
    <rPh sb="18" eb="20">
      <t>コウリツ</t>
    </rPh>
    <rPh sb="21" eb="23">
      <t>カイゼン</t>
    </rPh>
    <phoneticPr fontId="2"/>
  </si>
  <si>
    <t>ボイラーの台数制御装置の導入による熱効率の改善</t>
    <rPh sb="17" eb="18">
      <t>ネツ</t>
    </rPh>
    <rPh sb="18" eb="20">
      <t>コウリツ</t>
    </rPh>
    <rPh sb="21" eb="23">
      <t>カイゼン</t>
    </rPh>
    <phoneticPr fontId="1"/>
  </si>
  <si>
    <t>ボイラー用給水予熱器（エコノマイザー）の設置による熱回収の改善</t>
    <rPh sb="25" eb="26">
      <t>ネツ</t>
    </rPh>
    <rPh sb="26" eb="28">
      <t>カイシュウ</t>
    </rPh>
    <rPh sb="29" eb="31">
      <t>カイゼン</t>
    </rPh>
    <phoneticPr fontId="2"/>
  </si>
  <si>
    <t>ボイラー用給水予熱器（エコノマイザー）の設置による熱回収の改善</t>
    <rPh sb="25" eb="26">
      <t>ネツ</t>
    </rPh>
    <rPh sb="26" eb="28">
      <t>カイシュウ</t>
    </rPh>
    <rPh sb="29" eb="31">
      <t>カイゼン</t>
    </rPh>
    <phoneticPr fontId="1"/>
  </si>
  <si>
    <t>高効率ボイラー（小型貫流ボイラーなど）の導入及び負荷の集約化によるボイラー効率の改善</t>
    <rPh sb="8" eb="10">
      <t>コガタ</t>
    </rPh>
    <rPh sb="10" eb="12">
      <t>カンリュウ</t>
    </rPh>
    <rPh sb="22" eb="23">
      <t>オヨ</t>
    </rPh>
    <rPh sb="24" eb="26">
      <t>フカ</t>
    </rPh>
    <rPh sb="27" eb="30">
      <t>シュウヤクカ</t>
    </rPh>
    <rPh sb="37" eb="39">
      <t>コウリツ</t>
    </rPh>
    <rPh sb="40" eb="42">
      <t>カイゼン</t>
    </rPh>
    <phoneticPr fontId="2"/>
  </si>
  <si>
    <t>高効率ボイラー（小型貫流ボイラーなど）の導入及び負荷の集約化によるボイラー効率の改善</t>
    <rPh sb="8" eb="10">
      <t>コガタ</t>
    </rPh>
    <rPh sb="10" eb="12">
      <t>カンリュウ</t>
    </rPh>
    <rPh sb="22" eb="23">
      <t>オヨ</t>
    </rPh>
    <rPh sb="24" eb="26">
      <t>フカ</t>
    </rPh>
    <rPh sb="27" eb="30">
      <t>シュウヤクカ</t>
    </rPh>
    <rPh sb="37" eb="39">
      <t>コウリツ</t>
    </rPh>
    <rPh sb="40" eb="42">
      <t>カイゼン</t>
    </rPh>
    <phoneticPr fontId="1"/>
  </si>
  <si>
    <t>給湯配管及びバルブ等の保温強化による熱損失の軽減</t>
    <rPh sb="0" eb="2">
      <t>キュウトウ</t>
    </rPh>
    <rPh sb="2" eb="4">
      <t>ハイカン</t>
    </rPh>
    <rPh sb="4" eb="5">
      <t>オヨ</t>
    </rPh>
    <rPh sb="9" eb="10">
      <t>トウ</t>
    </rPh>
    <rPh sb="13" eb="15">
      <t>キョウカ</t>
    </rPh>
    <rPh sb="18" eb="19">
      <t>ネツ</t>
    </rPh>
    <rPh sb="19" eb="21">
      <t>ソンシツ</t>
    </rPh>
    <rPh sb="22" eb="24">
      <t>ケイゲン</t>
    </rPh>
    <phoneticPr fontId="2"/>
  </si>
  <si>
    <t>給湯配管及びバルブ等の保温強化による熱損失の軽減</t>
    <rPh sb="0" eb="2">
      <t>キュウトウ</t>
    </rPh>
    <rPh sb="2" eb="4">
      <t>ハイカン</t>
    </rPh>
    <rPh sb="4" eb="5">
      <t>オヨ</t>
    </rPh>
    <rPh sb="9" eb="10">
      <t>トウ</t>
    </rPh>
    <rPh sb="13" eb="15">
      <t>キョウカ</t>
    </rPh>
    <rPh sb="18" eb="19">
      <t>ネツ</t>
    </rPh>
    <rPh sb="19" eb="21">
      <t>ソンシツ</t>
    </rPh>
    <rPh sb="22" eb="24">
      <t>ケイゲン</t>
    </rPh>
    <phoneticPr fontId="1"/>
  </si>
  <si>
    <t>高効率ヒートポンプ給湯器、ガスエンジン給湯器、潜熱回収型給湯器等省エネ型給湯器の導入による給湯設備の高効率化</t>
    <rPh sb="0" eb="3">
      <t>コウコウリツ</t>
    </rPh>
    <rPh sb="9" eb="11">
      <t>キュウトウ</t>
    </rPh>
    <rPh sb="11" eb="12">
      <t>キ</t>
    </rPh>
    <rPh sb="19" eb="21">
      <t>キュウトウ</t>
    </rPh>
    <rPh sb="21" eb="22">
      <t>キ</t>
    </rPh>
    <rPh sb="23" eb="24">
      <t>セン</t>
    </rPh>
    <rPh sb="24" eb="25">
      <t>ネツ</t>
    </rPh>
    <rPh sb="25" eb="28">
      <t>カイシュウガタ</t>
    </rPh>
    <rPh sb="28" eb="30">
      <t>キュウトウ</t>
    </rPh>
    <rPh sb="30" eb="31">
      <t>キ</t>
    </rPh>
    <rPh sb="31" eb="32">
      <t>トウ</t>
    </rPh>
    <rPh sb="32" eb="33">
      <t>ショウ</t>
    </rPh>
    <rPh sb="35" eb="36">
      <t>ガタ</t>
    </rPh>
    <rPh sb="36" eb="38">
      <t>キュウトウ</t>
    </rPh>
    <rPh sb="38" eb="39">
      <t>キ</t>
    </rPh>
    <rPh sb="40" eb="42">
      <t>ドウニュウ</t>
    </rPh>
    <rPh sb="45" eb="47">
      <t>キュウトウ</t>
    </rPh>
    <rPh sb="47" eb="49">
      <t>セツビ</t>
    </rPh>
    <rPh sb="50" eb="54">
      <t>コウコウリツカ</t>
    </rPh>
    <phoneticPr fontId="2"/>
  </si>
  <si>
    <t>不要配管の撤去による熱損失の軽減</t>
    <rPh sb="0" eb="2">
      <t>フヨウ</t>
    </rPh>
    <rPh sb="2" eb="4">
      <t>ハイカン</t>
    </rPh>
    <rPh sb="5" eb="7">
      <t>テッキョ</t>
    </rPh>
    <rPh sb="10" eb="11">
      <t>ネツ</t>
    </rPh>
    <rPh sb="11" eb="13">
      <t>ソンシツ</t>
    </rPh>
    <rPh sb="14" eb="16">
      <t>ケイゲン</t>
    </rPh>
    <phoneticPr fontId="2"/>
  </si>
  <si>
    <t>不要配管の撤去による熱損失の軽減</t>
    <rPh sb="0" eb="2">
      <t>フヨウ</t>
    </rPh>
    <rPh sb="2" eb="4">
      <t>ハイカン</t>
    </rPh>
    <rPh sb="5" eb="7">
      <t>テッキョ</t>
    </rPh>
    <rPh sb="10" eb="11">
      <t>ネツ</t>
    </rPh>
    <rPh sb="11" eb="13">
      <t>ソンシツ</t>
    </rPh>
    <rPh sb="14" eb="16">
      <t>ケイゲン</t>
    </rPh>
    <phoneticPr fontId="1"/>
  </si>
  <si>
    <t>照明器具ごとの点滅用プルスイッチの取付けによる過剰な照明の削減</t>
    <rPh sb="0" eb="2">
      <t>ショウメイ</t>
    </rPh>
    <rPh sb="2" eb="4">
      <t>キグ</t>
    </rPh>
    <rPh sb="23" eb="25">
      <t>カジョウ</t>
    </rPh>
    <rPh sb="26" eb="28">
      <t>ショウメイ</t>
    </rPh>
    <rPh sb="29" eb="31">
      <t>サクゲン</t>
    </rPh>
    <phoneticPr fontId="2"/>
  </si>
  <si>
    <t>照明器具ごとの点滅用プルスイッチの取付けによる過剰な照明の削減</t>
    <rPh sb="0" eb="2">
      <t>ショウメイ</t>
    </rPh>
    <rPh sb="2" eb="4">
      <t>キグ</t>
    </rPh>
    <rPh sb="23" eb="25">
      <t>カジョウ</t>
    </rPh>
    <rPh sb="26" eb="28">
      <t>ショウメイ</t>
    </rPh>
    <rPh sb="29" eb="31">
      <t>サクゲン</t>
    </rPh>
    <phoneticPr fontId="1"/>
  </si>
  <si>
    <t>明るさセンサーや人感センサーを用いた調光装置又は自動消灯装置の導入による照明時間の削減</t>
    <rPh sb="15" eb="16">
      <t>モチ</t>
    </rPh>
    <rPh sb="31" eb="33">
      <t>ドウニュウ</t>
    </rPh>
    <rPh sb="36" eb="38">
      <t>ショウメイ</t>
    </rPh>
    <rPh sb="38" eb="40">
      <t>ジカン</t>
    </rPh>
    <rPh sb="41" eb="43">
      <t>サクゲン</t>
    </rPh>
    <phoneticPr fontId="2"/>
  </si>
  <si>
    <t>明るさセンサーや人感センサーを用いた調光装置又は自動消灯装置の導入による照明時間の削減</t>
    <rPh sb="15" eb="16">
      <t>モチ</t>
    </rPh>
    <rPh sb="31" eb="33">
      <t>ドウニュウ</t>
    </rPh>
    <rPh sb="36" eb="38">
      <t>ショウメイ</t>
    </rPh>
    <rPh sb="38" eb="40">
      <t>ジカン</t>
    </rPh>
    <rPh sb="41" eb="43">
      <t>サクゲン</t>
    </rPh>
    <phoneticPr fontId="1"/>
  </si>
  <si>
    <t>タスク・アンビエント照明方式の導入による過剰な照明の削減</t>
    <rPh sb="20" eb="22">
      <t>カジョウ</t>
    </rPh>
    <rPh sb="23" eb="25">
      <t>ショウメイ</t>
    </rPh>
    <rPh sb="26" eb="28">
      <t>サクゲン</t>
    </rPh>
    <phoneticPr fontId="2"/>
  </si>
  <si>
    <t>照明スイッチ回路の細分化による過剰な照明の削減</t>
    <rPh sb="15" eb="17">
      <t>カジョウ</t>
    </rPh>
    <rPh sb="18" eb="20">
      <t>ショウメイ</t>
    </rPh>
    <rPh sb="21" eb="23">
      <t>サクゲン</t>
    </rPh>
    <phoneticPr fontId="2"/>
  </si>
  <si>
    <t>照明スイッチ回路の細分化による過剰な照明の削減</t>
    <rPh sb="15" eb="17">
      <t>カジョウ</t>
    </rPh>
    <rPh sb="18" eb="20">
      <t>ショウメイ</t>
    </rPh>
    <rPh sb="21" eb="23">
      <t>サクゲン</t>
    </rPh>
    <phoneticPr fontId="1"/>
  </si>
  <si>
    <t>蛍光灯安定器のインバーター化による使用電力量の削減</t>
    <rPh sb="0" eb="3">
      <t>ケイコウトウ</t>
    </rPh>
    <rPh sb="3" eb="6">
      <t>アンテイキ</t>
    </rPh>
    <rPh sb="13" eb="14">
      <t>カ</t>
    </rPh>
    <rPh sb="17" eb="19">
      <t>シヨウ</t>
    </rPh>
    <rPh sb="19" eb="21">
      <t>デンリョク</t>
    </rPh>
    <rPh sb="21" eb="22">
      <t>リョウ</t>
    </rPh>
    <rPh sb="23" eb="25">
      <t>サクゲン</t>
    </rPh>
    <phoneticPr fontId="2"/>
  </si>
  <si>
    <t>蛍光灯安定器のインバーター化による使用電力量の削減</t>
    <rPh sb="0" eb="3">
      <t>ケイコウトウ</t>
    </rPh>
    <rPh sb="3" eb="6">
      <t>アンテイキ</t>
    </rPh>
    <rPh sb="13" eb="14">
      <t>カ</t>
    </rPh>
    <rPh sb="17" eb="19">
      <t>シヨウ</t>
    </rPh>
    <rPh sb="19" eb="21">
      <t>デンリョク</t>
    </rPh>
    <rPh sb="21" eb="22">
      <t>リョウ</t>
    </rPh>
    <rPh sb="23" eb="25">
      <t>サクゲン</t>
    </rPh>
    <phoneticPr fontId="1"/>
  </si>
  <si>
    <t>セラミックメタルハライドランプ、LEDなど、高効率照明への更新</t>
    <rPh sb="22" eb="25">
      <t>コウコウリツ</t>
    </rPh>
    <rPh sb="25" eb="27">
      <t>ショウメイ</t>
    </rPh>
    <rPh sb="29" eb="31">
      <t>コウシン</t>
    </rPh>
    <phoneticPr fontId="2"/>
  </si>
  <si>
    <t>セラミックメタルハライドランプ、LEDなど、高効率照明への更新</t>
    <rPh sb="22" eb="25">
      <t>コウコウリツ</t>
    </rPh>
    <rPh sb="25" eb="27">
      <t>ショウメイ</t>
    </rPh>
    <rPh sb="29" eb="31">
      <t>コウシン</t>
    </rPh>
    <phoneticPr fontId="1"/>
  </si>
  <si>
    <t>利用状況に応じた稼動台数制御による動力の削減</t>
    <rPh sb="17" eb="19">
      <t>ドウリョク</t>
    </rPh>
    <rPh sb="20" eb="22">
      <t>サクゲン</t>
    </rPh>
    <phoneticPr fontId="2"/>
  </si>
  <si>
    <t>利用状況に応じた稼動台数制御による動力の削減</t>
    <rPh sb="17" eb="19">
      <t>ドウリョク</t>
    </rPh>
    <rPh sb="20" eb="22">
      <t>サクゲン</t>
    </rPh>
    <phoneticPr fontId="1"/>
  </si>
  <si>
    <t>エスカレータへの人感センサー運転制御の導入による動力の削減</t>
    <rPh sb="24" eb="26">
      <t>ドウリョク</t>
    </rPh>
    <rPh sb="27" eb="29">
      <t>サクゲン</t>
    </rPh>
    <phoneticPr fontId="2"/>
  </si>
  <si>
    <t>エスカレータへの人感センサー運転制御の導入による動力の削減</t>
    <rPh sb="24" eb="26">
      <t>ドウリョク</t>
    </rPh>
    <rPh sb="27" eb="29">
      <t>サクゲン</t>
    </rPh>
    <phoneticPr fontId="1"/>
  </si>
  <si>
    <t>進相コンデンサーの設置による力率改善</t>
    <rPh sb="9" eb="11">
      <t>セッチ</t>
    </rPh>
    <rPh sb="14" eb="15">
      <t>リキ</t>
    </rPh>
    <rPh sb="15" eb="16">
      <t>リツ</t>
    </rPh>
    <rPh sb="16" eb="18">
      <t>カイゼン</t>
    </rPh>
    <phoneticPr fontId="2"/>
  </si>
  <si>
    <t>進相コンデンサーの設置による力率改善</t>
    <rPh sb="9" eb="11">
      <t>セッチ</t>
    </rPh>
    <rPh sb="14" eb="15">
      <t>リキ</t>
    </rPh>
    <rPh sb="15" eb="16">
      <t>リツ</t>
    </rPh>
    <rPh sb="16" eb="18">
      <t>カイゼン</t>
    </rPh>
    <phoneticPr fontId="1"/>
  </si>
  <si>
    <t>進相コンデンサーの適切な入・切操作の実施（力率98%を維持する運転の実施）</t>
    <rPh sb="9" eb="11">
      <t>テキセツ</t>
    </rPh>
    <rPh sb="18" eb="20">
      <t>ジッシ</t>
    </rPh>
    <rPh sb="21" eb="22">
      <t>リキ</t>
    </rPh>
    <rPh sb="22" eb="23">
      <t>リツ</t>
    </rPh>
    <rPh sb="27" eb="29">
      <t>イジ</t>
    </rPh>
    <rPh sb="31" eb="33">
      <t>ウンテン</t>
    </rPh>
    <rPh sb="34" eb="36">
      <t>ジッシ</t>
    </rPh>
    <phoneticPr fontId="2"/>
  </si>
  <si>
    <t>進相コンデンサーの適切な入・切操作の実施（力率98%を維持する運転の実施）</t>
    <rPh sb="9" eb="11">
      <t>テキセツ</t>
    </rPh>
    <rPh sb="18" eb="20">
      <t>ジッシ</t>
    </rPh>
    <rPh sb="21" eb="22">
      <t>リキ</t>
    </rPh>
    <rPh sb="22" eb="23">
      <t>リツ</t>
    </rPh>
    <rPh sb="27" eb="29">
      <t>イジ</t>
    </rPh>
    <rPh sb="31" eb="33">
      <t>ウンテン</t>
    </rPh>
    <rPh sb="34" eb="36">
      <t>ジッシ</t>
    </rPh>
    <phoneticPr fontId="1"/>
  </si>
  <si>
    <t>負荷の統合及び軽負荷変圧器の停止による負荷損の削減</t>
    <rPh sb="19" eb="21">
      <t>フカ</t>
    </rPh>
    <rPh sb="21" eb="22">
      <t>ゾン</t>
    </rPh>
    <rPh sb="23" eb="25">
      <t>サクゲン</t>
    </rPh>
    <phoneticPr fontId="1"/>
  </si>
  <si>
    <t>高効率（低損失）変圧器の導入</t>
    <rPh sb="12" eb="14">
      <t>ドウニュウ</t>
    </rPh>
    <phoneticPr fontId="2"/>
  </si>
  <si>
    <t>高効率（低損失）変圧器の導入</t>
    <rPh sb="12" eb="14">
      <t>ドウニュウ</t>
    </rPh>
    <phoneticPr fontId="1"/>
  </si>
  <si>
    <t>デマンド制御の導入による負荷の平準化</t>
    <rPh sb="12" eb="14">
      <t>フカ</t>
    </rPh>
    <rPh sb="15" eb="18">
      <t>ヘイジュンカ</t>
    </rPh>
    <phoneticPr fontId="2"/>
  </si>
  <si>
    <t>デマンド制御の導入による負荷の平準化</t>
    <rPh sb="12" eb="14">
      <t>フカ</t>
    </rPh>
    <rPh sb="15" eb="18">
      <t>ヘイジュンカ</t>
    </rPh>
    <phoneticPr fontId="1"/>
  </si>
  <si>
    <t>ＢＥＭＳ</t>
  </si>
  <si>
    <t>ＢＥＭＳ（ビルエネルギー管理システム）の導入によるエネルギー管理の高度化</t>
    <rPh sb="12" eb="14">
      <t>カンリ</t>
    </rPh>
    <rPh sb="30" eb="32">
      <t>カンリ</t>
    </rPh>
    <rPh sb="33" eb="36">
      <t>コウドカ</t>
    </rPh>
    <phoneticPr fontId="2"/>
  </si>
  <si>
    <t>エネルギー効率の高い機器の導入による使用電力量の削減</t>
    <rPh sb="18" eb="20">
      <t>シヨウ</t>
    </rPh>
    <rPh sb="20" eb="22">
      <t>デンリョク</t>
    </rPh>
    <rPh sb="22" eb="23">
      <t>リョウ</t>
    </rPh>
    <rPh sb="24" eb="26">
      <t>サクゲン</t>
    </rPh>
    <phoneticPr fontId="2"/>
  </si>
  <si>
    <t>エネルギー効率の高い機器の導入による使用電力量の削減</t>
    <rPh sb="18" eb="20">
      <t>シヨウ</t>
    </rPh>
    <rPh sb="20" eb="22">
      <t>デンリョク</t>
    </rPh>
    <rPh sb="22" eb="23">
      <t>リョウ</t>
    </rPh>
    <rPh sb="24" eb="26">
      <t>サクゲン</t>
    </rPh>
    <phoneticPr fontId="1"/>
  </si>
  <si>
    <t>省エネ型ショーケース、冷凍･冷蔵設備への更新</t>
    <rPh sb="11" eb="13">
      <t>レイトウ</t>
    </rPh>
    <rPh sb="14" eb="16">
      <t>レイゾウ</t>
    </rPh>
    <rPh sb="16" eb="18">
      <t>セツビ</t>
    </rPh>
    <phoneticPr fontId="2"/>
  </si>
  <si>
    <t>二重窓、複層ガラス、遮光フィルム、断熱塗装など、窓の断熱性能の向上対策による室内の空調負荷の削減</t>
    <rPh sb="17" eb="19">
      <t>ダンネツ</t>
    </rPh>
    <rPh sb="19" eb="21">
      <t>トソウ</t>
    </rPh>
    <rPh sb="24" eb="25">
      <t>マド</t>
    </rPh>
    <rPh sb="33" eb="35">
      <t>タイサク</t>
    </rPh>
    <rPh sb="38" eb="40">
      <t>シツナイ</t>
    </rPh>
    <rPh sb="41" eb="43">
      <t>クウチョウ</t>
    </rPh>
    <rPh sb="43" eb="45">
      <t>フカ</t>
    </rPh>
    <rPh sb="46" eb="48">
      <t>サクゲン</t>
    </rPh>
    <phoneticPr fontId="2"/>
  </si>
  <si>
    <t>二重窓、複層ガラス、遮光フィルム、断熱塗装など、窓の断熱性能の向上対策による室内の空調負荷の削減</t>
    <rPh sb="17" eb="19">
      <t>ダンネツ</t>
    </rPh>
    <rPh sb="19" eb="21">
      <t>トソウ</t>
    </rPh>
    <rPh sb="24" eb="25">
      <t>マド</t>
    </rPh>
    <rPh sb="33" eb="35">
      <t>タイサク</t>
    </rPh>
    <rPh sb="38" eb="40">
      <t>シツナイ</t>
    </rPh>
    <rPh sb="41" eb="43">
      <t>クウチョウ</t>
    </rPh>
    <rPh sb="43" eb="45">
      <t>フカ</t>
    </rPh>
    <rPh sb="46" eb="48">
      <t>サクゲン</t>
    </rPh>
    <phoneticPr fontId="1"/>
  </si>
  <si>
    <t>屋上緑化や屋上散水装置の設置など、屋上の断熱対策による室内の空調負荷の削減</t>
    <rPh sb="0" eb="2">
      <t>オクジョウ</t>
    </rPh>
    <rPh sb="2" eb="4">
      <t>リョッカ</t>
    </rPh>
    <rPh sb="5" eb="7">
      <t>オクジョウ</t>
    </rPh>
    <rPh sb="7" eb="9">
      <t>サンスイ</t>
    </rPh>
    <rPh sb="9" eb="11">
      <t>ソウチ</t>
    </rPh>
    <rPh sb="12" eb="14">
      <t>セッチ</t>
    </rPh>
    <rPh sb="17" eb="19">
      <t>オクジョウ</t>
    </rPh>
    <rPh sb="20" eb="22">
      <t>ダンネツ</t>
    </rPh>
    <rPh sb="22" eb="24">
      <t>タイサク</t>
    </rPh>
    <rPh sb="27" eb="29">
      <t>シツナイ</t>
    </rPh>
    <rPh sb="30" eb="32">
      <t>クウチョウ</t>
    </rPh>
    <rPh sb="32" eb="34">
      <t>フカ</t>
    </rPh>
    <rPh sb="35" eb="37">
      <t>サクゲン</t>
    </rPh>
    <phoneticPr fontId="2"/>
  </si>
  <si>
    <t>屋上緑化や屋上散水装置の設置など、屋上の断熱対策による室内の空調負荷の削減</t>
    <rPh sb="0" eb="2">
      <t>オクジョウ</t>
    </rPh>
    <rPh sb="2" eb="4">
      <t>リョッカ</t>
    </rPh>
    <rPh sb="5" eb="7">
      <t>オクジョウ</t>
    </rPh>
    <rPh sb="7" eb="9">
      <t>サンスイ</t>
    </rPh>
    <rPh sb="9" eb="11">
      <t>ソウチ</t>
    </rPh>
    <rPh sb="12" eb="14">
      <t>セッチ</t>
    </rPh>
    <rPh sb="17" eb="19">
      <t>オクジョウ</t>
    </rPh>
    <rPh sb="20" eb="22">
      <t>ダンネツ</t>
    </rPh>
    <rPh sb="22" eb="24">
      <t>タイサク</t>
    </rPh>
    <rPh sb="27" eb="29">
      <t>シツナイ</t>
    </rPh>
    <rPh sb="30" eb="32">
      <t>クウチョウ</t>
    </rPh>
    <rPh sb="32" eb="34">
      <t>フカ</t>
    </rPh>
    <rPh sb="35" eb="37">
      <t>サクゲン</t>
    </rPh>
    <phoneticPr fontId="1"/>
  </si>
  <si>
    <t>大型扉等の開放時間の調整（短縮）による開口部からの熱流出の改善</t>
    <rPh sb="19" eb="22">
      <t>カイコウブ</t>
    </rPh>
    <rPh sb="25" eb="26">
      <t>ネツ</t>
    </rPh>
    <rPh sb="26" eb="28">
      <t>リュウシュツ</t>
    </rPh>
    <rPh sb="29" eb="31">
      <t>カイゼン</t>
    </rPh>
    <phoneticPr fontId="2"/>
  </si>
  <si>
    <t>大型扉等の開放時間の調整（短縮）による開口部からの熱流出の改善</t>
    <rPh sb="19" eb="22">
      <t>カイコウブ</t>
    </rPh>
    <rPh sb="25" eb="26">
      <t>ネツ</t>
    </rPh>
    <rPh sb="26" eb="28">
      <t>リュウシュツ</t>
    </rPh>
    <rPh sb="29" eb="31">
      <t>カイゼン</t>
    </rPh>
    <phoneticPr fontId="1"/>
  </si>
  <si>
    <t>扉の二重化や開口部への垂れ幕やエアカーテン設置など、開口部からの熱流出の改善</t>
    <rPh sb="0" eb="1">
      <t>トビラ</t>
    </rPh>
    <rPh sb="2" eb="4">
      <t>ニジュウ</t>
    </rPh>
    <rPh sb="4" eb="5">
      <t>カ</t>
    </rPh>
    <rPh sb="6" eb="9">
      <t>カイコウブ</t>
    </rPh>
    <rPh sb="11" eb="12">
      <t>タ</t>
    </rPh>
    <rPh sb="13" eb="14">
      <t>マク</t>
    </rPh>
    <rPh sb="21" eb="23">
      <t>セッチ</t>
    </rPh>
    <rPh sb="26" eb="29">
      <t>カイコウブ</t>
    </rPh>
    <rPh sb="32" eb="33">
      <t>ネツ</t>
    </rPh>
    <rPh sb="33" eb="35">
      <t>リュウシュツ</t>
    </rPh>
    <rPh sb="36" eb="38">
      <t>カイゼン</t>
    </rPh>
    <phoneticPr fontId="2"/>
  </si>
  <si>
    <t>扉の二重化や開口部への垂れ幕やエアカーテン設置など、開口部からの熱流出の改善</t>
    <rPh sb="0" eb="1">
      <t>トビラ</t>
    </rPh>
    <rPh sb="2" eb="4">
      <t>ニジュウ</t>
    </rPh>
    <rPh sb="4" eb="5">
      <t>カ</t>
    </rPh>
    <rPh sb="6" eb="9">
      <t>カイコウブ</t>
    </rPh>
    <rPh sb="11" eb="12">
      <t>タ</t>
    </rPh>
    <rPh sb="13" eb="14">
      <t>マク</t>
    </rPh>
    <rPh sb="21" eb="23">
      <t>セッチ</t>
    </rPh>
    <rPh sb="26" eb="29">
      <t>カイコウブ</t>
    </rPh>
    <rPh sb="32" eb="33">
      <t>ネツ</t>
    </rPh>
    <rPh sb="33" eb="35">
      <t>リュウシュツ</t>
    </rPh>
    <rPh sb="36" eb="38">
      <t>カイゼン</t>
    </rPh>
    <phoneticPr fontId="1"/>
  </si>
  <si>
    <t>太陽熱の給湯や暖房への利用による電気及び化石エネルギー使用量の削減</t>
    <rPh sb="0" eb="3">
      <t>タイヨウネツ</t>
    </rPh>
    <rPh sb="4" eb="6">
      <t>キュウトウ</t>
    </rPh>
    <rPh sb="7" eb="9">
      <t>ダンボウ</t>
    </rPh>
    <rPh sb="11" eb="13">
      <t>リヨウ</t>
    </rPh>
    <rPh sb="16" eb="18">
      <t>デンキ</t>
    </rPh>
    <rPh sb="18" eb="19">
      <t>オヨ</t>
    </rPh>
    <rPh sb="20" eb="22">
      <t>カセキ</t>
    </rPh>
    <rPh sb="27" eb="29">
      <t>シヨウ</t>
    </rPh>
    <rPh sb="29" eb="30">
      <t>リョウ</t>
    </rPh>
    <rPh sb="31" eb="33">
      <t>サクゲン</t>
    </rPh>
    <phoneticPr fontId="2"/>
  </si>
  <si>
    <t>太陽熱の給湯や暖房への利用による電気及び化石エネルギー使用量の削減</t>
    <rPh sb="0" eb="3">
      <t>タイヨウネツ</t>
    </rPh>
    <rPh sb="4" eb="6">
      <t>キュウトウ</t>
    </rPh>
    <rPh sb="7" eb="9">
      <t>ダンボウ</t>
    </rPh>
    <rPh sb="11" eb="13">
      <t>リヨウ</t>
    </rPh>
    <rPh sb="16" eb="18">
      <t>デンキ</t>
    </rPh>
    <rPh sb="18" eb="19">
      <t>オヨ</t>
    </rPh>
    <rPh sb="20" eb="22">
      <t>カセキ</t>
    </rPh>
    <rPh sb="27" eb="29">
      <t>シヨウ</t>
    </rPh>
    <rPh sb="29" eb="30">
      <t>リョウ</t>
    </rPh>
    <rPh sb="31" eb="33">
      <t>サクゲン</t>
    </rPh>
    <phoneticPr fontId="1"/>
  </si>
  <si>
    <t>太陽光発電設備の導入による電気及び化石エネルギー使用量の削減</t>
    <rPh sb="0" eb="3">
      <t>タイヨウコウ</t>
    </rPh>
    <rPh sb="3" eb="5">
      <t>ハツデン</t>
    </rPh>
    <rPh sb="5" eb="7">
      <t>セツビ</t>
    </rPh>
    <rPh sb="8" eb="10">
      <t>ドウニュウ</t>
    </rPh>
    <rPh sb="13" eb="15">
      <t>デンキ</t>
    </rPh>
    <rPh sb="15" eb="16">
      <t>オヨ</t>
    </rPh>
    <rPh sb="17" eb="19">
      <t>カセキ</t>
    </rPh>
    <rPh sb="24" eb="26">
      <t>シヨウ</t>
    </rPh>
    <rPh sb="26" eb="27">
      <t>リョウ</t>
    </rPh>
    <rPh sb="28" eb="30">
      <t>サクゲン</t>
    </rPh>
    <phoneticPr fontId="2"/>
  </si>
  <si>
    <t>太陽光発電設備の導入による電気及び化石エネルギー使用量の削減</t>
    <rPh sb="0" eb="3">
      <t>タイヨウコウ</t>
    </rPh>
    <rPh sb="3" eb="5">
      <t>ハツデン</t>
    </rPh>
    <rPh sb="5" eb="7">
      <t>セツビ</t>
    </rPh>
    <rPh sb="8" eb="10">
      <t>ドウニュウ</t>
    </rPh>
    <rPh sb="13" eb="15">
      <t>デンキ</t>
    </rPh>
    <rPh sb="15" eb="16">
      <t>オヨ</t>
    </rPh>
    <rPh sb="17" eb="19">
      <t>カセキ</t>
    </rPh>
    <rPh sb="24" eb="26">
      <t>シヨウ</t>
    </rPh>
    <rPh sb="26" eb="27">
      <t>リョウ</t>
    </rPh>
    <rPh sb="28" eb="30">
      <t>サクゲン</t>
    </rPh>
    <phoneticPr fontId="1"/>
  </si>
  <si>
    <t>温度差エネルギー利用設備の導入による電気及び化石エネルギー使用量の削減</t>
    <rPh sb="0" eb="3">
      <t>オンドサ</t>
    </rPh>
    <rPh sb="8" eb="10">
      <t>リヨウ</t>
    </rPh>
    <rPh sb="10" eb="12">
      <t>セツビ</t>
    </rPh>
    <rPh sb="13" eb="15">
      <t>ドウニュウ</t>
    </rPh>
    <phoneticPr fontId="2"/>
  </si>
  <si>
    <t>温度差エネルギー利用設備の導入による電気及び化石エネルギー使用量の削減</t>
    <rPh sb="0" eb="3">
      <t>オンドサ</t>
    </rPh>
    <rPh sb="8" eb="10">
      <t>リヨウ</t>
    </rPh>
    <rPh sb="10" eb="12">
      <t>セツビ</t>
    </rPh>
    <rPh sb="13" eb="15">
      <t>ドウニュウ</t>
    </rPh>
    <phoneticPr fontId="1"/>
  </si>
  <si>
    <t>環境マネジメントシステム（ISO14001,エコアクション21,KESなど）の導入</t>
  </si>
  <si>
    <t>冷凍機・冷却塔</t>
    <phoneticPr fontId="1"/>
  </si>
  <si>
    <t>高効率大容量設備の導入及び負荷の集約化による熱効率の改善</t>
    <rPh sb="11" eb="12">
      <t>オヨ</t>
    </rPh>
    <rPh sb="13" eb="15">
      <t>フカ</t>
    </rPh>
    <rPh sb="16" eb="19">
      <t>シュウヤクカ</t>
    </rPh>
    <rPh sb="22" eb="23">
      <t>ネツ</t>
    </rPh>
    <rPh sb="23" eb="25">
      <t>コウリツ</t>
    </rPh>
    <rPh sb="26" eb="28">
      <t>カイゼン</t>
    </rPh>
    <phoneticPr fontId="1"/>
  </si>
  <si>
    <t>熱利用設備の出入口へのエアカーテン等の設置による熱効率の改善</t>
    <rPh sb="24" eb="25">
      <t>ネツ</t>
    </rPh>
    <rPh sb="25" eb="27">
      <t>コウリツ</t>
    </rPh>
    <rPh sb="28" eb="30">
      <t>カイゼン</t>
    </rPh>
    <phoneticPr fontId="1"/>
  </si>
  <si>
    <t>工業炉表面の断熱強化による熱効率の改善</t>
    <rPh sb="13" eb="14">
      <t>ネツ</t>
    </rPh>
    <rPh sb="14" eb="16">
      <t>コウリツ</t>
    </rPh>
    <rPh sb="17" eb="19">
      <t>カイゼン</t>
    </rPh>
    <phoneticPr fontId="1"/>
  </si>
  <si>
    <t>炉内圧の見直し（漏えい空気量の削減）による熱効率の改善</t>
    <rPh sb="0" eb="1">
      <t>ロ</t>
    </rPh>
    <rPh sb="1" eb="3">
      <t>ナイアツ</t>
    </rPh>
    <rPh sb="4" eb="6">
      <t>ミナオ</t>
    </rPh>
    <rPh sb="8" eb="9">
      <t>ロウ</t>
    </rPh>
    <rPh sb="11" eb="13">
      <t>クウキ</t>
    </rPh>
    <rPh sb="13" eb="14">
      <t>リョウ</t>
    </rPh>
    <rPh sb="15" eb="17">
      <t>サクゲン</t>
    </rPh>
    <rPh sb="21" eb="22">
      <t>ネツ</t>
    </rPh>
    <rPh sb="22" eb="24">
      <t>コウリツ</t>
    </rPh>
    <rPh sb="25" eb="27">
      <t>カイゼン</t>
    </rPh>
    <phoneticPr fontId="1"/>
  </si>
  <si>
    <t>炉体及び架台、治具等加熱設備の付属機器の軽量化による熱効率の改善</t>
    <rPh sb="0" eb="1">
      <t>ロ</t>
    </rPh>
    <rPh sb="1" eb="2">
      <t>タイ</t>
    </rPh>
    <rPh sb="2" eb="3">
      <t>オヨ</t>
    </rPh>
    <rPh sb="4" eb="6">
      <t>カダイ</t>
    </rPh>
    <rPh sb="7" eb="8">
      <t>ジ</t>
    </rPh>
    <rPh sb="8" eb="9">
      <t>グ</t>
    </rPh>
    <rPh sb="9" eb="10">
      <t>トウ</t>
    </rPh>
    <rPh sb="10" eb="12">
      <t>カネツ</t>
    </rPh>
    <rPh sb="12" eb="14">
      <t>セツビ</t>
    </rPh>
    <rPh sb="15" eb="17">
      <t>フゾク</t>
    </rPh>
    <rPh sb="17" eb="19">
      <t>キキ</t>
    </rPh>
    <rPh sb="20" eb="23">
      <t>ケイリョウカ</t>
    </rPh>
    <rPh sb="26" eb="27">
      <t>ネツ</t>
    </rPh>
    <rPh sb="27" eb="29">
      <t>コウリツ</t>
    </rPh>
    <rPh sb="30" eb="32">
      <t>カイゼン</t>
    </rPh>
    <phoneticPr fontId="1"/>
  </si>
  <si>
    <t>熱利用設備の回転部分、継ぎ手部分のシール等の実施による熱効率の改善</t>
    <rPh sb="22" eb="24">
      <t>ジッシ</t>
    </rPh>
    <rPh sb="27" eb="28">
      <t>ネツ</t>
    </rPh>
    <rPh sb="28" eb="30">
      <t>コウリツ</t>
    </rPh>
    <rPh sb="31" eb="33">
      <t>カイゼン</t>
    </rPh>
    <phoneticPr fontId="1"/>
  </si>
  <si>
    <t>工業炉、加熱設備壁面等の性状･形状の改善による放射伝熱又は対流伝熱性能の改善</t>
    <rPh sb="4" eb="6">
      <t>カネツ</t>
    </rPh>
    <rPh sb="6" eb="8">
      <t>セツビ</t>
    </rPh>
    <rPh sb="25" eb="27">
      <t>デンネツ</t>
    </rPh>
    <rPh sb="27" eb="28">
      <t>マタ</t>
    </rPh>
    <rPh sb="29" eb="31">
      <t>タイリュウ</t>
    </rPh>
    <rPh sb="31" eb="33">
      <t>デンネツ</t>
    </rPh>
    <rPh sb="36" eb="38">
      <t>カイゼン</t>
    </rPh>
    <phoneticPr fontId="1"/>
  </si>
  <si>
    <t>熱交換器の高効率機種への更新</t>
    <rPh sb="0" eb="4">
      <t>ネツコウカンキ</t>
    </rPh>
    <rPh sb="5" eb="8">
      <t>コウコウリツ</t>
    </rPh>
    <rPh sb="8" eb="10">
      <t>キシュ</t>
    </rPh>
    <rPh sb="12" eb="14">
      <t>コウシン</t>
    </rPh>
    <phoneticPr fontId="1"/>
  </si>
  <si>
    <t>スチームアキュムレーターの設置によるボイラー効率の改善</t>
    <rPh sb="22" eb="24">
      <t>コウリツ</t>
    </rPh>
    <rPh sb="25" eb="27">
      <t>カイゼン</t>
    </rPh>
    <phoneticPr fontId="1"/>
  </si>
  <si>
    <t>弁体制御によるスチームトラップからオリフィス型ドレン排出装置等への更新</t>
    <rPh sb="0" eb="1">
      <t>ベン</t>
    </rPh>
    <rPh sb="1" eb="2">
      <t>タイ</t>
    </rPh>
    <rPh sb="2" eb="4">
      <t>セイギョ</t>
    </rPh>
    <rPh sb="22" eb="23">
      <t>ガタ</t>
    </rPh>
    <rPh sb="26" eb="28">
      <t>ハイシュツ</t>
    </rPh>
    <rPh sb="28" eb="30">
      <t>ソウチ</t>
    </rPh>
    <rPh sb="30" eb="31">
      <t>トウ</t>
    </rPh>
    <rPh sb="33" eb="35">
      <t>コウシン</t>
    </rPh>
    <phoneticPr fontId="1"/>
  </si>
  <si>
    <t>最適起動制御の導入による運転の最適化</t>
    <rPh sb="12" eb="14">
      <t>ウンテン</t>
    </rPh>
    <rPh sb="15" eb="18">
      <t>サイテキカ</t>
    </rPh>
    <phoneticPr fontId="1"/>
  </si>
  <si>
    <t>蓄熱システムの導入による空調システムの高効率化</t>
    <rPh sb="12" eb="14">
      <t>クウチョウ</t>
    </rPh>
    <rPh sb="19" eb="23">
      <t>コウコウリツカ</t>
    </rPh>
    <phoneticPr fontId="1"/>
  </si>
  <si>
    <t>加熱及び冷却並びに伝熱の合理化</t>
    <phoneticPr fontId="1"/>
  </si>
  <si>
    <t>高効率ヒートポンプ給湯器､ガスエンジン給湯器､潜熱回収型給湯器等省エネ型給湯器の導入による給湯設備の高効率化</t>
    <rPh sb="0" eb="3">
      <t>コウコウリツ</t>
    </rPh>
    <rPh sb="9" eb="11">
      <t>キュウトウ</t>
    </rPh>
    <rPh sb="11" eb="12">
      <t>キ</t>
    </rPh>
    <rPh sb="19" eb="21">
      <t>キュウトウ</t>
    </rPh>
    <rPh sb="21" eb="22">
      <t>キ</t>
    </rPh>
    <rPh sb="23" eb="24">
      <t>セン</t>
    </rPh>
    <rPh sb="24" eb="25">
      <t>ネツ</t>
    </rPh>
    <rPh sb="25" eb="28">
      <t>カイシュウガタ</t>
    </rPh>
    <rPh sb="28" eb="30">
      <t>キュウトウ</t>
    </rPh>
    <rPh sb="30" eb="31">
      <t>キ</t>
    </rPh>
    <rPh sb="31" eb="32">
      <t>トウ</t>
    </rPh>
    <rPh sb="32" eb="33">
      <t>ショウ</t>
    </rPh>
    <rPh sb="35" eb="36">
      <t>ガタ</t>
    </rPh>
    <rPh sb="36" eb="38">
      <t>キュウトウ</t>
    </rPh>
    <rPh sb="38" eb="39">
      <t>キ</t>
    </rPh>
    <rPh sb="40" eb="42">
      <t>ドウニュウ</t>
    </rPh>
    <rPh sb="45" eb="47">
      <t>キュウトウ</t>
    </rPh>
    <rPh sb="47" eb="49">
      <t>セツビ</t>
    </rPh>
    <rPh sb="50" eb="54">
      <t>コウコウリツカ</t>
    </rPh>
    <phoneticPr fontId="1"/>
  </si>
  <si>
    <t>ボイラー、工業炉へのリジェネレイティブバーナー等の蓄熱体型熱回収機器の設置による熱回収の改善</t>
    <rPh sb="5" eb="7">
      <t>コウギョウ</t>
    </rPh>
    <rPh sb="7" eb="8">
      <t>ロ</t>
    </rPh>
    <rPh sb="23" eb="24">
      <t>トウ</t>
    </rPh>
    <rPh sb="25" eb="27">
      <t>チクネツ</t>
    </rPh>
    <rPh sb="27" eb="28">
      <t>タイ</t>
    </rPh>
    <rPh sb="28" eb="29">
      <t>ガタ</t>
    </rPh>
    <rPh sb="29" eb="30">
      <t>ネツ</t>
    </rPh>
    <rPh sb="30" eb="32">
      <t>カイシュウ</t>
    </rPh>
    <rPh sb="32" eb="34">
      <t>キキ</t>
    </rPh>
    <rPh sb="35" eb="37">
      <t>セッチ</t>
    </rPh>
    <rPh sb="40" eb="41">
      <t>ネツ</t>
    </rPh>
    <rPh sb="41" eb="43">
      <t>カイシュウ</t>
    </rPh>
    <rPh sb="44" eb="46">
      <t>カイゼン</t>
    </rPh>
    <phoneticPr fontId="1"/>
  </si>
  <si>
    <t>工業炉への空気予熱器（レキュペレーター）又は排ガス利用の予熱帯の設置による熱回収の改善</t>
    <rPh sb="0" eb="2">
      <t>コウギョウ</t>
    </rPh>
    <rPh sb="2" eb="3">
      <t>ロ</t>
    </rPh>
    <rPh sb="5" eb="7">
      <t>クウキ</t>
    </rPh>
    <rPh sb="7" eb="9">
      <t>ヨネツ</t>
    </rPh>
    <rPh sb="9" eb="10">
      <t>キ</t>
    </rPh>
    <rPh sb="20" eb="21">
      <t>マタ</t>
    </rPh>
    <rPh sb="22" eb="23">
      <t>ハイ</t>
    </rPh>
    <rPh sb="25" eb="27">
      <t>リヨウ</t>
    </rPh>
    <rPh sb="28" eb="30">
      <t>ヨネツ</t>
    </rPh>
    <rPh sb="30" eb="31">
      <t>タイ</t>
    </rPh>
    <rPh sb="32" eb="34">
      <t>セッチ</t>
    </rPh>
    <rPh sb="37" eb="38">
      <t>ネツ</t>
    </rPh>
    <rPh sb="38" eb="40">
      <t>カイシュウ</t>
    </rPh>
    <rPh sb="41" eb="43">
      <t>カイゼン</t>
    </rPh>
    <phoneticPr fontId="1"/>
  </si>
  <si>
    <t>蒸気ドレンのボイラー給水への再利用</t>
    <rPh sb="14" eb="17">
      <t>サイリヨウ</t>
    </rPh>
    <phoneticPr fontId="1"/>
  </si>
  <si>
    <t>熱交換器による蒸気ドレンの廃熱回収</t>
    <phoneticPr fontId="1"/>
  </si>
  <si>
    <t>熱交換器によるボイラーブロー水の廃熱回収</t>
    <phoneticPr fontId="1"/>
  </si>
  <si>
    <t>熱交換器による温排水の廃熱回収</t>
    <rPh sb="7" eb="10">
      <t>オンハイスイ</t>
    </rPh>
    <phoneticPr fontId="1"/>
  </si>
  <si>
    <t>煙道等廃熱源の保温強化による回収熱量の損失の軽減</t>
    <rPh sb="0" eb="2">
      <t>エンドウ</t>
    </rPh>
    <rPh sb="2" eb="3">
      <t>トウ</t>
    </rPh>
    <rPh sb="3" eb="4">
      <t>ハイ</t>
    </rPh>
    <rPh sb="4" eb="6">
      <t>ネツゲン</t>
    </rPh>
    <rPh sb="9" eb="11">
      <t>キョウカ</t>
    </rPh>
    <rPh sb="14" eb="16">
      <t>カイシュウ</t>
    </rPh>
    <rPh sb="16" eb="17">
      <t>ネツ</t>
    </rPh>
    <rPh sb="17" eb="18">
      <t>リョウ</t>
    </rPh>
    <rPh sb="19" eb="21">
      <t>ソンシツ</t>
    </rPh>
    <rPh sb="22" eb="24">
      <t>ケイゲン</t>
    </rPh>
    <phoneticPr fontId="1"/>
  </si>
  <si>
    <t>スチームトラップ設置位置の見直し及び適正化</t>
    <rPh sb="8" eb="10">
      <t>セッチ</t>
    </rPh>
    <rPh sb="10" eb="12">
      <t>イチ</t>
    </rPh>
    <rPh sb="13" eb="15">
      <t>ミナオ</t>
    </rPh>
    <rPh sb="16" eb="17">
      <t>オヨ</t>
    </rPh>
    <rPh sb="18" eb="21">
      <t>テキセイカ</t>
    </rPh>
    <phoneticPr fontId="1"/>
  </si>
  <si>
    <t>被加熱固体の移送設備の保温及びカバーの設置による熱損失の軽減</t>
    <rPh sb="24" eb="25">
      <t>ネツ</t>
    </rPh>
    <rPh sb="25" eb="27">
      <t>ソンシツ</t>
    </rPh>
    <rPh sb="28" eb="30">
      <t>ケイゲン</t>
    </rPh>
    <phoneticPr fontId="1"/>
  </si>
  <si>
    <t>配管経路の見直し、不要配管や重複配管の撤去による熱損失の軽減</t>
    <rPh sb="24" eb="25">
      <t>ネツ</t>
    </rPh>
    <rPh sb="25" eb="27">
      <t>ソンシツ</t>
    </rPh>
    <rPh sb="28" eb="30">
      <t>ケイゲン</t>
    </rPh>
    <phoneticPr fontId="1"/>
  </si>
  <si>
    <t>受電端力率の管理</t>
  </si>
  <si>
    <t>進相コンデンサーの分割及び負荷変動に応じた開閉機構の導入など、軽負荷時の進み力率対策の実施</t>
    <rPh sb="0" eb="1">
      <t>シン</t>
    </rPh>
    <rPh sb="1" eb="2">
      <t>ソウ</t>
    </rPh>
    <rPh sb="9" eb="11">
      <t>ブンカツ</t>
    </rPh>
    <rPh sb="11" eb="12">
      <t>オヨ</t>
    </rPh>
    <rPh sb="13" eb="15">
      <t>フカ</t>
    </rPh>
    <rPh sb="15" eb="17">
      <t>ヘンドウ</t>
    </rPh>
    <rPh sb="18" eb="19">
      <t>オウ</t>
    </rPh>
    <rPh sb="21" eb="23">
      <t>カイヘイ</t>
    </rPh>
    <rPh sb="23" eb="25">
      <t>キコウ</t>
    </rPh>
    <rPh sb="26" eb="28">
      <t>ドウニュウ</t>
    </rPh>
    <rPh sb="43" eb="45">
      <t>ジッシ</t>
    </rPh>
    <phoneticPr fontId="1"/>
  </si>
  <si>
    <t>自動力率調整装置の導入による力率の最適化</t>
    <rPh sb="9" eb="11">
      <t>ドウニュウ</t>
    </rPh>
    <rPh sb="14" eb="15">
      <t>リキ</t>
    </rPh>
    <rPh sb="15" eb="16">
      <t>リツ</t>
    </rPh>
    <rPh sb="17" eb="20">
      <t>サイテキカ</t>
    </rPh>
    <phoneticPr fontId="1"/>
  </si>
  <si>
    <t>電気の動力、熱等への変換の合理化に関する措置</t>
  </si>
  <si>
    <t>熱搬送ポンプのＶプーリーの取替えによる動力の削減</t>
    <rPh sb="0" eb="1">
      <t>ネツ</t>
    </rPh>
    <rPh sb="1" eb="3">
      <t>ハンソウ</t>
    </rPh>
    <rPh sb="19" eb="21">
      <t>ドウリョク</t>
    </rPh>
    <rPh sb="22" eb="24">
      <t>サクゲン</t>
    </rPh>
    <phoneticPr fontId="1"/>
  </si>
  <si>
    <t>熱搬送ポンプへの台数制御装置又は回転数制御装置の導入による動力の削減</t>
    <rPh sb="0" eb="1">
      <t>ネツ</t>
    </rPh>
    <rPh sb="1" eb="3">
      <t>ハンソウ</t>
    </rPh>
    <rPh sb="14" eb="15">
      <t>マタ</t>
    </rPh>
    <rPh sb="29" eb="31">
      <t>ドウリョク</t>
    </rPh>
    <rPh sb="32" eb="34">
      <t>サクゲン</t>
    </rPh>
    <phoneticPr fontId="1"/>
  </si>
  <si>
    <t>熱搬送ポンプの小容量ポンプへの取替えによる動力の削減</t>
    <rPh sb="0" eb="1">
      <t>ネツ</t>
    </rPh>
    <rPh sb="1" eb="3">
      <t>ハンソウ</t>
    </rPh>
    <rPh sb="7" eb="8">
      <t>ショウ</t>
    </rPh>
    <rPh sb="21" eb="23">
      <t>ドウリョク</t>
    </rPh>
    <rPh sb="24" eb="26">
      <t>サクゲン</t>
    </rPh>
    <phoneticPr fontId="1"/>
  </si>
  <si>
    <t>羽根車の取替え又はインペラーカットによるポンプの流量や揚程の削減</t>
    <rPh sb="0" eb="3">
      <t>ハネグルマ</t>
    </rPh>
    <rPh sb="4" eb="6">
      <t>トリカ</t>
    </rPh>
    <rPh sb="7" eb="8">
      <t>マタ</t>
    </rPh>
    <rPh sb="24" eb="26">
      <t>リュウリョウ</t>
    </rPh>
    <rPh sb="27" eb="28">
      <t>ヨウ</t>
    </rPh>
    <rPh sb="28" eb="29">
      <t>テイ</t>
    </rPh>
    <rPh sb="30" eb="32">
      <t>サクゲン</t>
    </rPh>
    <phoneticPr fontId="1"/>
  </si>
  <si>
    <t>ポンプへの台数制御装置又は回転数制御装置の導入による流量の削減</t>
    <rPh sb="5" eb="7">
      <t>ダイスウ</t>
    </rPh>
    <rPh sb="7" eb="9">
      <t>セイギョ</t>
    </rPh>
    <rPh sb="9" eb="11">
      <t>ソウチ</t>
    </rPh>
    <rPh sb="11" eb="12">
      <t>マタ</t>
    </rPh>
    <rPh sb="13" eb="16">
      <t>カイテンスウ</t>
    </rPh>
    <rPh sb="16" eb="18">
      <t>セイギョ</t>
    </rPh>
    <rPh sb="18" eb="20">
      <t>ソウチ</t>
    </rPh>
    <rPh sb="21" eb="23">
      <t>ドウニュウ</t>
    </rPh>
    <rPh sb="26" eb="28">
      <t>リュウリョウ</t>
    </rPh>
    <rPh sb="29" eb="31">
      <t>サクゲン</t>
    </rPh>
    <phoneticPr fontId="1"/>
  </si>
  <si>
    <t>小容量ポンプへの取替えによる流量の削減</t>
    <rPh sb="14" eb="16">
      <t>リュウリョウ</t>
    </rPh>
    <rPh sb="17" eb="19">
      <t>サクゲン</t>
    </rPh>
    <phoneticPr fontId="1"/>
  </si>
  <si>
    <t>ブースターポンプの設置及びメインポンプの圧力低減による動力の削減</t>
    <rPh sb="27" eb="29">
      <t>ドウリョク</t>
    </rPh>
    <rPh sb="30" eb="32">
      <t>サクゲン</t>
    </rPh>
    <phoneticPr fontId="1"/>
  </si>
  <si>
    <t>配管経路の見直しによる圧力損失の削減</t>
    <rPh sb="11" eb="13">
      <t>アツリョク</t>
    </rPh>
    <rPh sb="13" eb="15">
      <t>ソンシツ</t>
    </rPh>
    <rPh sb="16" eb="18">
      <t>サクゲン</t>
    </rPh>
    <phoneticPr fontId="1"/>
  </si>
  <si>
    <t>ポンプの高効率機種への更新</t>
    <rPh sb="7" eb="9">
      <t>キシュ</t>
    </rPh>
    <phoneticPr fontId="1"/>
  </si>
  <si>
    <t>負荷変動に応じたファン、ブロワーのON/OFF制御の導入による風量の削減</t>
    <rPh sb="0" eb="2">
      <t>フカ</t>
    </rPh>
    <rPh sb="2" eb="4">
      <t>ヘンドウ</t>
    </rPh>
    <rPh sb="5" eb="6">
      <t>オウ</t>
    </rPh>
    <rPh sb="23" eb="25">
      <t>セイギョ</t>
    </rPh>
    <rPh sb="26" eb="28">
      <t>ドウニュウ</t>
    </rPh>
    <rPh sb="31" eb="33">
      <t>フウリョウ</t>
    </rPh>
    <rPh sb="34" eb="36">
      <t>サクゲン</t>
    </rPh>
    <phoneticPr fontId="1"/>
  </si>
  <si>
    <t>吸込ベーンコントロールによる風量の低減</t>
  </si>
  <si>
    <t>動翼可変ピッチ制御による風量の低減</t>
  </si>
  <si>
    <t>ファン及びブロワーへの台数制御装置又は回転数制御装置の導入による風量の削減</t>
    <rPh sb="3" eb="4">
      <t>オヨ</t>
    </rPh>
    <rPh sb="11" eb="13">
      <t>ダイスウ</t>
    </rPh>
    <rPh sb="13" eb="15">
      <t>セイギョ</t>
    </rPh>
    <rPh sb="15" eb="17">
      <t>ソウチ</t>
    </rPh>
    <rPh sb="17" eb="18">
      <t>マタ</t>
    </rPh>
    <rPh sb="19" eb="22">
      <t>カイテンスウ</t>
    </rPh>
    <rPh sb="22" eb="24">
      <t>セイギョ</t>
    </rPh>
    <rPh sb="24" eb="26">
      <t>ソウチ</t>
    </rPh>
    <rPh sb="27" eb="29">
      <t>ドウニュウ</t>
    </rPh>
    <rPh sb="32" eb="34">
      <t>フウリョウ</t>
    </rPh>
    <rPh sb="35" eb="37">
      <t>サクゲン</t>
    </rPh>
    <phoneticPr fontId="1"/>
  </si>
  <si>
    <t>多段ブロワーの段数の削減による風量の削減</t>
    <rPh sb="18" eb="20">
      <t>サクゲン</t>
    </rPh>
    <phoneticPr fontId="1"/>
  </si>
  <si>
    <t>ファン及びブロワーの高効率機種への更新</t>
    <rPh sb="3" eb="4">
      <t>オヨ</t>
    </rPh>
    <phoneticPr fontId="1"/>
  </si>
  <si>
    <t>ファン又はブロワーの送気への代替による圧縮空気量の削減</t>
    <rPh sb="14" eb="16">
      <t>ダイタイ</t>
    </rPh>
    <phoneticPr fontId="1"/>
  </si>
  <si>
    <t>コンプレッサー室の換気ファンの設置による吸気温度の低減</t>
    <rPh sb="15" eb="17">
      <t>セッチ</t>
    </rPh>
    <phoneticPr fontId="1"/>
  </si>
  <si>
    <t>外気の吸入管の設置による吸気温度の低減</t>
  </si>
  <si>
    <t>コンプレッサーの台数制御装置の導入による運転の最適化</t>
    <rPh sb="20" eb="22">
      <t>ウンテン</t>
    </rPh>
    <rPh sb="23" eb="26">
      <t>サイテキカ</t>
    </rPh>
    <phoneticPr fontId="1"/>
  </si>
  <si>
    <t>インバータ制御コンプレッサーの導入による運転の最適化</t>
    <rPh sb="20" eb="22">
      <t>ウンテン</t>
    </rPh>
    <rPh sb="23" eb="26">
      <t>サイテキカ</t>
    </rPh>
    <phoneticPr fontId="1"/>
  </si>
  <si>
    <t>小容量のコンプレッサーの導入による動力の削減</t>
    <rPh sb="17" eb="19">
      <t>ドウリョク</t>
    </rPh>
    <rPh sb="20" eb="22">
      <t>サクゲン</t>
    </rPh>
    <phoneticPr fontId="1"/>
  </si>
  <si>
    <t>バイパス配管の増設又はループ配管の新設による圧力損失の削減</t>
    <rPh sb="22" eb="24">
      <t>アツリョク</t>
    </rPh>
    <rPh sb="24" eb="26">
      <t>ソンシツ</t>
    </rPh>
    <rPh sb="27" eb="29">
      <t>サクゲン</t>
    </rPh>
    <phoneticPr fontId="1"/>
  </si>
  <si>
    <t>配管径の変更による圧力損失の削減</t>
    <rPh sb="9" eb="11">
      <t>アツリョク</t>
    </rPh>
    <rPh sb="11" eb="13">
      <t>ソンシツ</t>
    </rPh>
    <rPh sb="14" eb="16">
      <t>サクゲン</t>
    </rPh>
    <phoneticPr fontId="1"/>
  </si>
  <si>
    <t>高低圧配管の複数系統化による圧力損失の削減</t>
    <rPh sb="14" eb="16">
      <t>アツリョク</t>
    </rPh>
    <rPh sb="16" eb="18">
      <t>ソンシツ</t>
    </rPh>
    <rPh sb="19" eb="21">
      <t>サクゲン</t>
    </rPh>
    <phoneticPr fontId="1"/>
  </si>
  <si>
    <t>エアタンク等の設置・増設による圧力変動の削減</t>
    <rPh sb="15" eb="17">
      <t>アツリョク</t>
    </rPh>
    <rPh sb="17" eb="19">
      <t>ヘンドウ</t>
    </rPh>
    <rPh sb="20" eb="22">
      <t>サクゲン</t>
    </rPh>
    <phoneticPr fontId="1"/>
  </si>
  <si>
    <t>使用側のアクチュエータの低圧化による圧縮空気量の削減</t>
    <rPh sb="18" eb="20">
      <t>アッシュク</t>
    </rPh>
    <rPh sb="20" eb="22">
      <t>クウキ</t>
    </rPh>
    <rPh sb="22" eb="23">
      <t>リョウ</t>
    </rPh>
    <rPh sb="24" eb="26">
      <t>サクゲン</t>
    </rPh>
    <phoneticPr fontId="1"/>
  </si>
  <si>
    <t>コンプレッサーの高効率機種への更新</t>
    <rPh sb="8" eb="11">
      <t>コウコウリツ</t>
    </rPh>
    <rPh sb="11" eb="13">
      <t>キシュ</t>
    </rPh>
    <phoneticPr fontId="1"/>
  </si>
  <si>
    <t>電動機の高効率機種への更新</t>
    <rPh sb="4" eb="7">
      <t>コウコウリツ</t>
    </rPh>
    <rPh sb="7" eb="9">
      <t>キシュ</t>
    </rPh>
    <rPh sb="11" eb="13">
      <t>コウシン</t>
    </rPh>
    <phoneticPr fontId="1"/>
  </si>
  <si>
    <t>タイムスケジュール制御の導入による照明時間の削減</t>
    <rPh sb="17" eb="19">
      <t>ショウメイ</t>
    </rPh>
    <rPh sb="19" eb="21">
      <t>ジカン</t>
    </rPh>
    <rPh sb="22" eb="24">
      <t>サクゲン</t>
    </rPh>
    <phoneticPr fontId="1"/>
  </si>
  <si>
    <t>高効率反射板の設置による照明器具数の削減</t>
    <rPh sb="0" eb="3">
      <t>コウコウリツ</t>
    </rPh>
    <rPh sb="3" eb="5">
      <t>ハンシャ</t>
    </rPh>
    <rPh sb="5" eb="6">
      <t>バン</t>
    </rPh>
    <rPh sb="7" eb="9">
      <t>セッチ</t>
    </rPh>
    <rPh sb="12" eb="14">
      <t>ショウメイ</t>
    </rPh>
    <rPh sb="14" eb="16">
      <t>キグ</t>
    </rPh>
    <rPh sb="16" eb="17">
      <t>スウ</t>
    </rPh>
    <rPh sb="18" eb="20">
      <t>サクゲン</t>
    </rPh>
    <phoneticPr fontId="1"/>
  </si>
  <si>
    <t>外壁、屋上部への断熱塗料の塗布による断熱性の改善</t>
    <rPh sb="0" eb="2">
      <t>ガイヘキ</t>
    </rPh>
    <rPh sb="3" eb="5">
      <t>オクジョウ</t>
    </rPh>
    <rPh sb="5" eb="6">
      <t>ブ</t>
    </rPh>
    <rPh sb="18" eb="21">
      <t>ダンネツセイ</t>
    </rPh>
    <rPh sb="22" eb="24">
      <t>カイゼン</t>
    </rPh>
    <phoneticPr fontId="1"/>
  </si>
  <si>
    <t>屋根裏空間への換気設備の設置による室内の空調負荷の削減</t>
    <rPh sb="17" eb="19">
      <t>シツナイ</t>
    </rPh>
    <rPh sb="20" eb="22">
      <t>クウチョウ</t>
    </rPh>
    <rPh sb="22" eb="24">
      <t>フカ</t>
    </rPh>
    <rPh sb="25" eb="27">
      <t>サクゲン</t>
    </rPh>
    <phoneticPr fontId="1"/>
  </si>
  <si>
    <t>産業</t>
    <rPh sb="0" eb="2">
      <t>サンギョウ</t>
    </rPh>
    <phoneticPr fontId="1"/>
  </si>
  <si>
    <t>業務</t>
    <rPh sb="0" eb="2">
      <t>ギョウム</t>
    </rPh>
    <phoneticPr fontId="1"/>
  </si>
  <si>
    <r>
      <t>タイマー、CO</t>
    </r>
    <r>
      <rPr>
        <vertAlign val="subscript"/>
        <sz val="10"/>
        <rFont val="ＭＳ ゴシック"/>
        <family val="3"/>
        <charset val="128"/>
      </rPr>
      <t>2</t>
    </r>
    <r>
      <rPr>
        <sz val="10"/>
        <rFont val="ＭＳ ゴシック"/>
        <family val="3"/>
        <charset val="128"/>
      </rPr>
      <t>センサー等を用いた外気導入量制御の導入による運転の最適化</t>
    </r>
    <rPh sb="14" eb="15">
      <t>モチ</t>
    </rPh>
    <rPh sb="25" eb="27">
      <t>ドウニュウ</t>
    </rPh>
    <rPh sb="30" eb="32">
      <t>ウンテン</t>
    </rPh>
    <rPh sb="33" eb="36">
      <t>サイテキカ</t>
    </rPh>
    <phoneticPr fontId="2"/>
  </si>
  <si>
    <r>
      <t>温度センサー、タイマー、CO</t>
    </r>
    <r>
      <rPr>
        <vertAlign val="subscript"/>
        <sz val="10"/>
        <rFont val="ＭＳ ゴシック"/>
        <family val="3"/>
        <charset val="128"/>
      </rPr>
      <t>2</t>
    </r>
    <r>
      <rPr>
        <sz val="10"/>
        <rFont val="ＭＳ ゴシック"/>
        <family val="3"/>
        <charset val="128"/>
      </rPr>
      <t>/COセンサー等を用いた換気ファンのON/OFF制御の導入による動力の削減</t>
    </r>
    <rPh sb="22" eb="23">
      <t>トウ</t>
    </rPh>
    <rPh sb="24" eb="25">
      <t>モチ</t>
    </rPh>
    <rPh sb="27" eb="29">
      <t>カンキ</t>
    </rPh>
    <rPh sb="47" eb="49">
      <t>ドウリョク</t>
    </rPh>
    <rPh sb="50" eb="52">
      <t>サクゲン</t>
    </rPh>
    <phoneticPr fontId="2"/>
  </si>
  <si>
    <r>
      <t>O</t>
    </r>
    <r>
      <rPr>
        <vertAlign val="subscript"/>
        <sz val="10"/>
        <rFont val="ＭＳ ゴシック"/>
        <family val="3"/>
        <charset val="128"/>
      </rPr>
      <t>2</t>
    </r>
    <r>
      <rPr>
        <sz val="10"/>
        <rFont val="ＭＳ ゴシック"/>
        <family val="3"/>
        <charset val="128"/>
      </rPr>
      <t>メーターによる空気比管理の実施</t>
    </r>
    <rPh sb="9" eb="11">
      <t>クウキ</t>
    </rPh>
    <rPh sb="11" eb="12">
      <t>ヒ</t>
    </rPh>
    <rPh sb="12" eb="14">
      <t>カンリ</t>
    </rPh>
    <rPh sb="15" eb="17">
      <t>ジッシ</t>
    </rPh>
    <phoneticPr fontId="2"/>
  </si>
  <si>
    <r>
      <t>O</t>
    </r>
    <r>
      <rPr>
        <vertAlign val="subscript"/>
        <sz val="10"/>
        <rFont val="ＭＳ ゴシック"/>
        <family val="3"/>
        <charset val="128"/>
      </rPr>
      <t>2</t>
    </r>
    <r>
      <rPr>
        <sz val="10"/>
        <rFont val="ＭＳ ゴシック"/>
        <family val="3"/>
        <charset val="128"/>
      </rPr>
      <t>メーターによる空気比管理の実施</t>
    </r>
    <rPh sb="9" eb="11">
      <t>クウキ</t>
    </rPh>
    <rPh sb="11" eb="12">
      <t>ヒ</t>
    </rPh>
    <rPh sb="12" eb="14">
      <t>カンリ</t>
    </rPh>
    <rPh sb="15" eb="17">
      <t>ジッシ</t>
    </rPh>
    <phoneticPr fontId="1"/>
  </si>
  <si>
    <r>
      <t>タイマー、CO</t>
    </r>
    <r>
      <rPr>
        <vertAlign val="subscript"/>
        <sz val="10"/>
        <rFont val="ＭＳ ゴシック"/>
        <family val="3"/>
        <charset val="128"/>
      </rPr>
      <t>2</t>
    </r>
    <r>
      <rPr>
        <sz val="10"/>
        <rFont val="ＭＳ ゴシック"/>
        <family val="3"/>
        <charset val="128"/>
      </rPr>
      <t>センサー等を用いた外気導入量制御の導入による運転の最適化</t>
    </r>
    <rPh sb="14" eb="15">
      <t>モチ</t>
    </rPh>
    <rPh sb="25" eb="27">
      <t>ドウニュウ</t>
    </rPh>
    <rPh sb="30" eb="32">
      <t>ウンテン</t>
    </rPh>
    <rPh sb="33" eb="36">
      <t>サイテキカ</t>
    </rPh>
    <phoneticPr fontId="1"/>
  </si>
  <si>
    <r>
      <t>温度センサー、タイマー、CO</t>
    </r>
    <r>
      <rPr>
        <vertAlign val="subscript"/>
        <sz val="10"/>
        <rFont val="ＭＳ ゴシック"/>
        <family val="3"/>
        <charset val="128"/>
      </rPr>
      <t>2</t>
    </r>
    <r>
      <rPr>
        <sz val="10"/>
        <rFont val="ＭＳ ゴシック"/>
        <family val="3"/>
        <charset val="128"/>
      </rPr>
      <t>/COセンサー等を用いた換気ファンのON/OFF制御の導入による動力の削減</t>
    </r>
    <rPh sb="22" eb="23">
      <t>トウ</t>
    </rPh>
    <rPh sb="24" eb="25">
      <t>モチ</t>
    </rPh>
    <rPh sb="27" eb="29">
      <t>カンキ</t>
    </rPh>
    <rPh sb="47" eb="49">
      <t>ドウリョク</t>
    </rPh>
    <rPh sb="50" eb="52">
      <t>サクゲン</t>
    </rPh>
    <phoneticPr fontId="1"/>
  </si>
  <si>
    <t>事業
区分</t>
    <rPh sb="0" eb="2">
      <t>ジギョウ</t>
    </rPh>
    <rPh sb="3" eb="5">
      <t>クブン</t>
    </rPh>
    <phoneticPr fontId="1"/>
  </si>
  <si>
    <t>ｴﾈﾙｷﾞｰ使用量の管理</t>
    <phoneticPr fontId="1"/>
  </si>
  <si>
    <t>ｺｰｼﾞｪﾈﾚｰｼｮﾝ設備</t>
    <phoneticPr fontId="1"/>
  </si>
  <si>
    <t>その他</t>
    <rPh sb="2" eb="3">
      <t>タ</t>
    </rPh>
    <phoneticPr fontId="1"/>
  </si>
  <si>
    <t>自由記載
（　　　　　　　　　　　　　　　　　　　　　　　　　　）</t>
    <rPh sb="0" eb="2">
      <t>ジユウ</t>
    </rPh>
    <rPh sb="2" eb="4">
      <t>キサイ</t>
    </rPh>
    <phoneticPr fontId="1"/>
  </si>
  <si>
    <t>機器の性能管理（冷凍機、ボイラー、発電設備、ｺｰｼﾞｪﾈﾚｰｼｮﾝなどの効率管理）の実施</t>
    <rPh sb="0" eb="2">
      <t>キキ</t>
    </rPh>
    <rPh sb="42" eb="44">
      <t>ジッシ</t>
    </rPh>
    <phoneticPr fontId="1"/>
  </si>
  <si>
    <t>ﾎﾞｲﾗｰﾌﾞﾛｰ水量の低減による熱損失の改善</t>
    <rPh sb="9" eb="10">
      <t>スイ</t>
    </rPh>
    <rPh sb="12" eb="14">
      <t>テイゲン</t>
    </rPh>
    <rPh sb="17" eb="18">
      <t>ネツ</t>
    </rPh>
    <rPh sb="18" eb="20">
      <t>ソンシツ</t>
    </rPh>
    <rPh sb="21" eb="23">
      <t>カイゼン</t>
    </rPh>
    <phoneticPr fontId="1"/>
  </si>
  <si>
    <t>ｽﾁｰﾑﾄﾗｯﾌﾟの清掃及び整備の実施</t>
    <rPh sb="17" eb="19">
      <t>ジッシ</t>
    </rPh>
    <phoneticPr fontId="1"/>
  </si>
  <si>
    <t>ﾋﾟｰｸｶｯﾄ（設備運転の一時停止）やﾋﾟｰｸｼﾌﾄ（設備運転時間の変更）等による最大電力の抑制</t>
    <rPh sb="8" eb="10">
      <t>セツビ</t>
    </rPh>
    <rPh sb="10" eb="12">
      <t>ウンテン</t>
    </rPh>
    <rPh sb="13" eb="15">
      <t>イチジ</t>
    </rPh>
    <rPh sb="15" eb="17">
      <t>テイシ</t>
    </rPh>
    <rPh sb="27" eb="29">
      <t>セツビ</t>
    </rPh>
    <rPh sb="29" eb="31">
      <t>ウンテン</t>
    </rPh>
    <rPh sb="31" eb="33">
      <t>ジカン</t>
    </rPh>
    <rPh sb="34" eb="36">
      <t>ヘンコウ</t>
    </rPh>
    <rPh sb="37" eb="38">
      <t>トウ</t>
    </rPh>
    <rPh sb="41" eb="43">
      <t>サイダイ</t>
    </rPh>
    <rPh sb="43" eb="45">
      <t>デンリョク</t>
    </rPh>
    <rPh sb="46" eb="48">
      <t>ヨクセイ</t>
    </rPh>
    <phoneticPr fontId="1"/>
  </si>
  <si>
    <t>ﾌｧﾝベルトの省エネ型への更新による動力の削減</t>
    <rPh sb="10" eb="11">
      <t>ガタ</t>
    </rPh>
    <rPh sb="18" eb="20">
      <t>ドウリョク</t>
    </rPh>
    <rPh sb="21" eb="23">
      <t>サクゲン</t>
    </rPh>
    <phoneticPr fontId="1"/>
  </si>
  <si>
    <t>ｺﾝﾌﾟﾚｯｻｰの吐出圧の適正化による動力の削減</t>
    <rPh sb="15" eb="16">
      <t>カ</t>
    </rPh>
    <rPh sb="19" eb="21">
      <t>ドウリョク</t>
    </rPh>
    <rPh sb="22" eb="24">
      <t>サクゲン</t>
    </rPh>
    <phoneticPr fontId="1"/>
  </si>
  <si>
    <t>負荷に応じたｺﾝﾌﾟﾚｯｻｰ運転台数の見直しによる動力の削減</t>
    <rPh sb="0" eb="2">
      <t>フカ</t>
    </rPh>
    <rPh sb="3" eb="4">
      <t>オウ</t>
    </rPh>
    <rPh sb="19" eb="21">
      <t>ミナオ</t>
    </rPh>
    <rPh sb="25" eb="27">
      <t>ドウリョク</t>
    </rPh>
    <rPh sb="28" eb="30">
      <t>サクゲン</t>
    </rPh>
    <phoneticPr fontId="1"/>
  </si>
  <si>
    <t>ﾌﾞﾛｰﾉｽﾞﾙの口径、形状、ブロー方向、圧力の最適化による動力の削減</t>
    <rPh sb="30" eb="32">
      <t>ドウリョク</t>
    </rPh>
    <rPh sb="33" eb="35">
      <t>サクゲン</t>
    </rPh>
    <phoneticPr fontId="1"/>
  </si>
  <si>
    <t>ｱｲﾄﾞﾘﾝｸﾞと始動時の電力量の比較に基づいた、電動機の最適な運転パターンの把握</t>
    <rPh sb="9" eb="11">
      <t>シドウ</t>
    </rPh>
    <rPh sb="11" eb="12">
      <t>ジ</t>
    </rPh>
    <rPh sb="13" eb="15">
      <t>デンリョク</t>
    </rPh>
    <rPh sb="15" eb="16">
      <t>リョウ</t>
    </rPh>
    <rPh sb="17" eb="19">
      <t>ヒカク</t>
    </rPh>
    <rPh sb="20" eb="21">
      <t>モト</t>
    </rPh>
    <rPh sb="25" eb="28">
      <t>デンドウキ</t>
    </rPh>
    <rPh sb="29" eb="31">
      <t>サイテキ</t>
    </rPh>
    <rPh sb="32" eb="34">
      <t>ウンテン</t>
    </rPh>
    <rPh sb="39" eb="41">
      <t>ハアク</t>
    </rPh>
    <phoneticPr fontId="1"/>
  </si>
  <si>
    <t>ｽｹｼﾞｭｰﾙ管理による稼働台数調整による動力の削減</t>
    <rPh sb="12" eb="14">
      <t>カドウ</t>
    </rPh>
    <rPh sb="14" eb="16">
      <t>ダイスウ</t>
    </rPh>
    <rPh sb="16" eb="18">
      <t>チョウセイ</t>
    </rPh>
    <rPh sb="21" eb="23">
      <t>ドウリョク</t>
    </rPh>
    <rPh sb="24" eb="26">
      <t>サクゲン</t>
    </rPh>
    <phoneticPr fontId="1"/>
  </si>
  <si>
    <t>ﾌﾞﾗｲﾝﾄﾞ、ｶｰﾃﾝの適正な活用による室内入射熱の削減</t>
    <rPh sb="16" eb="18">
      <t>カツヨウ</t>
    </rPh>
    <rPh sb="21" eb="23">
      <t>シツナイ</t>
    </rPh>
    <rPh sb="23" eb="25">
      <t>ニュウシャ</t>
    </rPh>
    <rPh sb="25" eb="26">
      <t>ネツ</t>
    </rPh>
    <rPh sb="27" eb="29">
      <t>サクゲン</t>
    </rPh>
    <phoneticPr fontId="1"/>
  </si>
  <si>
    <t>加熱工程における炉内温度分布及び設定温度ﾌﾟﾛｸﾞﾗﾑの見直しによる熱効率の改善</t>
    <rPh sb="0" eb="2">
      <t>カネツ</t>
    </rPh>
    <rPh sb="2" eb="4">
      <t>コウテイ</t>
    </rPh>
    <rPh sb="8" eb="10">
      <t>ロナイ</t>
    </rPh>
    <rPh sb="10" eb="12">
      <t>オンド</t>
    </rPh>
    <rPh sb="12" eb="14">
      <t>ブンプ</t>
    </rPh>
    <rPh sb="14" eb="15">
      <t>オヨ</t>
    </rPh>
    <rPh sb="16" eb="18">
      <t>セッテイ</t>
    </rPh>
    <rPh sb="18" eb="20">
      <t>オンド</t>
    </rPh>
    <rPh sb="28" eb="30">
      <t>ミナオ</t>
    </rPh>
    <rPh sb="34" eb="35">
      <t>ネツ</t>
    </rPh>
    <rPh sb="35" eb="37">
      <t>コウリツ</t>
    </rPh>
    <rPh sb="38" eb="40">
      <t>カイゼン</t>
    </rPh>
    <phoneticPr fontId="1"/>
  </si>
  <si>
    <t>ﾌｧﾝ及びﾌﾞﾛﾜｰ風量の適正な把握と管理</t>
    <rPh sb="10" eb="12">
      <t>フウリョウ</t>
    </rPh>
    <rPh sb="16" eb="18">
      <t>ハアク</t>
    </rPh>
    <phoneticPr fontId="1"/>
  </si>
  <si>
    <t>区分番号</t>
    <rPh sb="0" eb="2">
      <t>クブン</t>
    </rPh>
    <rPh sb="2" eb="4">
      <t>バンゴウ</t>
    </rPh>
    <phoneticPr fontId="1"/>
  </si>
  <si>
    <t>ｴｱﾌｨﾙﾀ等の定期的な点検、清掃及び交換の実施</t>
    <rPh sb="8" eb="11">
      <t>テイキテキ</t>
    </rPh>
    <rPh sb="17" eb="18">
      <t>オヨ</t>
    </rPh>
    <rPh sb="22" eb="24">
      <t>ジッシ</t>
    </rPh>
    <phoneticPr fontId="1"/>
  </si>
  <si>
    <t>一定期間(日、週、月など)毎のｴﾈﾙｷﾞｰ使用量の把握</t>
    <rPh sb="0" eb="2">
      <t>イッテイ</t>
    </rPh>
    <rPh sb="2" eb="4">
      <t>キカン</t>
    </rPh>
    <rPh sb="5" eb="6">
      <t>ヒ</t>
    </rPh>
    <rPh sb="7" eb="8">
      <t>シュウ</t>
    </rPh>
    <rPh sb="9" eb="10">
      <t>ツキ</t>
    </rPh>
    <rPh sb="13" eb="14">
      <t>ゴト</t>
    </rPh>
    <phoneticPr fontId="1"/>
  </si>
  <si>
    <t>実施結果</t>
    <rPh sb="0" eb="2">
      <t>ジッシ</t>
    </rPh>
    <rPh sb="2" eb="4">
      <t>ケッカ</t>
    </rPh>
    <phoneticPr fontId="1"/>
  </si>
  <si>
    <t>実施予定</t>
    <rPh sb="0" eb="2">
      <t>ジッシ</t>
    </rPh>
    <rPh sb="2" eb="4">
      <t>ヨテイ</t>
    </rPh>
    <phoneticPr fontId="1"/>
  </si>
  <si>
    <t>実施予定なし</t>
    <rPh sb="0" eb="2">
      <t>ジッシ</t>
    </rPh>
    <rPh sb="2" eb="4">
      <t>ヨテイ</t>
    </rPh>
    <phoneticPr fontId="1"/>
  </si>
  <si>
    <t>計　画</t>
    <rPh sb="0" eb="1">
      <t>ケイ</t>
    </rPh>
    <rPh sb="2" eb="3">
      <t>ガ</t>
    </rPh>
    <phoneticPr fontId="1"/>
  </si>
  <si>
    <t>結　果</t>
    <rPh sb="0" eb="1">
      <t>ケツ</t>
    </rPh>
    <rPh sb="2" eb="3">
      <t>ハテ</t>
    </rPh>
    <phoneticPr fontId="1"/>
  </si>
  <si>
    <t>ｺﾝﾌﾟﾚｯｻｰに関する管理標準の作成･変更</t>
  </si>
  <si>
    <t>エネルギーの負荷変動の管理</t>
  </si>
  <si>
    <t>エネルギーフローの管理</t>
  </si>
  <si>
    <t>バーナの定期的な点検、清掃及び整備の実施</t>
  </si>
  <si>
    <t>燃料の性状（粒度、水分、粘度等）の適正な管理</t>
  </si>
  <si>
    <t>蒸気供給配管、ｽﾁｰﾑﾄﾞﾚﾝｾﾊﾟﾚｰﾀｰ、蒸気加熱装置のｽﾁｰﾑﾄﾗｯﾌﾟ等の定期的な点検、清掃及び整備の実施</t>
  </si>
  <si>
    <t>ﾌｧﾝ及びﾌﾞﾛﾜｰのﾀﾞﾝﾊﾟの開度の適正な管理</t>
  </si>
  <si>
    <t>生産工程等の使用端圧力の見直しによる圧縮空気量の削減</t>
  </si>
  <si>
    <t>負荷に応じた電動機の稼働台数の調整</t>
  </si>
  <si>
    <t>電極間距離、電解液の濃度等の適正な管理</t>
  </si>
  <si>
    <t>ｴﾈﾙｷﾞｰ使用量の管理</t>
  </si>
  <si>
    <t>加熱工程のｽｹｼﾞｭｰﾙ管理</t>
  </si>
  <si>
    <t>ｺｰｼﾞｪﾈﾚｰｼｮﾝ設備</t>
  </si>
  <si>
    <t>ﾌｧﾝ及びﾌﾞﾛﾜｰ</t>
  </si>
  <si>
    <t>ｺﾝﾌﾟﾚｯｻｰ</t>
  </si>
  <si>
    <t>1101</t>
  </si>
  <si>
    <t>1201</t>
  </si>
  <si>
    <t>1203</t>
  </si>
  <si>
    <t>1204</t>
  </si>
  <si>
    <t>1301</t>
  </si>
  <si>
    <t>1302</t>
  </si>
  <si>
    <t>1401</t>
  </si>
  <si>
    <t>1402</t>
  </si>
  <si>
    <t>1501</t>
  </si>
  <si>
    <t>1502</t>
  </si>
  <si>
    <t>1701</t>
  </si>
  <si>
    <t>1801</t>
  </si>
  <si>
    <t>1901</t>
  </si>
  <si>
    <t>3101</t>
  </si>
  <si>
    <t>3201</t>
  </si>
  <si>
    <t>3301</t>
  </si>
  <si>
    <t>3303</t>
  </si>
  <si>
    <t>3304</t>
  </si>
  <si>
    <t>3305</t>
  </si>
  <si>
    <t>3306</t>
  </si>
  <si>
    <t>3307</t>
  </si>
  <si>
    <t>3401</t>
  </si>
  <si>
    <t>3402</t>
  </si>
  <si>
    <t>3403</t>
  </si>
  <si>
    <t>3601</t>
  </si>
  <si>
    <t>3701</t>
  </si>
  <si>
    <t>3702</t>
  </si>
  <si>
    <t>3703</t>
  </si>
  <si>
    <t>3801</t>
  </si>
  <si>
    <t>3802</t>
  </si>
  <si>
    <t>3803</t>
  </si>
  <si>
    <t>3804</t>
  </si>
  <si>
    <t>3805</t>
  </si>
  <si>
    <t>3806</t>
  </si>
  <si>
    <t>3809</t>
  </si>
  <si>
    <t>3810</t>
  </si>
  <si>
    <t>3811</t>
  </si>
  <si>
    <t>3901</t>
  </si>
  <si>
    <r>
      <t>計測器（熱電対、流量計、圧力計、回転数計、電流/電圧計、照度計、O</t>
    </r>
    <r>
      <rPr>
        <vertAlign val="subscript"/>
        <sz val="9"/>
        <color theme="1"/>
        <rFont val="ＭＳ Ｐ明朝"/>
        <family val="1"/>
        <charset val="128"/>
      </rPr>
      <t>2</t>
    </r>
    <r>
      <rPr>
        <sz val="9"/>
        <color theme="1"/>
        <rFont val="ＭＳ Ｐ明朝"/>
        <family val="1"/>
        <charset val="128"/>
      </rPr>
      <t>/CO</t>
    </r>
    <r>
      <rPr>
        <vertAlign val="subscript"/>
        <sz val="9"/>
        <color theme="1"/>
        <rFont val="ＭＳ Ｐ明朝"/>
        <family val="1"/>
        <charset val="128"/>
      </rPr>
      <t>2</t>
    </r>
    <r>
      <rPr>
        <sz val="9"/>
        <color theme="1"/>
        <rFont val="ＭＳ Ｐ明朝"/>
        <family val="1"/>
        <charset val="128"/>
      </rPr>
      <t>計、温湿度計など）及び記録計の適正な管理及び校正の実施</t>
    </r>
    <rPh sb="4" eb="5">
      <t>ネツ</t>
    </rPh>
    <rPh sb="5" eb="6">
      <t>デン</t>
    </rPh>
    <rPh sb="6" eb="7">
      <t>ツイ</t>
    </rPh>
    <rPh sb="8" eb="11">
      <t>リュウリョウケイ</t>
    </rPh>
    <rPh sb="12" eb="15">
      <t>アツリョクケイ</t>
    </rPh>
    <rPh sb="16" eb="19">
      <t>カイテンスウ</t>
    </rPh>
    <rPh sb="19" eb="20">
      <t>ケイ</t>
    </rPh>
    <rPh sb="21" eb="23">
      <t>デンリュウ</t>
    </rPh>
    <rPh sb="24" eb="27">
      <t>デンアツケイ</t>
    </rPh>
    <rPh sb="28" eb="30">
      <t>ショウド</t>
    </rPh>
    <rPh sb="30" eb="31">
      <t>ケイ</t>
    </rPh>
    <rPh sb="38" eb="39">
      <t>ケイ</t>
    </rPh>
    <rPh sb="40" eb="41">
      <t>オン</t>
    </rPh>
    <rPh sb="41" eb="43">
      <t>シツド</t>
    </rPh>
    <rPh sb="43" eb="44">
      <t>ケイ</t>
    </rPh>
    <rPh sb="47" eb="48">
      <t>オヨ</t>
    </rPh>
    <rPh sb="53" eb="55">
      <t>テキセイ</t>
    </rPh>
    <rPh sb="58" eb="59">
      <t>オヨ</t>
    </rPh>
    <rPh sb="63" eb="65">
      <t>ジッシ</t>
    </rPh>
    <phoneticPr fontId="1"/>
  </si>
  <si>
    <t>【エラーチェック】</t>
    <phoneticPr fontId="1"/>
  </si>
  <si>
    <t>（法人・団体名を入力）</t>
    <rPh sb="1" eb="3">
      <t>ホウジン</t>
    </rPh>
    <rPh sb="4" eb="6">
      <t>ダンタイ</t>
    </rPh>
    <rPh sb="6" eb="7">
      <t>メイ</t>
    </rPh>
    <rPh sb="8" eb="10">
      <t>ニュウリョク</t>
    </rPh>
    <phoneticPr fontId="1"/>
  </si>
  <si>
    <r>
      <rPr>
        <b/>
        <sz val="10"/>
        <rFont val="ＭＳ Ｐゴシック"/>
        <family val="3"/>
        <charset val="128"/>
      </rPr>
      <t>　　備考</t>
    </r>
    <r>
      <rPr>
        <sz val="10"/>
        <rFont val="ＭＳ Ｐゴシック"/>
        <family val="3"/>
        <charset val="128"/>
      </rPr>
      <t xml:space="preserve">
</t>
    </r>
    <r>
      <rPr>
        <sz val="8"/>
        <rFont val="ＭＳ Ｐゴシック"/>
        <family val="3"/>
        <charset val="128"/>
      </rPr>
      <t>（実施結果が</t>
    </r>
    <r>
      <rPr>
        <u/>
        <sz val="8"/>
        <rFont val="ＭＳ Ｐゴシック"/>
        <family val="3"/>
        <charset val="128"/>
      </rPr>
      <t>×：未実施</t>
    </r>
    <r>
      <rPr>
        <sz val="8"/>
        <rFont val="ＭＳ Ｐゴシック"/>
        <family val="3"/>
        <charset val="128"/>
      </rPr>
      <t>の場合は理由を記載）</t>
    </r>
    <rPh sb="2" eb="4">
      <t>ビコウ</t>
    </rPh>
    <rPh sb="6" eb="8">
      <t>ジッシ</t>
    </rPh>
    <rPh sb="8" eb="10">
      <t>ケッカ</t>
    </rPh>
    <rPh sb="17" eb="19">
      <t>バアイ</t>
    </rPh>
    <rPh sb="20" eb="22">
      <t>リユウ</t>
    </rPh>
    <rPh sb="23" eb="25">
      <t>キサイ</t>
    </rPh>
    <phoneticPr fontId="1"/>
  </si>
  <si>
    <r>
      <rPr>
        <b/>
        <sz val="10"/>
        <rFont val="ＭＳ Ｐゴシック"/>
        <family val="3"/>
        <charset val="128"/>
      </rPr>
      <t>　　備考</t>
    </r>
    <r>
      <rPr>
        <sz val="10"/>
        <rFont val="ＭＳ Ｐゴシック"/>
        <family val="3"/>
        <charset val="128"/>
      </rPr>
      <t xml:space="preserve">
</t>
    </r>
    <r>
      <rPr>
        <sz val="8"/>
        <rFont val="ＭＳ Ｐゴシック"/>
        <family val="3"/>
        <charset val="128"/>
      </rPr>
      <t>（</t>
    </r>
    <r>
      <rPr>
        <u/>
        <sz val="8"/>
        <rFont val="ＭＳ Ｐゴシック"/>
        <family val="3"/>
        <charset val="128"/>
      </rPr>
      <t>実施予定なしが○</t>
    </r>
    <r>
      <rPr>
        <sz val="8"/>
        <rFont val="ＭＳ Ｐゴシック"/>
        <family val="3"/>
        <charset val="128"/>
      </rPr>
      <t>の場合は理由を記載）</t>
    </r>
    <rPh sb="2" eb="4">
      <t>ビコウ</t>
    </rPh>
    <rPh sb="8" eb="10">
      <t>ヨテイ</t>
    </rPh>
    <rPh sb="15" eb="17">
      <t>バアイ</t>
    </rPh>
    <rPh sb="18" eb="20">
      <t>リユウ</t>
    </rPh>
    <rPh sb="21" eb="23">
      <t>キサイ</t>
    </rPh>
    <phoneticPr fontId="1"/>
  </si>
  <si>
    <t>（エネルギー管理指定工場等の名称を入力）</t>
    <rPh sb="6" eb="8">
      <t>カンリ</t>
    </rPh>
    <rPh sb="8" eb="10">
      <t>シテイ</t>
    </rPh>
    <rPh sb="10" eb="12">
      <t>コウジョウ</t>
    </rPh>
    <rPh sb="12" eb="13">
      <t>トウ</t>
    </rPh>
    <rPh sb="14" eb="16">
      <t>メイショウ</t>
    </rPh>
    <rPh sb="17" eb="19">
      <t>ニュウリョク</t>
    </rPh>
    <phoneticPr fontId="1"/>
  </si>
  <si>
    <t>※エネルギー管理指定工場等が複数ある場合は、
　このシートをコピーしてください。</t>
    <rPh sb="6" eb="13">
      <t>カンリシテイコウジョウトウ</t>
    </rPh>
    <rPh sb="14" eb="16">
      <t>フクスウ</t>
    </rPh>
    <rPh sb="18" eb="20">
      <t>バアイ</t>
    </rPh>
    <phoneticPr fontId="1"/>
  </si>
  <si>
    <t>削減対策</t>
    <rPh sb="0" eb="2">
      <t>サクゲン</t>
    </rPh>
    <rPh sb="2" eb="4">
      <t>タイサク</t>
    </rPh>
    <phoneticPr fontId="1"/>
  </si>
  <si>
    <t>分類名</t>
    <rPh sb="0" eb="2">
      <t>ブンルイ</t>
    </rPh>
    <rPh sb="2" eb="3">
      <t>メイ</t>
    </rPh>
    <phoneticPr fontId="1"/>
  </si>
  <si>
    <t>対策内容</t>
    <rPh sb="0" eb="2">
      <t>タイサク</t>
    </rPh>
    <rPh sb="2" eb="4">
      <t>ナイヨウ</t>
    </rPh>
    <phoneticPr fontId="1"/>
  </si>
  <si>
    <t>計画を更新する</t>
    <rPh sb="0" eb="2">
      <t>ケイカク</t>
    </rPh>
    <rPh sb="3" eb="5">
      <t>コウシン</t>
    </rPh>
    <phoneticPr fontId="1"/>
  </si>
  <si>
    <t>前期計画なし（新規事業者）</t>
    <rPh sb="0" eb="2">
      <t>ゼンキ</t>
    </rPh>
    <rPh sb="2" eb="4">
      <t>ケイカク</t>
    </rPh>
    <rPh sb="7" eb="9">
      <t>シンキ</t>
    </rPh>
    <rPh sb="9" eb="11">
      <t>ジギョウ</t>
    </rPh>
    <rPh sb="11" eb="12">
      <t>シャ</t>
    </rPh>
    <phoneticPr fontId="1"/>
  </si>
  <si>
    <t>事業者名を入力してください。（例：●●株式会社）</t>
    <rPh sb="0" eb="2">
      <t>ジギョウ</t>
    </rPh>
    <rPh sb="2" eb="3">
      <t>シャ</t>
    </rPh>
    <rPh sb="3" eb="4">
      <t>メイ</t>
    </rPh>
    <rPh sb="5" eb="7">
      <t>ニュウリョク</t>
    </rPh>
    <rPh sb="15" eb="16">
      <t>レイ</t>
    </rPh>
    <rPh sb="19" eb="23">
      <t>カブ</t>
    </rPh>
    <phoneticPr fontId="1"/>
  </si>
  <si>
    <t>※事業所名ではありません。</t>
    <phoneticPr fontId="1"/>
  </si>
  <si>
    <t>計画の更新状況等について、当てはまるものを１つ選択してください。</t>
    <rPh sb="0" eb="2">
      <t>ケイカク</t>
    </rPh>
    <rPh sb="3" eb="5">
      <t>コウシン</t>
    </rPh>
    <rPh sb="5" eb="7">
      <t>ジョウキョウ</t>
    </rPh>
    <rPh sb="7" eb="8">
      <t>トウ</t>
    </rPh>
    <rPh sb="13" eb="14">
      <t>ア</t>
    </rPh>
    <rPh sb="23" eb="25">
      <t>センタク</t>
    </rPh>
    <phoneticPr fontId="1"/>
  </si>
  <si>
    <r>
      <t>対象のエネルギー管理指定工場等</t>
    </r>
    <r>
      <rPr>
        <sz val="11"/>
        <rFont val="ＭＳ Ｐゴシック"/>
        <family val="3"/>
        <charset val="128"/>
      </rPr>
      <t>（横浜・川崎市内を除く）</t>
    </r>
    <r>
      <rPr>
        <b/>
        <sz val="12"/>
        <rFont val="ＭＳ Ｐゴシック"/>
        <family val="3"/>
        <charset val="128"/>
      </rPr>
      <t>の名称を入力してください。（例：●●工場）</t>
    </r>
    <rPh sb="0" eb="2">
      <t>タイショウ</t>
    </rPh>
    <rPh sb="8" eb="10">
      <t>カンリ</t>
    </rPh>
    <rPh sb="10" eb="12">
      <t>シテイ</t>
    </rPh>
    <rPh sb="12" eb="14">
      <t>コウジョウ</t>
    </rPh>
    <rPh sb="14" eb="15">
      <t>トウ</t>
    </rPh>
    <rPh sb="16" eb="18">
      <t>ヨコハマ</t>
    </rPh>
    <rPh sb="19" eb="21">
      <t>カワサキ</t>
    </rPh>
    <rPh sb="21" eb="22">
      <t>シ</t>
    </rPh>
    <rPh sb="22" eb="23">
      <t>ナイ</t>
    </rPh>
    <rPh sb="24" eb="25">
      <t>ノゾ</t>
    </rPh>
    <rPh sb="28" eb="30">
      <t>メイショウ</t>
    </rPh>
    <rPh sb="31" eb="33">
      <t>ニュウリョク</t>
    </rPh>
    <rPh sb="41" eb="42">
      <t>レイ</t>
    </rPh>
    <rPh sb="45" eb="47">
      <t>コウジョウ</t>
    </rPh>
    <phoneticPr fontId="1"/>
  </si>
  <si>
    <t>←Ｋ列：関数＋入力規則あり（関数を＝Ｅ列としていないのは、過去の計画書で記号の○と漢数字の〇の２種類が用いられている可能性があり、Ｅ～Ｈ列にコピペした際にＭ列等の条件付き書式の判定式が適切に作動しない恐れがあるため）</t>
    <rPh sb="2" eb="3">
      <t>レツ</t>
    </rPh>
    <rPh sb="4" eb="6">
      <t>カンスウ</t>
    </rPh>
    <rPh sb="7" eb="9">
      <t>ニュウリョク</t>
    </rPh>
    <rPh sb="9" eb="11">
      <t>キソク</t>
    </rPh>
    <rPh sb="14" eb="16">
      <t>カンスウ</t>
    </rPh>
    <rPh sb="19" eb="20">
      <t>レツ</t>
    </rPh>
    <rPh sb="29" eb="31">
      <t>カコ</t>
    </rPh>
    <rPh sb="32" eb="35">
      <t>ケイカクショ</t>
    </rPh>
    <rPh sb="51" eb="52">
      <t>モチ</t>
    </rPh>
    <rPh sb="58" eb="61">
      <t>カノウセイ</t>
    </rPh>
    <rPh sb="68" eb="69">
      <t>レツ</t>
    </rPh>
    <rPh sb="75" eb="76">
      <t>サイ</t>
    </rPh>
    <rPh sb="78" eb="79">
      <t>レツ</t>
    </rPh>
    <rPh sb="79" eb="80">
      <t>トウ</t>
    </rPh>
    <rPh sb="81" eb="83">
      <t>ジョウケン</t>
    </rPh>
    <rPh sb="83" eb="84">
      <t>ツ</t>
    </rPh>
    <rPh sb="85" eb="87">
      <t>ショシキ</t>
    </rPh>
    <rPh sb="88" eb="90">
      <t>ハンテイ</t>
    </rPh>
    <rPh sb="90" eb="91">
      <t>シキ</t>
    </rPh>
    <rPh sb="92" eb="94">
      <t>テキセツ</t>
    </rPh>
    <rPh sb="95" eb="97">
      <t>サドウ</t>
    </rPh>
    <rPh sb="100" eb="101">
      <t>オソ</t>
    </rPh>
    <phoneticPr fontId="1"/>
  </si>
  <si>
    <t>←Ｌ列：関数＋入力規則あり（関数を＝Ｆ列としていないのは、過去の計画書で記号の○と漢数字の〇の２種類が用いられている可能性があり、Ｅ～Ｈ列にコピペした際にＭ列等の条件付き書式の判定式が適切に作動しない恐れがあるため）</t>
    <rPh sb="2" eb="3">
      <t>レツ</t>
    </rPh>
    <rPh sb="4" eb="6">
      <t>カンスウ</t>
    </rPh>
    <rPh sb="7" eb="9">
      <t>ニュウリョク</t>
    </rPh>
    <rPh sb="9" eb="11">
      <t>キソク</t>
    </rPh>
    <phoneticPr fontId="1"/>
  </si>
  <si>
    <t>←Ｉ列：条件付き書式設定あり（Ｈ列が○又は◎の場合、赤く網掛け）</t>
    <rPh sb="2" eb="3">
      <t>レツ</t>
    </rPh>
    <rPh sb="4" eb="7">
      <t>ジョウケンツ</t>
    </rPh>
    <rPh sb="8" eb="12">
      <t>ショシキセッテイ</t>
    </rPh>
    <rPh sb="16" eb="17">
      <t>レツ</t>
    </rPh>
    <rPh sb="19" eb="20">
      <t>マタ</t>
    </rPh>
    <rPh sb="23" eb="25">
      <t>バアイ</t>
    </rPh>
    <rPh sb="26" eb="27">
      <t>アカ</t>
    </rPh>
    <rPh sb="28" eb="30">
      <t>アミカ</t>
    </rPh>
    <phoneticPr fontId="1"/>
  </si>
  <si>
    <t>←Ｊ列：条件付き書式設定あり（Ｉ列が×、Ｊ列が空欄の場合、赤く網掛け…Ｊ列に入力すると解除）</t>
    <rPh sb="2" eb="3">
      <t>レツ</t>
    </rPh>
    <rPh sb="4" eb="7">
      <t>ジョウケンツ</t>
    </rPh>
    <rPh sb="8" eb="12">
      <t>ショシキセッテイ</t>
    </rPh>
    <rPh sb="16" eb="17">
      <t>レツ</t>
    </rPh>
    <rPh sb="21" eb="22">
      <t>レツ</t>
    </rPh>
    <rPh sb="23" eb="25">
      <t>クウラン</t>
    </rPh>
    <rPh sb="26" eb="28">
      <t>バアイ</t>
    </rPh>
    <rPh sb="29" eb="30">
      <t>アカ</t>
    </rPh>
    <rPh sb="31" eb="33">
      <t>アミカ</t>
    </rPh>
    <rPh sb="36" eb="37">
      <t>レツ</t>
    </rPh>
    <rPh sb="38" eb="40">
      <t>ニュウリョク</t>
    </rPh>
    <rPh sb="43" eb="45">
      <t>カイジョ</t>
    </rPh>
    <phoneticPr fontId="1"/>
  </si>
  <si>
    <t>←Ｏ列：条件付き書式設定あり（Ｎ列が○、Ｏ列が空欄の場合、赤く網掛け…Ｏ列に入力すると解除）</t>
    <rPh sb="2" eb="3">
      <t>レツ</t>
    </rPh>
    <rPh sb="4" eb="7">
      <t>ジョウケンツ</t>
    </rPh>
    <rPh sb="8" eb="12">
      <t>ショシキセッテイ</t>
    </rPh>
    <rPh sb="16" eb="17">
      <t>レツ</t>
    </rPh>
    <rPh sb="21" eb="22">
      <t>レツ</t>
    </rPh>
    <rPh sb="23" eb="25">
      <t>クウラン</t>
    </rPh>
    <rPh sb="26" eb="28">
      <t>バアイ</t>
    </rPh>
    <rPh sb="29" eb="30">
      <t>アカ</t>
    </rPh>
    <rPh sb="31" eb="33">
      <t>アミカ</t>
    </rPh>
    <rPh sb="36" eb="37">
      <t>レツ</t>
    </rPh>
    <rPh sb="38" eb="40">
      <t>ニュウリョク</t>
    </rPh>
    <rPh sb="43" eb="45">
      <t>カイジョ</t>
    </rPh>
    <phoneticPr fontId="1"/>
  </si>
  <si>
    <t>←Ｅ～Ｊ列：条件付き書式設定あり（Q11セルが３：前期計画なしの場合、グレーアウト）</t>
    <rPh sb="4" eb="5">
      <t>レツ</t>
    </rPh>
    <rPh sb="6" eb="9">
      <t>ジョウケンツ</t>
    </rPh>
    <rPh sb="10" eb="14">
      <t>ショシキセッテイ</t>
    </rPh>
    <rPh sb="25" eb="27">
      <t>ゼンキ</t>
    </rPh>
    <rPh sb="27" eb="29">
      <t>ケイカク</t>
    </rPh>
    <rPh sb="32" eb="34">
      <t>バアイ</t>
    </rPh>
    <phoneticPr fontId="1"/>
  </si>
  <si>
    <t>←Ｋ～Ｏ列：条件付き書式設定あり（Q11セルが２：計画更新なしの場合、グレーアウト）</t>
    <rPh sb="4" eb="5">
      <t>レツ</t>
    </rPh>
    <rPh sb="6" eb="9">
      <t>ジョウケンツ</t>
    </rPh>
    <rPh sb="10" eb="14">
      <t>ショシキセッテイ</t>
    </rPh>
    <rPh sb="25" eb="27">
      <t>ケイカク</t>
    </rPh>
    <rPh sb="27" eb="29">
      <t>コウシン</t>
    </rPh>
    <rPh sb="32" eb="34">
      <t>バアイ</t>
    </rPh>
    <phoneticPr fontId="1"/>
  </si>
  <si>
    <t>←Ｍ、Ｎ列：条件付き書式設定あり（Ｋ～Ｎ列が空欄の場合、赤く網掛け…ＭorＮ列に入力すると解除）</t>
    <rPh sb="4" eb="5">
      <t>レツ</t>
    </rPh>
    <rPh sb="6" eb="9">
      <t>ジョウケンツ</t>
    </rPh>
    <rPh sb="10" eb="14">
      <t>ショシキセッテイ</t>
    </rPh>
    <rPh sb="20" eb="21">
      <t>レツ</t>
    </rPh>
    <rPh sb="22" eb="24">
      <t>クウラン</t>
    </rPh>
    <rPh sb="25" eb="27">
      <t>バアイ</t>
    </rPh>
    <rPh sb="28" eb="29">
      <t>アカ</t>
    </rPh>
    <rPh sb="30" eb="32">
      <t>アミカ</t>
    </rPh>
    <rPh sb="38" eb="39">
      <t>レツ</t>
    </rPh>
    <rPh sb="40" eb="42">
      <t>ニュウリョク</t>
    </rPh>
    <rPh sb="45" eb="47">
      <t>カイジョ</t>
    </rPh>
    <phoneticPr fontId="1"/>
  </si>
  <si>
    <t>←Ｋ、Ｌ列：条件付き書式設定あり（Q11セル３：前期計画なしの場合、黄色く網掛け）</t>
    <rPh sb="4" eb="5">
      <t>レツ</t>
    </rPh>
    <rPh sb="6" eb="9">
      <t>ジョウケンツ</t>
    </rPh>
    <rPh sb="10" eb="14">
      <t>ショシキセッテイ</t>
    </rPh>
    <rPh sb="24" eb="26">
      <t>ゼンキ</t>
    </rPh>
    <rPh sb="26" eb="28">
      <t>ケイカク</t>
    </rPh>
    <rPh sb="31" eb="33">
      <t>バアイ</t>
    </rPh>
    <rPh sb="34" eb="36">
      <t>キイロ</t>
    </rPh>
    <rPh sb="37" eb="39">
      <t>アミカ</t>
    </rPh>
    <phoneticPr fontId="1"/>
  </si>
  <si>
    <t>対策例</t>
    <rPh sb="0" eb="2">
      <t>タイサク</t>
    </rPh>
    <rPh sb="2" eb="3">
      <t>レイ</t>
    </rPh>
    <phoneticPr fontId="1"/>
  </si>
  <si>
    <t>設備導入等対策例</t>
    <rPh sb="0" eb="2">
      <t>セツビ</t>
    </rPh>
    <rPh sb="2" eb="4">
      <t>ドウニュウ</t>
    </rPh>
    <rPh sb="4" eb="5">
      <t>トウ</t>
    </rPh>
    <rPh sb="5" eb="7">
      <t>タイサク</t>
    </rPh>
    <rPh sb="7" eb="8">
      <t>レイ</t>
    </rPh>
    <phoneticPr fontId="1"/>
  </si>
  <si>
    <t>◆計画書を提出される事業者の方は、運用対策に加えて、積極的に設備導入等対策に取り組んでいただくようお願いします。
◆設備導入等対策の実施に当たっては、下記の対策例を参考にしてください。</t>
    <rPh sb="1" eb="4">
      <t>ケイカクショ</t>
    </rPh>
    <rPh sb="5" eb="7">
      <t>テイシュツ</t>
    </rPh>
    <rPh sb="10" eb="12">
      <t>ジギョウ</t>
    </rPh>
    <rPh sb="12" eb="13">
      <t>シャ</t>
    </rPh>
    <rPh sb="14" eb="15">
      <t>カタ</t>
    </rPh>
    <rPh sb="17" eb="19">
      <t>ウンヨウ</t>
    </rPh>
    <rPh sb="19" eb="21">
      <t>タイサク</t>
    </rPh>
    <rPh sb="22" eb="23">
      <t>クワ</t>
    </rPh>
    <rPh sb="26" eb="29">
      <t>セッキョクテキ</t>
    </rPh>
    <rPh sb="30" eb="32">
      <t>セツビ</t>
    </rPh>
    <rPh sb="32" eb="34">
      <t>ドウニュウ</t>
    </rPh>
    <rPh sb="34" eb="35">
      <t>トウ</t>
    </rPh>
    <rPh sb="35" eb="37">
      <t>タイサク</t>
    </rPh>
    <rPh sb="38" eb="39">
      <t>ト</t>
    </rPh>
    <rPh sb="40" eb="41">
      <t>ク</t>
    </rPh>
    <rPh sb="50" eb="51">
      <t>ネガ</t>
    </rPh>
    <rPh sb="58" eb="60">
      <t>セツビ</t>
    </rPh>
    <rPh sb="60" eb="62">
      <t>ドウニュウ</t>
    </rPh>
    <rPh sb="62" eb="63">
      <t>トウ</t>
    </rPh>
    <rPh sb="63" eb="65">
      <t>タイサク</t>
    </rPh>
    <rPh sb="66" eb="68">
      <t>ジッシ</t>
    </rPh>
    <rPh sb="69" eb="70">
      <t>ア</t>
    </rPh>
    <rPh sb="75" eb="77">
      <t>カキ</t>
    </rPh>
    <rPh sb="78" eb="80">
      <t>タイサク</t>
    </rPh>
    <rPh sb="80" eb="81">
      <t>レイ</t>
    </rPh>
    <rPh sb="82" eb="84">
      <t>サンコウ</t>
    </rPh>
    <phoneticPr fontId="1"/>
  </si>
  <si>
    <t>図面の適正な管理（空調系統図、熱搬送系統図、圧縮空気系統図、蒸気系統図、単線結線図、照明器具配線配置図等）</t>
    <rPh sb="3" eb="5">
      <t>テキセイ</t>
    </rPh>
    <rPh sb="6" eb="8">
      <t>カンリ</t>
    </rPh>
    <rPh sb="11" eb="13">
      <t>ケイトウ</t>
    </rPh>
    <rPh sb="26" eb="29">
      <t>ケイトウズ</t>
    </rPh>
    <rPh sb="32" eb="34">
      <t>ケイトウ</t>
    </rPh>
    <rPh sb="51" eb="52">
      <t>トウ</t>
    </rPh>
    <phoneticPr fontId="1"/>
  </si>
  <si>
    <t>事業者名</t>
    <rPh sb="0" eb="2">
      <t>ジギョウ</t>
    </rPh>
    <rPh sb="2" eb="3">
      <t>シャ</t>
    </rPh>
    <rPh sb="3" eb="4">
      <t>メイ</t>
    </rPh>
    <phoneticPr fontId="1"/>
  </si>
  <si>
    <t>工場名</t>
    <rPh sb="0" eb="2">
      <t>コウジョウ</t>
    </rPh>
    <rPh sb="2" eb="3">
      <t>メイ</t>
    </rPh>
    <phoneticPr fontId="1"/>
  </si>
  <si>
    <t>←【要注意】フィルター機能を使えるようにするため、Ｂ、Ｃ列には、一番最初の項目名は黒字、２つ目以降は白字で項目名を入力済</t>
    <rPh sb="2" eb="3">
      <t>ヨウ</t>
    </rPh>
    <rPh sb="3" eb="5">
      <t>チュウイ</t>
    </rPh>
    <rPh sb="11" eb="13">
      <t>キノウ</t>
    </rPh>
    <rPh sb="14" eb="15">
      <t>ツカ</t>
    </rPh>
    <rPh sb="28" eb="29">
      <t>レツ</t>
    </rPh>
    <rPh sb="32" eb="34">
      <t>イチバン</t>
    </rPh>
    <rPh sb="34" eb="36">
      <t>サイショ</t>
    </rPh>
    <rPh sb="37" eb="39">
      <t>コウモク</t>
    </rPh>
    <rPh sb="39" eb="40">
      <t>メイ</t>
    </rPh>
    <rPh sb="41" eb="43">
      <t>クロジ</t>
    </rPh>
    <rPh sb="46" eb="47">
      <t>メ</t>
    </rPh>
    <rPh sb="47" eb="49">
      <t>イコウ</t>
    </rPh>
    <rPh sb="50" eb="51">
      <t>シロ</t>
    </rPh>
    <rPh sb="51" eb="52">
      <t>ジ</t>
    </rPh>
    <rPh sb="53" eb="55">
      <t>コウモク</t>
    </rPh>
    <rPh sb="55" eb="56">
      <t>メイ</t>
    </rPh>
    <rPh sb="57" eb="59">
      <t>ニュウリョク</t>
    </rPh>
    <rPh sb="59" eb="60">
      <t>スミ</t>
    </rPh>
    <phoneticPr fontId="1"/>
  </si>
  <si>
    <r>
      <t>別紙３（工場等対策チェックリスト：</t>
    </r>
    <r>
      <rPr>
        <b/>
        <u/>
        <sz val="18"/>
        <rFont val="ＭＳ Ｐゴシック"/>
        <family val="3"/>
        <charset val="128"/>
      </rPr>
      <t>業務部門</t>
    </r>
    <r>
      <rPr>
        <b/>
        <sz val="16"/>
        <rFont val="ＭＳ Ｐゴシック"/>
        <family val="3"/>
        <charset val="128"/>
      </rPr>
      <t>）</t>
    </r>
    <rPh sb="0" eb="2">
      <t>ベッシ</t>
    </rPh>
    <rPh sb="4" eb="6">
      <t>コウジョウ</t>
    </rPh>
    <rPh sb="6" eb="7">
      <t>トウ</t>
    </rPh>
    <rPh sb="7" eb="9">
      <t>タイサク</t>
    </rPh>
    <rPh sb="17" eb="19">
      <t>ギョウム</t>
    </rPh>
    <rPh sb="19" eb="21">
      <t>ブモン</t>
    </rPh>
    <phoneticPr fontId="1"/>
  </si>
  <si>
    <r>
      <t>別紙３（工場等対策チェックリスト：</t>
    </r>
    <r>
      <rPr>
        <b/>
        <sz val="18"/>
        <rFont val="ＭＳ Ｐゴシック"/>
        <family val="3"/>
        <charset val="128"/>
      </rPr>
      <t>産業</t>
    </r>
    <r>
      <rPr>
        <b/>
        <u/>
        <sz val="18"/>
        <rFont val="ＭＳ Ｐゴシック"/>
        <family val="3"/>
        <charset val="128"/>
      </rPr>
      <t>部門</t>
    </r>
    <r>
      <rPr>
        <b/>
        <sz val="16"/>
        <rFont val="ＭＳ Ｐゴシック"/>
        <family val="3"/>
        <charset val="128"/>
      </rPr>
      <t>）</t>
    </r>
    <rPh sb="0" eb="2">
      <t>ベッシ</t>
    </rPh>
    <rPh sb="4" eb="6">
      <t>コウジョウ</t>
    </rPh>
    <rPh sb="6" eb="7">
      <t>トウ</t>
    </rPh>
    <rPh sb="7" eb="9">
      <t>タイサク</t>
    </rPh>
    <rPh sb="17" eb="19">
      <t>サンギョウ</t>
    </rPh>
    <rPh sb="19" eb="21">
      <t>ブモン</t>
    </rPh>
    <phoneticPr fontId="1"/>
  </si>
  <si>
    <t>温室効果ガス排出削減に関する役割分担・責任・権限を明確化した推進体制の整備</t>
    <rPh sb="0" eb="2">
      <t>オンシツ</t>
    </rPh>
    <rPh sb="2" eb="4">
      <t>コウカ</t>
    </rPh>
    <rPh sb="6" eb="8">
      <t>ハイシュツ</t>
    </rPh>
    <rPh sb="8" eb="10">
      <t>サクゲン</t>
    </rPh>
    <rPh sb="11" eb="12">
      <t>カン</t>
    </rPh>
    <rPh sb="35" eb="37">
      <t>セイビ</t>
    </rPh>
    <phoneticPr fontId="2"/>
  </si>
  <si>
    <t>温室効果ガス排出削減に関する基本方針、エネルギー管理組織図及び原単位管理基準の作成</t>
    <rPh sb="14" eb="16">
      <t>キホン</t>
    </rPh>
    <rPh sb="16" eb="18">
      <t>ホウシン</t>
    </rPh>
    <rPh sb="24" eb="26">
      <t>カンリ</t>
    </rPh>
    <rPh sb="26" eb="29">
      <t>ソシキズ</t>
    </rPh>
    <rPh sb="29" eb="30">
      <t>オヨ</t>
    </rPh>
    <rPh sb="31" eb="34">
      <t>ゲンタンイ</t>
    </rPh>
    <rPh sb="34" eb="36">
      <t>カンリ</t>
    </rPh>
    <rPh sb="36" eb="38">
      <t>キジュン</t>
    </rPh>
    <rPh sb="39" eb="41">
      <t>サクセイ</t>
    </rPh>
    <phoneticPr fontId="2"/>
  </si>
  <si>
    <t>加熱設備に関する管理標準の作成･変更</t>
    <rPh sb="0" eb="2">
      <t>カネツ</t>
    </rPh>
    <rPh sb="2" eb="4">
      <t>セツビ</t>
    </rPh>
    <rPh sb="5" eb="6">
      <t>カン</t>
    </rPh>
    <rPh sb="8" eb="10">
      <t>カンリ</t>
    </rPh>
    <rPh sb="10" eb="12">
      <t>ヒョウジュン</t>
    </rPh>
    <rPh sb="13" eb="15">
      <t>サクセイ</t>
    </rPh>
    <rPh sb="16" eb="18">
      <t>ヘンコウ</t>
    </rPh>
    <phoneticPr fontId="2"/>
  </si>
  <si>
    <t>ﾎﾞｲﾗｰ設備に関する管理標準の作成･変更</t>
    <rPh sb="5" eb="7">
      <t>セツビ</t>
    </rPh>
    <rPh sb="8" eb="9">
      <t>カン</t>
    </rPh>
    <rPh sb="11" eb="13">
      <t>カンリ</t>
    </rPh>
    <rPh sb="13" eb="15">
      <t>ヒョウジュン</t>
    </rPh>
    <rPh sb="16" eb="18">
      <t>サクセイ</t>
    </rPh>
    <rPh sb="19" eb="21">
      <t>ヘンコウ</t>
    </rPh>
    <phoneticPr fontId="2"/>
  </si>
  <si>
    <t>冷凍機に関する管理標準の作成･変更</t>
    <rPh sb="0" eb="3">
      <t>レイトウキ</t>
    </rPh>
    <rPh sb="4" eb="5">
      <t>カン</t>
    </rPh>
    <phoneticPr fontId="2"/>
  </si>
  <si>
    <t>空気調和設備に関する管理標準の作成･変更</t>
    <rPh sb="0" eb="2">
      <t>クウキ</t>
    </rPh>
    <rPh sb="2" eb="4">
      <t>チョウワ</t>
    </rPh>
    <rPh sb="4" eb="6">
      <t>セツビ</t>
    </rPh>
    <rPh sb="7" eb="8">
      <t>カン</t>
    </rPh>
    <phoneticPr fontId="2"/>
  </si>
  <si>
    <t>給湯設備に関する管理標準の作成･変更</t>
    <rPh sb="0" eb="2">
      <t>キュウトウ</t>
    </rPh>
    <rPh sb="2" eb="4">
      <t>セツビ</t>
    </rPh>
    <rPh sb="5" eb="6">
      <t>カン</t>
    </rPh>
    <phoneticPr fontId="2"/>
  </si>
  <si>
    <t>受変電設備に関する管理標準の作成･変更</t>
    <rPh sb="0" eb="1">
      <t>ジュ</t>
    </rPh>
    <rPh sb="1" eb="3">
      <t>ヘンデン</t>
    </rPh>
    <rPh sb="3" eb="5">
      <t>セツビ</t>
    </rPh>
    <phoneticPr fontId="2"/>
  </si>
  <si>
    <t>換気設備に関する管理標準の作成･変更</t>
    <rPh sb="0" eb="2">
      <t>カンキ</t>
    </rPh>
    <rPh sb="2" eb="4">
      <t>セツビ</t>
    </rPh>
    <rPh sb="5" eb="6">
      <t>カン</t>
    </rPh>
    <phoneticPr fontId="2"/>
  </si>
  <si>
    <t>照明設備に関する管理標準の作成･変更</t>
    <rPh sb="0" eb="2">
      <t>ショウメイ</t>
    </rPh>
    <rPh sb="2" eb="4">
      <t>セツビ</t>
    </rPh>
    <phoneticPr fontId="2"/>
  </si>
  <si>
    <t>事務用機器に関する管理標準の作成･変更</t>
    <rPh sb="0" eb="3">
      <t>ジムヨウ</t>
    </rPh>
    <rPh sb="3" eb="5">
      <t>キキ</t>
    </rPh>
    <phoneticPr fontId="2"/>
  </si>
  <si>
    <t>昇降機に関する管理標準の作成･変更</t>
    <rPh sb="0" eb="3">
      <t>ショウコウキ</t>
    </rPh>
    <phoneticPr fontId="2"/>
  </si>
  <si>
    <r>
      <t>計測器（流量計、圧力計、電流/電圧計、照度計、O</t>
    </r>
    <r>
      <rPr>
        <vertAlign val="subscript"/>
        <sz val="10"/>
        <rFont val="ＭＳ Ｐ明朝"/>
        <family val="1"/>
        <charset val="128"/>
      </rPr>
      <t>2</t>
    </r>
    <r>
      <rPr>
        <sz val="10"/>
        <rFont val="ＭＳ Ｐ明朝"/>
        <family val="1"/>
        <charset val="128"/>
      </rPr>
      <t>/CO</t>
    </r>
    <r>
      <rPr>
        <vertAlign val="subscript"/>
        <sz val="10"/>
        <rFont val="ＭＳ Ｐ明朝"/>
        <family val="1"/>
        <charset val="128"/>
      </rPr>
      <t>2</t>
    </r>
    <r>
      <rPr>
        <sz val="10"/>
        <rFont val="ＭＳ Ｐ明朝"/>
        <family val="1"/>
        <charset val="128"/>
      </rPr>
      <t>計、温湿度計など）及び記録計の適正な管理及び校正の実施</t>
    </r>
    <rPh sb="4" eb="7">
      <t>リュウリョウケイ</t>
    </rPh>
    <rPh sb="8" eb="11">
      <t>アツリョクケイ</t>
    </rPh>
    <rPh sb="12" eb="14">
      <t>デンリュウ</t>
    </rPh>
    <rPh sb="15" eb="18">
      <t>デンアツケイ</t>
    </rPh>
    <rPh sb="19" eb="21">
      <t>ショウド</t>
    </rPh>
    <rPh sb="21" eb="22">
      <t>ケイ</t>
    </rPh>
    <rPh sb="29" eb="30">
      <t>ケイ</t>
    </rPh>
    <rPh sb="31" eb="32">
      <t>オン</t>
    </rPh>
    <rPh sb="32" eb="34">
      <t>シツド</t>
    </rPh>
    <rPh sb="34" eb="35">
      <t>ケイ</t>
    </rPh>
    <rPh sb="38" eb="39">
      <t>オヨ</t>
    </rPh>
    <rPh sb="44" eb="46">
      <t>テキセイ</t>
    </rPh>
    <rPh sb="49" eb="50">
      <t>オヨ</t>
    </rPh>
    <rPh sb="54" eb="56">
      <t>ジッシ</t>
    </rPh>
    <phoneticPr fontId="1"/>
  </si>
  <si>
    <t>温室効果ガス排出削減対策に関する情報・実績・評価結果等の適切な伝達･周知</t>
    <rPh sb="0" eb="2">
      <t>オンシツ</t>
    </rPh>
    <rPh sb="2" eb="4">
      <t>コウカ</t>
    </rPh>
    <rPh sb="6" eb="8">
      <t>ハイシュツ</t>
    </rPh>
    <rPh sb="8" eb="10">
      <t>サクゲン</t>
    </rPh>
    <rPh sb="10" eb="12">
      <t>タイサク</t>
    </rPh>
    <rPh sb="13" eb="14">
      <t>カン</t>
    </rPh>
    <rPh sb="34" eb="36">
      <t>シュウチ</t>
    </rPh>
    <phoneticPr fontId="1"/>
  </si>
  <si>
    <t>温室効果ガス排出削減に関する人材育成及び省エネルギー・温暖化対策関連教育（協力会社を含む）</t>
    <rPh sb="27" eb="30">
      <t>オンダンカ</t>
    </rPh>
    <rPh sb="30" eb="32">
      <t>タイサク</t>
    </rPh>
    <rPh sb="32" eb="34">
      <t>カンレン</t>
    </rPh>
    <phoneticPr fontId="1"/>
  </si>
  <si>
    <t>温室効果ガス排出削減に関する人材育成及び省エネルギー・温暖化対策関連教育（協力会社を含む）</t>
    <rPh sb="27" eb="30">
      <t>オンダンカ</t>
    </rPh>
    <rPh sb="30" eb="32">
      <t>タイサク</t>
    </rPh>
    <rPh sb="32" eb="34">
      <t>カンレン</t>
    </rPh>
    <phoneticPr fontId="2"/>
  </si>
  <si>
    <t>温室効果ガス排出削減対策に関する情報・実績・評価結果等の適切な伝達･周知</t>
    <rPh sb="0" eb="2">
      <t>オンシツ</t>
    </rPh>
    <rPh sb="2" eb="4">
      <t>コウカ</t>
    </rPh>
    <rPh sb="6" eb="8">
      <t>ハイシュツ</t>
    </rPh>
    <rPh sb="8" eb="10">
      <t>サクゲン</t>
    </rPh>
    <rPh sb="10" eb="12">
      <t>タイサク</t>
    </rPh>
    <rPh sb="13" eb="14">
      <t>カン</t>
    </rPh>
    <rPh sb="34" eb="36">
      <t>シュウチ</t>
    </rPh>
    <phoneticPr fontId="2"/>
  </si>
  <si>
    <t>社員の温室効果ガス排出削減活動に対する支援制度の確立や自主的な研究・活動サークル等への支援</t>
    <rPh sb="0" eb="2">
      <t>シャイン</t>
    </rPh>
    <rPh sb="3" eb="5">
      <t>オンシツ</t>
    </rPh>
    <rPh sb="5" eb="7">
      <t>コウカ</t>
    </rPh>
    <rPh sb="9" eb="11">
      <t>ハイシュツ</t>
    </rPh>
    <rPh sb="11" eb="13">
      <t>サクゲン</t>
    </rPh>
    <rPh sb="13" eb="15">
      <t>カツドウ</t>
    </rPh>
    <rPh sb="16" eb="17">
      <t>タイ</t>
    </rPh>
    <phoneticPr fontId="1"/>
  </si>
  <si>
    <t>温室効果ガス排出削減に関する目標設定、実行計画・運用基準等の策定及びそのPDCAサイクル管理（必要な場合は協力会社を含む）</t>
    <rPh sb="0" eb="2">
      <t>オンシツ</t>
    </rPh>
    <rPh sb="2" eb="4">
      <t>コウカ</t>
    </rPh>
    <rPh sb="6" eb="8">
      <t>ハイシュツ</t>
    </rPh>
    <rPh sb="8" eb="10">
      <t>サクゲン</t>
    </rPh>
    <rPh sb="11" eb="12">
      <t>カン</t>
    </rPh>
    <rPh sb="32" eb="33">
      <t>オヨ</t>
    </rPh>
    <rPh sb="44" eb="46">
      <t>カンリ</t>
    </rPh>
    <phoneticPr fontId="1"/>
  </si>
  <si>
    <t>社員の温室効果ガス排出削減活動に対する支援制度の確立や自主的な研究・活動サークル等への支援</t>
    <rPh sb="0" eb="2">
      <t>シャイン</t>
    </rPh>
    <rPh sb="3" eb="5">
      <t>オンシツ</t>
    </rPh>
    <rPh sb="5" eb="7">
      <t>コウカ</t>
    </rPh>
    <rPh sb="9" eb="11">
      <t>ハイシュツ</t>
    </rPh>
    <rPh sb="11" eb="13">
      <t>サクゲン</t>
    </rPh>
    <rPh sb="13" eb="15">
      <t>カツドウ</t>
    </rPh>
    <rPh sb="16" eb="17">
      <t>タイ</t>
    </rPh>
    <phoneticPr fontId="2"/>
  </si>
  <si>
    <t>温室効果ガス排出削減に関する目標設定、実行計画・運用基準等の策定及びそのPDCAサイクル管理（必要な場合は協力会社を含む）</t>
    <rPh sb="0" eb="2">
      <t>オンシツ</t>
    </rPh>
    <rPh sb="2" eb="4">
      <t>コウカ</t>
    </rPh>
    <rPh sb="6" eb="8">
      <t>ハイシュツ</t>
    </rPh>
    <rPh sb="8" eb="10">
      <t>サクゲン</t>
    </rPh>
    <rPh sb="11" eb="12">
      <t>カン</t>
    </rPh>
    <rPh sb="32" eb="33">
      <t>オヨ</t>
    </rPh>
    <rPh sb="44" eb="46">
      <t>カンリ</t>
    </rPh>
    <phoneticPr fontId="2"/>
  </si>
  <si>
    <t>設備保全計画（保守点検に関する計画、長期保全計画など）の作成及びそれに基づく管理</t>
    <rPh sb="0" eb="2">
      <t>セツビ</t>
    </rPh>
    <rPh sb="7" eb="9">
      <t>ホシュ</t>
    </rPh>
    <rPh sb="9" eb="11">
      <t>テンケン</t>
    </rPh>
    <rPh sb="12" eb="13">
      <t>カン</t>
    </rPh>
    <rPh sb="15" eb="17">
      <t>ケイカク</t>
    </rPh>
    <rPh sb="18" eb="20">
      <t>チョウキ</t>
    </rPh>
    <rPh sb="20" eb="22">
      <t>ホゼン</t>
    </rPh>
    <rPh sb="22" eb="24">
      <t>ケイカク</t>
    </rPh>
    <rPh sb="28" eb="30">
      <t>サクセイ</t>
    </rPh>
    <rPh sb="30" eb="31">
      <t>オヨ</t>
    </rPh>
    <rPh sb="35" eb="36">
      <t>モト</t>
    </rPh>
    <phoneticPr fontId="1"/>
  </si>
  <si>
    <t>ボイラーの圧力・温度見直しによる負荷低減</t>
    <rPh sb="5" eb="7">
      <t>アツリョク</t>
    </rPh>
    <rPh sb="8" eb="10">
      <t>オンド</t>
    </rPh>
    <rPh sb="10" eb="12">
      <t>ミナオ</t>
    </rPh>
    <rPh sb="16" eb="18">
      <t>フカ</t>
    </rPh>
    <rPh sb="18" eb="20">
      <t>テイゲン</t>
    </rPh>
    <phoneticPr fontId="1"/>
  </si>
  <si>
    <t>変圧器の需要率・効率の適正な把握と管理</t>
    <rPh sb="11" eb="13">
      <t>テキセイ</t>
    </rPh>
    <rPh sb="14" eb="16">
      <t>ハアク</t>
    </rPh>
    <rPh sb="17" eb="19">
      <t>カンリ</t>
    </rPh>
    <phoneticPr fontId="1"/>
  </si>
  <si>
    <t>各設備の運転時間見直しによる負荷平準化</t>
    <phoneticPr fontId="1"/>
  </si>
  <si>
    <t>＜別紙３－１のイメージ＞</t>
    <rPh sb="1" eb="3">
      <t>ベッシ</t>
    </rPh>
    <phoneticPr fontId="1"/>
  </si>
  <si>
    <t>(1) 前期計画の記載コピー</t>
    <rPh sb="4" eb="5">
      <t>ゼン</t>
    </rPh>
    <rPh sb="5" eb="6">
      <t>キ</t>
    </rPh>
    <rPh sb="6" eb="8">
      <t>ケイカク</t>
    </rPh>
    <rPh sb="9" eb="11">
      <t>キサイ</t>
    </rPh>
    <phoneticPr fontId="1"/>
  </si>
  <si>
    <r>
      <t>１　基礎情報　</t>
    </r>
    <r>
      <rPr>
        <b/>
        <sz val="12"/>
        <color theme="0"/>
        <rFont val="ＭＳ Ｐゴシック"/>
        <family val="3"/>
        <charset val="128"/>
      </rPr>
      <t>（黄色い網掛け部分に必要事項を入力してください。）</t>
    </r>
    <r>
      <rPr>
        <sz val="12"/>
        <color theme="0"/>
        <rFont val="ＭＳ Ｐゴシック"/>
        <family val="3"/>
        <charset val="128"/>
      </rPr>
      <t>　</t>
    </r>
    <r>
      <rPr>
        <sz val="11"/>
        <color theme="0"/>
        <rFont val="ＭＳ Ｐゴシック"/>
        <family val="3"/>
        <charset val="128"/>
      </rPr>
      <t>※この項目は印刷対象範囲外です。</t>
    </r>
    <rPh sb="2" eb="4">
      <t>キソ</t>
    </rPh>
    <rPh sb="4" eb="6">
      <t>ジョウホウ</t>
    </rPh>
    <phoneticPr fontId="1"/>
  </si>
  <si>
    <r>
      <t>２　運用対策の取組状況等</t>
    </r>
    <r>
      <rPr>
        <b/>
        <sz val="12"/>
        <color theme="0"/>
        <rFont val="ＭＳ Ｐゴシック"/>
        <family val="3"/>
        <charset val="128"/>
      </rPr>
      <t>　（黄色い網掛け部分に必要事項を入力してください。）</t>
    </r>
    <r>
      <rPr>
        <b/>
        <sz val="16"/>
        <color theme="0"/>
        <rFont val="ＭＳ Ｐゴシック"/>
        <family val="3"/>
        <charset val="128"/>
      </rPr>
      <t xml:space="preserve">
　　</t>
    </r>
    <r>
      <rPr>
        <b/>
        <sz val="11"/>
        <color theme="0"/>
        <rFont val="ＭＳ Ｐゴシック"/>
        <family val="3"/>
        <charset val="128"/>
      </rPr>
      <t>※計画を更新しない場合は(3)、前期計画なしの場合は(1)～(2)の手順が不要です。</t>
    </r>
    <rPh sb="2" eb="4">
      <t>ウンヨウ</t>
    </rPh>
    <rPh sb="4" eb="6">
      <t>タイサク</t>
    </rPh>
    <rPh sb="7" eb="9">
      <t>トリクミ</t>
    </rPh>
    <rPh sb="9" eb="11">
      <t>ジョウキョウ</t>
    </rPh>
    <rPh sb="11" eb="12">
      <t>トウ</t>
    </rPh>
    <rPh sb="42" eb="44">
      <t>ケイカク</t>
    </rPh>
    <rPh sb="45" eb="47">
      <t>コウシン</t>
    </rPh>
    <rPh sb="50" eb="52">
      <t>バアイ</t>
    </rPh>
    <rPh sb="57" eb="58">
      <t>ゼン</t>
    </rPh>
    <rPh sb="58" eb="59">
      <t>キ</t>
    </rPh>
    <rPh sb="59" eb="61">
      <t>ケイカク</t>
    </rPh>
    <rPh sb="64" eb="66">
      <t>バアイ</t>
    </rPh>
    <rPh sb="75" eb="77">
      <t>テジュン</t>
    </rPh>
    <rPh sb="78" eb="80">
      <t>フヨウ</t>
    </rPh>
    <phoneticPr fontId="1"/>
  </si>
  <si>
    <t>※×（未実施）を選択した場合は、備考欄に
　その理由を簡潔に記載してください。</t>
    <phoneticPr fontId="1"/>
  </si>
  <si>
    <t>←(1)・(2)：条件付き書式設定あり（T11セルが３（新規事業者の場合）グレーアウト）</t>
    <rPh sb="9" eb="12">
      <t>ジョウケンツ</t>
    </rPh>
    <rPh sb="13" eb="17">
      <t>ショシキセッテイ</t>
    </rPh>
    <rPh sb="28" eb="30">
      <t>シンキ</t>
    </rPh>
    <rPh sb="30" eb="32">
      <t>ジギョウ</t>
    </rPh>
    <rPh sb="32" eb="33">
      <t>シャ</t>
    </rPh>
    <rPh sb="34" eb="36">
      <t>バアイ</t>
    </rPh>
    <phoneticPr fontId="1"/>
  </si>
  <si>
    <t>←(3)：条件付き書式設定あり（T11セルが２（次期計画なしの場合）グレーアウト）</t>
    <rPh sb="5" eb="8">
      <t>ジョウケンツ</t>
    </rPh>
    <rPh sb="9" eb="13">
      <t>ショシキセッテイ</t>
    </rPh>
    <rPh sb="24" eb="26">
      <t>ジキ</t>
    </rPh>
    <rPh sb="26" eb="28">
      <t>ケイカク</t>
    </rPh>
    <rPh sb="30" eb="31">
      <t>ギョウシャ</t>
    </rPh>
    <rPh sb="31" eb="33">
      <t>バアイ</t>
    </rPh>
    <phoneticPr fontId="1"/>
  </si>
  <si>
    <t>←関数＋条件付き書式設定あり（T11セルが１の場合、指示表示＋網掛け）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</si>
  <si>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t>←関数＋条件付き書式設定あり（T11セルが２の場合、指示表示＋網掛け）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</si>
  <si>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t>←関数＋条件付き書式設定あり（T11セルが３の場合、指示表示＋網掛け）</t>
    <rPh sb="1" eb="3">
      <t>カンスウ</t>
    </rPh>
    <rPh sb="4" eb="7">
      <t>ジョウケンツ</t>
    </rPh>
    <rPh sb="8" eb="12">
      <t>ショシキセッテイ</t>
    </rPh>
    <rPh sb="22" eb="23">
      <t>ギョウシャ</t>
    </rPh>
    <rPh sb="23" eb="25">
      <t>バアイ</t>
    </rPh>
    <rPh sb="26" eb="28">
      <t>シジ</t>
    </rPh>
    <rPh sb="28" eb="30">
      <t>ヒョウジ</t>
    </rPh>
    <rPh sb="31" eb="33">
      <t>アミカ</t>
    </rPh>
    <phoneticPr fontId="1"/>
  </si>
  <si>
    <r>
      <t>前期の計画書に添付した「別紙３－１」</t>
    </r>
    <r>
      <rPr>
        <b/>
        <sz val="11"/>
        <rFont val="ＭＳ Ｐゴシック"/>
        <family val="3"/>
        <charset val="128"/>
      </rPr>
      <t>（書類補正後の最終版）</t>
    </r>
    <r>
      <rPr>
        <sz val="11"/>
        <rFont val="ＭＳ Ｐゴシック"/>
        <family val="3"/>
        <charset val="128"/>
      </rPr>
      <t>のチェック表の選択欄（「該当なし」～「実施予定なし」）をすべてコピーし、前期計画欄の</t>
    </r>
    <r>
      <rPr>
        <b/>
        <sz val="11"/>
        <rFont val="ＭＳ Ｐゴシック"/>
        <family val="3"/>
        <charset val="128"/>
      </rPr>
      <t>Ｅ39セル</t>
    </r>
    <r>
      <rPr>
        <sz val="11"/>
        <rFont val="ＭＳ Ｐゴシック"/>
        <family val="3"/>
        <charset val="128"/>
      </rPr>
      <t>に貼付けてください（値の貼付け）</t>
    </r>
    <phoneticPr fontId="1"/>
  </si>
  <si>
    <r>
      <t>前期の計画書に添付した「別紙３－１」</t>
    </r>
    <r>
      <rPr>
        <b/>
        <sz val="11"/>
        <rFont val="ＭＳ Ｐゴシック"/>
        <family val="3"/>
        <charset val="128"/>
      </rPr>
      <t>（書類補正後の最終版）</t>
    </r>
    <r>
      <rPr>
        <sz val="11"/>
        <rFont val="ＭＳ Ｐゴシック"/>
        <family val="3"/>
        <charset val="128"/>
      </rPr>
      <t>のチェック表の選択欄（「該当なし」～「実施予定なし」）をすべてコピーし、前期計画欄の</t>
    </r>
    <r>
      <rPr>
        <b/>
        <sz val="11"/>
        <rFont val="ＭＳ Ｐゴシック"/>
        <family val="3"/>
        <charset val="128"/>
      </rPr>
      <t>Ｅ39セル</t>
    </r>
    <r>
      <rPr>
        <sz val="11"/>
        <rFont val="ＭＳ Ｐゴシック"/>
        <family val="3"/>
        <charset val="128"/>
      </rPr>
      <t>に貼付けてください（値の貼付け）</t>
    </r>
    <phoneticPr fontId="1"/>
  </si>
  <si>
    <t>前年度の原油換算エネルギー使用量が1,500kL未満となり、計画を更新せず終了または中止する</t>
    <rPh sb="0" eb="3">
      <t>ゼンネンド</t>
    </rPh>
    <rPh sb="4" eb="6">
      <t>ゲンユ</t>
    </rPh>
    <rPh sb="6" eb="8">
      <t>カンサン</t>
    </rPh>
    <rPh sb="13" eb="16">
      <t>シヨウリョウ</t>
    </rPh>
    <rPh sb="24" eb="26">
      <t>ミマン</t>
    </rPh>
    <rPh sb="30" eb="32">
      <t>ケイカク</t>
    </rPh>
    <rPh sb="33" eb="35">
      <t>コウシン</t>
    </rPh>
    <rPh sb="37" eb="39">
      <t>シュウリョウ</t>
    </rPh>
    <rPh sb="42" eb="44">
      <t>チュウシ</t>
    </rPh>
    <phoneticPr fontId="1"/>
  </si>
  <si>
    <t>セル内のデフォルト入力内容：（エネルギー管理指定工場等の名称を入力）</t>
    <rPh sb="2" eb="3">
      <t>ナイ</t>
    </rPh>
    <rPh sb="9" eb="11">
      <t>ニュウリョク</t>
    </rPh>
    <rPh sb="11" eb="13">
      <t>ナイヨウ</t>
    </rPh>
    <phoneticPr fontId="1"/>
  </si>
  <si>
    <t>セル内のデフォルト入力内容：（法人・団体名を入力）</t>
    <phoneticPr fontId="1"/>
  </si>
  <si>
    <t>(2) 実施結果の選択（Ｉ列）　…　●：実施、▲：一部実施、×：未実施</t>
    <rPh sb="4" eb="6">
      <t>ジッシ</t>
    </rPh>
    <rPh sb="6" eb="8">
      <t>ケッカ</t>
    </rPh>
    <rPh sb="9" eb="11">
      <t>センタク</t>
    </rPh>
    <rPh sb="13" eb="14">
      <t>レツ</t>
    </rPh>
    <phoneticPr fontId="1"/>
  </si>
  <si>
    <t>(3) 今期の実施予定の選択（Ｍ、Ｎ列）</t>
    <rPh sb="4" eb="6">
      <t>コンキ</t>
    </rPh>
    <rPh sb="7" eb="9">
      <t>ジッシ</t>
    </rPh>
    <rPh sb="9" eb="11">
      <t>ヨテイ</t>
    </rPh>
    <rPh sb="12" eb="14">
      <t>センタク</t>
    </rPh>
    <rPh sb="18" eb="19">
      <t>レツ</t>
    </rPh>
    <phoneticPr fontId="1"/>
  </si>
  <si>
    <t>(3) 今期の実施予定の選択（Ｍ、Ｎ列）</t>
    <rPh sb="4" eb="6">
      <t>コンキ</t>
    </rPh>
    <rPh sb="7" eb="9">
      <t>ジッシ</t>
    </rPh>
    <rPh sb="9" eb="11">
      <t>ヨテイ</t>
    </rPh>
    <rPh sb="12" eb="14">
      <t>センタク</t>
    </rPh>
    <phoneticPr fontId="1"/>
  </si>
  <si>
    <t>　</t>
  </si>
  <si>
    <r>
      <rPr>
        <b/>
        <sz val="11"/>
        <rFont val="ＭＳ Ｐゴシック"/>
        <family val="3"/>
        <charset val="128"/>
      </rPr>
      <t xml:space="preserve">  ①</t>
    </r>
    <r>
      <rPr>
        <b/>
        <u/>
        <sz val="11"/>
        <rFont val="ＭＳ Ｐゴシック"/>
        <family val="3"/>
        <charset val="128"/>
      </rPr>
      <t>実施予定（Ｍ列）</t>
    </r>
    <r>
      <rPr>
        <b/>
        <sz val="11"/>
        <rFont val="ＭＳ Ｐゴシック"/>
        <family val="3"/>
        <charset val="128"/>
      </rPr>
      <t xml:space="preserve"> ：</t>
    </r>
    <r>
      <rPr>
        <u/>
        <sz val="11"/>
        <rFont val="ＭＳ Ｐゴシック"/>
        <family val="3"/>
        <charset val="128"/>
      </rPr>
      <t>取組を強化・拡大する対策</t>
    </r>
    <r>
      <rPr>
        <sz val="11"/>
        <rFont val="ＭＳ Ｐゴシック"/>
        <family val="3"/>
        <charset val="128"/>
      </rPr>
      <t>又は</t>
    </r>
    <r>
      <rPr>
        <u/>
        <sz val="11"/>
        <rFont val="ＭＳ Ｐゴシック"/>
        <family val="3"/>
        <charset val="128"/>
      </rPr>
      <t>新たに取り組む対策</t>
    </r>
    <r>
      <rPr>
        <sz val="11"/>
        <rFont val="ＭＳ Ｐゴシック"/>
        <family val="3"/>
        <charset val="128"/>
      </rPr>
      <t xml:space="preserve">
　　　　　　　　　　　　　　　 について○を選択してください
</t>
    </r>
    <r>
      <rPr>
        <b/>
        <sz val="11"/>
        <rFont val="ＭＳ Ｐゴシック"/>
        <family val="3"/>
        <charset val="128"/>
      </rPr>
      <t xml:space="preserve">  ②</t>
    </r>
    <r>
      <rPr>
        <b/>
        <u/>
        <sz val="11"/>
        <rFont val="ＭＳ Ｐゴシック"/>
        <family val="3"/>
        <charset val="128"/>
      </rPr>
      <t>実施予定なし(Ｎ列)</t>
    </r>
    <r>
      <rPr>
        <b/>
        <sz val="11"/>
        <rFont val="ＭＳ Ｐゴシック"/>
        <family val="3"/>
        <charset val="128"/>
      </rPr>
      <t xml:space="preserve"> ：</t>
    </r>
    <r>
      <rPr>
        <sz val="11"/>
        <rFont val="ＭＳ Ｐゴシック"/>
        <family val="3"/>
        <charset val="128"/>
      </rPr>
      <t>「該当なし」～「実施予定」の</t>
    </r>
    <r>
      <rPr>
        <u/>
        <sz val="11"/>
        <rFont val="ＭＳ Ｐゴシック"/>
        <family val="3"/>
        <charset val="128"/>
      </rPr>
      <t>いずれにも該当しない対策</t>
    </r>
    <r>
      <rPr>
        <sz val="11"/>
        <rFont val="ＭＳ Ｐゴシック"/>
        <family val="3"/>
        <charset val="128"/>
      </rPr>
      <t xml:space="preserve">
　　　　　　　　　　　　　　　　　 について○を選択してください</t>
    </r>
    <rPh sb="3" eb="5">
      <t>ジッシ</t>
    </rPh>
    <rPh sb="5" eb="7">
      <t>ヨテイ</t>
    </rPh>
    <rPh sb="9" eb="10">
      <t>レツ</t>
    </rPh>
    <rPh sb="13" eb="15">
      <t>トリクミ</t>
    </rPh>
    <rPh sb="16" eb="18">
      <t>キョウカ</t>
    </rPh>
    <rPh sb="19" eb="21">
      <t>カクダイ</t>
    </rPh>
    <rPh sb="23" eb="25">
      <t>タイサク</t>
    </rPh>
    <rPh sb="25" eb="26">
      <t>マタ</t>
    </rPh>
    <rPh sb="27" eb="28">
      <t>アラ</t>
    </rPh>
    <rPh sb="30" eb="31">
      <t>ト</t>
    </rPh>
    <rPh sb="32" eb="33">
      <t>ク</t>
    </rPh>
    <rPh sb="34" eb="36">
      <t>タイサク</t>
    </rPh>
    <rPh sb="59" eb="61">
      <t>センタク</t>
    </rPh>
    <rPh sb="71" eb="73">
      <t>ジッシ</t>
    </rPh>
    <rPh sb="73" eb="75">
      <t>ヨテイ</t>
    </rPh>
    <rPh sb="79" eb="80">
      <t>レツ</t>
    </rPh>
    <rPh sb="84" eb="86">
      <t>ガイトウ</t>
    </rPh>
    <rPh sb="91" eb="93">
      <t>ジッシ</t>
    </rPh>
    <rPh sb="93" eb="95">
      <t>ヨテイ</t>
    </rPh>
    <rPh sb="102" eb="104">
      <t>ガイトウ</t>
    </rPh>
    <rPh sb="107" eb="109">
      <t>タイサク</t>
    </rPh>
    <rPh sb="134" eb="136">
      <t>センタク</t>
    </rPh>
    <phoneticPr fontId="1"/>
  </si>
  <si>
    <t>※前期計画で「実施予定なし」とした対策についても、状況変化で実施（又は一部実施）した場合は「実施結果」欄で●又は▲を選択してください。</t>
    <rPh sb="1" eb="2">
      <t>ゼン</t>
    </rPh>
    <rPh sb="2" eb="3">
      <t>キ</t>
    </rPh>
    <rPh sb="3" eb="5">
      <t>ケイカク</t>
    </rPh>
    <rPh sb="7" eb="9">
      <t>ジッシ</t>
    </rPh>
    <rPh sb="9" eb="11">
      <t>ヨテイ</t>
    </rPh>
    <rPh sb="17" eb="19">
      <t>タイサク</t>
    </rPh>
    <rPh sb="25" eb="27">
      <t>ジョウキョウ</t>
    </rPh>
    <rPh sb="27" eb="29">
      <t>ヘンカ</t>
    </rPh>
    <rPh sb="30" eb="32">
      <t>ジッシ</t>
    </rPh>
    <rPh sb="33" eb="34">
      <t>マタ</t>
    </rPh>
    <rPh sb="35" eb="37">
      <t>イチブ</t>
    </rPh>
    <rPh sb="37" eb="39">
      <t>ジッシ</t>
    </rPh>
    <rPh sb="42" eb="44">
      <t>バアイ</t>
    </rPh>
    <rPh sb="46" eb="48">
      <t>ジッシ</t>
    </rPh>
    <rPh sb="48" eb="50">
      <t>ケッカ</t>
    </rPh>
    <rPh sb="51" eb="52">
      <t>ラン</t>
    </rPh>
    <rPh sb="54" eb="55">
      <t>マタ</t>
    </rPh>
    <rPh sb="58" eb="60">
      <t>センタク</t>
    </rPh>
    <phoneticPr fontId="1"/>
  </si>
  <si>
    <t>＜対象＞
　前期計画で「実施予定」とした対策</t>
    <rPh sb="1" eb="3">
      <t>タイショウ</t>
    </rPh>
    <rPh sb="6" eb="7">
      <t>ゼン</t>
    </rPh>
    <rPh sb="7" eb="8">
      <t>キ</t>
    </rPh>
    <rPh sb="8" eb="10">
      <t>ケイカク</t>
    </rPh>
    <rPh sb="12" eb="14">
      <t>ジッシ</t>
    </rPh>
    <rPh sb="14" eb="16">
      <t>ヨテイ</t>
    </rPh>
    <rPh sb="20" eb="22">
      <t>タイサク</t>
    </rPh>
    <phoneticPr fontId="1"/>
  </si>
  <si>
    <t>負荷の統合及び軽負荷変圧器の停止による無負荷損の削減</t>
    <rPh sb="19" eb="20">
      <t>ム</t>
    </rPh>
    <rPh sb="20" eb="22">
      <t>フカ</t>
    </rPh>
    <rPh sb="22" eb="23">
      <t>ゾン</t>
    </rPh>
    <rPh sb="24" eb="26">
      <t>サクゲン</t>
    </rPh>
    <phoneticPr fontId="2"/>
  </si>
  <si>
    <t>※実施予定なしを選択した場合は、備考欄にその理由を簡潔に記載してください。
（例：費用対効果が低いため、体制が整わないため来期以降実施　など）</t>
    <rPh sb="39" eb="40">
      <t>レイ</t>
    </rPh>
    <rPh sb="41" eb="46">
      <t>ヒヨウタイコウカ</t>
    </rPh>
    <rPh sb="47" eb="48">
      <t>ヒク</t>
    </rPh>
    <rPh sb="52" eb="54">
      <t>タイセイ</t>
    </rPh>
    <rPh sb="55" eb="56">
      <t>トトノ</t>
    </rPh>
    <rPh sb="61" eb="63">
      <t>ライキ</t>
    </rPh>
    <rPh sb="63" eb="65">
      <t>イコウ</t>
    </rPh>
    <rPh sb="65" eb="67">
      <t>ジッシ</t>
    </rPh>
    <phoneticPr fontId="1"/>
  </si>
  <si>
    <r>
      <t>【設定メモ】</t>
    </r>
    <r>
      <rPr>
        <b/>
        <sz val="11"/>
        <color rgb="FFFF0000"/>
        <rFont val="ＭＳ ゴシック"/>
        <family val="3"/>
        <charset val="128"/>
      </rPr>
      <t>←Ｑ１セルを毎年度更新のこと（他の年度の記載があるセルと紐づけ済）</t>
    </r>
    <rPh sb="12" eb="15">
      <t>マイネンド</t>
    </rPh>
    <rPh sb="15" eb="17">
      <t>コウシン</t>
    </rPh>
    <rPh sb="21" eb="22">
      <t>タ</t>
    </rPh>
    <rPh sb="23" eb="25">
      <t>ネンド</t>
    </rPh>
    <rPh sb="26" eb="28">
      <t>キサイ</t>
    </rPh>
    <rPh sb="34" eb="35">
      <t>ヒモ</t>
    </rPh>
    <rPh sb="37" eb="38">
      <t>スミ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</si>
</sst>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61" x14ac:knownFonts="1">
    <font>
      <sz val="10"/>
      <name val="ＭＳ Ｐゴシック"/>
      <family val="3"/>
      <charset val="128"/>
    </font>
    <font>
      <sz val="6"/>
      <name val="ＭＳ Ｐゴシック"/>
      <family val="3"/>
      <charset val="128"/>
    </font>
    <font>
      <sz val="10"/>
      <name val="ＭＳ Ｐ明朝"/>
      <family val="1"/>
      <charset val="128"/>
    </font>
    <font>
      <sz val="9"/>
      <name val="ＭＳ Ｐゴシック"/>
      <family val="3"/>
      <charset val="128"/>
    </font>
    <font>
      <sz val="8"/>
      <name val="ＭＳ Ｐゴシック"/>
      <family val="3"/>
      <charset val="128"/>
    </font>
    <font>
      <sz val="10"/>
      <name val="ＭＳ ゴシック"/>
      <family val="3"/>
      <charset val="128"/>
    </font>
    <font>
      <sz val="10"/>
      <color theme="0"/>
      <name val="ＭＳ ゴシック"/>
      <family val="3"/>
      <charset val="128"/>
    </font>
    <font>
      <vertAlign val="subscript"/>
      <sz val="10"/>
      <name val="ＭＳ ゴシック"/>
      <family val="3"/>
      <charset val="128"/>
    </font>
    <font>
      <b/>
      <sz val="9"/>
      <color theme="1"/>
      <name val="ＭＳ Ｐゴシック"/>
      <family val="3"/>
      <charset val="128"/>
    </font>
    <font>
      <sz val="9"/>
      <name val="ＭＳ Ｐ明朝"/>
      <family val="1"/>
      <charset val="128"/>
    </font>
    <font>
      <b/>
      <sz val="16"/>
      <name val="ＭＳ Ｐゴシック"/>
      <family val="3"/>
      <charset val="128"/>
    </font>
    <font>
      <sz val="10"/>
      <color theme="1"/>
      <name val="ＭＳ Ｐゴシック"/>
      <family val="3"/>
      <charset val="128"/>
    </font>
    <font>
      <sz val="12"/>
      <name val="ＭＳ Ｐゴシック"/>
      <family val="3"/>
      <charset val="128"/>
    </font>
    <font>
      <sz val="8"/>
      <color theme="1"/>
      <name val="ＭＳ Ｐ明朝"/>
      <family val="1"/>
      <charset val="128"/>
    </font>
    <font>
      <sz val="8"/>
      <color theme="1"/>
      <name val="ＭＳ Ｐゴシック"/>
      <family val="3"/>
      <charset val="128"/>
    </font>
    <font>
      <b/>
      <sz val="10"/>
      <name val="ＭＳ Ｐゴシック"/>
      <family val="3"/>
      <charset val="128"/>
    </font>
    <font>
      <b/>
      <sz val="12"/>
      <name val="ＭＳ Ｐゴシック"/>
      <family val="3"/>
      <charset val="128"/>
    </font>
    <font>
      <b/>
      <sz val="11"/>
      <name val="ＭＳ Ｐゴシック"/>
      <family val="3"/>
      <charset val="128"/>
    </font>
    <font>
      <sz val="11"/>
      <name val="ＭＳ Ｐ明朝"/>
      <family val="1"/>
      <charset val="128"/>
    </font>
    <font>
      <sz val="11"/>
      <name val="ＭＳ Ｐゴシック"/>
      <family val="3"/>
      <charset val="128"/>
    </font>
    <font>
      <b/>
      <sz val="11"/>
      <color theme="1"/>
      <name val="ＭＳ Ｐゴシック"/>
      <family val="3"/>
      <charset val="128"/>
    </font>
    <font>
      <sz val="11"/>
      <color theme="1"/>
      <name val="ＭＳ Ｐ明朝"/>
      <family val="1"/>
      <charset val="128"/>
    </font>
    <font>
      <sz val="11"/>
      <color theme="1"/>
      <name val="ＭＳ Ｐゴシック"/>
      <family val="3"/>
      <charset val="128"/>
    </font>
    <font>
      <b/>
      <sz val="11"/>
      <color theme="1"/>
      <name val="ＭＳ Ｐ明朝"/>
      <family val="1"/>
      <charset val="128"/>
    </font>
    <font>
      <b/>
      <sz val="9"/>
      <name val="ＭＳ Ｐゴシック"/>
      <family val="3"/>
      <charset val="128"/>
    </font>
    <font>
      <sz val="9"/>
      <color theme="1"/>
      <name val="ＭＳ Ｐゴシック"/>
      <family val="3"/>
      <charset val="128"/>
    </font>
    <font>
      <b/>
      <sz val="10"/>
      <color theme="1"/>
      <name val="ＭＳ Ｐゴシック"/>
      <family val="3"/>
      <charset val="128"/>
    </font>
    <font>
      <u/>
      <sz val="8"/>
      <name val="ＭＳ Ｐゴシック"/>
      <family val="3"/>
      <charset val="128"/>
    </font>
    <font>
      <sz val="10"/>
      <color rgb="FFFF0000"/>
      <name val="ＭＳ Ｐ明朝"/>
      <family val="1"/>
      <charset val="128"/>
    </font>
    <font>
      <sz val="10"/>
      <color rgb="FF0070C0"/>
      <name val="ＭＳ Ｐ明朝"/>
      <family val="1"/>
      <charset val="128"/>
    </font>
    <font>
      <sz val="10"/>
      <color theme="1"/>
      <name val="ＭＳ ゴシック"/>
      <family val="3"/>
      <charset val="128"/>
    </font>
    <font>
      <sz val="9"/>
      <color theme="1"/>
      <name val="ＭＳ Ｐ明朝"/>
      <family val="1"/>
      <charset val="128"/>
    </font>
    <font>
      <vertAlign val="subscript"/>
      <sz val="9"/>
      <color theme="1"/>
      <name val="ＭＳ Ｐ明朝"/>
      <family val="1"/>
      <charset val="128"/>
    </font>
    <font>
      <sz val="11"/>
      <name val="ＭＳ ゴシック"/>
      <family val="3"/>
      <charset val="128"/>
    </font>
    <font>
      <b/>
      <sz val="16"/>
      <color theme="0"/>
      <name val="ＭＳ Ｐゴシック"/>
      <family val="3"/>
      <charset val="128"/>
    </font>
    <font>
      <sz val="10"/>
      <color rgb="FFFF0000"/>
      <name val="ＭＳ Ｐゴシック"/>
      <family val="3"/>
      <charset val="128"/>
    </font>
    <font>
      <sz val="12"/>
      <color theme="0"/>
      <name val="ＭＳ Ｐゴシック"/>
      <family val="3"/>
      <charset val="128"/>
    </font>
    <font>
      <sz val="9"/>
      <color theme="0"/>
      <name val="ＭＳ Ｐゴシック"/>
      <family val="3"/>
      <charset val="128"/>
    </font>
    <font>
      <b/>
      <sz val="11"/>
      <color theme="0"/>
      <name val="ＭＳ Ｐゴシック"/>
      <family val="3"/>
      <charset val="128"/>
    </font>
    <font>
      <sz val="9"/>
      <color rgb="FFFF0000"/>
      <name val="ＭＳ ゴシック"/>
      <family val="3"/>
      <charset val="128"/>
    </font>
    <font>
      <b/>
      <sz val="10"/>
      <name val="ＭＳ Ｐ明朝"/>
      <family val="1"/>
      <charset val="128"/>
    </font>
    <font>
      <b/>
      <sz val="10"/>
      <color rgb="FF00B0F0"/>
      <name val="ＭＳ Ｐ明朝"/>
      <family val="1"/>
      <charset val="128"/>
    </font>
    <font>
      <b/>
      <sz val="10"/>
      <color rgb="FFFF0000"/>
      <name val="ＭＳ Ｐ明朝"/>
      <family val="1"/>
      <charset val="128"/>
    </font>
    <font>
      <b/>
      <sz val="11"/>
      <name val="ＭＳ Ｐ明朝"/>
      <family val="1"/>
      <charset val="128"/>
    </font>
    <font>
      <b/>
      <sz val="10"/>
      <name val="ＭＳ ゴシック"/>
      <family val="3"/>
      <charset val="128"/>
    </font>
    <font>
      <sz val="12"/>
      <name val="ＭＳ ゴシック"/>
      <family val="3"/>
      <charset val="128"/>
    </font>
    <font>
      <b/>
      <sz val="16"/>
      <name val="ＭＳ ゴシック"/>
      <family val="3"/>
      <charset val="128"/>
    </font>
    <font>
      <sz val="11"/>
      <color theme="0"/>
      <name val="ＭＳ Ｐゴシック"/>
      <family val="3"/>
      <charset val="128"/>
    </font>
    <font>
      <b/>
      <sz val="12"/>
      <color theme="1"/>
      <name val="ＭＳ Ｐゴシック"/>
      <family val="3"/>
      <charset val="128"/>
    </font>
    <font>
      <b/>
      <sz val="12"/>
      <color theme="0"/>
      <name val="ＭＳ Ｐゴシック"/>
      <family val="3"/>
      <charset val="128"/>
    </font>
    <font>
      <b/>
      <u/>
      <sz val="12"/>
      <name val="ＭＳ Ｐゴシック"/>
      <family val="3"/>
      <charset val="128"/>
    </font>
    <font>
      <b/>
      <u/>
      <sz val="18"/>
      <name val="ＭＳ Ｐゴシック"/>
      <family val="3"/>
      <charset val="128"/>
    </font>
    <font>
      <b/>
      <sz val="18"/>
      <name val="ＭＳ Ｐゴシック"/>
      <family val="3"/>
      <charset val="128"/>
    </font>
    <font>
      <vertAlign val="subscript"/>
      <sz val="10"/>
      <name val="ＭＳ Ｐ明朝"/>
      <family val="1"/>
      <charset val="128"/>
    </font>
    <font>
      <sz val="9"/>
      <color indexed="81"/>
      <name val="ＭＳ Ｐゴシック"/>
      <family val="3"/>
      <charset val="128"/>
    </font>
    <font>
      <b/>
      <sz val="9"/>
      <color indexed="81"/>
      <name val="ＭＳ Ｐゴシック"/>
      <family val="3"/>
      <charset val="128"/>
    </font>
    <font>
      <b/>
      <u/>
      <sz val="12"/>
      <color theme="1"/>
      <name val="ＭＳ Ｐゴシック"/>
      <family val="3"/>
      <charset val="128"/>
    </font>
    <font>
      <b/>
      <sz val="12"/>
      <color rgb="FFFF0000"/>
      <name val="ＭＳ Ｐゴシック"/>
      <family val="3"/>
      <charset val="128"/>
    </font>
    <font>
      <b/>
      <u/>
      <sz val="11"/>
      <name val="ＭＳ Ｐゴシック"/>
      <family val="3"/>
      <charset val="128"/>
    </font>
    <font>
      <u/>
      <sz val="11"/>
      <name val="ＭＳ Ｐゴシック"/>
      <family val="3"/>
      <charset val="128"/>
    </font>
    <font>
      <b/>
      <sz val="11"/>
      <color rgb="FFFF0000"/>
      <name val="ＭＳ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9"/>
        <bgColor indexed="64"/>
      </patternFill>
    </fill>
    <fill>
      <patternFill patternType="solid">
        <fgColor theme="3"/>
        <bgColor indexed="64"/>
      </patternFill>
    </fill>
    <fill>
      <patternFill patternType="solid">
        <fgColor rgb="FF92D050"/>
        <bgColor indexed="64"/>
      </patternFill>
    </fill>
    <fill>
      <patternFill patternType="solid">
        <fgColor theme="9" tint="0.79998168889431442"/>
        <bgColor indexed="64"/>
      </patternFill>
    </fill>
    <fill>
      <patternFill patternType="solid">
        <fgColor theme="3" tint="0.39997558519241921"/>
        <bgColor indexed="64"/>
      </patternFill>
    </fill>
  </fills>
  <borders count="32">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right/>
      <top style="medium">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n">
        <color indexed="64"/>
      </top>
      <bottom style="thin">
        <color indexed="64"/>
      </bottom>
      <diagonal/>
    </border>
    <border>
      <left/>
      <right/>
      <top style="thick">
        <color indexed="64"/>
      </top>
      <bottom style="thick">
        <color indexed="64"/>
      </bottom>
      <diagonal/>
    </border>
  </borders>
  <cellStyleXfs count="1">
    <xf numFmtId="0" fontId="0" fillId="0" borderId="0">
      <alignment vertical="center"/>
    </xf>
  </cellStyleXfs>
  <cellXfs count="242">
    <xf numFmtId="0" fontId="0" fillId="0" borderId="0" xfId="0">
      <alignment vertical="center"/>
    </xf>
    <xf numFmtId="0" fontId="5" fillId="0" borderId="0" xfId="0" applyFont="1">
      <alignment vertical="center"/>
    </xf>
    <xf numFmtId="0" fontId="5" fillId="0" borderId="0" xfId="0" applyFont="1" applyAlignment="1" applyProtection="1">
      <alignment horizontal="center" vertical="center" shrinkToFit="1"/>
    </xf>
    <xf numFmtId="0" fontId="5" fillId="0" borderId="13" xfId="0" applyFont="1" applyFill="1" applyBorder="1" applyAlignment="1" applyProtection="1">
      <alignment horizontal="justify" vertical="center" wrapText="1"/>
    </xf>
    <xf numFmtId="0" fontId="5" fillId="0" borderId="7" xfId="0" applyFont="1" applyFill="1" applyBorder="1" applyAlignment="1" applyProtection="1">
      <alignment horizontal="justify" vertical="top" wrapText="1"/>
    </xf>
    <xf numFmtId="0" fontId="6" fillId="0" borderId="1" xfId="0" applyFont="1" applyFill="1" applyBorder="1" applyAlignment="1" applyProtection="1">
      <alignment horizontal="justify" vertical="center" wrapText="1"/>
    </xf>
    <xf numFmtId="0" fontId="6" fillId="0" borderId="2" xfId="0" applyFont="1" applyFill="1" applyBorder="1" applyAlignment="1" applyProtection="1">
      <alignment horizontal="justify" vertical="center" wrapText="1"/>
    </xf>
    <xf numFmtId="0" fontId="5" fillId="0" borderId="13" xfId="0" applyFont="1" applyBorder="1" applyAlignment="1" applyProtection="1">
      <alignment vertical="center" wrapText="1"/>
    </xf>
    <xf numFmtId="0" fontId="5" fillId="0" borderId="7" xfId="0" applyFont="1" applyBorder="1" applyAlignment="1" applyProtection="1">
      <alignment vertical="center" wrapText="1"/>
    </xf>
    <xf numFmtId="0" fontId="6" fillId="0" borderId="1" xfId="0" applyFont="1" applyBorder="1" applyAlignment="1" applyProtection="1">
      <alignment vertical="center" wrapText="1"/>
    </xf>
    <xf numFmtId="0" fontId="6" fillId="0" borderId="2"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7" xfId="0" applyFont="1" applyFill="1" applyBorder="1" applyAlignment="1" applyProtection="1">
      <alignment horizontal="justify" vertical="center" wrapText="1"/>
    </xf>
    <xf numFmtId="0" fontId="5" fillId="0" borderId="7" xfId="0" applyFont="1" applyFill="1" applyBorder="1" applyAlignment="1" applyProtection="1">
      <alignment horizontal="justify" vertical="center"/>
    </xf>
    <xf numFmtId="0" fontId="5" fillId="0" borderId="11" xfId="0" applyFont="1" applyFill="1" applyBorder="1" applyAlignment="1" applyProtection="1">
      <alignment horizontal="justify" vertical="center" wrapText="1"/>
    </xf>
    <xf numFmtId="0" fontId="5" fillId="0" borderId="13" xfId="0" applyFont="1" applyFill="1" applyBorder="1" applyAlignment="1" applyProtection="1">
      <alignment vertical="center" wrapText="1"/>
    </xf>
    <xf numFmtId="0" fontId="5" fillId="0" borderId="0" xfId="0" applyFont="1" applyAlignment="1" applyProtection="1">
      <alignment vertical="center" wrapText="1"/>
    </xf>
    <xf numFmtId="0" fontId="5" fillId="0" borderId="0" xfId="0" applyFont="1" applyProtection="1">
      <alignment vertical="center"/>
    </xf>
    <xf numFmtId="0" fontId="0" fillId="0" borderId="0" xfId="0" applyFont="1" applyBorder="1" applyAlignment="1" applyProtection="1">
      <alignment horizontal="left" vertical="top" wrapText="1"/>
    </xf>
    <xf numFmtId="0" fontId="18" fillId="0" borderId="0" xfId="0" applyFont="1" applyBorder="1" applyProtection="1">
      <alignment vertical="center"/>
    </xf>
    <xf numFmtId="0" fontId="18" fillId="0" borderId="0" xfId="0" applyFont="1" applyFill="1" applyBorder="1" applyProtection="1">
      <alignment vertical="center"/>
    </xf>
    <xf numFmtId="0" fontId="18" fillId="0" borderId="0" xfId="0" applyFont="1" applyFill="1" applyAlignment="1" applyProtection="1">
      <alignment horizontal="center" vertical="center" wrapText="1"/>
    </xf>
    <xf numFmtId="0" fontId="18" fillId="0" borderId="0" xfId="0" applyFont="1" applyFill="1" applyAlignment="1" applyProtection="1">
      <alignment horizontal="left" vertical="top" wrapText="1"/>
    </xf>
    <xf numFmtId="0" fontId="19" fillId="0" borderId="0" xfId="0" applyFont="1" applyFill="1" applyBorder="1" applyAlignment="1" applyProtection="1">
      <alignment vertical="center"/>
    </xf>
    <xf numFmtId="0" fontId="19" fillId="0" borderId="0" xfId="0" applyFont="1" applyFill="1" applyBorder="1" applyAlignment="1" applyProtection="1">
      <alignment horizontal="center" vertical="center"/>
    </xf>
    <xf numFmtId="0" fontId="18" fillId="0" borderId="0" xfId="0" applyFont="1" applyAlignment="1" applyProtection="1">
      <alignment horizontal="center" vertical="center"/>
    </xf>
    <xf numFmtId="0" fontId="18" fillId="0" borderId="0" xfId="0" applyFont="1" applyAlignment="1" applyProtection="1">
      <alignment horizontal="left" vertical="top" wrapText="1"/>
    </xf>
    <xf numFmtId="0" fontId="19" fillId="0" borderId="0" xfId="0" applyFont="1" applyFill="1" applyBorder="1" applyAlignment="1" applyProtection="1">
      <alignment horizontal="left" vertical="top" shrinkToFit="1"/>
    </xf>
    <xf numFmtId="49" fontId="19" fillId="0" borderId="0" xfId="0" applyNumberFormat="1"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top" wrapText="1"/>
    </xf>
    <xf numFmtId="0" fontId="19" fillId="0" borderId="0" xfId="0" applyFont="1" applyFill="1" applyBorder="1" applyAlignment="1" applyProtection="1">
      <alignment horizontal="left" vertical="center" wrapText="1"/>
    </xf>
    <xf numFmtId="0" fontId="19" fillId="0" borderId="0" xfId="0" applyFont="1" applyFill="1" applyBorder="1" applyAlignment="1" applyProtection="1">
      <alignment vertical="center" wrapText="1"/>
    </xf>
    <xf numFmtId="0" fontId="20" fillId="0" borderId="0" xfId="0" applyFont="1" applyFill="1" applyBorder="1" applyAlignment="1" applyProtection="1">
      <alignment vertical="center" wrapText="1"/>
    </xf>
    <xf numFmtId="0" fontId="19" fillId="0" borderId="0" xfId="0" applyFont="1" applyFill="1" applyBorder="1" applyProtection="1">
      <alignment vertical="center"/>
    </xf>
    <xf numFmtId="0" fontId="18" fillId="0" borderId="0" xfId="0" applyFont="1" applyFill="1" applyBorder="1" applyAlignment="1" applyProtection="1">
      <alignment horizontal="left" vertical="center" wrapText="1"/>
    </xf>
    <xf numFmtId="0" fontId="21"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22" fillId="0" borderId="0" xfId="0" applyFont="1" applyFill="1" applyBorder="1" applyAlignment="1" applyProtection="1">
      <alignment horizontal="left" vertical="top" wrapText="1"/>
    </xf>
    <xf numFmtId="0" fontId="23" fillId="0" borderId="0" xfId="0" applyFont="1" applyFill="1" applyBorder="1" applyAlignment="1" applyProtection="1">
      <alignment horizontal="center" vertical="center" wrapText="1"/>
    </xf>
    <xf numFmtId="0" fontId="0" fillId="0" borderId="0" xfId="0" applyFont="1" applyAlignment="1" applyProtection="1">
      <alignment horizontal="left" vertical="top" wrapText="1"/>
    </xf>
    <xf numFmtId="0" fontId="21" fillId="0" borderId="7" xfId="0" applyFont="1" applyFill="1" applyBorder="1" applyAlignment="1" applyProtection="1">
      <alignment horizontal="center" vertical="center" wrapText="1"/>
      <protection locked="0"/>
    </xf>
    <xf numFmtId="0" fontId="3" fillId="0" borderId="0" xfId="0" applyFont="1" applyAlignment="1" applyProtection="1">
      <alignment horizontal="left" vertical="top" wrapText="1"/>
    </xf>
    <xf numFmtId="0" fontId="30" fillId="0" borderId="3" xfId="0" applyFont="1" applyFill="1" applyBorder="1" applyAlignment="1" applyProtection="1">
      <alignment horizontal="center" vertical="center" shrinkToFit="1"/>
    </xf>
    <xf numFmtId="0" fontId="6" fillId="0" borderId="4" xfId="0" applyFont="1" applyFill="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5" fillId="0" borderId="5" xfId="0" applyFont="1" applyBorder="1" applyAlignment="1" applyProtection="1">
      <alignment horizontal="center" vertical="center" shrinkToFit="1"/>
    </xf>
    <xf numFmtId="0" fontId="6" fillId="0" borderId="5" xfId="0" applyFont="1" applyFill="1" applyBorder="1" applyAlignment="1" applyProtection="1">
      <alignment horizontal="center" vertical="center" shrinkToFit="1"/>
    </xf>
    <xf numFmtId="0" fontId="6" fillId="0" borderId="1" xfId="0" applyFont="1" applyFill="1" applyBorder="1" applyAlignment="1" applyProtection="1">
      <alignment vertical="center" wrapText="1"/>
    </xf>
    <xf numFmtId="0" fontId="18" fillId="0" borderId="0" xfId="0" applyFont="1" applyFill="1" applyBorder="1" applyAlignment="1" applyProtection="1">
      <alignment vertical="center"/>
    </xf>
    <xf numFmtId="0" fontId="19" fillId="0" borderId="0" xfId="0" applyFont="1" applyFill="1" applyBorder="1" applyAlignment="1" applyProtection="1">
      <alignment horizontal="left" vertical="top"/>
    </xf>
    <xf numFmtId="49" fontId="19" fillId="0" borderId="0" xfId="0" applyNumberFormat="1" applyFont="1" applyFill="1" applyBorder="1" applyAlignment="1" applyProtection="1">
      <alignment horizontal="center" vertical="center"/>
    </xf>
    <xf numFmtId="0" fontId="18" fillId="0" borderId="0" xfId="0" applyFont="1" applyFill="1" applyBorder="1" applyAlignment="1" applyProtection="1">
      <alignment horizontal="left" vertical="top"/>
    </xf>
    <xf numFmtId="0" fontId="20" fillId="0" borderId="0" xfId="0" applyFont="1" applyFill="1" applyBorder="1" applyAlignment="1" applyProtection="1">
      <alignment vertical="center"/>
    </xf>
    <xf numFmtId="0" fontId="19" fillId="0" borderId="0" xfId="0" applyFont="1" applyFill="1" applyBorder="1" applyAlignment="1" applyProtection="1">
      <alignment vertical="top"/>
    </xf>
    <xf numFmtId="0" fontId="19" fillId="0" borderId="0" xfId="0" quotePrefix="1" applyFont="1" applyFill="1" applyBorder="1" applyAlignment="1" applyProtection="1">
      <alignment vertical="top"/>
    </xf>
    <xf numFmtId="0" fontId="18" fillId="0" borderId="0" xfId="0" applyFont="1" applyFill="1" applyBorder="1" applyAlignment="1" applyProtection="1">
      <alignment horizontal="left" vertical="center"/>
    </xf>
    <xf numFmtId="0" fontId="21" fillId="0" borderId="0" xfId="0" applyFont="1" applyFill="1" applyBorder="1" applyAlignment="1" applyProtection="1">
      <alignment horizontal="left" vertical="top"/>
    </xf>
    <xf numFmtId="49" fontId="19" fillId="0" borderId="0" xfId="0" applyNumberFormat="1" applyFont="1" applyFill="1" applyBorder="1" applyAlignment="1" applyProtection="1">
      <alignment vertical="top"/>
    </xf>
    <xf numFmtId="0" fontId="22" fillId="0" borderId="0" xfId="0" applyFont="1" applyFill="1" applyBorder="1" applyAlignment="1" applyProtection="1">
      <alignment horizontal="left" vertical="top"/>
    </xf>
    <xf numFmtId="49" fontId="19" fillId="0" borderId="0" xfId="0" applyNumberFormat="1" applyFont="1" applyFill="1" applyBorder="1" applyAlignment="1" applyProtection="1">
      <alignment horizontal="left" vertical="top"/>
    </xf>
    <xf numFmtId="0" fontId="18" fillId="0" borderId="0" xfId="0" applyFont="1" applyFill="1" applyBorder="1" applyAlignment="1" applyProtection="1">
      <alignment horizontal="justify" vertical="center"/>
    </xf>
    <xf numFmtId="0" fontId="22" fillId="0" borderId="0" xfId="0" applyFont="1" applyFill="1" applyBorder="1" applyAlignment="1" applyProtection="1">
      <alignment vertical="center"/>
    </xf>
    <xf numFmtId="0" fontId="22" fillId="0" borderId="0" xfId="0" applyFont="1" applyFill="1" applyBorder="1" applyAlignment="1" applyProtection="1">
      <alignment vertical="top"/>
    </xf>
    <xf numFmtId="0" fontId="19" fillId="0" borderId="0" xfId="0" applyFont="1" applyFill="1" applyBorder="1" applyAlignment="1" applyProtection="1">
      <alignment horizontal="left" vertical="center"/>
    </xf>
    <xf numFmtId="0" fontId="33" fillId="0" borderId="0" xfId="0" applyFont="1" applyFill="1" applyBorder="1" applyAlignment="1" applyProtection="1">
      <alignment horizontal="left" vertical="center" shrinkToFit="1"/>
    </xf>
    <xf numFmtId="0" fontId="3" fillId="0" borderId="0" xfId="0" applyFont="1" applyBorder="1" applyAlignment="1" applyProtection="1">
      <alignment horizontal="left" vertical="top" wrapText="1"/>
    </xf>
    <xf numFmtId="0" fontId="18" fillId="0" borderId="0" xfId="0" applyFont="1" applyFill="1" applyBorder="1" applyAlignment="1" applyProtection="1">
      <alignment vertical="center" wrapText="1"/>
    </xf>
    <xf numFmtId="0" fontId="12" fillId="0" borderId="0" xfId="0" applyFont="1" applyFill="1" applyBorder="1" applyAlignment="1" applyProtection="1">
      <alignment horizontal="left" vertical="center"/>
    </xf>
    <xf numFmtId="49"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12" fillId="0" borderId="0" xfId="0" applyFont="1" applyFill="1" applyBorder="1" applyAlignment="1" applyProtection="1">
      <alignment horizontal="left" vertical="center" wrapText="1"/>
    </xf>
    <xf numFmtId="0" fontId="10" fillId="0" borderId="8" xfId="0" applyFont="1" applyBorder="1" applyAlignment="1" applyProtection="1">
      <alignment vertical="top"/>
    </xf>
    <xf numFmtId="0" fontId="8" fillId="5" borderId="7" xfId="0" applyFont="1" applyFill="1" applyBorder="1" applyAlignment="1" applyProtection="1">
      <alignment horizontal="center" vertical="top" textRotation="255"/>
    </xf>
    <xf numFmtId="0" fontId="24" fillId="7" borderId="3" xfId="0" applyFont="1" applyFill="1" applyBorder="1" applyAlignment="1" applyProtection="1">
      <alignment horizontal="center" vertical="top" textRotation="255"/>
    </xf>
    <xf numFmtId="0" fontId="8" fillId="7" borderId="3" xfId="0" applyFont="1" applyFill="1" applyBorder="1" applyAlignment="1" applyProtection="1">
      <alignment horizontal="center" vertical="top" textRotation="255"/>
    </xf>
    <xf numFmtId="0" fontId="24" fillId="5" borderId="7" xfId="0" applyFont="1" applyFill="1" applyBorder="1" applyAlignment="1" applyProtection="1">
      <alignment horizontal="center" vertical="top" textRotation="255"/>
    </xf>
    <xf numFmtId="0" fontId="10" fillId="0" borderId="0" xfId="0" applyFont="1" applyBorder="1" applyAlignment="1" applyProtection="1">
      <alignment vertical="top"/>
    </xf>
    <xf numFmtId="0" fontId="10" fillId="0" borderId="0" xfId="0" applyFont="1" applyBorder="1" applyAlignment="1" applyProtection="1">
      <alignment vertical="center"/>
    </xf>
    <xf numFmtId="0" fontId="34" fillId="6" borderId="0" xfId="0" applyFont="1" applyFill="1" applyBorder="1" applyAlignment="1" applyProtection="1">
      <alignment horizontal="left" vertical="center"/>
    </xf>
    <xf numFmtId="176" fontId="16" fillId="0" borderId="0" xfId="0" applyNumberFormat="1" applyFont="1" applyFill="1" applyAlignment="1" applyProtection="1">
      <alignment vertical="center" shrinkToFit="1"/>
    </xf>
    <xf numFmtId="0" fontId="16" fillId="0" borderId="0" xfId="0" applyFont="1" applyBorder="1" applyAlignment="1" applyProtection="1">
      <alignment vertical="center"/>
    </xf>
    <xf numFmtId="0" fontId="35" fillId="0" borderId="0" xfId="0" applyFont="1" applyBorder="1" applyAlignment="1" applyProtection="1">
      <alignment vertical="center"/>
    </xf>
    <xf numFmtId="0" fontId="2" fillId="0" borderId="0" xfId="0" applyFont="1" applyAlignment="1" applyProtection="1">
      <alignment horizontal="center" vertical="center"/>
    </xf>
    <xf numFmtId="0" fontId="9" fillId="0" borderId="0" xfId="0" applyFont="1" applyFill="1" applyAlignment="1" applyProtection="1">
      <alignment vertical="center"/>
    </xf>
    <xf numFmtId="0" fontId="9" fillId="0" borderId="0" xfId="0" applyFont="1" applyProtection="1">
      <alignment vertical="center"/>
    </xf>
    <xf numFmtId="0" fontId="18" fillId="0" borderId="0" xfId="0" applyFont="1" applyFill="1" applyAlignment="1" applyProtection="1">
      <alignment horizontal="left" vertical="center" wrapText="1"/>
    </xf>
    <xf numFmtId="0" fontId="33" fillId="0" borderId="0" xfId="0" applyFont="1" applyBorder="1" applyAlignment="1" applyProtection="1">
      <alignment horizontal="right" vertical="center" shrinkToFit="1"/>
    </xf>
    <xf numFmtId="0" fontId="12" fillId="0" borderId="0" xfId="0" applyFont="1" applyBorder="1" applyAlignment="1" applyProtection="1">
      <alignment horizontal="right" vertical="center"/>
    </xf>
    <xf numFmtId="0" fontId="19" fillId="0" borderId="0" xfId="0" applyFont="1" applyBorder="1" applyAlignment="1" applyProtection="1">
      <alignment horizontal="right" vertical="center"/>
    </xf>
    <xf numFmtId="0" fontId="18" fillId="0" borderId="0" xfId="0" applyFont="1" applyBorder="1" applyAlignment="1" applyProtection="1">
      <alignment horizontal="right" vertical="center"/>
    </xf>
    <xf numFmtId="0" fontId="23" fillId="4" borderId="14" xfId="0" applyFont="1" applyFill="1" applyBorder="1" applyAlignment="1" applyProtection="1">
      <alignment horizontal="center" vertical="center" wrapText="1"/>
      <protection locked="0"/>
    </xf>
    <xf numFmtId="0" fontId="23" fillId="4" borderId="7" xfId="0" applyFont="1" applyFill="1" applyBorder="1" applyAlignment="1" applyProtection="1">
      <alignment horizontal="center" vertical="center"/>
      <protection locked="0"/>
    </xf>
    <xf numFmtId="0" fontId="44" fillId="3" borderId="3" xfId="0" applyFont="1" applyFill="1" applyBorder="1" applyAlignment="1" applyProtection="1">
      <alignment horizontal="center" vertical="top" wrapText="1" shrinkToFit="1"/>
    </xf>
    <xf numFmtId="0" fontId="44" fillId="3" borderId="11" xfId="0" applyFont="1" applyFill="1" applyBorder="1" applyAlignment="1" applyProtection="1">
      <alignment horizontal="center" vertical="top"/>
    </xf>
    <xf numFmtId="0" fontId="44" fillId="3" borderId="7" xfId="0" applyFont="1" applyFill="1" applyBorder="1" applyAlignment="1" applyProtection="1">
      <alignment horizontal="center" vertical="top" wrapText="1" shrinkToFit="1"/>
    </xf>
    <xf numFmtId="0" fontId="44" fillId="3" borderId="7" xfId="0" applyFont="1" applyFill="1" applyBorder="1" applyAlignment="1" applyProtection="1">
      <alignment horizontal="center" vertical="top" wrapText="1"/>
    </xf>
    <xf numFmtId="0" fontId="37" fillId="0" borderId="4" xfId="0" applyFont="1" applyFill="1" applyBorder="1" applyAlignment="1" applyProtection="1">
      <alignment horizontal="left" vertical="top" shrinkToFit="1"/>
    </xf>
    <xf numFmtId="0" fontId="37" fillId="0" borderId="4" xfId="0" applyFont="1" applyFill="1" applyBorder="1" applyAlignment="1" applyProtection="1">
      <alignment horizontal="left" vertical="top" wrapText="1"/>
    </xf>
    <xf numFmtId="0" fontId="25" fillId="0" borderId="4" xfId="0" applyFont="1" applyFill="1" applyBorder="1" applyAlignment="1" applyProtection="1">
      <alignment horizontal="left" vertical="top" shrinkToFit="1"/>
    </xf>
    <xf numFmtId="0" fontId="25" fillId="0" borderId="4" xfId="0" applyFont="1" applyFill="1" applyBorder="1" applyAlignment="1" applyProtection="1">
      <alignment horizontal="left" vertical="top" wrapText="1"/>
    </xf>
    <xf numFmtId="0" fontId="37" fillId="0" borderId="5" xfId="0" applyFont="1" applyFill="1" applyBorder="1" applyAlignment="1" applyProtection="1">
      <alignment horizontal="left" vertical="top" shrinkToFit="1"/>
    </xf>
    <xf numFmtId="0" fontId="37" fillId="0" borderId="5" xfId="0" applyFont="1" applyFill="1" applyBorder="1" applyAlignment="1" applyProtection="1">
      <alignment horizontal="left" vertical="top" wrapText="1"/>
    </xf>
    <xf numFmtId="0" fontId="25" fillId="0" borderId="7" xfId="0" applyFont="1" applyFill="1" applyBorder="1" applyAlignment="1" applyProtection="1">
      <alignment horizontal="left" vertical="top" shrinkToFit="1"/>
    </xf>
    <xf numFmtId="0" fontId="25" fillId="0" borderId="7" xfId="0" applyFont="1" applyFill="1" applyBorder="1" applyAlignment="1" applyProtection="1">
      <alignment horizontal="left" vertical="top" wrapText="1"/>
    </xf>
    <xf numFmtId="0" fontId="25" fillId="0" borderId="3" xfId="0" applyFont="1" applyFill="1" applyBorder="1" applyAlignment="1" applyProtection="1">
      <alignment horizontal="left" vertical="top" shrinkToFit="1"/>
    </xf>
    <xf numFmtId="0" fontId="25" fillId="0" borderId="3" xfId="0" applyFont="1" applyFill="1" applyBorder="1" applyAlignment="1" applyProtection="1">
      <alignment horizontal="left" vertical="top" wrapText="1"/>
    </xf>
    <xf numFmtId="0" fontId="24" fillId="7" borderId="17" xfId="0" applyFont="1" applyFill="1" applyBorder="1" applyAlignment="1" applyProtection="1">
      <alignment horizontal="center" vertical="top" textRotation="255"/>
    </xf>
    <xf numFmtId="0" fontId="0" fillId="7" borderId="18" xfId="0" applyFont="1" applyFill="1" applyBorder="1" applyAlignment="1" applyProtection="1">
      <alignment horizontal="left" vertical="top" wrapText="1"/>
    </xf>
    <xf numFmtId="0" fontId="21" fillId="0" borderId="19"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left" vertical="top" wrapText="1"/>
      <protection locked="0"/>
    </xf>
    <xf numFmtId="0" fontId="14" fillId="4" borderId="18" xfId="0" applyFont="1" applyFill="1" applyBorder="1" applyAlignment="1" applyProtection="1">
      <alignment horizontal="left" vertical="top" wrapText="1"/>
      <protection locked="0"/>
    </xf>
    <xf numFmtId="0" fontId="21" fillId="0" borderId="20" xfId="0" applyFont="1" applyFill="1" applyBorder="1" applyAlignment="1" applyProtection="1">
      <alignment horizontal="center" vertical="center" wrapText="1"/>
      <protection locked="0"/>
    </xf>
    <xf numFmtId="0" fontId="21" fillId="0" borderId="21" xfId="0" applyFont="1" applyFill="1" applyBorder="1" applyAlignment="1" applyProtection="1">
      <alignment horizontal="center" vertical="center" wrapText="1"/>
      <protection locked="0"/>
    </xf>
    <xf numFmtId="0" fontId="23" fillId="4" borderId="22" xfId="0" applyFont="1" applyFill="1" applyBorder="1" applyAlignment="1" applyProtection="1">
      <alignment horizontal="center" vertical="center" wrapText="1"/>
      <protection locked="0"/>
    </xf>
    <xf numFmtId="0" fontId="23" fillId="4" borderId="21" xfId="0" applyFont="1" applyFill="1" applyBorder="1" applyAlignment="1" applyProtection="1">
      <alignment horizontal="center" vertical="center"/>
      <protection locked="0"/>
    </xf>
    <xf numFmtId="0" fontId="14" fillId="4" borderId="23" xfId="0" applyFont="1" applyFill="1" applyBorder="1" applyAlignment="1" applyProtection="1">
      <alignment horizontal="left" vertical="top" wrapText="1"/>
      <protection locked="0"/>
    </xf>
    <xf numFmtId="0" fontId="8" fillId="5" borderId="19" xfId="0" applyFont="1" applyFill="1" applyBorder="1" applyAlignment="1" applyProtection="1">
      <alignment horizontal="center" vertical="top" textRotation="255"/>
    </xf>
    <xf numFmtId="0" fontId="0" fillId="5" borderId="18" xfId="0" applyFont="1" applyFill="1" applyBorder="1" applyAlignment="1" applyProtection="1">
      <alignment horizontal="left" vertical="top" wrapText="1"/>
    </xf>
    <xf numFmtId="0" fontId="23" fillId="4" borderId="26" xfId="0" applyFont="1" applyFill="1" applyBorder="1" applyAlignment="1" applyProtection="1">
      <alignment horizontal="center" vertical="center" wrapText="1"/>
      <protection locked="0"/>
    </xf>
    <xf numFmtId="0" fontId="23" fillId="4" borderId="27" xfId="0" applyFont="1" applyFill="1" applyBorder="1" applyAlignment="1" applyProtection="1">
      <alignment horizontal="center" vertical="center" wrapText="1"/>
      <protection locked="0"/>
    </xf>
    <xf numFmtId="0" fontId="9" fillId="0" borderId="9" xfId="0" applyFont="1" applyFill="1" applyBorder="1" applyAlignment="1" applyProtection="1">
      <alignment horizontal="left" vertical="top" wrapText="1"/>
    </xf>
    <xf numFmtId="0" fontId="24" fillId="5" borderId="19" xfId="0" applyFont="1" applyFill="1" applyBorder="1" applyAlignment="1" applyProtection="1">
      <alignment horizontal="center" vertical="top" textRotation="255"/>
    </xf>
    <xf numFmtId="0" fontId="24" fillId="5" borderId="18" xfId="0" applyFont="1" applyFill="1" applyBorder="1" applyAlignment="1" applyProtection="1">
      <alignment horizontal="center" vertical="top" textRotation="255" wrapText="1"/>
    </xf>
    <xf numFmtId="0" fontId="0" fillId="0" borderId="0" xfId="0" applyFont="1" applyAlignment="1" applyProtection="1">
      <alignment horizontal="left" vertical="top" shrinkToFit="1"/>
    </xf>
    <xf numFmtId="0" fontId="18" fillId="0" borderId="0" xfId="0" applyFont="1" applyFill="1" applyAlignment="1" applyProtection="1">
      <alignment horizontal="right" vertical="center" shrinkToFit="1"/>
    </xf>
    <xf numFmtId="0" fontId="43" fillId="0" borderId="0" xfId="0" applyFont="1" applyFill="1" applyAlignment="1" applyProtection="1">
      <alignment horizontal="right" vertical="center" shrinkToFit="1"/>
    </xf>
    <xf numFmtId="0" fontId="18" fillId="0" borderId="0" xfId="0" applyFont="1" applyFill="1" applyAlignment="1" applyProtection="1">
      <alignment horizontal="left" vertical="top" shrinkToFit="1"/>
    </xf>
    <xf numFmtId="0" fontId="18" fillId="0" borderId="0" xfId="0" applyFont="1" applyBorder="1" applyAlignment="1" applyProtection="1">
      <alignment horizontal="right" vertical="center" shrinkToFit="1"/>
    </xf>
    <xf numFmtId="0" fontId="19" fillId="0" borderId="0" xfId="0" applyFont="1" applyFill="1" applyBorder="1" applyAlignment="1" applyProtection="1">
      <alignment horizontal="left" vertical="center" shrinkToFit="1"/>
    </xf>
    <xf numFmtId="0" fontId="18" fillId="0" borderId="0" xfId="0" applyFont="1" applyFill="1" applyBorder="1" applyAlignment="1" applyProtection="1">
      <alignment horizontal="center" vertical="center" shrinkToFit="1"/>
    </xf>
    <xf numFmtId="0" fontId="18" fillId="0" borderId="0" xfId="0" applyFont="1" applyFill="1" applyBorder="1" applyAlignment="1" applyProtection="1">
      <alignment horizontal="left" vertical="top" shrinkToFit="1"/>
    </xf>
    <xf numFmtId="0" fontId="18" fillId="0" borderId="0" xfId="0" applyFont="1" applyFill="1" applyBorder="1" applyAlignment="1" applyProtection="1">
      <alignment vertical="center" shrinkToFit="1"/>
    </xf>
    <xf numFmtId="0" fontId="16" fillId="0" borderId="7" xfId="0" applyFont="1" applyBorder="1" applyAlignment="1" applyProtection="1">
      <alignment vertical="center" shrinkToFit="1"/>
    </xf>
    <xf numFmtId="0" fontId="26" fillId="9" borderId="5" xfId="0" applyFont="1" applyFill="1" applyBorder="1" applyAlignment="1" applyProtection="1">
      <alignment horizontal="center" vertical="top"/>
    </xf>
    <xf numFmtId="0" fontId="26" fillId="9" borderId="8" xfId="0" applyFont="1" applyFill="1" applyBorder="1" applyAlignment="1" applyProtection="1">
      <alignment horizontal="center" vertical="top" wrapText="1"/>
    </xf>
    <xf numFmtId="0" fontId="6" fillId="0" borderId="4" xfId="0" applyFont="1" applyBorder="1" applyAlignment="1" applyProtection="1">
      <alignment vertical="center" wrapText="1"/>
    </xf>
    <xf numFmtId="0" fontId="6" fillId="0" borderId="4" xfId="0" applyFont="1" applyFill="1" applyBorder="1" applyAlignment="1" applyProtection="1">
      <alignment horizontal="justify" vertical="center" wrapText="1"/>
    </xf>
    <xf numFmtId="0" fontId="6" fillId="0" borderId="4" xfId="0" applyFont="1" applyFill="1" applyBorder="1" applyAlignment="1" applyProtection="1">
      <alignment vertical="center" wrapText="1"/>
    </xf>
    <xf numFmtId="0" fontId="6" fillId="0" borderId="5" xfId="0" applyFont="1" applyFill="1" applyBorder="1" applyAlignment="1" applyProtection="1">
      <alignment horizontal="justify" vertical="center" wrapText="1"/>
    </xf>
    <xf numFmtId="0" fontId="6" fillId="0" borderId="5" xfId="0" applyFont="1" applyBorder="1" applyAlignment="1" applyProtection="1">
      <alignment vertical="center" wrapText="1"/>
    </xf>
    <xf numFmtId="0" fontId="10" fillId="0" borderId="0" xfId="0" applyFont="1" applyBorder="1" applyAlignment="1" applyProtection="1">
      <alignment horizontal="left"/>
    </xf>
    <xf numFmtId="0" fontId="2" fillId="0" borderId="9" xfId="0" applyFont="1" applyFill="1" applyBorder="1" applyAlignment="1" applyProtection="1">
      <alignment horizontal="left" vertical="top" wrapText="1"/>
    </xf>
    <xf numFmtId="0" fontId="2" fillId="0" borderId="9" xfId="0" applyFont="1" applyFill="1" applyBorder="1" applyAlignment="1" applyProtection="1">
      <alignment horizontal="left" vertical="top" shrinkToFit="1"/>
    </xf>
    <xf numFmtId="0" fontId="14" fillId="0" borderId="3" xfId="0" applyFont="1" applyFill="1" applyBorder="1" applyAlignment="1" applyProtection="1">
      <alignment horizontal="left" vertical="top" wrapText="1"/>
    </xf>
    <xf numFmtId="0" fontId="14" fillId="0" borderId="7" xfId="0" applyFont="1" applyFill="1" applyBorder="1" applyAlignment="1" applyProtection="1">
      <alignment horizontal="left" vertical="top" wrapText="1"/>
    </xf>
    <xf numFmtId="0" fontId="2" fillId="0" borderId="9" xfId="0" applyFont="1" applyFill="1" applyBorder="1" applyAlignment="1" applyProtection="1">
      <alignment horizontal="left" vertical="top" wrapText="1" shrinkToFit="1"/>
    </xf>
    <xf numFmtId="0" fontId="0" fillId="0" borderId="0" xfId="0" applyFont="1" applyAlignment="1" applyProtection="1">
      <alignment horizontal="left" vertical="center"/>
    </xf>
    <xf numFmtId="0" fontId="3" fillId="0" borderId="0" xfId="0" applyFont="1" applyAlignment="1" applyProtection="1">
      <alignment horizontal="left" vertical="center"/>
    </xf>
    <xf numFmtId="0" fontId="18" fillId="0" borderId="0" xfId="0" applyFont="1" applyFill="1" applyAlignment="1" applyProtection="1">
      <alignment horizontal="center" vertical="center"/>
    </xf>
    <xf numFmtId="0" fontId="18" fillId="0" borderId="0" xfId="0" applyFont="1" applyAlignment="1" applyProtection="1">
      <alignment horizontal="left" vertical="center"/>
    </xf>
    <xf numFmtId="0" fontId="18" fillId="0" borderId="0" xfId="0" applyFont="1" applyFill="1" applyAlignment="1" applyProtection="1">
      <alignment horizontal="left" vertical="center"/>
    </xf>
    <xf numFmtId="0" fontId="19" fillId="0" borderId="0" xfId="0" applyFont="1" applyAlignment="1" applyProtection="1">
      <alignment horizontal="center" vertical="center"/>
    </xf>
    <xf numFmtId="0" fontId="19" fillId="0" borderId="0" xfId="0" applyFont="1" applyFill="1" applyAlignment="1" applyProtection="1">
      <alignment horizontal="center" vertical="center"/>
    </xf>
    <xf numFmtId="0" fontId="19" fillId="0" borderId="0" xfId="0" applyFont="1" applyFill="1" applyAlignment="1" applyProtection="1">
      <alignment horizontal="left" vertical="center"/>
    </xf>
    <xf numFmtId="0" fontId="2" fillId="0" borderId="19"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protection locked="0"/>
    </xf>
    <xf numFmtId="0" fontId="40" fillId="0" borderId="7" xfId="0" applyFont="1" applyFill="1" applyBorder="1" applyAlignment="1" applyProtection="1">
      <alignment horizontal="center" vertical="center"/>
      <protection locked="0"/>
    </xf>
    <xf numFmtId="0" fontId="2" fillId="0" borderId="18" xfId="0" applyFont="1" applyFill="1" applyBorder="1" applyAlignment="1" applyProtection="1">
      <alignment horizontal="center" vertical="center"/>
      <protection locked="0"/>
    </xf>
    <xf numFmtId="0" fontId="2" fillId="0" borderId="19" xfId="0" applyFont="1" applyFill="1" applyBorder="1" applyAlignment="1" applyProtection="1">
      <alignment horizontal="center" vertical="center" wrapText="1"/>
      <protection locked="0"/>
    </xf>
    <xf numFmtId="0" fontId="28" fillId="0" borderId="18" xfId="0" applyFont="1" applyFill="1" applyBorder="1" applyAlignment="1" applyProtection="1">
      <alignment horizontal="center" vertical="center"/>
      <protection locked="0"/>
    </xf>
    <xf numFmtId="0" fontId="41" fillId="0" borderId="7" xfId="0" applyFont="1" applyFill="1" applyBorder="1" applyAlignment="1" applyProtection="1">
      <alignment horizontal="center" vertical="center"/>
      <protection locked="0"/>
    </xf>
    <xf numFmtId="0" fontId="42" fillId="0" borderId="7" xfId="0" applyFont="1" applyFill="1" applyBorder="1" applyAlignment="1" applyProtection="1">
      <alignment horizontal="center" vertical="center"/>
      <protection locked="0"/>
    </xf>
    <xf numFmtId="0" fontId="29" fillId="0" borderId="18" xfId="0" applyFont="1" applyFill="1" applyBorder="1" applyAlignment="1" applyProtection="1">
      <alignment horizontal="center" vertical="center"/>
      <protection locked="0"/>
    </xf>
    <xf numFmtId="0" fontId="2" fillId="0" borderId="20" xfId="0" applyFont="1" applyFill="1" applyBorder="1" applyAlignment="1" applyProtection="1">
      <alignment horizontal="center" vertical="center"/>
      <protection locked="0"/>
    </xf>
    <xf numFmtId="0" fontId="2" fillId="0" borderId="21" xfId="0" applyFont="1" applyFill="1" applyBorder="1" applyAlignment="1" applyProtection="1">
      <alignment horizontal="center" vertical="center"/>
      <protection locked="0"/>
    </xf>
    <xf numFmtId="0" fontId="40" fillId="0" borderId="21" xfId="0" applyFont="1" applyFill="1" applyBorder="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5" fillId="4" borderId="9" xfId="0" applyFont="1" applyFill="1" applyBorder="1" applyAlignment="1" applyProtection="1">
      <alignment horizontal="left" vertical="top" wrapText="1"/>
      <protection locked="0"/>
    </xf>
    <xf numFmtId="0" fontId="2" fillId="4" borderId="19" xfId="0" applyFont="1" applyFill="1" applyBorder="1" applyAlignment="1" applyProtection="1">
      <alignment horizontal="center" vertical="center"/>
      <protection locked="0"/>
    </xf>
    <xf numFmtId="0" fontId="0" fillId="2" borderId="0" xfId="0" applyFont="1" applyFill="1" applyAlignment="1" applyProtection="1">
      <alignment horizontal="left" vertical="center"/>
    </xf>
    <xf numFmtId="0" fontId="0" fillId="2" borderId="0" xfId="0" applyFont="1" applyFill="1" applyAlignment="1" applyProtection="1">
      <alignment horizontal="center" wrapText="1"/>
    </xf>
    <xf numFmtId="0" fontId="3" fillId="2" borderId="0" xfId="0" applyFont="1" applyFill="1" applyAlignment="1" applyProtection="1">
      <alignment horizontal="left" vertical="center"/>
    </xf>
    <xf numFmtId="0" fontId="19" fillId="2" borderId="0" xfId="0" applyFont="1" applyFill="1" applyAlignment="1" applyProtection="1">
      <alignment horizontal="center" vertical="center"/>
    </xf>
    <xf numFmtId="0" fontId="0" fillId="0" borderId="0" xfId="0" applyFont="1" applyFill="1" applyAlignment="1" applyProtection="1">
      <alignment horizontal="left" vertical="center"/>
    </xf>
    <xf numFmtId="0" fontId="3" fillId="0" borderId="0" xfId="0" applyFont="1" applyFill="1" applyAlignment="1" applyProtection="1">
      <alignment horizontal="left" vertical="center"/>
    </xf>
    <xf numFmtId="0" fontId="18" fillId="6" borderId="0" xfId="0" applyFont="1" applyFill="1" applyAlignment="1" applyProtection="1">
      <alignment horizontal="left" vertical="center" wrapText="1"/>
    </xf>
    <xf numFmtId="0" fontId="18" fillId="6" borderId="0" xfId="0" applyFont="1" applyFill="1" applyBorder="1" applyAlignment="1" applyProtection="1">
      <alignment horizontal="center" vertical="center"/>
    </xf>
    <xf numFmtId="0" fontId="56" fillId="2" borderId="0" xfId="0" applyFont="1" applyFill="1" applyAlignment="1" applyProtection="1">
      <alignment vertical="center"/>
    </xf>
    <xf numFmtId="0" fontId="35" fillId="0" borderId="0" xfId="0" applyFont="1" applyFill="1" applyAlignment="1" applyProtection="1">
      <alignment vertical="top"/>
    </xf>
    <xf numFmtId="0" fontId="22" fillId="0" borderId="0" xfId="0" applyFont="1" applyFill="1" applyAlignment="1" applyProtection="1">
      <alignment vertical="top" wrapText="1"/>
    </xf>
    <xf numFmtId="0" fontId="11" fillId="4" borderId="9" xfId="0" applyFont="1" applyFill="1" applyBorder="1" applyAlignment="1" applyProtection="1">
      <alignment horizontal="left" vertical="top" wrapText="1"/>
      <protection locked="0"/>
    </xf>
    <xf numFmtId="0" fontId="33" fillId="0" borderId="0" xfId="0" applyFont="1" applyBorder="1" applyAlignment="1" applyProtection="1">
      <alignment horizontal="right" vertical="center" shrinkToFit="1"/>
      <protection locked="0"/>
    </xf>
    <xf numFmtId="0" fontId="16" fillId="0" borderId="15" xfId="0" applyFont="1" applyBorder="1" applyAlignment="1" applyProtection="1">
      <alignment vertical="center"/>
      <protection locked="0"/>
    </xf>
    <xf numFmtId="0" fontId="18" fillId="0" borderId="0" xfId="0" applyFont="1" applyProtection="1">
      <alignment vertical="center"/>
    </xf>
    <xf numFmtId="0" fontId="18" fillId="0" borderId="0" xfId="0" applyFont="1" applyBorder="1" applyAlignment="1" applyProtection="1">
      <alignment vertical="center"/>
    </xf>
    <xf numFmtId="0" fontId="18" fillId="0" borderId="0" xfId="0" applyFont="1" applyAlignment="1" applyProtection="1">
      <alignment vertical="center"/>
    </xf>
    <xf numFmtId="0" fontId="12" fillId="0" borderId="0" xfId="0" applyFont="1" applyAlignment="1" applyProtection="1">
      <alignment vertical="center"/>
    </xf>
    <xf numFmtId="0" fontId="19" fillId="0" borderId="0" xfId="0" applyFont="1" applyAlignment="1" applyProtection="1">
      <alignment vertical="center"/>
    </xf>
    <xf numFmtId="0" fontId="19" fillId="2" borderId="0" xfId="0" applyFont="1" applyFill="1" applyAlignment="1" applyProtection="1">
      <alignment vertical="center"/>
    </xf>
    <xf numFmtId="0" fontId="19" fillId="0" borderId="0" xfId="0" applyFont="1" applyProtection="1">
      <alignment vertical="center"/>
    </xf>
    <xf numFmtId="0" fontId="26" fillId="9" borderId="5" xfId="0" applyFont="1" applyFill="1" applyBorder="1" applyAlignment="1" applyProtection="1">
      <alignment horizontal="center" vertical="top" textRotation="255" wrapText="1" shrinkToFit="1"/>
    </xf>
    <xf numFmtId="0" fontId="19" fillId="0" borderId="0" xfId="0" applyFont="1" applyAlignment="1" applyProtection="1">
      <alignment horizontal="right" vertical="center"/>
    </xf>
    <xf numFmtId="0" fontId="18" fillId="0" borderId="0" xfId="0" applyFont="1" applyAlignment="1" applyProtection="1">
      <alignment horizontal="right" vertical="center"/>
    </xf>
    <xf numFmtId="0" fontId="18" fillId="0" borderId="0" xfId="0" applyFont="1" applyAlignment="1" applyProtection="1">
      <alignment vertical="center" shrinkToFit="1"/>
    </xf>
    <xf numFmtId="0" fontId="16" fillId="0" borderId="29" xfId="0" applyFont="1" applyBorder="1" applyAlignment="1" applyProtection="1">
      <alignment vertical="center" shrinkToFit="1"/>
      <protection locked="0"/>
    </xf>
    <xf numFmtId="0" fontId="26" fillId="9" borderId="9" xfId="0" applyFont="1" applyFill="1" applyBorder="1" applyAlignment="1" applyProtection="1">
      <alignment horizontal="center" vertical="top"/>
    </xf>
    <xf numFmtId="0" fontId="18" fillId="8" borderId="0" xfId="0" applyFont="1" applyFill="1" applyBorder="1" applyAlignment="1" applyProtection="1">
      <alignment horizontal="right" vertical="center"/>
    </xf>
    <xf numFmtId="0" fontId="33" fillId="0" borderId="0" xfId="0" applyFont="1" applyFill="1" applyBorder="1" applyAlignment="1" applyProtection="1">
      <alignment horizontal="left" vertical="center"/>
    </xf>
    <xf numFmtId="0" fontId="50" fillId="2" borderId="0" xfId="0" applyFont="1" applyFill="1" applyAlignment="1" applyProtection="1">
      <alignment horizontal="left" vertical="center"/>
    </xf>
    <xf numFmtId="0" fontId="49" fillId="9" borderId="0" xfId="0" applyFont="1" applyFill="1" applyAlignment="1" applyProtection="1">
      <alignment horizontal="center" vertical="center" shrinkToFit="1"/>
    </xf>
    <xf numFmtId="0" fontId="16" fillId="0" borderId="30" xfId="0" applyFont="1" applyBorder="1" applyAlignment="1" applyProtection="1">
      <alignment horizontal="left" vertical="center" shrinkToFit="1"/>
    </xf>
    <xf numFmtId="0" fontId="16" fillId="0" borderId="7" xfId="0" applyFont="1" applyBorder="1" applyAlignment="1" applyProtection="1">
      <alignment horizontal="left" vertical="center" shrinkToFit="1"/>
    </xf>
    <xf numFmtId="0" fontId="16" fillId="0" borderId="30"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4" borderId="15" xfId="0" applyFont="1" applyFill="1" applyBorder="1" applyAlignment="1" applyProtection="1">
      <alignment horizontal="left" vertical="center" shrinkToFit="1"/>
      <protection locked="0"/>
    </xf>
    <xf numFmtId="0" fontId="16" fillId="4" borderId="31" xfId="0" applyFont="1" applyFill="1" applyBorder="1" applyAlignment="1" applyProtection="1">
      <alignment horizontal="left" vertical="center" shrinkToFit="1"/>
      <protection locked="0"/>
    </xf>
    <xf numFmtId="0" fontId="16" fillId="4" borderId="16" xfId="0" applyFont="1" applyFill="1" applyBorder="1" applyAlignment="1" applyProtection="1">
      <alignment horizontal="left" vertical="center" shrinkToFit="1"/>
      <protection locked="0"/>
    </xf>
    <xf numFmtId="0" fontId="57" fillId="0" borderId="6" xfId="0" applyFont="1" applyFill="1" applyBorder="1" applyAlignment="1" applyProtection="1">
      <alignment horizontal="left" vertical="center"/>
    </xf>
    <xf numFmtId="0" fontId="57" fillId="0" borderId="0" xfId="0" applyFont="1" applyFill="1" applyBorder="1" applyAlignment="1" applyProtection="1">
      <alignment horizontal="left" vertical="center"/>
    </xf>
    <xf numFmtId="0" fontId="39" fillId="0" borderId="0" xfId="0" applyFont="1" applyBorder="1" applyAlignment="1" applyProtection="1">
      <alignment horizontal="left" vertical="center" wrapText="1"/>
    </xf>
    <xf numFmtId="0" fontId="34" fillId="6" borderId="0" xfId="0" applyFont="1" applyFill="1" applyBorder="1" applyAlignment="1" applyProtection="1">
      <alignment horizontal="left" vertical="top" wrapText="1"/>
    </xf>
    <xf numFmtId="0" fontId="48" fillId="9" borderId="7" xfId="0" applyFont="1" applyFill="1" applyBorder="1" applyAlignment="1" applyProtection="1">
      <alignment horizontal="center" vertical="center"/>
    </xf>
    <xf numFmtId="0" fontId="48" fillId="9" borderId="9" xfId="0" applyFont="1" applyFill="1" applyBorder="1" applyAlignment="1" applyProtection="1">
      <alignment horizontal="center" vertical="center"/>
    </xf>
    <xf numFmtId="0" fontId="48" fillId="5" borderId="3" xfId="0" applyFont="1" applyFill="1" applyBorder="1" applyAlignment="1" applyProtection="1">
      <alignment horizontal="center" vertical="center" wrapText="1"/>
    </xf>
    <xf numFmtId="0" fontId="48" fillId="5" borderId="12" xfId="0" applyFont="1" applyFill="1" applyBorder="1" applyAlignment="1" applyProtection="1">
      <alignment horizontal="center" vertical="center" wrapText="1"/>
    </xf>
    <xf numFmtId="0" fontId="17" fillId="5" borderId="24"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7" fillId="5" borderId="28" xfId="0" applyFont="1" applyFill="1" applyBorder="1" applyAlignment="1" applyProtection="1">
      <alignment horizontal="center" vertical="center" wrapText="1"/>
    </xf>
    <xf numFmtId="0" fontId="48" fillId="7" borderId="3" xfId="0" applyFont="1" applyFill="1" applyBorder="1" applyAlignment="1" applyProtection="1">
      <alignment horizontal="center" vertical="center" wrapText="1"/>
    </xf>
    <xf numFmtId="0" fontId="20" fillId="7" borderId="24" xfId="0" applyFont="1" applyFill="1" applyBorder="1" applyAlignment="1" applyProtection="1">
      <alignment horizontal="center" vertical="center" wrapText="1"/>
    </xf>
    <xf numFmtId="0" fontId="20" fillId="7" borderId="28" xfId="0" applyFont="1" applyFill="1" applyBorder="1" applyAlignment="1" applyProtection="1">
      <alignment horizontal="center" vertical="center" wrapText="1"/>
    </xf>
    <xf numFmtId="0" fontId="20" fillId="7" borderId="25" xfId="0" applyFont="1" applyFill="1" applyBorder="1" applyAlignment="1" applyProtection="1">
      <alignment horizontal="center" vertical="center" wrapText="1"/>
    </xf>
    <xf numFmtId="0" fontId="20" fillId="2" borderId="0" xfId="0" applyFont="1" applyFill="1" applyAlignment="1" applyProtection="1">
      <alignment horizontal="left" vertical="top" wrapText="1"/>
    </xf>
    <xf numFmtId="0" fontId="35" fillId="0" borderId="0" xfId="0" applyFont="1" applyFill="1" applyAlignment="1" applyProtection="1">
      <alignment horizontal="left" vertical="top" wrapText="1"/>
    </xf>
    <xf numFmtId="0" fontId="35" fillId="0" borderId="0" xfId="0" applyFont="1" applyFill="1" applyAlignment="1" applyProtection="1">
      <alignment horizontal="right" vertical="top" wrapText="1"/>
    </xf>
    <xf numFmtId="0" fontId="35" fillId="0" borderId="0" xfId="0" applyFont="1" applyFill="1" applyAlignment="1" applyProtection="1">
      <alignment horizontal="right" vertical="top"/>
    </xf>
    <xf numFmtId="0" fontId="48" fillId="9" borderId="10" xfId="0" applyFont="1" applyFill="1" applyBorder="1" applyAlignment="1" applyProtection="1">
      <alignment horizontal="center" vertical="center"/>
    </xf>
    <xf numFmtId="0" fontId="19" fillId="2" borderId="0" xfId="0" applyFont="1" applyFill="1" applyAlignment="1" applyProtection="1">
      <alignment horizontal="left" vertical="top" wrapText="1"/>
    </xf>
    <xf numFmtId="0" fontId="19" fillId="0" borderId="8" xfId="0" applyFont="1" applyBorder="1" applyAlignment="1" applyProtection="1">
      <alignment horizontal="right" vertical="top"/>
    </xf>
    <xf numFmtId="0" fontId="16" fillId="5" borderId="24" xfId="0" applyFont="1" applyFill="1" applyBorder="1" applyAlignment="1" applyProtection="1">
      <alignment horizontal="center" vertical="center" wrapText="1"/>
    </xf>
    <xf numFmtId="0" fontId="16" fillId="5" borderId="28" xfId="0" applyFont="1" applyFill="1" applyBorder="1" applyAlignment="1" applyProtection="1">
      <alignment horizontal="center" vertical="center" wrapText="1"/>
    </xf>
    <xf numFmtId="0" fontId="16" fillId="5" borderId="25" xfId="0" applyFont="1" applyFill="1" applyBorder="1" applyAlignment="1" applyProtection="1">
      <alignment horizontal="center" vertical="center" wrapText="1"/>
    </xf>
    <xf numFmtId="0" fontId="48" fillId="7" borderId="24" xfId="0" applyFont="1" applyFill="1" applyBorder="1" applyAlignment="1" applyProtection="1">
      <alignment horizontal="center" vertical="center" wrapText="1"/>
    </xf>
    <xf numFmtId="0" fontId="48" fillId="7" borderId="28" xfId="0" applyFont="1" applyFill="1" applyBorder="1" applyAlignment="1" applyProtection="1">
      <alignment horizontal="center" vertical="center" wrapText="1"/>
    </xf>
    <xf numFmtId="0" fontId="48" fillId="7" borderId="25" xfId="0" applyFont="1" applyFill="1" applyBorder="1" applyAlignment="1" applyProtection="1">
      <alignment horizontal="center" vertical="center" wrapText="1"/>
    </xf>
    <xf numFmtId="0" fontId="46" fillId="0" borderId="0" xfId="0" applyFont="1" applyBorder="1" applyAlignment="1" applyProtection="1">
      <alignment horizontal="center" vertical="center" shrinkToFit="1"/>
    </xf>
    <xf numFmtId="0" fontId="45" fillId="0" borderId="8" xfId="0" applyFont="1" applyBorder="1" applyAlignment="1" applyProtection="1">
      <alignment horizontal="left" vertical="center" wrapText="1" shrinkToFit="1"/>
    </xf>
    <xf numFmtId="0" fontId="45" fillId="0" borderId="8" xfId="0" applyFont="1" applyBorder="1" applyAlignment="1" applyProtection="1">
      <alignment horizontal="left" vertical="center" shrinkToFit="1"/>
    </xf>
  </cellXfs>
  <cellStyles count="1">
    <cellStyle name="標準" xfId="0" builtinId="0"/>
  </cellStyles>
  <dxfs count="43">
    <dxf>
      <fill>
        <patternFill>
          <bgColor theme="0" tint="-0.499984740745262"/>
        </patternFill>
      </fill>
    </dxf>
    <dxf>
      <fill>
        <patternFill>
          <bgColor theme="0" tint="-0.499984740745262"/>
        </patternFill>
      </fill>
    </dxf>
    <dxf>
      <font>
        <color theme="0" tint="-0.499984740745262"/>
      </font>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rgb="FFFFFF00"/>
        </patternFill>
      </fill>
    </dxf>
    <dxf>
      <fill>
        <patternFill>
          <bgColor theme="0" tint="-0.499984740745262"/>
        </patternFill>
      </fill>
    </dxf>
    <dxf>
      <fill>
        <patternFill>
          <bgColor theme="0" tint="-0.499984740745262"/>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theme="0" tint="-0.499984740745262"/>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theme="0" tint="-0.499984740745262"/>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99FF"/>
      <color rgb="FFFFFF99"/>
      <color rgb="FF00CC00"/>
      <color rgb="FFFF99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fmlaLink="$T$10" noThreeD="1"/>
</file>

<file path=xl/ctrlProps/ctrlProp2.xml><?xml version="1.0" encoding="utf-8"?>
<formControlPr xmlns="http://schemas.microsoft.com/office/spreadsheetml/2009/9/main" objectType="Radio" noThreeD="1"/>
</file>

<file path=xl/ctrlProps/ctrlProp3.xml><?xml version="1.0" encoding="utf-8"?>
<formControlPr xmlns="http://schemas.microsoft.com/office/spreadsheetml/2009/9/main" objectType="Radio" noThreeD="1"/>
</file>

<file path=xl/ctrlProps/ctrlProp4.xml><?xml version="1.0" encoding="utf-8"?>
<formControlPr xmlns="http://schemas.microsoft.com/office/spreadsheetml/2009/9/main" objectType="Radio" checked="Checked" firstButton="1" fmlaLink="$T$10"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9</xdr:row>
          <xdr:rowOff>7620</xdr:rowOff>
        </xdr:from>
        <xdr:to>
          <xdr:col>3</xdr:col>
          <xdr:colOff>22860</xdr:colOff>
          <xdr:row>10</xdr:row>
          <xdr:rowOff>22860</xdr:rowOff>
        </xdr:to>
        <xdr:sp macro="" textlink="">
          <xdr:nvSpPr>
            <xdr:cNvPr id="12292" name="Option Button 4" hidden="1">
              <a:extLst>
                <a:ext uri="{63B3BB69-23CF-44E3-9099-C40C66FF867C}">
                  <a14:compatExt spid="_x0000_s12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10</xdr:row>
          <xdr:rowOff>7620</xdr:rowOff>
        </xdr:from>
        <xdr:to>
          <xdr:col>3</xdr:col>
          <xdr:colOff>22860</xdr:colOff>
          <xdr:row>10</xdr:row>
          <xdr:rowOff>259080</xdr:rowOff>
        </xdr:to>
        <xdr:sp macro="" textlink="">
          <xdr:nvSpPr>
            <xdr:cNvPr id="12293" name="Option Button 5" hidden="1">
              <a:extLst>
                <a:ext uri="{63B3BB69-23CF-44E3-9099-C40C66FF867C}">
                  <a14:compatExt spid="_x0000_s12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11</xdr:row>
          <xdr:rowOff>7620</xdr:rowOff>
        </xdr:from>
        <xdr:to>
          <xdr:col>3</xdr:col>
          <xdr:colOff>22860</xdr:colOff>
          <xdr:row>12</xdr:row>
          <xdr:rowOff>22860</xdr:rowOff>
        </xdr:to>
        <xdr:sp macro="" textlink="">
          <xdr:nvSpPr>
            <xdr:cNvPr id="12294" name="Option Button 6" hidden="1">
              <a:extLst>
                <a:ext uri="{63B3BB69-23CF-44E3-9099-C40C66FF867C}">
                  <a14:compatExt spid="_x0000_s12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1</xdr:col>
      <xdr:colOff>89344</xdr:colOff>
      <xdr:row>20</xdr:row>
      <xdr:rowOff>57645</xdr:rowOff>
    </xdr:from>
    <xdr:to>
      <xdr:col>7</xdr:col>
      <xdr:colOff>57150</xdr:colOff>
      <xdr:row>28</xdr:row>
      <xdr:rowOff>20993</xdr:rowOff>
    </xdr:to>
    <xdr:pic>
      <xdr:nvPicPr>
        <xdr:cNvPr id="5" name="図 4"/>
        <xdr:cNvPicPr>
          <a:picLocks noChangeAspect="1"/>
        </xdr:cNvPicPr>
      </xdr:nvPicPr>
      <xdr:blipFill rotWithShape="1">
        <a:blip xmlns:r="http://schemas.openxmlformats.org/officeDocument/2006/relationships" r:embed="rId1"/>
        <a:srcRect b="67809"/>
        <a:stretch/>
      </xdr:blipFill>
      <xdr:spPr>
        <a:xfrm>
          <a:off x="136969" y="4820145"/>
          <a:ext cx="4158806" cy="1487348"/>
        </a:xfrm>
        <a:prstGeom prst="rect">
          <a:avLst/>
        </a:prstGeom>
        <a:ln>
          <a:solidFill>
            <a:schemeClr val="tx1"/>
          </a:solidFill>
        </a:ln>
      </xdr:spPr>
    </xdr:pic>
    <xdr:clientData/>
  </xdr:twoCellAnchor>
  <xdr:twoCellAnchor>
    <xdr:from>
      <xdr:col>3</xdr:col>
      <xdr:colOff>1992382</xdr:colOff>
      <xdr:row>21</xdr:row>
      <xdr:rowOff>69990</xdr:rowOff>
    </xdr:from>
    <xdr:to>
      <xdr:col>7</xdr:col>
      <xdr:colOff>72888</xdr:colOff>
      <xdr:row>28</xdr:row>
      <xdr:rowOff>161926</xdr:rowOff>
    </xdr:to>
    <xdr:sp macro="" textlink="">
      <xdr:nvSpPr>
        <xdr:cNvPr id="2" name="角丸四角形 1"/>
        <xdr:cNvSpPr/>
      </xdr:nvSpPr>
      <xdr:spPr>
        <a:xfrm>
          <a:off x="2992507" y="5022990"/>
          <a:ext cx="1319006" cy="1425436"/>
        </a:xfrm>
        <a:prstGeom prst="roundRect">
          <a:avLst>
            <a:gd name="adj" fmla="val 1291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630720</xdr:colOff>
      <xdr:row>27</xdr:row>
      <xdr:rowOff>143294</xdr:rowOff>
    </xdr:from>
    <xdr:to>
      <xdr:col>3</xdr:col>
      <xdr:colOff>978589</xdr:colOff>
      <xdr:row>28</xdr:row>
      <xdr:rowOff>142875</xdr:rowOff>
    </xdr:to>
    <xdr:sp macro="" textlink="">
      <xdr:nvSpPr>
        <xdr:cNvPr id="3" name="正方形/長方形 2"/>
        <xdr:cNvSpPr/>
      </xdr:nvSpPr>
      <xdr:spPr>
        <a:xfrm rot="5400000">
          <a:off x="1709739" y="6160400"/>
          <a:ext cx="190081" cy="3478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3</xdr:col>
      <xdr:colOff>2502591</xdr:colOff>
      <xdr:row>27</xdr:row>
      <xdr:rowOff>143294</xdr:rowOff>
    </xdr:from>
    <xdr:to>
      <xdr:col>5</xdr:col>
      <xdr:colOff>86139</xdr:colOff>
      <xdr:row>28</xdr:row>
      <xdr:rowOff>142875</xdr:rowOff>
    </xdr:to>
    <xdr:sp macro="" textlink="">
      <xdr:nvSpPr>
        <xdr:cNvPr id="9" name="正方形/長方形 8"/>
        <xdr:cNvSpPr/>
      </xdr:nvSpPr>
      <xdr:spPr>
        <a:xfrm rot="5400000">
          <a:off x="3580574" y="6161436"/>
          <a:ext cx="190081" cy="3457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0</xdr:col>
      <xdr:colOff>34787</xdr:colOff>
      <xdr:row>28</xdr:row>
      <xdr:rowOff>161925</xdr:rowOff>
    </xdr:from>
    <xdr:to>
      <xdr:col>4</xdr:col>
      <xdr:colOff>66675</xdr:colOff>
      <xdr:row>31</xdr:row>
      <xdr:rowOff>19050</xdr:rowOff>
    </xdr:to>
    <xdr:sp macro="" textlink="">
      <xdr:nvSpPr>
        <xdr:cNvPr id="14" name="正方形/長方形 13"/>
        <xdr:cNvSpPr/>
      </xdr:nvSpPr>
      <xdr:spPr>
        <a:xfrm>
          <a:off x="34787" y="6353175"/>
          <a:ext cx="3556138"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a:solidFill>
                <a:srgbClr val="FF0000"/>
              </a:solidFill>
              <a:latin typeface="+mn-ea"/>
              <a:ea typeface="+mn-ea"/>
            </a:rPr>
            <a:t>※</a:t>
          </a:r>
          <a:r>
            <a:rPr kumimoji="1" lang="ja-JP" altLang="en-US" sz="1000" b="0">
              <a:solidFill>
                <a:srgbClr val="FF0000"/>
              </a:solidFill>
              <a:latin typeface="+mn-ea"/>
              <a:ea typeface="+mn-ea"/>
            </a:rPr>
            <a:t>計画策定後の状況変化で○を付ける位置が変わった場合は、適宜修正し、備考欄に修正した旨を記載してください。</a:t>
          </a:r>
        </a:p>
      </xdr:txBody>
    </xdr:sp>
    <xdr:clientData/>
  </xdr:twoCellAnchor>
  <xdr:twoCellAnchor>
    <xdr:from>
      <xdr:col>15</xdr:col>
      <xdr:colOff>28574</xdr:colOff>
      <xdr:row>36</xdr:row>
      <xdr:rowOff>153849</xdr:rowOff>
    </xdr:from>
    <xdr:to>
      <xdr:col>16</xdr:col>
      <xdr:colOff>455750</xdr:colOff>
      <xdr:row>36</xdr:row>
      <xdr:rowOff>581024</xdr:rowOff>
    </xdr:to>
    <xdr:sp macro="" textlink="">
      <xdr:nvSpPr>
        <xdr:cNvPr id="16" name="下矢印 15"/>
        <xdr:cNvSpPr/>
      </xdr:nvSpPr>
      <xdr:spPr>
        <a:xfrm rot="5400000">
          <a:off x="7243762" y="7997686"/>
          <a:ext cx="427175" cy="47480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304799</xdr:colOff>
      <xdr:row>33</xdr:row>
      <xdr:rowOff>228599</xdr:rowOff>
    </xdr:from>
    <xdr:to>
      <xdr:col>17</xdr:col>
      <xdr:colOff>2133600</xdr:colOff>
      <xdr:row>41</xdr:row>
      <xdr:rowOff>295275</xdr:rowOff>
    </xdr:to>
    <xdr:sp macro="" textlink="">
      <xdr:nvSpPr>
        <xdr:cNvPr id="10" name="正方形/長方形 9"/>
        <xdr:cNvSpPr/>
      </xdr:nvSpPr>
      <xdr:spPr>
        <a:xfrm>
          <a:off x="7543799" y="7686674"/>
          <a:ext cx="2305051" cy="3571876"/>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mn-ea"/>
              <a:ea typeface="+mn-ea"/>
            </a:rPr>
            <a:t>【</a:t>
          </a:r>
          <a:r>
            <a:rPr kumimoji="1" lang="ja-JP" altLang="en-US" sz="1400" b="1">
              <a:solidFill>
                <a:schemeClr val="tx1"/>
              </a:solidFill>
              <a:latin typeface="+mn-ea"/>
              <a:ea typeface="+mn-ea"/>
            </a:rPr>
            <a:t>項目の説明</a:t>
          </a:r>
          <a:r>
            <a:rPr kumimoji="1" lang="en-US" altLang="ja-JP" sz="1400" b="1">
              <a:solidFill>
                <a:schemeClr val="tx1"/>
              </a:solidFill>
              <a:latin typeface="+mn-ea"/>
              <a:ea typeface="+mn-ea"/>
            </a:rPr>
            <a:t>】</a:t>
          </a:r>
        </a:p>
        <a:p>
          <a:pPr algn="l"/>
          <a:r>
            <a:rPr kumimoji="1" lang="ja-JP" altLang="en-US" sz="1000" b="0">
              <a:solidFill>
                <a:schemeClr val="tx1"/>
              </a:solidFill>
              <a:latin typeface="+mn-ea"/>
              <a:ea typeface="+mn-ea"/>
            </a:rPr>
            <a:t>＜</a:t>
          </a:r>
          <a:r>
            <a:rPr kumimoji="1" lang="ja-JP" altLang="en-US" sz="1000" b="1">
              <a:solidFill>
                <a:schemeClr val="tx1"/>
              </a:solidFill>
              <a:latin typeface="+mn-ea"/>
              <a:ea typeface="+mn-ea"/>
            </a:rPr>
            <a:t>該当なし＞</a:t>
          </a:r>
          <a:endParaRPr kumimoji="1" lang="en-US" altLang="ja-JP" sz="1000" b="0">
            <a:solidFill>
              <a:schemeClr val="tx1"/>
            </a:solidFill>
            <a:latin typeface="+mn-ea"/>
            <a:ea typeface="+mn-ea"/>
          </a:endParaRPr>
        </a:p>
        <a:p>
          <a:pPr algn="l"/>
          <a:r>
            <a:rPr kumimoji="1" lang="ja-JP" altLang="ja-JP" sz="1000" b="0">
              <a:solidFill>
                <a:schemeClr val="tx1"/>
              </a:solidFill>
              <a:effectLst/>
              <a:latin typeface="+mn-ea"/>
              <a:ea typeface="+mn-ea"/>
              <a:cs typeface="+mn-cs"/>
            </a:rPr>
            <a:t>該当設備がない場合、又は設備は有るが対策がなじまない場合に○を選択</a:t>
          </a:r>
          <a:endParaRPr kumimoji="1" lang="en-US" altLang="ja-JP" sz="1000" b="0">
            <a:solidFill>
              <a:schemeClr val="tx1"/>
            </a:solidFill>
            <a:effectLst/>
            <a:latin typeface="+mn-ea"/>
            <a:ea typeface="+mn-ea"/>
            <a:cs typeface="+mn-cs"/>
          </a:endParaRPr>
        </a:p>
        <a:p>
          <a:pPr algn="l"/>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実施済み</a:t>
          </a:r>
          <a:r>
            <a:rPr kumimoji="1" lang="ja-JP" altLang="en-US" sz="1000" b="1">
              <a:solidFill>
                <a:schemeClr val="tx1"/>
              </a:solidFill>
              <a:effectLst/>
              <a:latin typeface="+mn-ea"/>
              <a:ea typeface="+mn-ea"/>
              <a:cs typeface="+mn-cs"/>
            </a:rPr>
            <a:t>＞</a:t>
          </a:r>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既</a:t>
          </a:r>
          <a:r>
            <a:rPr kumimoji="1" lang="ja-JP" altLang="ja-JP" sz="1000" b="0">
              <a:solidFill>
                <a:schemeClr val="tx1"/>
              </a:solidFill>
              <a:effectLst/>
              <a:latin typeface="+mn-ea"/>
              <a:ea typeface="+mn-ea"/>
              <a:cs typeface="+mn-cs"/>
            </a:rPr>
            <a:t>に継続して取り組んでいる項目</a:t>
          </a:r>
          <a:endParaRPr kumimoji="1" lang="en-US" altLang="ja-JP" sz="1000" b="0">
            <a:solidFill>
              <a:schemeClr val="tx1"/>
            </a:solidFill>
            <a:effectLst/>
            <a:latin typeface="+mn-ea"/>
            <a:ea typeface="+mn-ea"/>
            <a:cs typeface="+mn-cs"/>
          </a:endParaRPr>
        </a:p>
        <a:p>
          <a:r>
            <a:rPr kumimoji="1" lang="en-US" altLang="ja-JP" sz="1000" b="0">
              <a:solidFill>
                <a:schemeClr val="tx1"/>
              </a:solidFill>
              <a:effectLst/>
              <a:latin typeface="+mn-ea"/>
              <a:ea typeface="+mn-ea"/>
              <a:cs typeface="+mn-cs"/>
            </a:rPr>
            <a:t> </a:t>
          </a:r>
          <a:r>
            <a:rPr kumimoji="1" lang="ja-JP" altLang="ja-JP" sz="1000" b="0">
              <a:solidFill>
                <a:schemeClr val="tx1"/>
              </a:solidFill>
              <a:effectLst/>
              <a:latin typeface="+mn-ea"/>
              <a:ea typeface="+mn-ea"/>
              <a:cs typeface="+mn-cs"/>
            </a:rPr>
            <a:t>又は一部取組み済の項目について○を選択</a:t>
          </a:r>
          <a:endParaRPr kumimoji="1" lang="en-US" altLang="ja-JP" sz="1000" b="0">
            <a:solidFill>
              <a:schemeClr val="tx1"/>
            </a:solidFill>
            <a:effectLst/>
            <a:latin typeface="+mn-ea"/>
            <a:ea typeface="+mn-ea"/>
            <a:cs typeface="+mn-cs"/>
          </a:endParaRPr>
        </a:p>
        <a:p>
          <a:endParaRPr lang="ja-JP" altLang="ja-JP" sz="1000">
            <a:solidFill>
              <a:schemeClr val="tx1"/>
            </a:solidFill>
            <a:effectLst/>
            <a:latin typeface="+mn-ea"/>
            <a:ea typeface="+mn-ea"/>
          </a:endParaRPr>
        </a:p>
        <a:p>
          <a:r>
            <a:rPr kumimoji="1" lang="ja-JP" altLang="en-US" sz="1000" b="0">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実施予定</a:t>
          </a:r>
          <a:r>
            <a:rPr kumimoji="1" lang="ja-JP" altLang="en-US" sz="1000" b="1">
              <a:solidFill>
                <a:schemeClr val="tx1"/>
              </a:solidFill>
              <a:effectLst/>
              <a:latin typeface="+mn-ea"/>
              <a:ea typeface="+mn-ea"/>
              <a:cs typeface="+mn-cs"/>
            </a:rPr>
            <a:t>＞</a:t>
          </a:r>
          <a:endParaRPr kumimoji="1" lang="en-US" altLang="ja-JP" sz="1000" b="1">
            <a:solidFill>
              <a:schemeClr val="tx1"/>
            </a:solidFill>
            <a:effectLst/>
            <a:latin typeface="+mn-ea"/>
            <a:ea typeface="+mn-ea"/>
            <a:cs typeface="+mn-cs"/>
          </a:endParaRPr>
        </a:p>
        <a:p>
          <a:r>
            <a:rPr kumimoji="1" lang="ja-JP" altLang="en-US" sz="1000" b="0" u="sng">
              <a:solidFill>
                <a:schemeClr val="tx1"/>
              </a:solidFill>
              <a:effectLst/>
              <a:latin typeface="+mn-ea"/>
              <a:ea typeface="+mn-ea"/>
              <a:cs typeface="+mn-cs"/>
            </a:rPr>
            <a:t>削減</a:t>
          </a:r>
          <a:r>
            <a:rPr kumimoji="1" lang="ja-JP" altLang="ja-JP" sz="1000" b="0" u="sng">
              <a:solidFill>
                <a:schemeClr val="tx1"/>
              </a:solidFill>
              <a:effectLst/>
              <a:latin typeface="+mn-ea"/>
              <a:ea typeface="+mn-ea"/>
              <a:cs typeface="+mn-cs"/>
            </a:rPr>
            <a:t>目標</a:t>
          </a:r>
          <a:r>
            <a:rPr kumimoji="1" lang="ja-JP" altLang="en-US" sz="1000" b="0" u="sng">
              <a:solidFill>
                <a:schemeClr val="tx1"/>
              </a:solidFill>
              <a:effectLst/>
              <a:latin typeface="+mn-ea"/>
              <a:ea typeface="+mn-ea"/>
              <a:cs typeface="+mn-cs"/>
            </a:rPr>
            <a:t>の</a:t>
          </a:r>
          <a:r>
            <a:rPr kumimoji="1" lang="ja-JP" altLang="ja-JP" sz="1000" b="0" u="sng">
              <a:solidFill>
                <a:schemeClr val="tx1"/>
              </a:solidFill>
              <a:effectLst/>
              <a:latin typeface="+mn-ea"/>
              <a:ea typeface="+mn-ea"/>
              <a:cs typeface="+mn-cs"/>
            </a:rPr>
            <a:t>達成に向けて、</a:t>
          </a:r>
          <a:r>
            <a:rPr kumimoji="1" lang="ja-JP" altLang="ja-JP" sz="1000" b="1" u="sng">
              <a:solidFill>
                <a:schemeClr val="tx1"/>
              </a:solidFill>
              <a:effectLst/>
              <a:latin typeface="+mn-ea"/>
              <a:ea typeface="+mn-ea"/>
              <a:cs typeface="+mn-cs"/>
            </a:rPr>
            <a:t>新たに取り組む項目</a:t>
          </a:r>
          <a:r>
            <a:rPr kumimoji="1" lang="en-US" altLang="ja-JP" sz="1000" b="0" u="sng">
              <a:solidFill>
                <a:schemeClr val="tx1"/>
              </a:solidFill>
              <a:effectLst/>
              <a:latin typeface="+mn-ea"/>
              <a:ea typeface="+mn-ea"/>
              <a:cs typeface="+mn-cs"/>
            </a:rPr>
            <a:t> </a:t>
          </a:r>
          <a:r>
            <a:rPr kumimoji="1" lang="ja-JP" altLang="en-US" sz="1000" b="0" u="sng">
              <a:solidFill>
                <a:schemeClr val="tx1"/>
              </a:solidFill>
              <a:effectLst/>
              <a:latin typeface="+mn-ea"/>
              <a:ea typeface="+mn-ea"/>
              <a:cs typeface="+mn-cs"/>
            </a:rPr>
            <a:t>又は </a:t>
          </a:r>
          <a:r>
            <a:rPr kumimoji="1" lang="ja-JP" altLang="ja-JP" sz="1000" b="0" u="sng">
              <a:solidFill>
                <a:schemeClr val="tx1"/>
              </a:solidFill>
              <a:effectLst/>
              <a:latin typeface="+mn-ea"/>
              <a:ea typeface="+mn-ea"/>
              <a:cs typeface="+mn-cs"/>
            </a:rPr>
            <a:t>「実施済み」に〇を付けた項目のうち</a:t>
          </a:r>
          <a:r>
            <a:rPr kumimoji="1" lang="ja-JP" altLang="ja-JP" sz="1000" b="1" u="sng">
              <a:solidFill>
                <a:schemeClr val="tx1"/>
              </a:solidFill>
              <a:effectLst/>
              <a:latin typeface="+mn-ea"/>
              <a:ea typeface="+mn-ea"/>
              <a:cs typeface="+mn-cs"/>
            </a:rPr>
            <a:t>取組みを強化・拡大する</a:t>
          </a:r>
          <a:r>
            <a:rPr kumimoji="1" lang="ja-JP" altLang="en-US" sz="1000" b="1" u="sng">
              <a:solidFill>
                <a:schemeClr val="tx1"/>
              </a:solidFill>
              <a:effectLst/>
              <a:latin typeface="+mn-ea"/>
              <a:ea typeface="+mn-ea"/>
              <a:cs typeface="+mn-cs"/>
            </a:rPr>
            <a:t>項目</a:t>
          </a:r>
          <a:r>
            <a:rPr kumimoji="1" lang="ja-JP" altLang="en-US" sz="1000" b="0">
              <a:solidFill>
                <a:schemeClr val="tx1"/>
              </a:solidFill>
              <a:effectLst/>
              <a:latin typeface="+mn-ea"/>
              <a:ea typeface="+mn-ea"/>
              <a:cs typeface="+mn-cs"/>
            </a:rPr>
            <a:t>について○を選択</a:t>
          </a:r>
          <a:endParaRPr kumimoji="1" lang="en-US" altLang="ja-JP" sz="1000" b="0">
            <a:solidFill>
              <a:schemeClr val="tx1"/>
            </a:solidFill>
            <a:effectLst/>
            <a:latin typeface="+mn-ea"/>
            <a:ea typeface="+mn-ea"/>
            <a:cs typeface="+mn-cs"/>
          </a:endParaRPr>
        </a:p>
        <a:p>
          <a:endParaRPr kumimoji="1" lang="en-US" altLang="ja-JP" sz="1000" b="0">
            <a:solidFill>
              <a:schemeClr val="tx1"/>
            </a:solidFill>
            <a:effectLst/>
            <a:latin typeface="+mn-ea"/>
            <a:ea typeface="+mn-ea"/>
            <a:cs typeface="+mn-cs"/>
          </a:endParaRPr>
        </a:p>
        <a:p>
          <a:r>
            <a:rPr kumimoji="1" lang="ja-JP" altLang="en-US" sz="1000" b="1">
              <a:solidFill>
                <a:schemeClr val="tx1"/>
              </a:solidFill>
              <a:effectLst/>
              <a:latin typeface="+mn-ea"/>
              <a:ea typeface="+mn-ea"/>
              <a:cs typeface="+mn-cs"/>
            </a:rPr>
            <a:t>＜実施予定なし＞</a:t>
          </a:r>
          <a:endParaRPr kumimoji="1" lang="en-US" altLang="ja-JP" sz="1000" b="1">
            <a:solidFill>
              <a:schemeClr val="tx1"/>
            </a:solidFill>
            <a:effectLst/>
            <a:latin typeface="+mn-ea"/>
            <a:ea typeface="+mn-ea"/>
            <a:cs typeface="+mn-cs"/>
          </a:endParaRPr>
        </a:p>
        <a:p>
          <a:r>
            <a:rPr lang="ja-JP" altLang="en-US" sz="1000">
              <a:solidFill>
                <a:schemeClr val="tx1"/>
              </a:solidFill>
              <a:effectLst/>
              <a:latin typeface="+mn-ea"/>
              <a:ea typeface="+mn-ea"/>
            </a:rPr>
            <a:t>「該当なし」～「実施予定」のいずれにも該当しない項目について○を選択（選択した場合は、備考欄に理由を記載）</a:t>
          </a:r>
          <a:endParaRPr lang="ja-JP" altLang="ja-JP" sz="1000">
            <a:solidFill>
              <a:schemeClr val="tx1"/>
            </a:solidFill>
            <a:effectLst/>
            <a:latin typeface="+mn-ea"/>
            <a:ea typeface="+mn-ea"/>
          </a:endParaRPr>
        </a:p>
      </xdr:txBody>
    </xdr:sp>
    <xdr:clientData/>
  </xdr:twoCellAnchor>
  <xdr:twoCellAnchor>
    <xdr:from>
      <xdr:col>4</xdr:col>
      <xdr:colOff>127760</xdr:colOff>
      <xdr:row>28</xdr:row>
      <xdr:rowOff>161926</xdr:rowOff>
    </xdr:from>
    <xdr:to>
      <xdr:col>4</xdr:col>
      <xdr:colOff>133350</xdr:colOff>
      <xdr:row>31</xdr:row>
      <xdr:rowOff>76200</xdr:rowOff>
    </xdr:to>
    <xdr:cxnSp macro="">
      <xdr:nvCxnSpPr>
        <xdr:cNvPr id="15" name="直線矢印コネクタ 14"/>
        <xdr:cNvCxnSpPr>
          <a:stCxn id="2" idx="2"/>
        </xdr:cNvCxnSpPr>
      </xdr:nvCxnSpPr>
      <xdr:spPr>
        <a:xfrm>
          <a:off x="3652010" y="6448426"/>
          <a:ext cx="5590" cy="48577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133350</xdr:colOff>
      <xdr:row>15</xdr:row>
      <xdr:rowOff>123825</xdr:rowOff>
    </xdr:from>
    <xdr:to>
      <xdr:col>8</xdr:col>
      <xdr:colOff>228600</xdr:colOff>
      <xdr:row>31</xdr:row>
      <xdr:rowOff>38100</xdr:rowOff>
    </xdr:to>
    <xdr:sp macro="" textlink="">
      <xdr:nvSpPr>
        <xdr:cNvPr id="26" name="フリーフォーム 25"/>
        <xdr:cNvSpPr/>
      </xdr:nvSpPr>
      <xdr:spPr>
        <a:xfrm>
          <a:off x="4610100" y="3790950"/>
          <a:ext cx="95250" cy="3009900"/>
        </a:xfrm>
        <a:custGeom>
          <a:avLst/>
          <a:gdLst>
            <a:gd name="connsiteX0" fmla="*/ 95250 w 95250"/>
            <a:gd name="connsiteY0" fmla="*/ 0 h 3009900"/>
            <a:gd name="connsiteX1" fmla="*/ 0 w 95250"/>
            <a:gd name="connsiteY1" fmla="*/ 0 h 3009900"/>
            <a:gd name="connsiteX2" fmla="*/ 0 w 95250"/>
            <a:gd name="connsiteY2" fmla="*/ 3009900 h 3009900"/>
          </a:gdLst>
          <a:ahLst/>
          <a:cxnLst>
            <a:cxn ang="0">
              <a:pos x="connsiteX0" y="connsiteY0"/>
            </a:cxn>
            <a:cxn ang="0">
              <a:pos x="connsiteX1" y="connsiteY1"/>
            </a:cxn>
            <a:cxn ang="0">
              <a:pos x="connsiteX2" y="connsiteY2"/>
            </a:cxn>
          </a:cxnLst>
          <a:rect l="l" t="t" r="r" b="b"/>
          <a:pathLst>
            <a:path w="95250" h="3009900">
              <a:moveTo>
                <a:pt x="95250" y="0"/>
              </a:moveTo>
              <a:lnTo>
                <a:pt x="0" y="0"/>
              </a:lnTo>
              <a:lnTo>
                <a:pt x="0" y="300990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23</xdr:row>
      <xdr:rowOff>95250</xdr:rowOff>
    </xdr:from>
    <xdr:to>
      <xdr:col>12</xdr:col>
      <xdr:colOff>114300</xdr:colOff>
      <xdr:row>31</xdr:row>
      <xdr:rowOff>19050</xdr:rowOff>
    </xdr:to>
    <xdr:sp macro="" textlink="">
      <xdr:nvSpPr>
        <xdr:cNvPr id="27" name="フリーフォーム 26"/>
        <xdr:cNvSpPr/>
      </xdr:nvSpPr>
      <xdr:spPr>
        <a:xfrm>
          <a:off x="4752975" y="5334000"/>
          <a:ext cx="1314450" cy="1447800"/>
        </a:xfrm>
        <a:custGeom>
          <a:avLst/>
          <a:gdLst>
            <a:gd name="connsiteX0" fmla="*/ 66675 w 1314450"/>
            <a:gd name="connsiteY0" fmla="*/ 0 h 1447800"/>
            <a:gd name="connsiteX1" fmla="*/ 0 w 1314450"/>
            <a:gd name="connsiteY1" fmla="*/ 0 h 1447800"/>
            <a:gd name="connsiteX2" fmla="*/ 0 w 1314450"/>
            <a:gd name="connsiteY2" fmla="*/ 1143000 h 1447800"/>
            <a:gd name="connsiteX3" fmla="*/ 1314450 w 1314450"/>
            <a:gd name="connsiteY3" fmla="*/ 1143000 h 1447800"/>
            <a:gd name="connsiteX4" fmla="*/ 1314450 w 1314450"/>
            <a:gd name="connsiteY4" fmla="*/ 1447800 h 14478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14450" h="1447800">
              <a:moveTo>
                <a:pt x="66675" y="0"/>
              </a:moveTo>
              <a:lnTo>
                <a:pt x="0" y="0"/>
              </a:lnTo>
              <a:lnTo>
                <a:pt x="0" y="1143000"/>
              </a:lnTo>
              <a:lnTo>
                <a:pt x="1314450" y="1143000"/>
              </a:lnTo>
              <a:lnTo>
                <a:pt x="1314450" y="144780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200025</xdr:colOff>
      <xdr:row>26</xdr:row>
      <xdr:rowOff>0</xdr:rowOff>
    </xdr:from>
    <xdr:to>
      <xdr:col>13</xdr:col>
      <xdr:colOff>85725</xdr:colOff>
      <xdr:row>31</xdr:row>
      <xdr:rowOff>19050</xdr:rowOff>
    </xdr:to>
    <xdr:sp macro="" textlink="">
      <xdr:nvSpPr>
        <xdr:cNvPr id="28" name="フリーフォーム 27"/>
        <xdr:cNvSpPr/>
      </xdr:nvSpPr>
      <xdr:spPr>
        <a:xfrm>
          <a:off x="4914900" y="5810250"/>
          <a:ext cx="1362075" cy="971550"/>
        </a:xfrm>
        <a:custGeom>
          <a:avLst/>
          <a:gdLst>
            <a:gd name="connsiteX0" fmla="*/ 0 w 1362075"/>
            <a:gd name="connsiteY0" fmla="*/ 0 h 933450"/>
            <a:gd name="connsiteX1" fmla="*/ 0 w 1362075"/>
            <a:gd name="connsiteY1" fmla="*/ 523875 h 933450"/>
            <a:gd name="connsiteX2" fmla="*/ 1362075 w 1362075"/>
            <a:gd name="connsiteY2" fmla="*/ 523875 h 933450"/>
            <a:gd name="connsiteX3" fmla="*/ 1362075 w 1362075"/>
            <a:gd name="connsiteY3" fmla="*/ 933450 h 933450"/>
          </a:gdLst>
          <a:ahLst/>
          <a:cxnLst>
            <a:cxn ang="0">
              <a:pos x="connsiteX0" y="connsiteY0"/>
            </a:cxn>
            <a:cxn ang="0">
              <a:pos x="connsiteX1" y="connsiteY1"/>
            </a:cxn>
            <a:cxn ang="0">
              <a:pos x="connsiteX2" y="connsiteY2"/>
            </a:cxn>
            <a:cxn ang="0">
              <a:pos x="connsiteX3" y="connsiteY3"/>
            </a:cxn>
          </a:cxnLst>
          <a:rect l="l" t="t" r="r" b="b"/>
          <a:pathLst>
            <a:path w="1362075" h="933450">
              <a:moveTo>
                <a:pt x="0" y="0"/>
              </a:moveTo>
              <a:lnTo>
                <a:pt x="0" y="523875"/>
              </a:lnTo>
              <a:lnTo>
                <a:pt x="1362075" y="523875"/>
              </a:lnTo>
              <a:lnTo>
                <a:pt x="1362075" y="93345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9</xdr:row>
          <xdr:rowOff>0</xdr:rowOff>
        </xdr:from>
        <xdr:to>
          <xdr:col>3</xdr:col>
          <xdr:colOff>30480</xdr:colOff>
          <xdr:row>10</xdr:row>
          <xdr:rowOff>7620</xdr:rowOff>
        </xdr:to>
        <xdr:sp macro="" textlink="">
          <xdr:nvSpPr>
            <xdr:cNvPr id="15361" name="Option Button 1" hidden="1">
              <a:extLst>
                <a:ext uri="{63B3BB69-23CF-44E3-9099-C40C66FF867C}">
                  <a14:compatExt spid="_x0000_s15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10</xdr:row>
          <xdr:rowOff>0</xdr:rowOff>
        </xdr:from>
        <xdr:to>
          <xdr:col>3</xdr:col>
          <xdr:colOff>30480</xdr:colOff>
          <xdr:row>10</xdr:row>
          <xdr:rowOff>251460</xdr:rowOff>
        </xdr:to>
        <xdr:sp macro="" textlink="">
          <xdr:nvSpPr>
            <xdr:cNvPr id="15362" name="Option Button 2" hidden="1">
              <a:extLst>
                <a:ext uri="{63B3BB69-23CF-44E3-9099-C40C66FF867C}">
                  <a14:compatExt spid="_x0000_s15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0</xdr:rowOff>
        </xdr:from>
        <xdr:to>
          <xdr:col>3</xdr:col>
          <xdr:colOff>30480</xdr:colOff>
          <xdr:row>12</xdr:row>
          <xdr:rowOff>7620</xdr:rowOff>
        </xdr:to>
        <xdr:sp macro="" textlink="">
          <xdr:nvSpPr>
            <xdr:cNvPr id="15363" name="Option Button 3" hidden="1">
              <a:extLst>
                <a:ext uri="{63B3BB69-23CF-44E3-9099-C40C66FF867C}">
                  <a14:compatExt spid="_x0000_s15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89344</xdr:colOff>
      <xdr:row>20</xdr:row>
      <xdr:rowOff>57644</xdr:rowOff>
    </xdr:from>
    <xdr:to>
      <xdr:col>7</xdr:col>
      <xdr:colOff>57150</xdr:colOff>
      <xdr:row>28</xdr:row>
      <xdr:rowOff>9525</xdr:rowOff>
    </xdr:to>
    <xdr:pic>
      <xdr:nvPicPr>
        <xdr:cNvPr id="14" name="図 13"/>
        <xdr:cNvPicPr>
          <a:picLocks noChangeAspect="1"/>
        </xdr:cNvPicPr>
      </xdr:nvPicPr>
      <xdr:blipFill rotWithShape="1">
        <a:blip xmlns:r="http://schemas.openxmlformats.org/officeDocument/2006/relationships" r:embed="rId1"/>
        <a:srcRect b="67809"/>
        <a:stretch/>
      </xdr:blipFill>
      <xdr:spPr>
        <a:xfrm>
          <a:off x="136969" y="4724894"/>
          <a:ext cx="4158806" cy="1475881"/>
        </a:xfrm>
        <a:prstGeom prst="rect">
          <a:avLst/>
        </a:prstGeom>
        <a:ln>
          <a:solidFill>
            <a:schemeClr val="tx1"/>
          </a:solidFill>
        </a:ln>
      </xdr:spPr>
    </xdr:pic>
    <xdr:clientData/>
  </xdr:twoCellAnchor>
  <xdr:twoCellAnchor>
    <xdr:from>
      <xdr:col>3</xdr:col>
      <xdr:colOff>1992382</xdr:colOff>
      <xdr:row>21</xdr:row>
      <xdr:rowOff>69990</xdr:rowOff>
    </xdr:from>
    <xdr:to>
      <xdr:col>7</xdr:col>
      <xdr:colOff>72888</xdr:colOff>
      <xdr:row>28</xdr:row>
      <xdr:rowOff>161926</xdr:rowOff>
    </xdr:to>
    <xdr:sp macro="" textlink="">
      <xdr:nvSpPr>
        <xdr:cNvPr id="15" name="角丸四角形 14"/>
        <xdr:cNvSpPr/>
      </xdr:nvSpPr>
      <xdr:spPr>
        <a:xfrm>
          <a:off x="2992507" y="4927740"/>
          <a:ext cx="1319006" cy="1425436"/>
        </a:xfrm>
        <a:prstGeom prst="roundRect">
          <a:avLst>
            <a:gd name="adj" fmla="val 12917"/>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630720</xdr:colOff>
      <xdr:row>27</xdr:row>
      <xdr:rowOff>143294</xdr:rowOff>
    </xdr:from>
    <xdr:to>
      <xdr:col>3</xdr:col>
      <xdr:colOff>978589</xdr:colOff>
      <xdr:row>28</xdr:row>
      <xdr:rowOff>142875</xdr:rowOff>
    </xdr:to>
    <xdr:sp macro="" textlink="">
      <xdr:nvSpPr>
        <xdr:cNvPr id="16" name="正方形/長方形 15"/>
        <xdr:cNvSpPr/>
      </xdr:nvSpPr>
      <xdr:spPr>
        <a:xfrm rot="5400000">
          <a:off x="1709739" y="6065150"/>
          <a:ext cx="190081" cy="3478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3</xdr:col>
      <xdr:colOff>2502591</xdr:colOff>
      <xdr:row>27</xdr:row>
      <xdr:rowOff>143294</xdr:rowOff>
    </xdr:from>
    <xdr:to>
      <xdr:col>5</xdr:col>
      <xdr:colOff>86139</xdr:colOff>
      <xdr:row>28</xdr:row>
      <xdr:rowOff>142875</xdr:rowOff>
    </xdr:to>
    <xdr:sp macro="" textlink="">
      <xdr:nvSpPr>
        <xdr:cNvPr id="17" name="正方形/長方形 16"/>
        <xdr:cNvSpPr/>
      </xdr:nvSpPr>
      <xdr:spPr>
        <a:xfrm rot="5400000">
          <a:off x="3580574" y="6066186"/>
          <a:ext cx="190081" cy="34579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mn-ea"/>
              <a:ea typeface="+mn-ea"/>
            </a:rPr>
            <a:t>…</a:t>
          </a:r>
          <a:endParaRPr kumimoji="1" lang="ja-JP" altLang="en-US" sz="1100" b="1">
            <a:solidFill>
              <a:schemeClr val="tx1"/>
            </a:solidFill>
            <a:latin typeface="+mn-ea"/>
            <a:ea typeface="+mn-ea"/>
          </a:endParaRPr>
        </a:p>
      </xdr:txBody>
    </xdr:sp>
    <xdr:clientData/>
  </xdr:twoCellAnchor>
  <xdr:twoCellAnchor>
    <xdr:from>
      <xdr:col>0</xdr:col>
      <xdr:colOff>34787</xdr:colOff>
      <xdr:row>28</xdr:row>
      <xdr:rowOff>161925</xdr:rowOff>
    </xdr:from>
    <xdr:to>
      <xdr:col>4</xdr:col>
      <xdr:colOff>66675</xdr:colOff>
      <xdr:row>31</xdr:row>
      <xdr:rowOff>19050</xdr:rowOff>
    </xdr:to>
    <xdr:sp macro="" textlink="">
      <xdr:nvSpPr>
        <xdr:cNvPr id="18" name="正方形/長方形 17"/>
        <xdr:cNvSpPr/>
      </xdr:nvSpPr>
      <xdr:spPr>
        <a:xfrm>
          <a:off x="34787" y="6353175"/>
          <a:ext cx="3556138" cy="428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b="0">
              <a:solidFill>
                <a:srgbClr val="FF0000"/>
              </a:solidFill>
              <a:latin typeface="+mn-ea"/>
              <a:ea typeface="+mn-ea"/>
            </a:rPr>
            <a:t>※</a:t>
          </a:r>
          <a:r>
            <a:rPr kumimoji="1" lang="ja-JP" altLang="en-US" sz="1000" b="0">
              <a:solidFill>
                <a:srgbClr val="FF0000"/>
              </a:solidFill>
              <a:latin typeface="+mn-ea"/>
              <a:ea typeface="+mn-ea"/>
            </a:rPr>
            <a:t>計画策定後の状況変化で○を付ける位置が変わった場合は、適宜修正し、備考欄に修正した旨を記載してください。</a:t>
          </a:r>
        </a:p>
      </xdr:txBody>
    </xdr:sp>
    <xdr:clientData/>
  </xdr:twoCellAnchor>
  <xdr:twoCellAnchor>
    <xdr:from>
      <xdr:col>4</xdr:col>
      <xdr:colOff>127760</xdr:colOff>
      <xdr:row>28</xdr:row>
      <xdr:rowOff>161926</xdr:rowOff>
    </xdr:from>
    <xdr:to>
      <xdr:col>4</xdr:col>
      <xdr:colOff>133350</xdr:colOff>
      <xdr:row>31</xdr:row>
      <xdr:rowOff>76200</xdr:rowOff>
    </xdr:to>
    <xdr:cxnSp macro="">
      <xdr:nvCxnSpPr>
        <xdr:cNvPr id="19" name="直線矢印コネクタ 18"/>
        <xdr:cNvCxnSpPr>
          <a:stCxn id="15" idx="2"/>
        </xdr:cNvCxnSpPr>
      </xdr:nvCxnSpPr>
      <xdr:spPr>
        <a:xfrm>
          <a:off x="3652010" y="6353176"/>
          <a:ext cx="5590" cy="485774"/>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133350</xdr:colOff>
      <xdr:row>15</xdr:row>
      <xdr:rowOff>123825</xdr:rowOff>
    </xdr:from>
    <xdr:to>
      <xdr:col>8</xdr:col>
      <xdr:colOff>228600</xdr:colOff>
      <xdr:row>31</xdr:row>
      <xdr:rowOff>38100</xdr:rowOff>
    </xdr:to>
    <xdr:sp macro="" textlink="">
      <xdr:nvSpPr>
        <xdr:cNvPr id="20" name="フリーフォーム 19"/>
        <xdr:cNvSpPr/>
      </xdr:nvSpPr>
      <xdr:spPr>
        <a:xfrm>
          <a:off x="4610100" y="3790950"/>
          <a:ext cx="95250" cy="3009900"/>
        </a:xfrm>
        <a:custGeom>
          <a:avLst/>
          <a:gdLst>
            <a:gd name="connsiteX0" fmla="*/ 95250 w 95250"/>
            <a:gd name="connsiteY0" fmla="*/ 0 h 3009900"/>
            <a:gd name="connsiteX1" fmla="*/ 0 w 95250"/>
            <a:gd name="connsiteY1" fmla="*/ 0 h 3009900"/>
            <a:gd name="connsiteX2" fmla="*/ 0 w 95250"/>
            <a:gd name="connsiteY2" fmla="*/ 3009900 h 3009900"/>
          </a:gdLst>
          <a:ahLst/>
          <a:cxnLst>
            <a:cxn ang="0">
              <a:pos x="connsiteX0" y="connsiteY0"/>
            </a:cxn>
            <a:cxn ang="0">
              <a:pos x="connsiteX1" y="connsiteY1"/>
            </a:cxn>
            <a:cxn ang="0">
              <a:pos x="connsiteX2" y="connsiteY2"/>
            </a:cxn>
          </a:cxnLst>
          <a:rect l="l" t="t" r="r" b="b"/>
          <a:pathLst>
            <a:path w="95250" h="3009900">
              <a:moveTo>
                <a:pt x="95250" y="0"/>
              </a:moveTo>
              <a:lnTo>
                <a:pt x="0" y="0"/>
              </a:lnTo>
              <a:lnTo>
                <a:pt x="0" y="300990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23</xdr:row>
      <xdr:rowOff>95250</xdr:rowOff>
    </xdr:from>
    <xdr:to>
      <xdr:col>12</xdr:col>
      <xdr:colOff>114300</xdr:colOff>
      <xdr:row>31</xdr:row>
      <xdr:rowOff>19050</xdr:rowOff>
    </xdr:to>
    <xdr:sp macro="" textlink="">
      <xdr:nvSpPr>
        <xdr:cNvPr id="21" name="フリーフォーム 20"/>
        <xdr:cNvSpPr/>
      </xdr:nvSpPr>
      <xdr:spPr>
        <a:xfrm>
          <a:off x="4752975" y="5334000"/>
          <a:ext cx="1314450" cy="1447800"/>
        </a:xfrm>
        <a:custGeom>
          <a:avLst/>
          <a:gdLst>
            <a:gd name="connsiteX0" fmla="*/ 66675 w 1314450"/>
            <a:gd name="connsiteY0" fmla="*/ 0 h 1447800"/>
            <a:gd name="connsiteX1" fmla="*/ 0 w 1314450"/>
            <a:gd name="connsiteY1" fmla="*/ 0 h 1447800"/>
            <a:gd name="connsiteX2" fmla="*/ 0 w 1314450"/>
            <a:gd name="connsiteY2" fmla="*/ 1143000 h 1447800"/>
            <a:gd name="connsiteX3" fmla="*/ 1314450 w 1314450"/>
            <a:gd name="connsiteY3" fmla="*/ 1143000 h 1447800"/>
            <a:gd name="connsiteX4" fmla="*/ 1314450 w 1314450"/>
            <a:gd name="connsiteY4" fmla="*/ 1447800 h 144780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314450" h="1447800">
              <a:moveTo>
                <a:pt x="66675" y="0"/>
              </a:moveTo>
              <a:lnTo>
                <a:pt x="0" y="0"/>
              </a:lnTo>
              <a:lnTo>
                <a:pt x="0" y="1143000"/>
              </a:lnTo>
              <a:lnTo>
                <a:pt x="1314450" y="1143000"/>
              </a:lnTo>
              <a:lnTo>
                <a:pt x="1314450" y="144780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200025</xdr:colOff>
      <xdr:row>26</xdr:row>
      <xdr:rowOff>0</xdr:rowOff>
    </xdr:from>
    <xdr:to>
      <xdr:col>13</xdr:col>
      <xdr:colOff>85725</xdr:colOff>
      <xdr:row>31</xdr:row>
      <xdr:rowOff>19050</xdr:rowOff>
    </xdr:to>
    <xdr:sp macro="" textlink="">
      <xdr:nvSpPr>
        <xdr:cNvPr id="22" name="フリーフォーム 21"/>
        <xdr:cNvSpPr/>
      </xdr:nvSpPr>
      <xdr:spPr>
        <a:xfrm>
          <a:off x="4914900" y="5810250"/>
          <a:ext cx="1362075" cy="971550"/>
        </a:xfrm>
        <a:custGeom>
          <a:avLst/>
          <a:gdLst>
            <a:gd name="connsiteX0" fmla="*/ 0 w 1362075"/>
            <a:gd name="connsiteY0" fmla="*/ 0 h 933450"/>
            <a:gd name="connsiteX1" fmla="*/ 0 w 1362075"/>
            <a:gd name="connsiteY1" fmla="*/ 523875 h 933450"/>
            <a:gd name="connsiteX2" fmla="*/ 1362075 w 1362075"/>
            <a:gd name="connsiteY2" fmla="*/ 523875 h 933450"/>
            <a:gd name="connsiteX3" fmla="*/ 1362075 w 1362075"/>
            <a:gd name="connsiteY3" fmla="*/ 933450 h 933450"/>
          </a:gdLst>
          <a:ahLst/>
          <a:cxnLst>
            <a:cxn ang="0">
              <a:pos x="connsiteX0" y="connsiteY0"/>
            </a:cxn>
            <a:cxn ang="0">
              <a:pos x="connsiteX1" y="connsiteY1"/>
            </a:cxn>
            <a:cxn ang="0">
              <a:pos x="connsiteX2" y="connsiteY2"/>
            </a:cxn>
            <a:cxn ang="0">
              <a:pos x="connsiteX3" y="connsiteY3"/>
            </a:cxn>
          </a:cxnLst>
          <a:rect l="l" t="t" r="r" b="b"/>
          <a:pathLst>
            <a:path w="1362075" h="933450">
              <a:moveTo>
                <a:pt x="0" y="0"/>
              </a:moveTo>
              <a:lnTo>
                <a:pt x="0" y="523875"/>
              </a:lnTo>
              <a:lnTo>
                <a:pt x="1362075" y="523875"/>
              </a:lnTo>
              <a:lnTo>
                <a:pt x="1362075" y="933450"/>
              </a:lnTo>
            </a:path>
          </a:pathLst>
        </a:custGeom>
        <a:noFill/>
        <a:ln w="38100">
          <a:solidFill>
            <a:srgbClr val="FF0000"/>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xdr:colOff>
      <xdr:row>36</xdr:row>
      <xdr:rowOff>287200</xdr:rowOff>
    </xdr:from>
    <xdr:to>
      <xdr:col>16</xdr:col>
      <xdr:colOff>465276</xdr:colOff>
      <xdr:row>36</xdr:row>
      <xdr:rowOff>714375</xdr:rowOff>
    </xdr:to>
    <xdr:sp macro="" textlink="">
      <xdr:nvSpPr>
        <xdr:cNvPr id="23" name="下矢印 22"/>
        <xdr:cNvSpPr/>
      </xdr:nvSpPr>
      <xdr:spPr>
        <a:xfrm rot="5400000">
          <a:off x="7253288" y="8035787"/>
          <a:ext cx="427175" cy="474801"/>
        </a:xfrm>
        <a:prstGeom prst="down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371475</xdr:colOff>
      <xdr:row>34</xdr:row>
      <xdr:rowOff>123825</xdr:rowOff>
    </xdr:from>
    <xdr:to>
      <xdr:col>17</xdr:col>
      <xdr:colOff>2162174</xdr:colOff>
      <xdr:row>41</xdr:row>
      <xdr:rowOff>466725</xdr:rowOff>
    </xdr:to>
    <xdr:sp macro="" textlink="">
      <xdr:nvSpPr>
        <xdr:cNvPr id="24" name="正方形/長方形 23"/>
        <xdr:cNvSpPr/>
      </xdr:nvSpPr>
      <xdr:spPr>
        <a:xfrm>
          <a:off x="7610475" y="7629525"/>
          <a:ext cx="2266949" cy="3752850"/>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latin typeface="+mn-ea"/>
              <a:ea typeface="+mn-ea"/>
            </a:rPr>
            <a:t>【</a:t>
          </a:r>
          <a:r>
            <a:rPr kumimoji="1" lang="ja-JP" altLang="en-US" sz="1400" b="1">
              <a:solidFill>
                <a:schemeClr val="tx1"/>
              </a:solidFill>
              <a:latin typeface="+mn-ea"/>
              <a:ea typeface="+mn-ea"/>
            </a:rPr>
            <a:t>項目の説明</a:t>
          </a:r>
          <a:r>
            <a:rPr kumimoji="1" lang="en-US" altLang="ja-JP" sz="1400" b="1">
              <a:solidFill>
                <a:schemeClr val="tx1"/>
              </a:solidFill>
              <a:latin typeface="+mn-ea"/>
              <a:ea typeface="+mn-ea"/>
            </a:rPr>
            <a:t>】</a:t>
          </a:r>
        </a:p>
        <a:p>
          <a:pPr algn="l"/>
          <a:r>
            <a:rPr kumimoji="1" lang="ja-JP" altLang="en-US" sz="1000" b="1">
              <a:solidFill>
                <a:schemeClr val="tx1"/>
              </a:solidFill>
              <a:latin typeface="+mn-ea"/>
              <a:ea typeface="+mn-ea"/>
            </a:rPr>
            <a:t>＜該当なし＞</a:t>
          </a:r>
          <a:endParaRPr kumimoji="1" lang="en-US" altLang="ja-JP" sz="1000" b="0">
            <a:solidFill>
              <a:schemeClr val="tx1"/>
            </a:solidFill>
            <a:latin typeface="+mn-ea"/>
            <a:ea typeface="+mn-ea"/>
          </a:endParaRPr>
        </a:p>
        <a:p>
          <a:pPr algn="l"/>
          <a:r>
            <a:rPr kumimoji="1" lang="ja-JP" altLang="ja-JP" sz="1000" b="0">
              <a:solidFill>
                <a:schemeClr val="tx1"/>
              </a:solidFill>
              <a:effectLst/>
              <a:latin typeface="+mn-ea"/>
              <a:ea typeface="+mn-ea"/>
              <a:cs typeface="+mn-cs"/>
            </a:rPr>
            <a:t>該当設備がない場合、又は設備は有るが対策がなじまない場合に○を選択</a:t>
          </a:r>
          <a:endParaRPr kumimoji="1" lang="en-US" altLang="ja-JP" sz="1000" b="0">
            <a:solidFill>
              <a:schemeClr val="tx1"/>
            </a:solidFill>
            <a:effectLst/>
            <a:latin typeface="+mn-ea"/>
            <a:ea typeface="+mn-ea"/>
            <a:cs typeface="+mn-cs"/>
          </a:endParaRPr>
        </a:p>
        <a:p>
          <a:pPr algn="l"/>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実施済み</a:t>
          </a:r>
          <a:r>
            <a:rPr kumimoji="1" lang="ja-JP" altLang="en-US" sz="1000" b="1">
              <a:solidFill>
                <a:schemeClr val="tx1"/>
              </a:solidFill>
              <a:effectLst/>
              <a:latin typeface="+mn-ea"/>
              <a:ea typeface="+mn-ea"/>
              <a:cs typeface="+mn-cs"/>
            </a:rPr>
            <a:t>＞</a:t>
          </a:r>
          <a:endParaRPr kumimoji="1" lang="en-US" altLang="ja-JP" sz="1000" b="0">
            <a:solidFill>
              <a:schemeClr val="tx1"/>
            </a:solidFill>
            <a:effectLst/>
            <a:latin typeface="+mn-ea"/>
            <a:ea typeface="+mn-ea"/>
            <a:cs typeface="+mn-cs"/>
          </a:endParaRPr>
        </a:p>
        <a:p>
          <a:r>
            <a:rPr kumimoji="1" lang="ja-JP" altLang="en-US" sz="1000" b="0">
              <a:solidFill>
                <a:schemeClr val="tx1"/>
              </a:solidFill>
              <a:effectLst/>
              <a:latin typeface="+mn-ea"/>
              <a:ea typeface="+mn-ea"/>
              <a:cs typeface="+mn-cs"/>
            </a:rPr>
            <a:t>既</a:t>
          </a:r>
          <a:r>
            <a:rPr kumimoji="1" lang="ja-JP" altLang="ja-JP" sz="1000" b="0">
              <a:solidFill>
                <a:schemeClr val="tx1"/>
              </a:solidFill>
              <a:effectLst/>
              <a:latin typeface="+mn-ea"/>
              <a:ea typeface="+mn-ea"/>
              <a:cs typeface="+mn-cs"/>
            </a:rPr>
            <a:t>に継続して取り組んでいる項目</a:t>
          </a:r>
          <a:r>
            <a:rPr kumimoji="1" lang="en-US" altLang="ja-JP" sz="1000" b="0">
              <a:solidFill>
                <a:schemeClr val="tx1"/>
              </a:solidFill>
              <a:effectLst/>
              <a:latin typeface="+mn-ea"/>
              <a:ea typeface="+mn-ea"/>
              <a:cs typeface="+mn-cs"/>
            </a:rPr>
            <a:t> </a:t>
          </a:r>
          <a:r>
            <a:rPr kumimoji="1" lang="ja-JP" altLang="ja-JP" sz="1000" b="0">
              <a:solidFill>
                <a:schemeClr val="tx1"/>
              </a:solidFill>
              <a:effectLst/>
              <a:latin typeface="+mn-ea"/>
              <a:ea typeface="+mn-ea"/>
              <a:cs typeface="+mn-cs"/>
            </a:rPr>
            <a:t>又は</a:t>
          </a:r>
          <a:endParaRPr kumimoji="1" lang="en-US" altLang="ja-JP" sz="1000" b="0">
            <a:solidFill>
              <a:schemeClr val="tx1"/>
            </a:solidFill>
            <a:effectLst/>
            <a:latin typeface="+mn-ea"/>
            <a:ea typeface="+mn-ea"/>
            <a:cs typeface="+mn-cs"/>
          </a:endParaRPr>
        </a:p>
        <a:p>
          <a:r>
            <a:rPr kumimoji="1" lang="ja-JP" altLang="ja-JP" sz="1000" b="0">
              <a:solidFill>
                <a:schemeClr val="tx1"/>
              </a:solidFill>
              <a:effectLst/>
              <a:latin typeface="+mn-ea"/>
              <a:ea typeface="+mn-ea"/>
              <a:cs typeface="+mn-cs"/>
            </a:rPr>
            <a:t>一部取組み済の項目について○を選択</a:t>
          </a:r>
          <a:endParaRPr kumimoji="1" lang="en-US" altLang="ja-JP" sz="1000" b="0">
            <a:solidFill>
              <a:schemeClr val="tx1"/>
            </a:solidFill>
            <a:effectLst/>
            <a:latin typeface="+mn-ea"/>
            <a:ea typeface="+mn-ea"/>
            <a:cs typeface="+mn-cs"/>
          </a:endParaRPr>
        </a:p>
        <a:p>
          <a:endParaRPr lang="ja-JP" altLang="ja-JP" sz="1000">
            <a:solidFill>
              <a:schemeClr val="tx1"/>
            </a:solidFill>
            <a:effectLst/>
            <a:latin typeface="+mn-ea"/>
            <a:ea typeface="+mn-ea"/>
          </a:endParaRPr>
        </a:p>
        <a:p>
          <a:r>
            <a:rPr kumimoji="1" lang="ja-JP" altLang="en-US" sz="1000" b="1">
              <a:solidFill>
                <a:schemeClr val="tx1"/>
              </a:solidFill>
              <a:effectLst/>
              <a:latin typeface="+mn-ea"/>
              <a:ea typeface="+mn-ea"/>
              <a:cs typeface="+mn-cs"/>
            </a:rPr>
            <a:t>＜</a:t>
          </a:r>
          <a:r>
            <a:rPr kumimoji="1" lang="ja-JP" altLang="ja-JP" sz="1000" b="1">
              <a:solidFill>
                <a:schemeClr val="tx1"/>
              </a:solidFill>
              <a:effectLst/>
              <a:latin typeface="+mn-ea"/>
              <a:ea typeface="+mn-ea"/>
              <a:cs typeface="+mn-cs"/>
            </a:rPr>
            <a:t>実施予定</a:t>
          </a:r>
          <a:r>
            <a:rPr kumimoji="1" lang="ja-JP" altLang="en-US" sz="1000" b="1">
              <a:solidFill>
                <a:schemeClr val="tx1"/>
              </a:solidFill>
              <a:effectLst/>
              <a:latin typeface="+mn-ea"/>
              <a:ea typeface="+mn-ea"/>
              <a:cs typeface="+mn-cs"/>
            </a:rPr>
            <a:t>＞</a:t>
          </a:r>
          <a:endParaRPr kumimoji="1" lang="en-US" altLang="ja-JP" sz="1000" b="1">
            <a:solidFill>
              <a:schemeClr val="tx1"/>
            </a:solidFill>
            <a:effectLst/>
            <a:latin typeface="+mn-ea"/>
            <a:ea typeface="+mn-ea"/>
            <a:cs typeface="+mn-cs"/>
          </a:endParaRPr>
        </a:p>
        <a:p>
          <a:r>
            <a:rPr kumimoji="1" lang="ja-JP" altLang="en-US" sz="1000" b="0" u="sng">
              <a:solidFill>
                <a:schemeClr val="tx1"/>
              </a:solidFill>
              <a:effectLst/>
              <a:latin typeface="+mn-ea"/>
              <a:ea typeface="+mn-ea"/>
              <a:cs typeface="+mn-cs"/>
            </a:rPr>
            <a:t>削減</a:t>
          </a:r>
          <a:r>
            <a:rPr kumimoji="1" lang="ja-JP" altLang="ja-JP" sz="1000" b="0" u="sng">
              <a:solidFill>
                <a:schemeClr val="tx1"/>
              </a:solidFill>
              <a:effectLst/>
              <a:latin typeface="+mn-ea"/>
              <a:ea typeface="+mn-ea"/>
              <a:cs typeface="+mn-cs"/>
            </a:rPr>
            <a:t>目標</a:t>
          </a:r>
          <a:r>
            <a:rPr kumimoji="1" lang="ja-JP" altLang="en-US" sz="1000" b="0" u="sng">
              <a:solidFill>
                <a:schemeClr val="tx1"/>
              </a:solidFill>
              <a:effectLst/>
              <a:latin typeface="+mn-ea"/>
              <a:ea typeface="+mn-ea"/>
              <a:cs typeface="+mn-cs"/>
            </a:rPr>
            <a:t>の</a:t>
          </a:r>
          <a:r>
            <a:rPr kumimoji="1" lang="ja-JP" altLang="ja-JP" sz="1000" b="0" u="sng">
              <a:solidFill>
                <a:schemeClr val="tx1"/>
              </a:solidFill>
              <a:effectLst/>
              <a:latin typeface="+mn-ea"/>
              <a:ea typeface="+mn-ea"/>
              <a:cs typeface="+mn-cs"/>
            </a:rPr>
            <a:t>達成に向けて、</a:t>
          </a:r>
          <a:r>
            <a:rPr kumimoji="1" lang="ja-JP" altLang="ja-JP" sz="1000" b="1" u="sng">
              <a:solidFill>
                <a:schemeClr val="tx1"/>
              </a:solidFill>
              <a:effectLst/>
              <a:latin typeface="+mn-ea"/>
              <a:ea typeface="+mn-ea"/>
              <a:cs typeface="+mn-cs"/>
            </a:rPr>
            <a:t>新たに取り組む項目</a:t>
          </a:r>
          <a:r>
            <a:rPr kumimoji="1" lang="en-US" altLang="ja-JP" sz="1000" b="0" u="sng">
              <a:solidFill>
                <a:schemeClr val="tx1"/>
              </a:solidFill>
              <a:effectLst/>
              <a:latin typeface="+mn-ea"/>
              <a:ea typeface="+mn-ea"/>
              <a:cs typeface="+mn-cs"/>
            </a:rPr>
            <a:t> </a:t>
          </a:r>
          <a:r>
            <a:rPr kumimoji="1" lang="ja-JP" altLang="en-US" sz="1000" b="0" u="sng">
              <a:solidFill>
                <a:schemeClr val="tx1"/>
              </a:solidFill>
              <a:effectLst/>
              <a:latin typeface="+mn-ea"/>
              <a:ea typeface="+mn-ea"/>
              <a:cs typeface="+mn-cs"/>
            </a:rPr>
            <a:t>又は </a:t>
          </a:r>
          <a:r>
            <a:rPr kumimoji="1" lang="ja-JP" altLang="ja-JP" sz="1000" b="0" u="sng">
              <a:solidFill>
                <a:schemeClr val="tx1"/>
              </a:solidFill>
              <a:effectLst/>
              <a:latin typeface="+mn-ea"/>
              <a:ea typeface="+mn-ea"/>
              <a:cs typeface="+mn-cs"/>
            </a:rPr>
            <a:t>「実施済み」に〇を付けた項目のうち</a:t>
          </a:r>
          <a:r>
            <a:rPr kumimoji="1" lang="ja-JP" altLang="ja-JP" sz="1000" b="1" u="sng">
              <a:solidFill>
                <a:schemeClr val="tx1"/>
              </a:solidFill>
              <a:effectLst/>
              <a:latin typeface="+mn-ea"/>
              <a:ea typeface="+mn-ea"/>
              <a:cs typeface="+mn-cs"/>
            </a:rPr>
            <a:t>取組みを強化・拡大する</a:t>
          </a:r>
          <a:r>
            <a:rPr kumimoji="1" lang="ja-JP" altLang="en-US" sz="1000" b="1" u="sng">
              <a:solidFill>
                <a:schemeClr val="tx1"/>
              </a:solidFill>
              <a:effectLst/>
              <a:latin typeface="+mn-ea"/>
              <a:ea typeface="+mn-ea"/>
              <a:cs typeface="+mn-cs"/>
            </a:rPr>
            <a:t>項目</a:t>
          </a:r>
          <a:r>
            <a:rPr kumimoji="1" lang="ja-JP" altLang="en-US" sz="1000" b="0">
              <a:solidFill>
                <a:schemeClr val="tx1"/>
              </a:solidFill>
              <a:effectLst/>
              <a:latin typeface="+mn-ea"/>
              <a:ea typeface="+mn-ea"/>
              <a:cs typeface="+mn-cs"/>
            </a:rPr>
            <a:t>について○を選択</a:t>
          </a:r>
          <a:endParaRPr kumimoji="1" lang="en-US" altLang="ja-JP" sz="1000" b="0">
            <a:solidFill>
              <a:schemeClr val="tx1"/>
            </a:solidFill>
            <a:effectLst/>
            <a:latin typeface="+mn-ea"/>
            <a:ea typeface="+mn-ea"/>
            <a:cs typeface="+mn-cs"/>
          </a:endParaRPr>
        </a:p>
        <a:p>
          <a:endParaRPr kumimoji="1" lang="en-US" altLang="ja-JP" sz="1000" b="0">
            <a:solidFill>
              <a:schemeClr val="tx1"/>
            </a:solidFill>
            <a:effectLst/>
            <a:latin typeface="+mn-ea"/>
            <a:ea typeface="+mn-ea"/>
            <a:cs typeface="+mn-cs"/>
          </a:endParaRPr>
        </a:p>
        <a:p>
          <a:r>
            <a:rPr kumimoji="1" lang="ja-JP" altLang="en-US" sz="1000" b="1">
              <a:solidFill>
                <a:schemeClr val="tx1"/>
              </a:solidFill>
              <a:effectLst/>
              <a:latin typeface="+mn-ea"/>
              <a:ea typeface="+mn-ea"/>
              <a:cs typeface="+mn-cs"/>
            </a:rPr>
            <a:t>＜実施予定なし＞</a:t>
          </a:r>
          <a:endParaRPr kumimoji="1" lang="en-US" altLang="ja-JP" sz="1000" b="1">
            <a:solidFill>
              <a:schemeClr val="tx1"/>
            </a:solidFill>
            <a:effectLst/>
            <a:latin typeface="+mn-ea"/>
            <a:ea typeface="+mn-ea"/>
            <a:cs typeface="+mn-cs"/>
          </a:endParaRPr>
        </a:p>
        <a:p>
          <a:r>
            <a:rPr lang="ja-JP" altLang="en-US" sz="1000">
              <a:solidFill>
                <a:schemeClr val="tx1"/>
              </a:solidFill>
              <a:effectLst/>
              <a:latin typeface="+mn-ea"/>
              <a:ea typeface="+mn-ea"/>
            </a:rPr>
            <a:t>「該当なし」～「実施予定」のいずれにも該当しない項目について○を選択（選択した場合は、備考欄に理由を記載）</a:t>
          </a:r>
          <a:endParaRPr lang="ja-JP" altLang="ja-JP" sz="1000">
            <a:solidFill>
              <a:schemeClr val="tx1"/>
            </a:solidFill>
            <a:effectLst/>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204"/>
  <sheetViews>
    <sheetView showGridLines="0" tabSelected="1" zoomScaleNormal="100" zoomScaleSheetLayoutView="100" workbookViewId="0">
      <pane ySplit="1" topLeftCell="A2" activePane="bottomLeft" state="frozen"/>
      <selection pane="bottomLeft" activeCell="B1" sqref="B1"/>
    </sheetView>
  </sheetViews>
  <sheetFormatPr defaultColWidth="2.6640625" defaultRowHeight="13.2" outlineLevelCol="1" x14ac:dyDescent="0.15"/>
  <cols>
    <col min="1" max="1" width="0.6640625" style="187" customWidth="1"/>
    <col min="2" max="2" width="10" style="41" customWidth="1"/>
    <col min="3" max="3" width="4.33203125" style="41" customWidth="1"/>
    <col min="4" max="4" width="37.88671875" style="43" customWidth="1"/>
    <col min="5" max="5" width="3.5546875" style="21" customWidth="1"/>
    <col min="6" max="9" width="3.5546875" style="25" customWidth="1"/>
    <col min="10" max="10" width="11.44140625" style="26" customWidth="1"/>
    <col min="11" max="11" width="3.5546875" style="21" customWidth="1"/>
    <col min="12" max="14" width="3.5546875" style="25" customWidth="1"/>
    <col min="15" max="15" width="11.44140625" style="26" customWidth="1"/>
    <col min="16" max="16" width="0.6640625" style="22" customWidth="1"/>
    <col min="17" max="17" width="7.109375" style="29" customWidth="1"/>
    <col min="18" max="18" width="33.44140625" style="29" customWidth="1"/>
    <col min="19" max="19" width="20.33203125" style="29" customWidth="1"/>
    <col min="20" max="20" width="9.44140625" style="93" hidden="1" customWidth="1" outlineLevel="1"/>
    <col min="21" max="21" width="50.109375" style="66" hidden="1" customWidth="1" outlineLevel="1"/>
    <col min="22" max="22" width="3.5546875" style="52" customWidth="1" collapsed="1"/>
    <col min="23" max="24" width="3.5546875" style="52" customWidth="1"/>
    <col min="25" max="25" width="3.5546875" style="53" customWidth="1"/>
    <col min="26" max="26" width="3.5546875" style="52" customWidth="1"/>
    <col min="27" max="30" width="3.5546875" style="29" customWidth="1"/>
    <col min="31" max="31" width="3.5546875" style="54" customWidth="1"/>
    <col min="32" max="33" width="3.5546875" style="51" customWidth="1"/>
    <col min="34" max="37" width="3.5546875" style="52" customWidth="1"/>
    <col min="38" max="38" width="3.5546875" style="53" customWidth="1"/>
    <col min="39" max="39" width="3.5546875" style="52" customWidth="1"/>
    <col min="40" max="43" width="3.5546875" style="29" customWidth="1"/>
    <col min="44" max="44" width="3.5546875" style="30" customWidth="1"/>
    <col min="45" max="46" width="3.5546875" style="20" customWidth="1"/>
    <col min="47" max="384" width="0" style="187" hidden="1" customWidth="1"/>
    <col min="385" max="16384" width="2.6640625" style="187"/>
  </cols>
  <sheetData>
    <row r="1" spans="1:46" ht="22.5" customHeight="1" x14ac:dyDescent="0.25">
      <c r="A1" s="19"/>
      <c r="B1" s="144" t="s">
        <v>444</v>
      </c>
      <c r="C1" s="18"/>
      <c r="D1" s="68"/>
      <c r="E1" s="69"/>
      <c r="F1" s="69"/>
      <c r="G1" s="69"/>
      <c r="H1" s="69"/>
      <c r="I1" s="203" t="str">
        <f>IF(C7="（エネルギー管理指定工場等の名称を入力）","","＜"&amp;C7&amp;"＞")</f>
        <v/>
      </c>
      <c r="J1" s="203"/>
      <c r="K1" s="203"/>
      <c r="L1" s="203"/>
      <c r="M1" s="203"/>
      <c r="N1" s="203"/>
      <c r="O1" s="203"/>
      <c r="Q1" s="200">
        <v>2024</v>
      </c>
      <c r="R1" s="58" t="str">
        <f>"年度提出用（"&amp;Q1-1&amp;"年度実績値）Ver.1"</f>
        <v>年度提出用（2023年度実績値）Ver.1</v>
      </c>
      <c r="T1" s="90" t="s">
        <v>413</v>
      </c>
      <c r="U1" s="201" t="s">
        <v>495</v>
      </c>
    </row>
    <row r="2" spans="1:46" s="189" customFormat="1" ht="22.5" customHeight="1" x14ac:dyDescent="0.15">
      <c r="A2" s="188"/>
      <c r="B2" s="82" t="s">
        <v>473</v>
      </c>
      <c r="C2" s="82"/>
      <c r="D2" s="82"/>
      <c r="E2" s="82"/>
      <c r="F2" s="82"/>
      <c r="G2" s="82"/>
      <c r="H2" s="82"/>
      <c r="I2" s="82"/>
      <c r="J2" s="82"/>
      <c r="K2" s="82"/>
      <c r="L2" s="82"/>
      <c r="M2" s="82"/>
      <c r="N2" s="82"/>
      <c r="O2" s="82"/>
      <c r="P2" s="179"/>
      <c r="Q2" s="180"/>
      <c r="R2" s="180"/>
      <c r="S2" s="29"/>
      <c r="T2" s="90"/>
      <c r="U2" s="67"/>
      <c r="V2" s="66"/>
      <c r="W2" s="66"/>
      <c r="X2" s="66"/>
      <c r="Y2" s="53"/>
      <c r="Z2" s="66"/>
      <c r="AA2" s="29"/>
      <c r="AB2" s="29"/>
      <c r="AC2" s="29"/>
      <c r="AD2" s="29"/>
      <c r="AE2" s="58"/>
      <c r="AF2" s="51"/>
      <c r="AG2" s="51"/>
      <c r="AH2" s="66"/>
      <c r="AI2" s="66"/>
      <c r="AJ2" s="66"/>
      <c r="AK2" s="66"/>
      <c r="AL2" s="53"/>
      <c r="AM2" s="66"/>
      <c r="AN2" s="29"/>
      <c r="AO2" s="29"/>
      <c r="AP2" s="29"/>
      <c r="AQ2" s="29"/>
      <c r="AR2" s="35"/>
      <c r="AS2" s="51"/>
      <c r="AT2" s="51"/>
    </row>
    <row r="3" spans="1:46" s="189" customFormat="1" ht="22.5" customHeight="1" thickBot="1" x14ac:dyDescent="0.2">
      <c r="A3" s="188"/>
      <c r="B3" s="83">
        <v>1</v>
      </c>
      <c r="C3" s="84" t="s">
        <v>424</v>
      </c>
      <c r="D3" s="81"/>
      <c r="E3" s="81"/>
      <c r="F3" s="81"/>
      <c r="G3" s="81"/>
      <c r="H3" s="81"/>
      <c r="I3" s="81"/>
      <c r="J3" s="81"/>
      <c r="K3" s="81"/>
      <c r="L3" s="81"/>
      <c r="M3" s="81"/>
      <c r="N3" s="81"/>
      <c r="O3" s="81"/>
      <c r="P3" s="89"/>
      <c r="Q3" s="29"/>
      <c r="R3" s="29"/>
      <c r="S3" s="29"/>
      <c r="T3" s="90"/>
      <c r="U3" s="67"/>
      <c r="V3" s="66"/>
      <c r="W3" s="66"/>
      <c r="X3" s="66"/>
      <c r="Y3" s="53"/>
      <c r="Z3" s="66"/>
      <c r="AA3" s="29"/>
      <c r="AB3" s="29"/>
      <c r="AC3" s="29"/>
      <c r="AD3" s="29"/>
      <c r="AE3" s="58"/>
      <c r="AF3" s="51"/>
      <c r="AG3" s="51"/>
      <c r="AH3" s="66"/>
      <c r="AI3" s="66"/>
      <c r="AJ3" s="66"/>
      <c r="AK3" s="66"/>
      <c r="AL3" s="53"/>
      <c r="AM3" s="66"/>
      <c r="AN3" s="29"/>
      <c r="AO3" s="29"/>
      <c r="AP3" s="29"/>
      <c r="AQ3" s="29"/>
      <c r="AR3" s="35"/>
      <c r="AS3" s="51"/>
      <c r="AT3" s="51"/>
    </row>
    <row r="4" spans="1:46" s="190" customFormat="1" ht="18.75" customHeight="1" thickTop="1" thickBot="1" x14ac:dyDescent="0.2">
      <c r="B4" s="81"/>
      <c r="C4" s="208" t="s">
        <v>414</v>
      </c>
      <c r="D4" s="209"/>
      <c r="E4" s="210"/>
      <c r="F4" s="85" t="s">
        <v>425</v>
      </c>
      <c r="G4" s="81"/>
      <c r="H4" s="81"/>
      <c r="I4" s="81"/>
      <c r="J4" s="81"/>
      <c r="K4" s="81"/>
      <c r="L4" s="81"/>
      <c r="M4" s="81"/>
      <c r="N4" s="81"/>
      <c r="O4" s="81"/>
      <c r="Q4" s="72"/>
      <c r="R4" s="72"/>
      <c r="S4" s="72"/>
      <c r="T4" s="91" t="str">
        <f>IF(OR(C4="",C4="（法人・団体名を入力）"),"NG","OK")</f>
        <v>NG</v>
      </c>
      <c r="U4" s="70" t="s">
        <v>485</v>
      </c>
      <c r="V4" s="70"/>
      <c r="W4" s="70"/>
      <c r="X4" s="70"/>
      <c r="Y4" s="71"/>
      <c r="Z4" s="70"/>
      <c r="AA4" s="72"/>
      <c r="AB4" s="72"/>
      <c r="AC4" s="72"/>
      <c r="AD4" s="72"/>
      <c r="AE4" s="70"/>
      <c r="AF4" s="73"/>
      <c r="AG4" s="73"/>
      <c r="AH4" s="70"/>
      <c r="AI4" s="70"/>
      <c r="AJ4" s="70"/>
      <c r="AK4" s="70"/>
      <c r="AL4" s="71"/>
      <c r="AM4" s="70"/>
      <c r="AN4" s="72"/>
      <c r="AO4" s="72"/>
      <c r="AP4" s="72"/>
      <c r="AQ4" s="72"/>
      <c r="AR4" s="74"/>
      <c r="AS4" s="73"/>
      <c r="AT4" s="73"/>
    </row>
    <row r="5" spans="1:46" s="189" customFormat="1" ht="7.5" customHeight="1" thickTop="1" x14ac:dyDescent="0.15">
      <c r="A5" s="188"/>
      <c r="B5" s="81"/>
      <c r="D5" s="81"/>
      <c r="E5" s="81"/>
      <c r="F5" s="81"/>
      <c r="G5" s="81"/>
      <c r="H5" s="81"/>
      <c r="I5" s="81"/>
      <c r="J5" s="81"/>
      <c r="K5" s="81"/>
      <c r="L5" s="81"/>
      <c r="M5" s="81"/>
      <c r="N5" s="81"/>
      <c r="O5" s="81"/>
      <c r="P5" s="89"/>
      <c r="Q5" s="29"/>
      <c r="R5" s="29"/>
      <c r="S5" s="29"/>
      <c r="T5" s="90"/>
      <c r="U5" s="67"/>
      <c r="V5" s="66"/>
      <c r="W5" s="66"/>
      <c r="X5" s="66"/>
      <c r="Y5" s="53"/>
      <c r="Z5" s="66"/>
      <c r="AA5" s="29"/>
      <c r="AB5" s="29"/>
      <c r="AC5" s="29"/>
      <c r="AD5" s="29"/>
      <c r="AE5" s="58"/>
      <c r="AF5" s="51"/>
      <c r="AG5" s="51"/>
      <c r="AH5" s="66"/>
      <c r="AI5" s="66"/>
      <c r="AJ5" s="66"/>
      <c r="AK5" s="66"/>
      <c r="AL5" s="53"/>
      <c r="AM5" s="66"/>
      <c r="AN5" s="29"/>
      <c r="AO5" s="29"/>
      <c r="AP5" s="29"/>
      <c r="AQ5" s="29"/>
      <c r="AR5" s="35"/>
      <c r="AS5" s="51"/>
      <c r="AT5" s="51"/>
    </row>
    <row r="6" spans="1:46" s="189" customFormat="1" ht="22.5" customHeight="1" thickBot="1" x14ac:dyDescent="0.2">
      <c r="A6" s="188"/>
      <c r="B6" s="83">
        <v>2</v>
      </c>
      <c r="C6" s="84" t="s">
        <v>427</v>
      </c>
      <c r="D6" s="81"/>
      <c r="E6" s="81"/>
      <c r="F6" s="81"/>
      <c r="G6" s="81"/>
      <c r="H6" s="81"/>
      <c r="I6" s="81"/>
      <c r="J6" s="81"/>
      <c r="K6" s="81"/>
      <c r="L6" s="81"/>
      <c r="M6" s="81"/>
      <c r="N6" s="81"/>
      <c r="O6" s="81"/>
      <c r="P6" s="89"/>
      <c r="Q6" s="29"/>
      <c r="R6" s="29"/>
      <c r="S6" s="29"/>
      <c r="T6" s="90"/>
      <c r="U6" s="67"/>
      <c r="V6" s="66"/>
      <c r="W6" s="66"/>
      <c r="X6" s="66"/>
      <c r="Y6" s="53"/>
      <c r="Z6" s="66"/>
      <c r="AA6" s="29"/>
      <c r="AB6" s="29"/>
      <c r="AC6" s="29"/>
      <c r="AD6" s="29"/>
      <c r="AE6" s="58"/>
      <c r="AF6" s="51"/>
      <c r="AG6" s="51"/>
      <c r="AH6" s="66"/>
      <c r="AI6" s="66"/>
      <c r="AJ6" s="66"/>
      <c r="AK6" s="66"/>
      <c r="AL6" s="53"/>
      <c r="AM6" s="66"/>
      <c r="AN6" s="29"/>
      <c r="AO6" s="29"/>
      <c r="AP6" s="29"/>
      <c r="AQ6" s="29"/>
      <c r="AR6" s="35"/>
      <c r="AS6" s="51"/>
      <c r="AT6" s="51"/>
    </row>
    <row r="7" spans="1:46" s="190" customFormat="1" ht="18.75" customHeight="1" thickTop="1" thickBot="1" x14ac:dyDescent="0.2">
      <c r="B7" s="81"/>
      <c r="C7" s="208" t="s">
        <v>417</v>
      </c>
      <c r="D7" s="209"/>
      <c r="E7" s="210"/>
      <c r="F7" s="213" t="s">
        <v>418</v>
      </c>
      <c r="G7" s="213"/>
      <c r="H7" s="213"/>
      <c r="I7" s="213"/>
      <c r="J7" s="213"/>
      <c r="K7" s="213"/>
      <c r="L7" s="213"/>
      <c r="M7" s="213"/>
      <c r="N7" s="213"/>
      <c r="O7" s="213"/>
      <c r="Q7" s="72"/>
      <c r="R7" s="72"/>
      <c r="S7" s="72"/>
      <c r="T7" s="91" t="str">
        <f>IF(OR(C7="",C7="（エネルギー管理指定工場等の名称を入力）"),"NG","OK")</f>
        <v>NG</v>
      </c>
      <c r="U7" s="70" t="s">
        <v>484</v>
      </c>
      <c r="V7" s="70"/>
      <c r="W7" s="70"/>
      <c r="X7" s="70"/>
      <c r="Y7" s="71"/>
      <c r="Z7" s="70"/>
      <c r="AA7" s="72"/>
      <c r="AB7" s="72"/>
      <c r="AC7" s="72"/>
      <c r="AD7" s="72"/>
      <c r="AE7" s="70"/>
      <c r="AF7" s="73"/>
      <c r="AG7" s="73"/>
      <c r="AH7" s="70"/>
      <c r="AI7" s="70"/>
      <c r="AJ7" s="70"/>
      <c r="AK7" s="70"/>
      <c r="AL7" s="71"/>
      <c r="AM7" s="70"/>
      <c r="AN7" s="72"/>
      <c r="AO7" s="72"/>
      <c r="AP7" s="72"/>
      <c r="AQ7" s="72"/>
      <c r="AR7" s="74"/>
      <c r="AS7" s="73"/>
      <c r="AT7" s="73"/>
    </row>
    <row r="8" spans="1:46" s="189" customFormat="1" ht="7.5" customHeight="1" thickTop="1" x14ac:dyDescent="0.15">
      <c r="A8" s="188"/>
      <c r="B8" s="81"/>
      <c r="D8" s="81"/>
      <c r="E8" s="81"/>
      <c r="F8" s="213"/>
      <c r="G8" s="213"/>
      <c r="H8" s="213"/>
      <c r="I8" s="213"/>
      <c r="J8" s="213"/>
      <c r="K8" s="213"/>
      <c r="L8" s="213"/>
      <c r="M8" s="213"/>
      <c r="N8" s="213"/>
      <c r="O8" s="213"/>
      <c r="P8" s="89"/>
      <c r="Q8" s="29"/>
      <c r="R8" s="29"/>
      <c r="S8" s="29"/>
      <c r="T8" s="90"/>
      <c r="U8" s="67"/>
      <c r="V8" s="66"/>
      <c r="W8" s="66"/>
      <c r="X8" s="66"/>
      <c r="Y8" s="53"/>
      <c r="Z8" s="66"/>
      <c r="AA8" s="29"/>
      <c r="AB8" s="29"/>
      <c r="AC8" s="29"/>
      <c r="AD8" s="29"/>
      <c r="AE8" s="58"/>
      <c r="AF8" s="51"/>
      <c r="AG8" s="51"/>
      <c r="AH8" s="66"/>
      <c r="AI8" s="66"/>
      <c r="AJ8" s="66"/>
      <c r="AK8" s="66"/>
      <c r="AL8" s="53"/>
      <c r="AM8" s="66"/>
      <c r="AN8" s="29"/>
      <c r="AO8" s="29"/>
      <c r="AP8" s="29"/>
      <c r="AQ8" s="29"/>
      <c r="AR8" s="35"/>
      <c r="AS8" s="51"/>
      <c r="AT8" s="51"/>
    </row>
    <row r="9" spans="1:46" s="189" customFormat="1" ht="22.5" customHeight="1" thickBot="1" x14ac:dyDescent="0.2">
      <c r="A9" s="188"/>
      <c r="B9" s="83">
        <v>3</v>
      </c>
      <c r="C9" s="84" t="s">
        <v>426</v>
      </c>
      <c r="D9" s="81"/>
      <c r="E9" s="81"/>
      <c r="F9" s="81"/>
      <c r="G9" s="81"/>
      <c r="H9" s="81"/>
      <c r="I9" s="81"/>
      <c r="J9" s="81"/>
      <c r="K9" s="81"/>
      <c r="L9" s="81"/>
      <c r="M9" s="81"/>
      <c r="N9" s="81"/>
      <c r="O9" s="81"/>
      <c r="P9" s="89"/>
      <c r="Q9" s="29"/>
      <c r="R9" s="29"/>
      <c r="S9" s="29"/>
      <c r="T9" s="90"/>
      <c r="U9" s="67"/>
      <c r="V9" s="66"/>
      <c r="W9" s="66"/>
      <c r="X9" s="66"/>
      <c r="Y9" s="53"/>
      <c r="Z9" s="66"/>
      <c r="AA9" s="29"/>
      <c r="AB9" s="29"/>
      <c r="AC9" s="29"/>
      <c r="AD9" s="29"/>
      <c r="AE9" s="58"/>
      <c r="AF9" s="51"/>
      <c r="AG9" s="51"/>
      <c r="AH9" s="66"/>
      <c r="AI9" s="66"/>
      <c r="AJ9" s="66"/>
      <c r="AK9" s="66"/>
      <c r="AL9" s="53"/>
      <c r="AM9" s="66"/>
      <c r="AN9" s="29"/>
      <c r="AO9" s="29"/>
      <c r="AP9" s="29"/>
      <c r="AQ9" s="29"/>
      <c r="AR9" s="35"/>
      <c r="AS9" s="51"/>
      <c r="AT9" s="51"/>
    </row>
    <row r="10" spans="1:46" s="189" customFormat="1" ht="18.75" customHeight="1" thickTop="1" thickBot="1" x14ac:dyDescent="0.2">
      <c r="A10" s="188"/>
      <c r="B10" s="81"/>
      <c r="C10" s="186"/>
      <c r="D10" s="204" t="s">
        <v>422</v>
      </c>
      <c r="E10" s="205"/>
      <c r="F10" s="211" t="str">
        <f>IF($T$10=1,"↓次に示す２(1)～(3)の手順で作業してください。","")</f>
        <v>↓次に示す２(1)～(3)の手順で作業してください。</v>
      </c>
      <c r="G10" s="212"/>
      <c r="H10" s="212"/>
      <c r="I10" s="212"/>
      <c r="J10" s="212"/>
      <c r="K10" s="212"/>
      <c r="L10" s="212"/>
      <c r="M10" s="212"/>
      <c r="N10" s="212"/>
      <c r="O10" s="212"/>
      <c r="P10" s="89"/>
      <c r="Q10" s="29"/>
      <c r="R10" s="29"/>
      <c r="S10" s="29"/>
      <c r="T10" s="185">
        <v>1</v>
      </c>
      <c r="U10" s="191" t="s">
        <v>478</v>
      </c>
      <c r="V10" s="66"/>
      <c r="W10" s="66"/>
      <c r="X10" s="66"/>
      <c r="Y10" s="53"/>
      <c r="Z10" s="66"/>
      <c r="AA10" s="29"/>
      <c r="AB10" s="29"/>
      <c r="AC10" s="29"/>
      <c r="AD10" s="29"/>
      <c r="AE10" s="58"/>
      <c r="AF10" s="51"/>
      <c r="AG10" s="51"/>
      <c r="AH10" s="66"/>
      <c r="AI10" s="66"/>
      <c r="AJ10" s="66"/>
      <c r="AK10" s="66"/>
      <c r="AL10" s="53"/>
      <c r="AM10" s="66"/>
      <c r="AN10" s="29"/>
      <c r="AO10" s="29"/>
      <c r="AP10" s="29"/>
      <c r="AQ10" s="29"/>
      <c r="AR10" s="35"/>
      <c r="AS10" s="51"/>
      <c r="AT10" s="51"/>
    </row>
    <row r="11" spans="1:46" s="189" customFormat="1" ht="45" customHeight="1" thickTop="1" thickBot="1" x14ac:dyDescent="0.2">
      <c r="A11" s="188"/>
      <c r="B11" s="81"/>
      <c r="C11" s="186"/>
      <c r="D11" s="206" t="s">
        <v>483</v>
      </c>
      <c r="E11" s="207"/>
      <c r="F11" s="211" t="str">
        <f>IF($T$10=2,"↓次に示す２(1)～(2)の手順で作業してください。","")</f>
        <v/>
      </c>
      <c r="G11" s="212"/>
      <c r="H11" s="212"/>
      <c r="I11" s="212"/>
      <c r="J11" s="212"/>
      <c r="K11" s="212"/>
      <c r="L11" s="212"/>
      <c r="M11" s="212"/>
      <c r="N11" s="212"/>
      <c r="O11" s="212"/>
      <c r="P11" s="89"/>
      <c r="Q11" s="29"/>
      <c r="R11" s="29"/>
      <c r="S11" s="29"/>
      <c r="T11" s="90"/>
      <c r="U11" s="191" t="s">
        <v>479</v>
      </c>
      <c r="V11" s="66"/>
      <c r="W11" s="66"/>
      <c r="X11" s="66"/>
      <c r="Y11" s="53"/>
      <c r="Z11" s="66"/>
      <c r="AA11" s="29"/>
      <c r="AB11" s="29"/>
      <c r="AC11" s="29"/>
      <c r="AD11" s="29"/>
      <c r="AE11" s="58"/>
      <c r="AF11" s="51"/>
      <c r="AG11" s="51"/>
      <c r="AH11" s="66"/>
      <c r="AI11" s="66"/>
      <c r="AJ11" s="66"/>
      <c r="AK11" s="66"/>
      <c r="AL11" s="53"/>
      <c r="AM11" s="66"/>
      <c r="AN11" s="29"/>
      <c r="AO11" s="29"/>
      <c r="AP11" s="29"/>
      <c r="AQ11" s="29"/>
      <c r="AR11" s="35"/>
      <c r="AS11" s="51"/>
      <c r="AT11" s="51"/>
    </row>
    <row r="12" spans="1:46" s="189" customFormat="1" ht="18.75" customHeight="1" thickTop="1" thickBot="1" x14ac:dyDescent="0.2">
      <c r="A12" s="188"/>
      <c r="B12" s="81"/>
      <c r="C12" s="186"/>
      <c r="D12" s="204" t="s">
        <v>423</v>
      </c>
      <c r="E12" s="205"/>
      <c r="F12" s="211" t="str">
        <f>IF($T$10=3,"↓次に示す２(3)の手順で作業してください。","")</f>
        <v/>
      </c>
      <c r="G12" s="212"/>
      <c r="H12" s="212"/>
      <c r="I12" s="212"/>
      <c r="J12" s="212"/>
      <c r="K12" s="212"/>
      <c r="L12" s="212"/>
      <c r="M12" s="212"/>
      <c r="N12" s="212"/>
      <c r="O12" s="212"/>
      <c r="P12" s="89"/>
      <c r="Q12" s="29"/>
      <c r="R12" s="29"/>
      <c r="S12" s="29"/>
      <c r="T12" s="90"/>
      <c r="U12" s="191" t="s">
        <v>480</v>
      </c>
      <c r="V12" s="66"/>
      <c r="W12" s="66"/>
      <c r="X12" s="66"/>
      <c r="Y12" s="53"/>
      <c r="Z12" s="66"/>
      <c r="AA12" s="29"/>
      <c r="AB12" s="29"/>
      <c r="AC12" s="29"/>
      <c r="AD12" s="29"/>
      <c r="AE12" s="58"/>
      <c r="AF12" s="51"/>
      <c r="AG12" s="51"/>
      <c r="AH12" s="66"/>
      <c r="AI12" s="66"/>
      <c r="AJ12" s="66"/>
      <c r="AK12" s="66"/>
      <c r="AL12" s="53"/>
      <c r="AM12" s="66"/>
      <c r="AN12" s="29"/>
      <c r="AO12" s="29"/>
      <c r="AP12" s="29"/>
      <c r="AQ12" s="29"/>
      <c r="AR12" s="35"/>
      <c r="AS12" s="51"/>
      <c r="AT12" s="51"/>
    </row>
    <row r="13" spans="1:46" ht="15" customHeight="1" thickTop="1" x14ac:dyDescent="0.15">
      <c r="A13" s="19"/>
      <c r="B13" s="80"/>
      <c r="C13" s="80"/>
      <c r="D13" s="80"/>
      <c r="E13" s="80"/>
      <c r="F13" s="80"/>
      <c r="G13" s="80"/>
      <c r="H13" s="80"/>
      <c r="I13" s="80"/>
      <c r="J13" s="80"/>
      <c r="K13" s="80"/>
      <c r="L13" s="80"/>
      <c r="M13" s="80"/>
      <c r="N13" s="80"/>
      <c r="O13" s="80"/>
      <c r="T13" s="90"/>
      <c r="U13" s="67"/>
    </row>
    <row r="14" spans="1:46" s="189" customFormat="1" ht="37.5" customHeight="1" x14ac:dyDescent="0.15">
      <c r="A14" s="188"/>
      <c r="B14" s="214" t="s">
        <v>474</v>
      </c>
      <c r="C14" s="214"/>
      <c r="D14" s="214"/>
      <c r="E14" s="214"/>
      <c r="F14" s="214"/>
      <c r="G14" s="214"/>
      <c r="H14" s="214"/>
      <c r="I14" s="214"/>
      <c r="J14" s="214"/>
      <c r="K14" s="214"/>
      <c r="L14" s="214"/>
      <c r="M14" s="214"/>
      <c r="N14" s="214"/>
      <c r="O14" s="214"/>
      <c r="P14" s="214"/>
      <c r="Q14" s="214"/>
      <c r="R14" s="214"/>
      <c r="S14" s="29"/>
      <c r="T14" s="90"/>
      <c r="U14" s="67"/>
      <c r="V14" s="66"/>
      <c r="W14" s="66"/>
      <c r="X14" s="66"/>
      <c r="Y14" s="53"/>
      <c r="Z14" s="66"/>
      <c r="AA14" s="29"/>
      <c r="AB14" s="29"/>
      <c r="AC14" s="29"/>
      <c r="AD14" s="29"/>
      <c r="AE14" s="58"/>
      <c r="AF14" s="51"/>
      <c r="AG14" s="51"/>
      <c r="AH14" s="66"/>
      <c r="AI14" s="66"/>
      <c r="AJ14" s="66"/>
      <c r="AK14" s="66"/>
      <c r="AL14" s="53"/>
      <c r="AM14" s="66"/>
      <c r="AN14" s="29"/>
      <c r="AO14" s="29"/>
      <c r="AP14" s="29"/>
      <c r="AQ14" s="29"/>
      <c r="AR14" s="35"/>
      <c r="AS14" s="51"/>
      <c r="AT14" s="51"/>
    </row>
    <row r="15" spans="1:46" s="189" customFormat="1" ht="7.5" customHeight="1" x14ac:dyDescent="0.15">
      <c r="B15" s="150"/>
      <c r="C15" s="150"/>
      <c r="D15" s="151"/>
      <c r="E15" s="152"/>
      <c r="F15" s="25"/>
      <c r="G15" s="25"/>
      <c r="H15" s="25"/>
      <c r="I15" s="25"/>
      <c r="J15" s="153"/>
      <c r="K15" s="152"/>
      <c r="L15" s="25"/>
      <c r="M15" s="25"/>
      <c r="N15" s="25"/>
      <c r="O15" s="153"/>
      <c r="P15" s="154"/>
      <c r="Q15" s="29"/>
      <c r="R15" s="29"/>
      <c r="S15" s="29"/>
      <c r="T15" s="93"/>
      <c r="U15" s="66"/>
      <c r="V15" s="66"/>
      <c r="W15" s="66"/>
      <c r="X15" s="66"/>
      <c r="Y15" s="53"/>
      <c r="Z15" s="66"/>
      <c r="AA15" s="29"/>
      <c r="AB15" s="29"/>
      <c r="AC15" s="29"/>
      <c r="AD15" s="29"/>
      <c r="AE15" s="58"/>
      <c r="AF15" s="51"/>
      <c r="AG15" s="51"/>
      <c r="AH15" s="66"/>
      <c r="AI15" s="66"/>
      <c r="AJ15" s="66"/>
      <c r="AK15" s="66"/>
      <c r="AL15" s="53"/>
      <c r="AM15" s="66"/>
      <c r="AN15" s="29"/>
      <c r="AO15" s="29"/>
      <c r="AP15" s="29"/>
      <c r="AQ15" s="29"/>
      <c r="AR15" s="58"/>
      <c r="AS15" s="51"/>
      <c r="AT15" s="51"/>
    </row>
    <row r="16" spans="1:46" s="191" customFormat="1" ht="18.75" customHeight="1" x14ac:dyDescent="0.15">
      <c r="B16" s="202" t="s">
        <v>472</v>
      </c>
      <c r="C16" s="202"/>
      <c r="D16" s="202"/>
      <c r="E16" s="202"/>
      <c r="F16" s="202"/>
      <c r="G16" s="202"/>
      <c r="H16" s="202"/>
      <c r="J16" s="181" t="s">
        <v>486</v>
      </c>
      <c r="K16" s="192"/>
      <c r="L16" s="181"/>
      <c r="M16" s="181"/>
      <c r="N16" s="181"/>
      <c r="O16" s="181"/>
      <c r="P16" s="181"/>
      <c r="Q16" s="181"/>
      <c r="R16" s="181"/>
      <c r="U16" s="191" t="s">
        <v>476</v>
      </c>
      <c r="X16" s="66"/>
      <c r="Y16" s="53"/>
      <c r="Z16" s="66"/>
      <c r="AA16" s="24"/>
      <c r="AB16" s="24"/>
      <c r="AC16" s="24"/>
      <c r="AD16" s="24"/>
      <c r="AE16" s="66"/>
      <c r="AF16" s="23"/>
      <c r="AG16" s="23"/>
      <c r="AH16" s="66"/>
      <c r="AI16" s="66"/>
      <c r="AJ16" s="66"/>
      <c r="AK16" s="66"/>
      <c r="AL16" s="53"/>
      <c r="AM16" s="66"/>
      <c r="AN16" s="24"/>
      <c r="AO16" s="24"/>
      <c r="AP16" s="24"/>
      <c r="AQ16" s="24"/>
      <c r="AR16" s="66"/>
      <c r="AS16" s="23"/>
      <c r="AT16" s="23"/>
    </row>
    <row r="17" spans="2:46" s="191" customFormat="1" ht="15" customHeight="1" x14ac:dyDescent="0.15">
      <c r="B17" s="231" t="s">
        <v>481</v>
      </c>
      <c r="C17" s="231"/>
      <c r="D17" s="231"/>
      <c r="E17" s="231"/>
      <c r="F17" s="231"/>
      <c r="G17" s="231"/>
      <c r="H17" s="231"/>
      <c r="J17" s="226" t="s">
        <v>492</v>
      </c>
      <c r="K17" s="226"/>
      <c r="L17" s="226"/>
      <c r="M17" s="226"/>
      <c r="N17" s="226"/>
      <c r="O17" s="226"/>
      <c r="P17" s="226"/>
      <c r="Q17" s="226"/>
      <c r="R17" s="226"/>
      <c r="X17" s="66"/>
      <c r="Y17" s="53"/>
      <c r="Z17" s="66"/>
      <c r="AA17" s="24"/>
      <c r="AB17" s="24"/>
      <c r="AC17" s="24"/>
      <c r="AD17" s="24"/>
      <c r="AE17" s="66"/>
      <c r="AF17" s="23"/>
      <c r="AG17" s="23"/>
      <c r="AH17" s="66"/>
      <c r="AI17" s="66"/>
      <c r="AJ17" s="66"/>
      <c r="AK17" s="66"/>
      <c r="AL17" s="53"/>
      <c r="AM17" s="66"/>
      <c r="AN17" s="24"/>
      <c r="AO17" s="24"/>
      <c r="AP17" s="24"/>
      <c r="AQ17" s="24"/>
      <c r="AR17" s="66"/>
      <c r="AS17" s="23"/>
      <c r="AT17" s="23"/>
    </row>
    <row r="18" spans="2:46" s="191" customFormat="1" ht="15" customHeight="1" x14ac:dyDescent="0.15">
      <c r="B18" s="231"/>
      <c r="C18" s="231"/>
      <c r="D18" s="231"/>
      <c r="E18" s="231"/>
      <c r="F18" s="231"/>
      <c r="G18" s="231"/>
      <c r="H18" s="231"/>
      <c r="J18" s="226"/>
      <c r="K18" s="226"/>
      <c r="L18" s="226"/>
      <c r="M18" s="226"/>
      <c r="N18" s="226"/>
      <c r="O18" s="226"/>
      <c r="P18" s="226"/>
      <c r="Q18" s="226"/>
      <c r="R18" s="226"/>
      <c r="AA18" s="24"/>
      <c r="AB18" s="24"/>
      <c r="AC18" s="24"/>
      <c r="AD18" s="24"/>
      <c r="AE18" s="66"/>
      <c r="AF18" s="23"/>
      <c r="AG18" s="23"/>
      <c r="AH18" s="66"/>
      <c r="AI18" s="66"/>
      <c r="AJ18" s="66"/>
      <c r="AK18" s="66"/>
      <c r="AL18" s="53"/>
      <c r="AM18" s="66"/>
      <c r="AN18" s="24"/>
      <c r="AO18" s="24"/>
      <c r="AP18" s="24"/>
      <c r="AQ18" s="24"/>
      <c r="AR18" s="66"/>
      <c r="AS18" s="23"/>
      <c r="AT18" s="23"/>
    </row>
    <row r="19" spans="2:46" s="191" customFormat="1" ht="15" customHeight="1" x14ac:dyDescent="0.15">
      <c r="B19" s="231"/>
      <c r="C19" s="231"/>
      <c r="D19" s="231"/>
      <c r="E19" s="231"/>
      <c r="F19" s="231"/>
      <c r="G19" s="231"/>
      <c r="H19" s="231"/>
      <c r="J19" s="227" t="s">
        <v>491</v>
      </c>
      <c r="K19" s="227"/>
      <c r="L19" s="227"/>
      <c r="M19" s="227"/>
      <c r="N19" s="227"/>
      <c r="O19" s="227"/>
      <c r="P19" s="227"/>
      <c r="Q19" s="227"/>
      <c r="R19" s="227"/>
      <c r="X19" s="66"/>
      <c r="Y19" s="53"/>
      <c r="Z19" s="66"/>
      <c r="AA19" s="24"/>
      <c r="AB19" s="24"/>
      <c r="AC19" s="24"/>
      <c r="AD19" s="24"/>
      <c r="AE19" s="66"/>
      <c r="AF19" s="23"/>
      <c r="AG19" s="23"/>
      <c r="AH19" s="66"/>
      <c r="AI19" s="66"/>
      <c r="AJ19" s="66"/>
      <c r="AK19" s="66"/>
      <c r="AL19" s="53"/>
      <c r="AM19" s="66"/>
      <c r="AN19" s="24"/>
      <c r="AO19" s="24"/>
      <c r="AP19" s="24"/>
      <c r="AQ19" s="24"/>
      <c r="AR19" s="66"/>
      <c r="AS19" s="23"/>
      <c r="AT19" s="23"/>
    </row>
    <row r="20" spans="2:46" s="191" customFormat="1" ht="15" customHeight="1" x14ac:dyDescent="0.15">
      <c r="B20" s="173"/>
      <c r="C20" s="173"/>
      <c r="D20" s="174" t="s">
        <v>471</v>
      </c>
      <c r="E20" s="176"/>
      <c r="F20" s="176"/>
      <c r="G20" s="176"/>
      <c r="H20" s="176"/>
      <c r="J20" s="227"/>
      <c r="K20" s="227"/>
      <c r="L20" s="227"/>
      <c r="M20" s="227"/>
      <c r="N20" s="227"/>
      <c r="O20" s="227"/>
      <c r="P20" s="227"/>
      <c r="Q20" s="227"/>
      <c r="R20" s="227"/>
      <c r="X20" s="66"/>
      <c r="Y20" s="53"/>
      <c r="Z20" s="66"/>
      <c r="AA20" s="24"/>
      <c r="AB20" s="24"/>
      <c r="AC20" s="24"/>
      <c r="AD20" s="24"/>
      <c r="AE20" s="66"/>
      <c r="AF20" s="23"/>
      <c r="AG20" s="23"/>
      <c r="AH20" s="66"/>
      <c r="AI20" s="66"/>
      <c r="AJ20" s="66"/>
      <c r="AK20" s="66"/>
      <c r="AL20" s="53"/>
      <c r="AM20" s="66"/>
      <c r="AN20" s="24"/>
      <c r="AO20" s="24"/>
      <c r="AP20" s="24"/>
      <c r="AQ20" s="24"/>
      <c r="AR20" s="66"/>
      <c r="AS20" s="23"/>
      <c r="AT20" s="23"/>
    </row>
    <row r="21" spans="2:46" s="191" customFormat="1" ht="15" customHeight="1" x14ac:dyDescent="0.15">
      <c r="B21" s="173"/>
      <c r="C21" s="173"/>
      <c r="D21" s="175"/>
      <c r="E21" s="176"/>
      <c r="F21" s="176"/>
      <c r="G21" s="176"/>
      <c r="H21" s="176"/>
      <c r="J21" s="182" t="s">
        <v>475</v>
      </c>
      <c r="K21" s="183"/>
      <c r="L21" s="183"/>
      <c r="M21" s="183"/>
      <c r="N21" s="183"/>
      <c r="O21" s="183"/>
      <c r="P21" s="183"/>
      <c r="Q21" s="183"/>
      <c r="R21" s="183"/>
      <c r="X21" s="66"/>
      <c r="Y21" s="53"/>
      <c r="Z21" s="66"/>
      <c r="AA21" s="24"/>
      <c r="AB21" s="24"/>
      <c r="AC21" s="24"/>
      <c r="AD21" s="24"/>
      <c r="AE21" s="66"/>
      <c r="AF21" s="23"/>
      <c r="AG21" s="23"/>
      <c r="AH21" s="66"/>
      <c r="AI21" s="66"/>
      <c r="AJ21" s="66"/>
      <c r="AK21" s="66"/>
      <c r="AL21" s="53"/>
      <c r="AM21" s="66"/>
      <c r="AN21" s="24"/>
      <c r="AO21" s="24"/>
      <c r="AP21" s="24"/>
      <c r="AQ21" s="24"/>
      <c r="AR21" s="66"/>
      <c r="AS21" s="23"/>
      <c r="AT21" s="23"/>
    </row>
    <row r="22" spans="2:46" s="191" customFormat="1" ht="15" customHeight="1" x14ac:dyDescent="0.15">
      <c r="B22" s="173"/>
      <c r="C22" s="173"/>
      <c r="D22" s="175"/>
      <c r="E22" s="176"/>
      <c r="F22" s="176"/>
      <c r="G22" s="176"/>
      <c r="H22" s="176"/>
      <c r="X22" s="66"/>
      <c r="Y22" s="53"/>
      <c r="Z22" s="66"/>
      <c r="AA22" s="24"/>
      <c r="AB22" s="24"/>
      <c r="AC22" s="24"/>
      <c r="AD22" s="24"/>
      <c r="AE22" s="66"/>
      <c r="AF22" s="23"/>
      <c r="AG22" s="23"/>
      <c r="AH22" s="66"/>
      <c r="AI22" s="66"/>
      <c r="AJ22" s="66"/>
      <c r="AK22" s="66"/>
      <c r="AL22" s="53"/>
      <c r="AM22" s="66"/>
      <c r="AN22" s="24"/>
      <c r="AO22" s="24"/>
      <c r="AP22" s="24"/>
      <c r="AQ22" s="24"/>
      <c r="AR22" s="66"/>
      <c r="AS22" s="23"/>
      <c r="AT22" s="23"/>
    </row>
    <row r="23" spans="2:46" s="191" customFormat="1" ht="15" customHeight="1" x14ac:dyDescent="0.15">
      <c r="B23" s="173"/>
      <c r="C23" s="173"/>
      <c r="D23" s="175"/>
      <c r="E23" s="176"/>
      <c r="F23" s="176"/>
      <c r="G23" s="176"/>
      <c r="H23" s="176"/>
      <c r="J23" s="202" t="s">
        <v>487</v>
      </c>
      <c r="K23" s="202"/>
      <c r="L23" s="202"/>
      <c r="M23" s="202"/>
      <c r="N23" s="202"/>
      <c r="O23" s="202"/>
      <c r="P23" s="202"/>
      <c r="Q23" s="202"/>
      <c r="R23" s="202"/>
      <c r="U23" s="191" t="s">
        <v>477</v>
      </c>
      <c r="X23" s="66"/>
      <c r="Y23" s="53"/>
      <c r="Z23" s="66"/>
      <c r="AA23" s="24"/>
      <c r="AB23" s="24"/>
      <c r="AC23" s="24"/>
      <c r="AD23" s="24"/>
      <c r="AE23" s="66"/>
      <c r="AF23" s="23"/>
      <c r="AG23" s="23"/>
      <c r="AH23" s="66"/>
      <c r="AI23" s="66"/>
      <c r="AJ23" s="66"/>
      <c r="AK23" s="66"/>
      <c r="AL23" s="53"/>
      <c r="AM23" s="66"/>
      <c r="AN23" s="24"/>
      <c r="AO23" s="24"/>
      <c r="AP23" s="24"/>
      <c r="AQ23" s="24"/>
      <c r="AR23" s="66"/>
      <c r="AS23" s="23"/>
      <c r="AT23" s="23"/>
    </row>
    <row r="24" spans="2:46" s="191" customFormat="1" ht="15" customHeight="1" x14ac:dyDescent="0.15">
      <c r="B24" s="173"/>
      <c r="C24" s="173"/>
      <c r="D24" s="175"/>
      <c r="E24" s="176"/>
      <c r="F24" s="176"/>
      <c r="G24" s="176"/>
      <c r="H24" s="176"/>
      <c r="J24" s="231" t="s">
        <v>490</v>
      </c>
      <c r="K24" s="231"/>
      <c r="L24" s="231"/>
      <c r="M24" s="231"/>
      <c r="N24" s="231"/>
      <c r="O24" s="231"/>
      <c r="P24" s="231"/>
      <c r="Q24" s="231"/>
      <c r="R24" s="231"/>
      <c r="X24" s="66"/>
      <c r="Y24" s="53"/>
      <c r="Z24" s="66"/>
      <c r="AA24" s="24"/>
      <c r="AB24" s="24"/>
      <c r="AC24" s="24"/>
      <c r="AD24" s="24"/>
      <c r="AE24" s="66"/>
      <c r="AF24" s="23"/>
      <c r="AG24" s="23"/>
      <c r="AH24" s="66"/>
      <c r="AI24" s="66"/>
      <c r="AJ24" s="66"/>
      <c r="AK24" s="66"/>
      <c r="AL24" s="53"/>
      <c r="AM24" s="66"/>
      <c r="AN24" s="24"/>
      <c r="AO24" s="24"/>
      <c r="AP24" s="24"/>
      <c r="AQ24" s="24"/>
      <c r="AR24" s="66"/>
      <c r="AS24" s="23"/>
      <c r="AT24" s="23"/>
    </row>
    <row r="25" spans="2:46" s="191" customFormat="1" ht="15" customHeight="1" x14ac:dyDescent="0.15">
      <c r="B25" s="173"/>
      <c r="C25" s="173"/>
      <c r="D25" s="175"/>
      <c r="E25" s="176"/>
      <c r="F25" s="176"/>
      <c r="G25" s="176"/>
      <c r="H25" s="176"/>
      <c r="J25" s="231"/>
      <c r="K25" s="231"/>
      <c r="L25" s="231"/>
      <c r="M25" s="231"/>
      <c r="N25" s="231"/>
      <c r="O25" s="231"/>
      <c r="P25" s="231"/>
      <c r="Q25" s="231"/>
      <c r="R25" s="231"/>
      <c r="X25" s="66"/>
      <c r="Y25" s="53"/>
      <c r="Z25" s="66"/>
      <c r="AA25" s="24"/>
      <c r="AB25" s="24"/>
      <c r="AC25" s="24"/>
      <c r="AD25" s="24"/>
      <c r="AE25" s="66"/>
      <c r="AF25" s="23"/>
      <c r="AG25" s="23"/>
      <c r="AH25" s="66"/>
      <c r="AI25" s="66"/>
      <c r="AJ25" s="66"/>
      <c r="AK25" s="66"/>
      <c r="AL25" s="53"/>
      <c r="AM25" s="66"/>
      <c r="AN25" s="24"/>
      <c r="AO25" s="24"/>
      <c r="AP25" s="24"/>
      <c r="AQ25" s="24"/>
      <c r="AR25" s="66"/>
      <c r="AS25" s="23"/>
      <c r="AT25" s="23"/>
    </row>
    <row r="26" spans="2:46" s="191" customFormat="1" ht="15" customHeight="1" x14ac:dyDescent="0.15">
      <c r="B26" s="173"/>
      <c r="C26" s="173"/>
      <c r="D26" s="175"/>
      <c r="E26" s="176"/>
      <c r="F26" s="176"/>
      <c r="G26" s="176"/>
      <c r="H26" s="176"/>
      <c r="J26" s="231"/>
      <c r="K26" s="231"/>
      <c r="L26" s="231"/>
      <c r="M26" s="231"/>
      <c r="N26" s="231"/>
      <c r="O26" s="231"/>
      <c r="P26" s="231"/>
      <c r="Q26" s="231"/>
      <c r="R26" s="231"/>
      <c r="Z26" s="66"/>
      <c r="AA26" s="24"/>
      <c r="AB26" s="24"/>
      <c r="AC26" s="24"/>
      <c r="AD26" s="24"/>
      <c r="AE26" s="66"/>
      <c r="AF26" s="23"/>
      <c r="AG26" s="23"/>
      <c r="AH26" s="66"/>
      <c r="AI26" s="66"/>
      <c r="AJ26" s="66"/>
      <c r="AK26" s="66"/>
      <c r="AL26" s="53"/>
      <c r="AM26" s="66"/>
      <c r="AN26" s="24"/>
      <c r="AO26" s="24"/>
      <c r="AP26" s="24"/>
      <c r="AQ26" s="24"/>
      <c r="AR26" s="66"/>
      <c r="AS26" s="23"/>
      <c r="AT26" s="23"/>
    </row>
    <row r="27" spans="2:46" s="191" customFormat="1" ht="15" customHeight="1" x14ac:dyDescent="0.15">
      <c r="B27" s="173"/>
      <c r="C27" s="173"/>
      <c r="D27" s="175"/>
      <c r="E27" s="176"/>
      <c r="F27" s="176"/>
      <c r="G27" s="176"/>
      <c r="H27" s="176"/>
      <c r="J27" s="231"/>
      <c r="K27" s="231"/>
      <c r="L27" s="231"/>
      <c r="M27" s="231"/>
      <c r="N27" s="231"/>
      <c r="O27" s="231"/>
      <c r="P27" s="231"/>
      <c r="Q27" s="231"/>
      <c r="R27" s="231"/>
      <c r="AA27" s="24"/>
      <c r="AB27" s="24"/>
      <c r="AC27" s="24"/>
      <c r="AD27" s="24"/>
      <c r="AE27" s="66"/>
      <c r="AF27" s="23"/>
      <c r="AG27" s="23"/>
      <c r="AH27" s="66"/>
      <c r="AI27" s="66"/>
      <c r="AJ27" s="66"/>
      <c r="AK27" s="66"/>
      <c r="AL27" s="53"/>
      <c r="AM27" s="66"/>
      <c r="AN27" s="24"/>
      <c r="AO27" s="24"/>
      <c r="AP27" s="24"/>
      <c r="AQ27" s="24"/>
      <c r="AR27" s="66"/>
      <c r="AS27" s="23"/>
      <c r="AT27" s="23"/>
    </row>
    <row r="28" spans="2:46" s="191" customFormat="1" ht="15" customHeight="1" x14ac:dyDescent="0.15">
      <c r="B28" s="173"/>
      <c r="C28" s="173"/>
      <c r="D28" s="175"/>
      <c r="E28" s="176"/>
      <c r="F28" s="176"/>
      <c r="G28" s="176"/>
      <c r="H28" s="176"/>
      <c r="J28" s="228" t="s">
        <v>494</v>
      </c>
      <c r="K28" s="229"/>
      <c r="L28" s="229"/>
      <c r="M28" s="229"/>
      <c r="N28" s="229"/>
      <c r="O28" s="229"/>
      <c r="P28" s="229"/>
      <c r="Q28" s="229"/>
      <c r="R28" s="229"/>
      <c r="AA28" s="24"/>
      <c r="AB28" s="24"/>
      <c r="AC28" s="24"/>
      <c r="AD28" s="24"/>
      <c r="AE28" s="66"/>
      <c r="AF28" s="23"/>
      <c r="AG28" s="23"/>
      <c r="AH28" s="66"/>
      <c r="AI28" s="66"/>
      <c r="AJ28" s="66"/>
      <c r="AK28" s="66"/>
      <c r="AL28" s="53"/>
      <c r="AM28" s="66"/>
      <c r="AN28" s="24"/>
      <c r="AO28" s="24"/>
      <c r="AP28" s="24"/>
      <c r="AQ28" s="24"/>
      <c r="AR28" s="66"/>
      <c r="AS28" s="23"/>
      <c r="AT28" s="23"/>
    </row>
    <row r="29" spans="2:46" s="191" customFormat="1" ht="15" customHeight="1" x14ac:dyDescent="0.15">
      <c r="B29" s="173"/>
      <c r="C29" s="173"/>
      <c r="D29" s="175"/>
      <c r="E29" s="176"/>
      <c r="F29" s="176"/>
      <c r="G29" s="176"/>
      <c r="H29" s="176"/>
      <c r="J29" s="229"/>
      <c r="K29" s="229"/>
      <c r="L29" s="229"/>
      <c r="M29" s="229"/>
      <c r="N29" s="229"/>
      <c r="O29" s="229"/>
      <c r="P29" s="229"/>
      <c r="Q29" s="229"/>
      <c r="R29" s="229"/>
      <c r="AA29" s="24"/>
      <c r="AB29" s="24"/>
      <c r="AC29" s="24"/>
      <c r="AD29" s="24"/>
      <c r="AE29" s="66"/>
      <c r="AF29" s="23"/>
      <c r="AG29" s="23"/>
      <c r="AH29" s="66"/>
      <c r="AI29" s="66"/>
      <c r="AJ29" s="66"/>
      <c r="AK29" s="66"/>
      <c r="AL29" s="53"/>
      <c r="AM29" s="66"/>
      <c r="AN29" s="24"/>
      <c r="AO29" s="24"/>
      <c r="AP29" s="24"/>
      <c r="AQ29" s="24"/>
      <c r="AR29" s="66"/>
      <c r="AS29" s="23"/>
      <c r="AT29" s="23"/>
    </row>
    <row r="30" spans="2:46" s="191" customFormat="1" ht="15" customHeight="1" x14ac:dyDescent="0.15">
      <c r="B30" s="177"/>
      <c r="C30" s="177"/>
      <c r="D30" s="178"/>
      <c r="E30" s="156"/>
      <c r="F30" s="156"/>
      <c r="G30" s="156"/>
      <c r="H30" s="156"/>
      <c r="I30" s="24"/>
      <c r="J30" s="24"/>
      <c r="K30" s="24"/>
      <c r="L30" s="24"/>
      <c r="M30" s="24"/>
      <c r="N30" s="24"/>
      <c r="P30" s="24"/>
      <c r="Q30" s="24"/>
      <c r="AA30" s="24"/>
      <c r="AB30" s="24"/>
      <c r="AC30" s="24"/>
      <c r="AD30" s="24"/>
      <c r="AE30" s="66"/>
      <c r="AF30" s="23"/>
      <c r="AG30" s="23"/>
      <c r="AH30" s="66"/>
      <c r="AI30" s="66"/>
      <c r="AJ30" s="66"/>
      <c r="AK30" s="66"/>
      <c r="AL30" s="53"/>
      <c r="AM30" s="66"/>
      <c r="AN30" s="24"/>
      <c r="AO30" s="24"/>
      <c r="AP30" s="24"/>
      <c r="AQ30" s="24"/>
      <c r="AR30" s="66"/>
      <c r="AS30" s="23"/>
      <c r="AT30" s="23"/>
    </row>
    <row r="31" spans="2:46" s="191" customFormat="1" ht="15" customHeight="1" x14ac:dyDescent="0.15">
      <c r="B31" s="177"/>
      <c r="C31" s="177"/>
      <c r="D31" s="178"/>
      <c r="E31" s="156"/>
      <c r="F31" s="156"/>
      <c r="G31" s="156"/>
      <c r="H31" s="155"/>
      <c r="I31" s="24"/>
      <c r="J31" s="24"/>
      <c r="K31" s="24"/>
      <c r="L31" s="24"/>
      <c r="M31" s="24"/>
      <c r="N31" s="24"/>
      <c r="P31" s="157"/>
      <c r="Q31" s="24"/>
      <c r="X31" s="66"/>
      <c r="Y31" s="53"/>
      <c r="Z31" s="66"/>
      <c r="AA31" s="24"/>
      <c r="AB31" s="24"/>
      <c r="AC31" s="24"/>
      <c r="AD31" s="24"/>
      <c r="AE31" s="66"/>
      <c r="AF31" s="23"/>
      <c r="AG31" s="23"/>
      <c r="AH31" s="66"/>
      <c r="AI31" s="66"/>
      <c r="AJ31" s="66"/>
      <c r="AK31" s="66"/>
      <c r="AL31" s="53"/>
      <c r="AM31" s="66"/>
      <c r="AN31" s="24"/>
      <c r="AO31" s="24"/>
      <c r="AP31" s="24"/>
      <c r="AQ31" s="24"/>
      <c r="AR31" s="66"/>
      <c r="AS31" s="23"/>
      <c r="AT31" s="23"/>
    </row>
    <row r="32" spans="2:46" s="191" customFormat="1" ht="7.5" customHeight="1" x14ac:dyDescent="0.15">
      <c r="B32" s="177"/>
      <c r="D32" s="178"/>
      <c r="E32" s="156"/>
      <c r="F32" s="156"/>
      <c r="G32" s="156"/>
      <c r="H32" s="155"/>
      <c r="I32" s="24"/>
      <c r="J32" s="24"/>
      <c r="K32" s="24"/>
      <c r="L32" s="24"/>
      <c r="M32" s="24"/>
      <c r="N32" s="24"/>
      <c r="P32" s="157"/>
      <c r="Q32" s="24"/>
      <c r="X32" s="66"/>
      <c r="Y32" s="53"/>
      <c r="Z32" s="66"/>
      <c r="AA32" s="24"/>
      <c r="AB32" s="24"/>
      <c r="AC32" s="24"/>
      <c r="AD32" s="24"/>
      <c r="AE32" s="66"/>
      <c r="AF32" s="23"/>
      <c r="AG32" s="23"/>
      <c r="AH32" s="66"/>
      <c r="AI32" s="66"/>
      <c r="AJ32" s="66"/>
      <c r="AK32" s="66"/>
      <c r="AL32" s="53"/>
      <c r="AM32" s="66"/>
      <c r="AN32" s="24"/>
      <c r="AO32" s="24"/>
      <c r="AP32" s="24"/>
      <c r="AQ32" s="24"/>
      <c r="AR32" s="66"/>
      <c r="AS32" s="23"/>
      <c r="AT32" s="23"/>
    </row>
    <row r="33" spans="1:46" ht="13.5" customHeight="1" x14ac:dyDescent="0.15">
      <c r="A33" s="19"/>
      <c r="B33" s="75"/>
      <c r="C33" s="75"/>
      <c r="D33" s="75"/>
      <c r="E33" s="75"/>
      <c r="F33" s="75"/>
      <c r="G33" s="75"/>
      <c r="H33" s="75"/>
      <c r="I33" s="232" t="str">
        <f>Q1&amp;R1</f>
        <v>2024年度提出用（2023年度実績値）Ver.1</v>
      </c>
      <c r="J33" s="232"/>
      <c r="K33" s="232"/>
      <c r="L33" s="232"/>
      <c r="M33" s="232"/>
      <c r="N33" s="232"/>
      <c r="O33" s="232"/>
      <c r="T33" s="90"/>
      <c r="U33" s="67"/>
    </row>
    <row r="34" spans="1:46" s="189" customFormat="1" ht="18.75" customHeight="1" x14ac:dyDescent="0.15">
      <c r="A34" s="188"/>
      <c r="B34" s="215" t="s">
        <v>441</v>
      </c>
      <c r="C34" s="215"/>
      <c r="D34" s="136" t="str">
        <f>C4</f>
        <v>（法人・団体名を入力）</v>
      </c>
      <c r="E34" s="230" t="s">
        <v>442</v>
      </c>
      <c r="F34" s="230"/>
      <c r="G34" s="230"/>
      <c r="H34" s="230"/>
      <c r="I34" s="205" t="str">
        <f>C7</f>
        <v>（エネルギー管理指定工場等の名称を入力）</v>
      </c>
      <c r="J34" s="205"/>
      <c r="K34" s="205"/>
      <c r="L34" s="205"/>
      <c r="M34" s="205"/>
      <c r="N34" s="205"/>
      <c r="O34" s="205"/>
      <c r="P34" s="89"/>
      <c r="Q34" s="29"/>
      <c r="R34" s="29"/>
      <c r="S34" s="29"/>
      <c r="T34" s="90"/>
      <c r="U34" s="67"/>
      <c r="V34" s="66"/>
      <c r="W34" s="66"/>
      <c r="X34" s="66"/>
      <c r="Y34" s="53"/>
      <c r="Z34" s="66"/>
      <c r="AA34" s="29"/>
      <c r="AB34" s="29"/>
      <c r="AC34" s="29"/>
      <c r="AD34" s="29"/>
      <c r="AE34" s="58"/>
      <c r="AF34" s="51"/>
      <c r="AG34" s="51"/>
      <c r="AH34" s="66"/>
      <c r="AI34" s="66"/>
      <c r="AJ34" s="66"/>
      <c r="AK34" s="66"/>
      <c r="AL34" s="53"/>
      <c r="AM34" s="66"/>
      <c r="AN34" s="29"/>
      <c r="AO34" s="29"/>
      <c r="AP34" s="29"/>
      <c r="AQ34" s="29"/>
      <c r="AR34" s="35"/>
      <c r="AS34" s="51"/>
      <c r="AT34" s="51"/>
    </row>
    <row r="35" spans="1:46" s="193" customFormat="1" ht="17.25" customHeight="1" thickBot="1" x14ac:dyDescent="0.2">
      <c r="B35" s="215" t="s">
        <v>419</v>
      </c>
      <c r="C35" s="215"/>
      <c r="D35" s="215"/>
      <c r="E35" s="217" t="str">
        <f>"前　期（～"&amp;Q1-1&amp;"年度）"</f>
        <v>前　期（～2023年度）</v>
      </c>
      <c r="F35" s="217"/>
      <c r="G35" s="217"/>
      <c r="H35" s="217"/>
      <c r="I35" s="217"/>
      <c r="J35" s="218"/>
      <c r="K35" s="222" t="str">
        <f>"今　期（"&amp;Q1&amp;"年度～）"</f>
        <v>今　期（2024年度～）</v>
      </c>
      <c r="L35" s="222"/>
      <c r="M35" s="222"/>
      <c r="N35" s="222"/>
      <c r="O35" s="222"/>
      <c r="P35" s="31"/>
      <c r="Q35" s="23"/>
      <c r="R35" s="23"/>
      <c r="S35" s="55"/>
      <c r="T35" s="92"/>
      <c r="U35" s="23"/>
      <c r="V35" s="23"/>
      <c r="W35" s="23"/>
      <c r="X35" s="23"/>
      <c r="Y35" s="23"/>
      <c r="Z35" s="23"/>
      <c r="AA35" s="23"/>
      <c r="AB35" s="23"/>
      <c r="AC35" s="55"/>
      <c r="AD35" s="23"/>
      <c r="AE35" s="23"/>
      <c r="AF35" s="23"/>
      <c r="AG35" s="23"/>
      <c r="AH35" s="23"/>
      <c r="AI35" s="23"/>
      <c r="AJ35" s="23"/>
      <c r="AK35" s="23"/>
      <c r="AL35" s="23"/>
      <c r="AM35" s="23"/>
      <c r="AN35" s="23"/>
      <c r="AO35" s="32"/>
      <c r="AP35" s="33"/>
      <c r="AQ35" s="32"/>
      <c r="AR35" s="32"/>
      <c r="AS35" s="34"/>
      <c r="AT35" s="34"/>
    </row>
    <row r="36" spans="1:46" s="193" customFormat="1" ht="15" customHeight="1" x14ac:dyDescent="0.15">
      <c r="B36" s="215"/>
      <c r="C36" s="215"/>
      <c r="D36" s="216"/>
      <c r="E36" s="219" t="s">
        <v>357</v>
      </c>
      <c r="F36" s="221"/>
      <c r="G36" s="221"/>
      <c r="H36" s="220"/>
      <c r="I36" s="219" t="s">
        <v>358</v>
      </c>
      <c r="J36" s="220"/>
      <c r="K36" s="223" t="s">
        <v>357</v>
      </c>
      <c r="L36" s="224"/>
      <c r="M36" s="224"/>
      <c r="N36" s="224"/>
      <c r="O36" s="225"/>
      <c r="P36" s="31"/>
      <c r="Q36" s="23"/>
      <c r="R36" s="23"/>
      <c r="S36" s="55"/>
      <c r="T36" s="92"/>
      <c r="U36" s="23"/>
      <c r="V36" s="23"/>
      <c r="W36" s="23"/>
      <c r="X36" s="23"/>
      <c r="Y36" s="23"/>
      <c r="Z36" s="23"/>
      <c r="AA36" s="23"/>
      <c r="AB36" s="23"/>
      <c r="AC36" s="55"/>
      <c r="AD36" s="23"/>
      <c r="AE36" s="23"/>
      <c r="AF36" s="23"/>
      <c r="AG36" s="23"/>
      <c r="AH36" s="23"/>
      <c r="AI36" s="23"/>
      <c r="AJ36" s="23"/>
      <c r="AK36" s="23"/>
      <c r="AL36" s="23"/>
      <c r="AM36" s="23"/>
      <c r="AN36" s="23"/>
      <c r="AO36" s="32"/>
      <c r="AP36" s="33"/>
      <c r="AQ36" s="32"/>
      <c r="AR36" s="32"/>
      <c r="AS36" s="34"/>
      <c r="AT36" s="34"/>
    </row>
    <row r="37" spans="1:46" s="193" customFormat="1" ht="82.5" customHeight="1" x14ac:dyDescent="0.15">
      <c r="B37" s="199" t="s">
        <v>420</v>
      </c>
      <c r="C37" s="194" t="s">
        <v>351</v>
      </c>
      <c r="D37" s="138" t="s">
        <v>421</v>
      </c>
      <c r="E37" s="125" t="s">
        <v>0</v>
      </c>
      <c r="F37" s="79" t="s">
        <v>1</v>
      </c>
      <c r="G37" s="76" t="s">
        <v>355</v>
      </c>
      <c r="H37" s="126" t="s">
        <v>356</v>
      </c>
      <c r="I37" s="120" t="s">
        <v>354</v>
      </c>
      <c r="J37" s="121" t="s">
        <v>415</v>
      </c>
      <c r="K37" s="110" t="s">
        <v>0</v>
      </c>
      <c r="L37" s="77" t="s">
        <v>1</v>
      </c>
      <c r="M37" s="78" t="s">
        <v>355</v>
      </c>
      <c r="N37" s="77" t="s">
        <v>356</v>
      </c>
      <c r="O37" s="111" t="s">
        <v>416</v>
      </c>
      <c r="P37" s="31"/>
      <c r="Q37" s="23"/>
      <c r="R37" s="23"/>
      <c r="S37" s="55"/>
      <c r="T37" s="195"/>
      <c r="U37" s="23" t="s">
        <v>443</v>
      </c>
      <c r="V37" s="23"/>
      <c r="W37" s="23"/>
      <c r="X37" s="23"/>
      <c r="Y37" s="23"/>
      <c r="Z37" s="23"/>
      <c r="AA37" s="23"/>
      <c r="AB37" s="23"/>
      <c r="AC37" s="55"/>
      <c r="AD37" s="23"/>
      <c r="AE37" s="23"/>
      <c r="AF37" s="23"/>
      <c r="AG37" s="23"/>
      <c r="AH37" s="23"/>
      <c r="AI37" s="23"/>
      <c r="AJ37" s="23"/>
      <c r="AK37" s="23"/>
      <c r="AL37" s="23"/>
      <c r="AM37" s="23"/>
      <c r="AN37" s="23"/>
      <c r="AO37" s="32"/>
      <c r="AP37" s="33"/>
      <c r="AQ37" s="32"/>
      <c r="AR37" s="32"/>
      <c r="AS37" s="34"/>
      <c r="AT37" s="34"/>
    </row>
    <row r="38" spans="1:46" ht="30" customHeight="1" x14ac:dyDescent="0.15">
      <c r="B38" s="109" t="s">
        <v>174</v>
      </c>
      <c r="C38" s="108">
        <v>1101</v>
      </c>
      <c r="D38" s="145" t="s">
        <v>6</v>
      </c>
      <c r="E38" s="172"/>
      <c r="F38" s="159"/>
      <c r="G38" s="160"/>
      <c r="H38" s="161"/>
      <c r="I38" s="122"/>
      <c r="J38" s="113"/>
      <c r="K38" s="112" t="str">
        <f>IF($T$10=2,"",IF(OR(E38="○",E38="〇"),"○",""))</f>
        <v/>
      </c>
      <c r="L38" s="42" t="str">
        <f>IF($T$10=2,"",IF(OR(F38="○",F38="〇",I38="●",I38="▲"),"○",""))</f>
        <v/>
      </c>
      <c r="M38" s="94"/>
      <c r="N38" s="95"/>
      <c r="O38" s="113"/>
      <c r="P38" s="38"/>
      <c r="Q38" s="37"/>
      <c r="R38" s="37"/>
      <c r="S38" s="37"/>
      <c r="T38" s="196"/>
      <c r="U38" s="66" t="s">
        <v>433</v>
      </c>
      <c r="V38" s="56"/>
      <c r="W38" s="57"/>
      <c r="X38" s="56"/>
      <c r="Y38" s="24"/>
      <c r="Z38" s="58"/>
      <c r="AA38" s="37"/>
      <c r="AB38" s="37"/>
      <c r="AC38" s="37"/>
      <c r="AD38" s="37"/>
      <c r="AE38" s="59"/>
      <c r="AH38" s="56"/>
      <c r="AI38" s="56"/>
      <c r="AJ38" s="57"/>
      <c r="AK38" s="56"/>
      <c r="AL38" s="24"/>
      <c r="AM38" s="58"/>
      <c r="AN38" s="37"/>
      <c r="AO38" s="37"/>
      <c r="AP38" s="36"/>
      <c r="AQ38" s="37"/>
      <c r="AR38" s="38"/>
    </row>
    <row r="39" spans="1:46" ht="41.25" customHeight="1" x14ac:dyDescent="0.15">
      <c r="B39" s="101" t="s">
        <v>174</v>
      </c>
      <c r="C39" s="100">
        <v>1101</v>
      </c>
      <c r="D39" s="145" t="s">
        <v>460</v>
      </c>
      <c r="E39" s="158"/>
      <c r="F39" s="159"/>
      <c r="G39" s="160"/>
      <c r="H39" s="161"/>
      <c r="I39" s="122"/>
      <c r="J39" s="113"/>
      <c r="K39" s="112" t="str">
        <f t="shared" ref="K39:K102" si="0">IF($T$10=2,"",IF(OR(E39="○",E39="〇"),"○",""))</f>
        <v/>
      </c>
      <c r="L39" s="42" t="str">
        <f t="shared" ref="L39:L102" si="1">IF($T$10=2,"",IF(OR(F39="○",F39="〇",I39="●",I39="▲"),"○",""))</f>
        <v/>
      </c>
      <c r="M39" s="94"/>
      <c r="N39" s="95"/>
      <c r="O39" s="113"/>
      <c r="P39" s="38"/>
      <c r="Q39" s="37"/>
      <c r="R39" s="37"/>
      <c r="S39" s="37"/>
      <c r="T39" s="196"/>
      <c r="U39" s="66" t="s">
        <v>434</v>
      </c>
      <c r="V39" s="56"/>
      <c r="W39" s="57"/>
      <c r="X39" s="56"/>
      <c r="Y39" s="24"/>
      <c r="Z39" s="58"/>
      <c r="AA39" s="37"/>
      <c r="AB39" s="37"/>
      <c r="AC39" s="37"/>
      <c r="AD39" s="37"/>
      <c r="AE39" s="59"/>
      <c r="AH39" s="56"/>
      <c r="AI39" s="56"/>
      <c r="AJ39" s="57"/>
      <c r="AK39" s="56"/>
      <c r="AL39" s="24"/>
      <c r="AM39" s="58"/>
      <c r="AN39" s="37"/>
      <c r="AO39" s="37"/>
      <c r="AP39" s="36"/>
      <c r="AQ39" s="37"/>
      <c r="AR39" s="38"/>
    </row>
    <row r="40" spans="1:46" ht="30" customHeight="1" x14ac:dyDescent="0.15">
      <c r="B40" s="101" t="s">
        <v>174</v>
      </c>
      <c r="C40" s="100">
        <v>1101</v>
      </c>
      <c r="D40" s="145" t="s">
        <v>459</v>
      </c>
      <c r="E40" s="158"/>
      <c r="F40" s="159"/>
      <c r="G40" s="160"/>
      <c r="H40" s="161"/>
      <c r="I40" s="122"/>
      <c r="J40" s="113"/>
      <c r="K40" s="112" t="str">
        <f t="shared" si="0"/>
        <v/>
      </c>
      <c r="L40" s="42" t="str">
        <f t="shared" si="1"/>
        <v/>
      </c>
      <c r="M40" s="94"/>
      <c r="N40" s="95"/>
      <c r="O40" s="113"/>
      <c r="P40" s="38"/>
      <c r="Q40" s="37"/>
      <c r="R40" s="37"/>
      <c r="S40" s="37"/>
      <c r="T40" s="196"/>
      <c r="U40" s="23" t="s">
        <v>430</v>
      </c>
      <c r="V40" s="56"/>
      <c r="W40" s="57"/>
      <c r="X40" s="56"/>
      <c r="Y40" s="24"/>
      <c r="Z40" s="58"/>
      <c r="AA40" s="37"/>
      <c r="AB40" s="37"/>
      <c r="AC40" s="37"/>
      <c r="AD40" s="37"/>
      <c r="AE40" s="59"/>
      <c r="AH40" s="56"/>
      <c r="AI40" s="56"/>
      <c r="AJ40" s="57"/>
      <c r="AK40" s="56"/>
      <c r="AL40" s="24"/>
      <c r="AM40" s="58"/>
      <c r="AN40" s="37"/>
      <c r="AO40" s="37"/>
      <c r="AP40" s="36"/>
      <c r="AQ40" s="37"/>
      <c r="AR40" s="38"/>
    </row>
    <row r="41" spans="1:46" ht="41.25" customHeight="1" x14ac:dyDescent="0.15">
      <c r="B41" s="101" t="s">
        <v>174</v>
      </c>
      <c r="C41" s="100">
        <v>1101</v>
      </c>
      <c r="D41" s="145" t="s">
        <v>463</v>
      </c>
      <c r="E41" s="158"/>
      <c r="F41" s="159"/>
      <c r="G41" s="160"/>
      <c r="H41" s="161"/>
      <c r="I41" s="122"/>
      <c r="J41" s="113"/>
      <c r="K41" s="112" t="str">
        <f t="shared" si="0"/>
        <v/>
      </c>
      <c r="L41" s="42" t="str">
        <f t="shared" si="1"/>
        <v/>
      </c>
      <c r="M41" s="94"/>
      <c r="N41" s="95"/>
      <c r="O41" s="113"/>
      <c r="P41" s="38"/>
      <c r="Q41" s="37"/>
      <c r="R41" s="37"/>
      <c r="S41" s="37"/>
      <c r="T41" s="196"/>
      <c r="U41" s="23" t="s">
        <v>431</v>
      </c>
      <c r="V41" s="56"/>
      <c r="W41" s="57"/>
      <c r="X41" s="56"/>
      <c r="Y41" s="24"/>
      <c r="Z41" s="58"/>
      <c r="AA41" s="37"/>
      <c r="AB41" s="37"/>
      <c r="AC41" s="37"/>
      <c r="AD41" s="37"/>
      <c r="AE41" s="59"/>
      <c r="AH41" s="56"/>
      <c r="AI41" s="56"/>
      <c r="AJ41" s="57"/>
      <c r="AK41" s="56"/>
      <c r="AL41" s="24"/>
      <c r="AM41" s="58"/>
      <c r="AN41" s="37"/>
      <c r="AO41" s="37"/>
      <c r="AP41" s="36"/>
      <c r="AQ41" s="37"/>
      <c r="AR41" s="38"/>
    </row>
    <row r="42" spans="1:46" ht="37.5" customHeight="1" x14ac:dyDescent="0.15">
      <c r="B42" s="105" t="s">
        <v>174</v>
      </c>
      <c r="C42" s="104">
        <v>1101</v>
      </c>
      <c r="D42" s="124" t="s">
        <v>464</v>
      </c>
      <c r="E42" s="158"/>
      <c r="F42" s="159"/>
      <c r="G42" s="160"/>
      <c r="H42" s="161"/>
      <c r="I42" s="122"/>
      <c r="J42" s="113"/>
      <c r="K42" s="112" t="str">
        <f t="shared" si="0"/>
        <v/>
      </c>
      <c r="L42" s="42" t="str">
        <f t="shared" si="1"/>
        <v/>
      </c>
      <c r="M42" s="94"/>
      <c r="N42" s="95"/>
      <c r="O42" s="113"/>
      <c r="P42" s="38"/>
      <c r="Q42" s="37"/>
      <c r="R42" s="37"/>
      <c r="S42" s="37"/>
      <c r="T42" s="196"/>
      <c r="U42" s="66" t="s">
        <v>428</v>
      </c>
      <c r="V42" s="56"/>
      <c r="W42" s="57"/>
      <c r="X42" s="56"/>
      <c r="Y42" s="24"/>
      <c r="Z42" s="58"/>
      <c r="AA42" s="37"/>
      <c r="AB42" s="37"/>
      <c r="AC42" s="37"/>
      <c r="AD42" s="37"/>
      <c r="AE42" s="59"/>
      <c r="AH42" s="56"/>
      <c r="AI42" s="56"/>
      <c r="AJ42" s="57"/>
      <c r="AK42" s="56"/>
      <c r="AL42" s="24"/>
      <c r="AM42" s="58"/>
      <c r="AN42" s="37"/>
      <c r="AO42" s="37"/>
      <c r="AP42" s="36"/>
      <c r="AQ42" s="37"/>
      <c r="AR42" s="38"/>
    </row>
    <row r="43" spans="1:46" ht="37.5" customHeight="1" x14ac:dyDescent="0.15">
      <c r="B43" s="109" t="s">
        <v>7</v>
      </c>
      <c r="C43" s="108">
        <v>1102</v>
      </c>
      <c r="D43" s="145" t="s">
        <v>8</v>
      </c>
      <c r="E43" s="162"/>
      <c r="F43" s="159"/>
      <c r="G43" s="160"/>
      <c r="H43" s="161"/>
      <c r="I43" s="122"/>
      <c r="J43" s="113"/>
      <c r="K43" s="112" t="str">
        <f t="shared" si="0"/>
        <v/>
      </c>
      <c r="L43" s="42" t="str">
        <f t="shared" si="1"/>
        <v/>
      </c>
      <c r="M43" s="94"/>
      <c r="N43" s="95"/>
      <c r="O43" s="113"/>
      <c r="P43" s="38"/>
      <c r="Q43" s="37"/>
      <c r="R43" s="37"/>
      <c r="S43" s="37"/>
      <c r="T43" s="196"/>
      <c r="U43" s="66" t="s">
        <v>429</v>
      </c>
      <c r="V43" s="56"/>
      <c r="W43" s="60"/>
      <c r="X43" s="56"/>
      <c r="Y43" s="24"/>
      <c r="Z43" s="58"/>
      <c r="AA43" s="37"/>
      <c r="AB43" s="37"/>
      <c r="AC43" s="37"/>
      <c r="AD43" s="37"/>
      <c r="AE43" s="59"/>
      <c r="AH43" s="56"/>
      <c r="AI43" s="56"/>
      <c r="AJ43" s="60"/>
      <c r="AK43" s="56"/>
      <c r="AL43" s="24"/>
      <c r="AM43" s="58"/>
      <c r="AN43" s="37"/>
      <c r="AO43" s="37"/>
      <c r="AP43" s="36"/>
      <c r="AQ43" s="37"/>
      <c r="AR43" s="38"/>
    </row>
    <row r="44" spans="1:46" ht="30" customHeight="1" x14ac:dyDescent="0.15">
      <c r="B44" s="101" t="s">
        <v>7</v>
      </c>
      <c r="C44" s="100">
        <v>1102</v>
      </c>
      <c r="D44" s="145" t="s">
        <v>9</v>
      </c>
      <c r="E44" s="158"/>
      <c r="F44" s="159"/>
      <c r="G44" s="160"/>
      <c r="H44" s="161"/>
      <c r="I44" s="122"/>
      <c r="J44" s="113"/>
      <c r="K44" s="112" t="str">
        <f t="shared" si="0"/>
        <v/>
      </c>
      <c r="L44" s="42" t="str">
        <f t="shared" si="1"/>
        <v/>
      </c>
      <c r="M44" s="94"/>
      <c r="N44" s="95"/>
      <c r="O44" s="113"/>
      <c r="P44" s="38"/>
      <c r="Q44" s="37"/>
      <c r="R44" s="37"/>
      <c r="S44" s="37"/>
      <c r="T44" s="196"/>
      <c r="U44" s="23" t="s">
        <v>436</v>
      </c>
      <c r="V44" s="56"/>
      <c r="W44" s="60"/>
      <c r="X44" s="56"/>
      <c r="Y44" s="24"/>
      <c r="Z44" s="58"/>
      <c r="AA44" s="37"/>
      <c r="AB44" s="37"/>
      <c r="AC44" s="37"/>
      <c r="AD44" s="37"/>
      <c r="AE44" s="59"/>
      <c r="AH44" s="56"/>
      <c r="AI44" s="56"/>
      <c r="AJ44" s="60"/>
      <c r="AK44" s="56"/>
      <c r="AL44" s="24"/>
      <c r="AM44" s="58"/>
      <c r="AN44" s="37"/>
      <c r="AO44" s="37"/>
      <c r="AP44" s="36"/>
      <c r="AQ44" s="37"/>
      <c r="AR44" s="38"/>
    </row>
    <row r="45" spans="1:46" ht="18.75" customHeight="1" x14ac:dyDescent="0.15">
      <c r="B45" s="101" t="s">
        <v>7</v>
      </c>
      <c r="C45" s="100">
        <v>1102</v>
      </c>
      <c r="D45" s="145" t="s">
        <v>10</v>
      </c>
      <c r="E45" s="158"/>
      <c r="F45" s="159"/>
      <c r="G45" s="160"/>
      <c r="H45" s="161"/>
      <c r="I45" s="122"/>
      <c r="J45" s="113"/>
      <c r="K45" s="112" t="str">
        <f t="shared" si="0"/>
        <v/>
      </c>
      <c r="L45" s="42" t="str">
        <f t="shared" si="1"/>
        <v/>
      </c>
      <c r="M45" s="94"/>
      <c r="N45" s="95"/>
      <c r="O45" s="113"/>
      <c r="P45" s="38"/>
      <c r="Q45" s="37"/>
      <c r="R45" s="37"/>
      <c r="S45" s="37"/>
      <c r="T45" s="196"/>
      <c r="U45" s="23" t="s">
        <v>435</v>
      </c>
      <c r="V45" s="56"/>
      <c r="W45" s="60"/>
      <c r="X45" s="56"/>
      <c r="Y45" s="24"/>
      <c r="Z45" s="58"/>
      <c r="AA45" s="37"/>
      <c r="AB45" s="37"/>
      <c r="AC45" s="37"/>
      <c r="AD45" s="37"/>
      <c r="AE45" s="59"/>
      <c r="AH45" s="56"/>
      <c r="AI45" s="56"/>
      <c r="AJ45" s="60"/>
      <c r="AK45" s="56"/>
      <c r="AL45" s="24"/>
      <c r="AM45" s="58"/>
      <c r="AN45" s="37"/>
      <c r="AO45" s="37"/>
      <c r="AP45" s="36"/>
      <c r="AQ45" s="37"/>
      <c r="AR45" s="38"/>
    </row>
    <row r="46" spans="1:46" ht="18.75" customHeight="1" x14ac:dyDescent="0.15">
      <c r="B46" s="101" t="s">
        <v>7</v>
      </c>
      <c r="C46" s="100">
        <v>1102</v>
      </c>
      <c r="D46" s="146" t="s">
        <v>11</v>
      </c>
      <c r="E46" s="158"/>
      <c r="F46" s="159"/>
      <c r="G46" s="160"/>
      <c r="H46" s="161"/>
      <c r="I46" s="122"/>
      <c r="J46" s="113"/>
      <c r="K46" s="112" t="str">
        <f t="shared" si="0"/>
        <v/>
      </c>
      <c r="L46" s="42" t="str">
        <f t="shared" si="1"/>
        <v/>
      </c>
      <c r="M46" s="94"/>
      <c r="N46" s="95"/>
      <c r="O46" s="113"/>
      <c r="P46" s="38"/>
      <c r="Q46" s="37"/>
      <c r="R46" s="37"/>
      <c r="S46" s="37"/>
      <c r="T46" s="196"/>
      <c r="U46" s="23" t="s">
        <v>432</v>
      </c>
      <c r="V46" s="56"/>
      <c r="W46" s="60"/>
      <c r="X46" s="56"/>
      <c r="Y46" s="24"/>
      <c r="Z46" s="58"/>
      <c r="AA46" s="37"/>
      <c r="AB46" s="37"/>
      <c r="AC46" s="37"/>
      <c r="AD46" s="37"/>
      <c r="AE46" s="59"/>
      <c r="AH46" s="56"/>
      <c r="AI46" s="56"/>
      <c r="AJ46" s="60"/>
      <c r="AK46" s="56"/>
      <c r="AL46" s="24"/>
      <c r="AM46" s="58"/>
      <c r="AN46" s="37"/>
      <c r="AO46" s="37"/>
      <c r="AP46" s="36"/>
      <c r="AQ46" s="37"/>
      <c r="AR46" s="38"/>
    </row>
    <row r="47" spans="1:46" ht="18.75" customHeight="1" x14ac:dyDescent="0.15">
      <c r="B47" s="101" t="s">
        <v>7</v>
      </c>
      <c r="C47" s="100">
        <v>1102</v>
      </c>
      <c r="D47" s="145" t="s">
        <v>12</v>
      </c>
      <c r="E47" s="162"/>
      <c r="F47" s="159"/>
      <c r="G47" s="160"/>
      <c r="H47" s="161"/>
      <c r="I47" s="122"/>
      <c r="J47" s="113"/>
      <c r="K47" s="112" t="str">
        <f t="shared" si="0"/>
        <v/>
      </c>
      <c r="L47" s="42" t="str">
        <f t="shared" si="1"/>
        <v/>
      </c>
      <c r="M47" s="94"/>
      <c r="N47" s="95"/>
      <c r="O47" s="113"/>
      <c r="P47" s="38"/>
      <c r="Q47" s="37"/>
      <c r="R47" s="37"/>
      <c r="S47" s="37"/>
      <c r="T47" s="196"/>
      <c r="U47" s="23"/>
      <c r="V47" s="56"/>
      <c r="W47" s="60"/>
      <c r="X47" s="56"/>
      <c r="Y47" s="24"/>
      <c r="Z47" s="58"/>
      <c r="AA47" s="37"/>
      <c r="AB47" s="37"/>
      <c r="AC47" s="37"/>
      <c r="AD47" s="37"/>
      <c r="AE47" s="59"/>
      <c r="AH47" s="56"/>
      <c r="AI47" s="56"/>
      <c r="AJ47" s="60"/>
      <c r="AK47" s="56"/>
      <c r="AL47" s="24"/>
      <c r="AM47" s="58"/>
      <c r="AN47" s="37"/>
      <c r="AO47" s="37"/>
      <c r="AP47" s="36"/>
      <c r="AQ47" s="37"/>
      <c r="AR47" s="38"/>
    </row>
    <row r="48" spans="1:46" ht="18.75" customHeight="1" x14ac:dyDescent="0.15">
      <c r="B48" s="101" t="s">
        <v>7</v>
      </c>
      <c r="C48" s="100">
        <v>1102</v>
      </c>
      <c r="D48" s="145" t="s">
        <v>13</v>
      </c>
      <c r="E48" s="158"/>
      <c r="F48" s="159"/>
      <c r="G48" s="160"/>
      <c r="H48" s="161"/>
      <c r="I48" s="122"/>
      <c r="J48" s="113"/>
      <c r="K48" s="112" t="str">
        <f t="shared" si="0"/>
        <v/>
      </c>
      <c r="L48" s="42" t="str">
        <f t="shared" si="1"/>
        <v/>
      </c>
      <c r="M48" s="94"/>
      <c r="N48" s="95"/>
      <c r="O48" s="113"/>
      <c r="P48" s="38"/>
      <c r="Q48" s="37"/>
      <c r="R48" s="37"/>
      <c r="S48" s="37"/>
      <c r="T48" s="196"/>
      <c r="U48" s="23"/>
      <c r="V48" s="56"/>
      <c r="W48" s="60"/>
      <c r="X48" s="56"/>
      <c r="Y48" s="24"/>
      <c r="Z48" s="58"/>
      <c r="AA48" s="37"/>
      <c r="AB48" s="37"/>
      <c r="AC48" s="37"/>
      <c r="AD48" s="37"/>
      <c r="AE48" s="59"/>
      <c r="AH48" s="56"/>
      <c r="AI48" s="56"/>
      <c r="AJ48" s="60"/>
      <c r="AK48" s="56"/>
      <c r="AL48" s="24"/>
      <c r="AM48" s="58"/>
      <c r="AN48" s="37"/>
      <c r="AO48" s="37"/>
      <c r="AP48" s="36"/>
      <c r="AQ48" s="37"/>
      <c r="AR48" s="38"/>
    </row>
    <row r="49" spans="2:44" ht="18.75" customHeight="1" x14ac:dyDescent="0.15">
      <c r="B49" s="101" t="s">
        <v>7</v>
      </c>
      <c r="C49" s="100">
        <v>1102</v>
      </c>
      <c r="D49" s="145" t="s">
        <v>14</v>
      </c>
      <c r="E49" s="162"/>
      <c r="F49" s="159"/>
      <c r="G49" s="160"/>
      <c r="H49" s="161"/>
      <c r="I49" s="122"/>
      <c r="J49" s="113"/>
      <c r="K49" s="112" t="str">
        <f t="shared" si="0"/>
        <v/>
      </c>
      <c r="L49" s="42" t="str">
        <f t="shared" si="1"/>
        <v/>
      </c>
      <c r="M49" s="94"/>
      <c r="N49" s="95"/>
      <c r="O49" s="113"/>
      <c r="P49" s="38"/>
      <c r="Q49" s="37"/>
      <c r="R49" s="37"/>
      <c r="S49" s="37"/>
      <c r="T49" s="196"/>
      <c r="U49" s="23"/>
      <c r="V49" s="56"/>
      <c r="W49" s="60"/>
      <c r="X49" s="56"/>
      <c r="Y49" s="24"/>
      <c r="Z49" s="58"/>
      <c r="AA49" s="37"/>
      <c r="AB49" s="37"/>
      <c r="AC49" s="37"/>
      <c r="AD49" s="37"/>
      <c r="AE49" s="59"/>
      <c r="AH49" s="56"/>
      <c r="AI49" s="56"/>
      <c r="AJ49" s="60"/>
      <c r="AK49" s="56"/>
      <c r="AL49" s="24"/>
      <c r="AM49" s="58"/>
      <c r="AN49" s="37"/>
      <c r="AO49" s="37"/>
      <c r="AP49" s="36"/>
      <c r="AQ49" s="37"/>
      <c r="AR49" s="38"/>
    </row>
    <row r="50" spans="2:44" ht="18.75" customHeight="1" x14ac:dyDescent="0.15">
      <c r="B50" s="101" t="s">
        <v>7</v>
      </c>
      <c r="C50" s="100">
        <v>1102</v>
      </c>
      <c r="D50" s="145" t="s">
        <v>15</v>
      </c>
      <c r="E50" s="158"/>
      <c r="F50" s="159"/>
      <c r="G50" s="160"/>
      <c r="H50" s="161"/>
      <c r="I50" s="122"/>
      <c r="J50" s="113"/>
      <c r="K50" s="112" t="str">
        <f t="shared" si="0"/>
        <v/>
      </c>
      <c r="L50" s="42" t="str">
        <f t="shared" si="1"/>
        <v/>
      </c>
      <c r="M50" s="94"/>
      <c r="N50" s="95"/>
      <c r="O50" s="113"/>
      <c r="P50" s="38"/>
      <c r="Q50" s="37"/>
      <c r="R50" s="37"/>
      <c r="S50" s="37"/>
      <c r="T50" s="196"/>
      <c r="U50" s="23"/>
      <c r="V50" s="56"/>
      <c r="W50" s="60"/>
      <c r="X50" s="56"/>
      <c r="Y50" s="24"/>
      <c r="Z50" s="58"/>
      <c r="AA50" s="37"/>
      <c r="AB50" s="37"/>
      <c r="AC50" s="37"/>
      <c r="AD50" s="37"/>
      <c r="AE50" s="59"/>
      <c r="AH50" s="56"/>
      <c r="AI50" s="56"/>
      <c r="AJ50" s="60"/>
      <c r="AK50" s="56"/>
      <c r="AL50" s="24"/>
      <c r="AM50" s="58"/>
      <c r="AN50" s="37"/>
      <c r="AO50" s="37"/>
      <c r="AP50" s="36"/>
      <c r="AQ50" s="37"/>
      <c r="AR50" s="38"/>
    </row>
    <row r="51" spans="2:44" ht="18.75" customHeight="1" x14ac:dyDescent="0.15">
      <c r="B51" s="105" t="s">
        <v>7</v>
      </c>
      <c r="C51" s="104">
        <v>1102</v>
      </c>
      <c r="D51" s="145" t="s">
        <v>16</v>
      </c>
      <c r="E51" s="162"/>
      <c r="F51" s="159"/>
      <c r="G51" s="160"/>
      <c r="H51" s="161"/>
      <c r="I51" s="122"/>
      <c r="J51" s="113"/>
      <c r="K51" s="112" t="str">
        <f t="shared" si="0"/>
        <v/>
      </c>
      <c r="L51" s="42" t="str">
        <f t="shared" si="1"/>
        <v/>
      </c>
      <c r="M51" s="94"/>
      <c r="N51" s="95"/>
      <c r="O51" s="113"/>
      <c r="P51" s="38"/>
      <c r="Q51" s="37"/>
      <c r="R51" s="37"/>
      <c r="S51" s="37"/>
      <c r="T51" s="196"/>
      <c r="U51" s="23"/>
      <c r="V51" s="56"/>
      <c r="W51" s="60"/>
      <c r="X51" s="56"/>
      <c r="Y51" s="24"/>
      <c r="Z51" s="58"/>
      <c r="AA51" s="37"/>
      <c r="AB51" s="37"/>
      <c r="AC51" s="37"/>
      <c r="AD51" s="37"/>
      <c r="AE51" s="59"/>
      <c r="AH51" s="56"/>
      <c r="AI51" s="56"/>
      <c r="AJ51" s="60"/>
      <c r="AK51" s="56"/>
      <c r="AL51" s="24"/>
      <c r="AM51" s="58"/>
      <c r="AN51" s="37"/>
      <c r="AO51" s="37"/>
      <c r="AP51" s="36"/>
      <c r="AQ51" s="37"/>
      <c r="AR51" s="38"/>
    </row>
    <row r="52" spans="2:44" ht="37.5" customHeight="1" x14ac:dyDescent="0.15">
      <c r="B52" s="109" t="s">
        <v>17</v>
      </c>
      <c r="C52" s="108">
        <v>1103</v>
      </c>
      <c r="D52" s="145" t="s">
        <v>467</v>
      </c>
      <c r="E52" s="162"/>
      <c r="F52" s="159"/>
      <c r="G52" s="160"/>
      <c r="H52" s="161"/>
      <c r="I52" s="122"/>
      <c r="J52" s="113"/>
      <c r="K52" s="112" t="str">
        <f t="shared" si="0"/>
        <v/>
      </c>
      <c r="L52" s="42" t="str">
        <f t="shared" si="1"/>
        <v/>
      </c>
      <c r="M52" s="94"/>
      <c r="N52" s="95"/>
      <c r="O52" s="113"/>
      <c r="P52" s="38"/>
      <c r="Q52" s="37"/>
      <c r="R52" s="37"/>
      <c r="S52" s="37"/>
      <c r="T52" s="196"/>
      <c r="U52" s="23"/>
      <c r="V52" s="56"/>
      <c r="W52" s="60"/>
      <c r="X52" s="56"/>
      <c r="Y52" s="24"/>
      <c r="Z52" s="58"/>
      <c r="AA52" s="37"/>
      <c r="AB52" s="37"/>
      <c r="AC52" s="37"/>
      <c r="AD52" s="37"/>
      <c r="AE52" s="59"/>
      <c r="AH52" s="56"/>
      <c r="AI52" s="56"/>
      <c r="AJ52" s="60"/>
      <c r="AK52" s="56"/>
      <c r="AL52" s="24"/>
      <c r="AM52" s="58"/>
      <c r="AN52" s="37"/>
      <c r="AO52" s="37"/>
      <c r="AP52" s="36"/>
      <c r="AQ52" s="37"/>
      <c r="AR52" s="38"/>
    </row>
    <row r="53" spans="2:44" ht="18.75" customHeight="1" x14ac:dyDescent="0.15">
      <c r="B53" s="101" t="s">
        <v>17</v>
      </c>
      <c r="C53" s="100">
        <v>1103</v>
      </c>
      <c r="D53" s="145" t="s">
        <v>18</v>
      </c>
      <c r="E53" s="158"/>
      <c r="F53" s="159"/>
      <c r="G53" s="160"/>
      <c r="H53" s="161"/>
      <c r="I53" s="122"/>
      <c r="J53" s="113"/>
      <c r="K53" s="112" t="str">
        <f t="shared" si="0"/>
        <v/>
      </c>
      <c r="L53" s="42" t="str">
        <f t="shared" si="1"/>
        <v/>
      </c>
      <c r="M53" s="94"/>
      <c r="N53" s="95"/>
      <c r="O53" s="113"/>
      <c r="P53" s="38"/>
      <c r="Q53" s="37"/>
      <c r="R53" s="37"/>
      <c r="S53" s="37"/>
      <c r="T53" s="196"/>
      <c r="U53" s="23"/>
      <c r="V53" s="56"/>
      <c r="W53" s="60"/>
      <c r="X53" s="56"/>
      <c r="Y53" s="24"/>
      <c r="Z53" s="58"/>
      <c r="AA53" s="37"/>
      <c r="AB53" s="37"/>
      <c r="AC53" s="37"/>
      <c r="AD53" s="37"/>
      <c r="AE53" s="59"/>
      <c r="AH53" s="56"/>
      <c r="AI53" s="56"/>
      <c r="AJ53" s="60"/>
      <c r="AK53" s="56"/>
      <c r="AL53" s="24"/>
      <c r="AM53" s="58"/>
      <c r="AN53" s="37"/>
      <c r="AO53" s="37"/>
      <c r="AP53" s="36"/>
      <c r="AQ53" s="37"/>
      <c r="AR53" s="38"/>
    </row>
    <row r="54" spans="2:44" ht="41.25" customHeight="1" x14ac:dyDescent="0.15">
      <c r="B54" s="101" t="s">
        <v>17</v>
      </c>
      <c r="C54" s="100">
        <v>1103</v>
      </c>
      <c r="D54" s="145" t="s">
        <v>440</v>
      </c>
      <c r="E54" s="158"/>
      <c r="F54" s="159"/>
      <c r="G54" s="160"/>
      <c r="H54" s="163"/>
      <c r="I54" s="122"/>
      <c r="J54" s="113"/>
      <c r="K54" s="112" t="str">
        <f t="shared" si="0"/>
        <v/>
      </c>
      <c r="L54" s="42" t="str">
        <f t="shared" si="1"/>
        <v/>
      </c>
      <c r="M54" s="94"/>
      <c r="N54" s="95"/>
      <c r="O54" s="113"/>
      <c r="P54" s="38"/>
      <c r="Q54" s="37"/>
      <c r="R54" s="37"/>
      <c r="S54" s="37"/>
      <c r="T54" s="196"/>
      <c r="U54" s="23"/>
      <c r="V54" s="56"/>
      <c r="W54" s="60"/>
      <c r="X54" s="56"/>
      <c r="Y54" s="24"/>
      <c r="Z54" s="58"/>
      <c r="AA54" s="37"/>
      <c r="AB54" s="37"/>
      <c r="AC54" s="37"/>
      <c r="AD54" s="37"/>
      <c r="AE54" s="59"/>
      <c r="AH54" s="56"/>
      <c r="AI54" s="56"/>
      <c r="AJ54" s="60"/>
      <c r="AK54" s="56"/>
      <c r="AL54" s="24"/>
      <c r="AM54" s="58"/>
      <c r="AN54" s="37"/>
      <c r="AO54" s="37"/>
      <c r="AP54" s="36"/>
      <c r="AQ54" s="37"/>
      <c r="AR54" s="38"/>
    </row>
    <row r="55" spans="2:44" ht="30" customHeight="1" x14ac:dyDescent="0.15">
      <c r="B55" s="101" t="s">
        <v>17</v>
      </c>
      <c r="C55" s="100">
        <v>1103</v>
      </c>
      <c r="D55" s="145" t="s">
        <v>19</v>
      </c>
      <c r="E55" s="158"/>
      <c r="F55" s="159"/>
      <c r="G55" s="160"/>
      <c r="H55" s="161"/>
      <c r="I55" s="122"/>
      <c r="J55" s="113"/>
      <c r="K55" s="112" t="str">
        <f t="shared" si="0"/>
        <v/>
      </c>
      <c r="L55" s="42" t="str">
        <f t="shared" si="1"/>
        <v/>
      </c>
      <c r="M55" s="94"/>
      <c r="N55" s="95"/>
      <c r="O55" s="113"/>
      <c r="P55" s="38"/>
      <c r="Q55" s="37"/>
      <c r="R55" s="37"/>
      <c r="S55" s="37"/>
      <c r="T55" s="196"/>
      <c r="U55" s="23"/>
      <c r="V55" s="56"/>
      <c r="W55" s="60"/>
      <c r="X55" s="56"/>
      <c r="Y55" s="24"/>
      <c r="Z55" s="58"/>
      <c r="AA55" s="37"/>
      <c r="AB55" s="37"/>
      <c r="AC55" s="37"/>
      <c r="AD55" s="37"/>
      <c r="AE55" s="59"/>
      <c r="AH55" s="56"/>
      <c r="AI55" s="56"/>
      <c r="AJ55" s="60"/>
      <c r="AK55" s="56"/>
      <c r="AL55" s="24"/>
      <c r="AM55" s="58"/>
      <c r="AN55" s="37"/>
      <c r="AO55" s="37"/>
      <c r="AP55" s="36"/>
      <c r="AQ55" s="37"/>
      <c r="AR55" s="38"/>
    </row>
    <row r="56" spans="2:44" ht="30" customHeight="1" x14ac:dyDescent="0.15">
      <c r="B56" s="105" t="s">
        <v>17</v>
      </c>
      <c r="C56" s="104">
        <v>1103</v>
      </c>
      <c r="D56" s="145" t="s">
        <v>20</v>
      </c>
      <c r="E56" s="158"/>
      <c r="F56" s="159"/>
      <c r="G56" s="160"/>
      <c r="H56" s="161"/>
      <c r="I56" s="122"/>
      <c r="J56" s="113"/>
      <c r="K56" s="112" t="str">
        <f t="shared" si="0"/>
        <v/>
      </c>
      <c r="L56" s="42" t="str">
        <f t="shared" si="1"/>
        <v/>
      </c>
      <c r="M56" s="94"/>
      <c r="N56" s="95"/>
      <c r="O56" s="113"/>
      <c r="P56" s="38"/>
      <c r="Q56" s="37"/>
      <c r="R56" s="37"/>
      <c r="S56" s="37"/>
      <c r="T56" s="196"/>
      <c r="U56" s="23"/>
      <c r="V56" s="56"/>
      <c r="W56" s="60"/>
      <c r="X56" s="56"/>
      <c r="Y56" s="24"/>
      <c r="Z56" s="58"/>
      <c r="AA56" s="37"/>
      <c r="AB56" s="37"/>
      <c r="AC56" s="37"/>
      <c r="AD56" s="37"/>
      <c r="AE56" s="59"/>
      <c r="AH56" s="56"/>
      <c r="AI56" s="56"/>
      <c r="AJ56" s="60"/>
      <c r="AK56" s="56"/>
      <c r="AL56" s="24"/>
      <c r="AM56" s="58"/>
      <c r="AN56" s="37"/>
      <c r="AO56" s="37"/>
      <c r="AP56" s="36"/>
      <c r="AQ56" s="37"/>
      <c r="AR56" s="38"/>
    </row>
    <row r="57" spans="2:44" ht="22.5" customHeight="1" x14ac:dyDescent="0.15">
      <c r="B57" s="109" t="s">
        <v>21</v>
      </c>
      <c r="C57" s="108">
        <v>1104</v>
      </c>
      <c r="D57" s="145" t="s">
        <v>22</v>
      </c>
      <c r="E57" s="162"/>
      <c r="F57" s="159"/>
      <c r="G57" s="160"/>
      <c r="H57" s="161"/>
      <c r="I57" s="122"/>
      <c r="J57" s="113"/>
      <c r="K57" s="112" t="str">
        <f t="shared" si="0"/>
        <v/>
      </c>
      <c r="L57" s="42" t="str">
        <f t="shared" si="1"/>
        <v/>
      </c>
      <c r="M57" s="94"/>
      <c r="N57" s="95"/>
      <c r="O57" s="113"/>
      <c r="P57" s="38"/>
      <c r="Q57" s="37"/>
      <c r="R57" s="37"/>
      <c r="S57" s="37"/>
      <c r="T57" s="196"/>
      <c r="U57" s="23"/>
      <c r="V57" s="56"/>
      <c r="W57" s="60"/>
      <c r="X57" s="56"/>
      <c r="Y57" s="24"/>
      <c r="Z57" s="58"/>
      <c r="AA57" s="37"/>
      <c r="AB57" s="37"/>
      <c r="AC57" s="37"/>
      <c r="AD57" s="37"/>
      <c r="AE57" s="59"/>
      <c r="AH57" s="56"/>
      <c r="AI57" s="56"/>
      <c r="AJ57" s="60"/>
      <c r="AK57" s="56"/>
      <c r="AL57" s="24"/>
      <c r="AM57" s="58"/>
      <c r="AN57" s="37"/>
      <c r="AO57" s="37"/>
      <c r="AP57" s="36"/>
      <c r="AQ57" s="37"/>
      <c r="AR57" s="38"/>
    </row>
    <row r="58" spans="2:44" ht="41.25" customHeight="1" x14ac:dyDescent="0.15">
      <c r="B58" s="105" t="s">
        <v>21</v>
      </c>
      <c r="C58" s="104">
        <v>1104</v>
      </c>
      <c r="D58" s="145" t="s">
        <v>458</v>
      </c>
      <c r="E58" s="158"/>
      <c r="F58" s="159"/>
      <c r="G58" s="160"/>
      <c r="H58" s="161"/>
      <c r="I58" s="122"/>
      <c r="J58" s="113"/>
      <c r="K58" s="112" t="str">
        <f t="shared" si="0"/>
        <v/>
      </c>
      <c r="L58" s="42" t="str">
        <f t="shared" si="1"/>
        <v/>
      </c>
      <c r="M58" s="94"/>
      <c r="N58" s="95"/>
      <c r="O58" s="113"/>
      <c r="P58" s="38"/>
      <c r="Q58" s="37"/>
      <c r="R58" s="37"/>
      <c r="S58" s="37"/>
      <c r="T58" s="196"/>
      <c r="U58" s="23"/>
      <c r="V58" s="56"/>
      <c r="W58" s="60"/>
      <c r="X58" s="56"/>
      <c r="Y58" s="24"/>
      <c r="Z58" s="58"/>
      <c r="AA58" s="37"/>
      <c r="AB58" s="37"/>
      <c r="AC58" s="37"/>
      <c r="AD58" s="37"/>
      <c r="AE58" s="59"/>
      <c r="AH58" s="56"/>
      <c r="AI58" s="56"/>
      <c r="AJ58" s="60"/>
      <c r="AK58" s="56"/>
      <c r="AL58" s="24"/>
      <c r="AM58" s="58"/>
      <c r="AN58" s="37"/>
      <c r="AO58" s="37"/>
      <c r="AP58" s="36"/>
      <c r="AQ58" s="37"/>
      <c r="AR58" s="38"/>
    </row>
    <row r="59" spans="2:44" ht="30" customHeight="1" x14ac:dyDescent="0.15">
      <c r="B59" s="109" t="s">
        <v>334</v>
      </c>
      <c r="C59" s="108">
        <v>1105</v>
      </c>
      <c r="D59" s="145" t="s">
        <v>353</v>
      </c>
      <c r="E59" s="162"/>
      <c r="F59" s="159"/>
      <c r="G59" s="160"/>
      <c r="H59" s="161"/>
      <c r="I59" s="122"/>
      <c r="J59" s="113"/>
      <c r="K59" s="112" t="str">
        <f t="shared" si="0"/>
        <v/>
      </c>
      <c r="L59" s="42" t="str">
        <f t="shared" si="1"/>
        <v/>
      </c>
      <c r="M59" s="94"/>
      <c r="N59" s="95"/>
      <c r="O59" s="113"/>
      <c r="P59" s="38"/>
      <c r="Q59" s="37"/>
      <c r="R59" s="37"/>
      <c r="S59" s="37"/>
      <c r="T59" s="196"/>
      <c r="U59" s="23"/>
      <c r="V59" s="56"/>
      <c r="W59" s="60"/>
      <c r="X59" s="56"/>
      <c r="Y59" s="24"/>
      <c r="Z59" s="58"/>
      <c r="AA59" s="37"/>
      <c r="AB59" s="37"/>
      <c r="AC59" s="37"/>
      <c r="AD59" s="37"/>
      <c r="AE59" s="59"/>
      <c r="AH59" s="56"/>
      <c r="AI59" s="56"/>
      <c r="AJ59" s="60"/>
      <c r="AK59" s="56"/>
      <c r="AL59" s="24"/>
      <c r="AM59" s="58"/>
      <c r="AN59" s="37"/>
      <c r="AO59" s="37"/>
      <c r="AP59" s="36"/>
      <c r="AQ59" s="37"/>
      <c r="AR59" s="38"/>
    </row>
    <row r="60" spans="2:44" ht="18.75" customHeight="1" x14ac:dyDescent="0.15">
      <c r="B60" s="101" t="s">
        <v>334</v>
      </c>
      <c r="C60" s="100">
        <v>1105</v>
      </c>
      <c r="D60" s="145" t="s">
        <v>96</v>
      </c>
      <c r="E60" s="158"/>
      <c r="F60" s="159"/>
      <c r="G60" s="160"/>
      <c r="H60" s="161"/>
      <c r="I60" s="122"/>
      <c r="J60" s="113"/>
      <c r="K60" s="112" t="str">
        <f t="shared" si="0"/>
        <v/>
      </c>
      <c r="L60" s="42" t="str">
        <f t="shared" si="1"/>
        <v/>
      </c>
      <c r="M60" s="94"/>
      <c r="N60" s="95"/>
      <c r="O60" s="113"/>
      <c r="P60" s="38"/>
      <c r="Q60" s="37"/>
      <c r="R60" s="37"/>
      <c r="S60" s="37"/>
      <c r="T60" s="196"/>
      <c r="U60" s="23"/>
      <c r="V60" s="56"/>
      <c r="W60" s="60"/>
      <c r="X60" s="56"/>
      <c r="Y60" s="24"/>
      <c r="Z60" s="58"/>
      <c r="AA60" s="37"/>
      <c r="AB60" s="37"/>
      <c r="AC60" s="37"/>
      <c r="AD60" s="37"/>
      <c r="AE60" s="61"/>
      <c r="AH60" s="56"/>
      <c r="AI60" s="56"/>
      <c r="AJ60" s="60"/>
      <c r="AK60" s="56"/>
      <c r="AL60" s="24"/>
      <c r="AM60" s="58"/>
      <c r="AN60" s="37"/>
      <c r="AO60" s="37"/>
      <c r="AP60" s="36"/>
      <c r="AQ60" s="37"/>
      <c r="AR60" s="39"/>
    </row>
    <row r="61" spans="2:44" ht="18.75" customHeight="1" x14ac:dyDescent="0.15">
      <c r="B61" s="101" t="s">
        <v>334</v>
      </c>
      <c r="C61" s="100">
        <v>1105</v>
      </c>
      <c r="D61" s="145" t="s">
        <v>97</v>
      </c>
      <c r="E61" s="158"/>
      <c r="F61" s="159"/>
      <c r="G61" s="160"/>
      <c r="H61" s="161"/>
      <c r="I61" s="122"/>
      <c r="J61" s="113"/>
      <c r="K61" s="112" t="str">
        <f t="shared" si="0"/>
        <v/>
      </c>
      <c r="L61" s="42" t="str">
        <f t="shared" si="1"/>
        <v/>
      </c>
      <c r="M61" s="94"/>
      <c r="N61" s="95"/>
      <c r="O61" s="113"/>
      <c r="P61" s="38"/>
      <c r="Q61" s="37"/>
      <c r="R61" s="37"/>
      <c r="S61" s="37"/>
      <c r="T61" s="196"/>
      <c r="U61" s="23"/>
      <c r="V61" s="56"/>
      <c r="W61" s="60"/>
      <c r="X61" s="56"/>
      <c r="Y61" s="24"/>
      <c r="Z61" s="58"/>
      <c r="AA61" s="37"/>
      <c r="AB61" s="37"/>
      <c r="AC61" s="37"/>
      <c r="AD61" s="37"/>
      <c r="AE61" s="59"/>
      <c r="AH61" s="56"/>
      <c r="AI61" s="56"/>
      <c r="AJ61" s="60"/>
      <c r="AK61" s="56"/>
      <c r="AL61" s="24"/>
      <c r="AM61" s="58"/>
      <c r="AN61" s="37"/>
      <c r="AO61" s="37"/>
      <c r="AP61" s="36"/>
      <c r="AQ61" s="37"/>
      <c r="AR61" s="39"/>
    </row>
    <row r="62" spans="2:44" ht="30" customHeight="1" x14ac:dyDescent="0.15">
      <c r="B62" s="105" t="s">
        <v>334</v>
      </c>
      <c r="C62" s="104">
        <v>1105</v>
      </c>
      <c r="D62" s="145" t="s">
        <v>24</v>
      </c>
      <c r="E62" s="158"/>
      <c r="F62" s="159"/>
      <c r="G62" s="160"/>
      <c r="H62" s="161"/>
      <c r="I62" s="122"/>
      <c r="J62" s="113"/>
      <c r="K62" s="112" t="str">
        <f t="shared" si="0"/>
        <v/>
      </c>
      <c r="L62" s="42" t="str">
        <f t="shared" si="1"/>
        <v/>
      </c>
      <c r="M62" s="94"/>
      <c r="N62" s="95"/>
      <c r="O62" s="113"/>
      <c r="P62" s="38"/>
      <c r="Q62" s="37"/>
      <c r="R62" s="37"/>
      <c r="S62" s="37"/>
      <c r="T62" s="196"/>
      <c r="U62" s="23"/>
      <c r="V62" s="56"/>
      <c r="W62" s="60"/>
      <c r="X62" s="56"/>
      <c r="Y62" s="24"/>
      <c r="Z62" s="58"/>
      <c r="AA62" s="37"/>
      <c r="AB62" s="37"/>
      <c r="AC62" s="37"/>
      <c r="AD62" s="37"/>
      <c r="AE62" s="59"/>
      <c r="AH62" s="56"/>
      <c r="AI62" s="56"/>
      <c r="AJ62" s="60"/>
      <c r="AK62" s="56"/>
      <c r="AL62" s="24"/>
      <c r="AM62" s="58"/>
      <c r="AN62" s="37"/>
      <c r="AO62" s="37"/>
      <c r="AP62" s="36"/>
      <c r="AQ62" s="37"/>
      <c r="AR62" s="38"/>
    </row>
    <row r="63" spans="2:44" ht="26.25" customHeight="1" x14ac:dyDescent="0.15">
      <c r="B63" s="109" t="s">
        <v>26</v>
      </c>
      <c r="C63" s="108">
        <v>1201</v>
      </c>
      <c r="D63" s="145" t="s">
        <v>27</v>
      </c>
      <c r="E63" s="158"/>
      <c r="F63" s="159"/>
      <c r="G63" s="164"/>
      <c r="H63" s="163"/>
      <c r="I63" s="122"/>
      <c r="J63" s="113"/>
      <c r="K63" s="112" t="str">
        <f t="shared" si="0"/>
        <v/>
      </c>
      <c r="L63" s="42" t="str">
        <f t="shared" si="1"/>
        <v/>
      </c>
      <c r="M63" s="94"/>
      <c r="N63" s="95"/>
      <c r="O63" s="113"/>
      <c r="P63" s="38"/>
      <c r="Q63" s="37"/>
      <c r="R63" s="37"/>
      <c r="S63" s="37"/>
      <c r="T63" s="196"/>
      <c r="U63" s="23"/>
      <c r="V63" s="56"/>
      <c r="W63" s="60"/>
      <c r="X63" s="56"/>
      <c r="Y63" s="24"/>
      <c r="Z63" s="58"/>
      <c r="AA63" s="37"/>
      <c r="AB63" s="37"/>
      <c r="AC63" s="37"/>
      <c r="AD63" s="37"/>
      <c r="AE63" s="59"/>
      <c r="AH63" s="56"/>
      <c r="AI63" s="56"/>
      <c r="AJ63" s="60"/>
      <c r="AK63" s="56"/>
      <c r="AL63" s="24"/>
      <c r="AM63" s="58"/>
      <c r="AN63" s="37"/>
      <c r="AO63" s="37"/>
      <c r="AP63" s="36"/>
      <c r="AQ63" s="37"/>
      <c r="AR63" s="38"/>
    </row>
    <row r="64" spans="2:44" ht="26.25" customHeight="1" x14ac:dyDescent="0.15">
      <c r="B64" s="101" t="s">
        <v>26</v>
      </c>
      <c r="C64" s="100">
        <v>1201</v>
      </c>
      <c r="D64" s="145" t="s">
        <v>28</v>
      </c>
      <c r="E64" s="158"/>
      <c r="F64" s="159"/>
      <c r="G64" s="160"/>
      <c r="H64" s="161"/>
      <c r="I64" s="122"/>
      <c r="J64" s="113"/>
      <c r="K64" s="112" t="str">
        <f t="shared" si="0"/>
        <v/>
      </c>
      <c r="L64" s="42" t="str">
        <f t="shared" si="1"/>
        <v/>
      </c>
      <c r="M64" s="94"/>
      <c r="N64" s="95"/>
      <c r="O64" s="113"/>
      <c r="P64" s="38"/>
      <c r="Q64" s="37"/>
      <c r="R64" s="37"/>
      <c r="S64" s="37"/>
      <c r="T64" s="196"/>
      <c r="U64" s="23"/>
      <c r="V64" s="56"/>
      <c r="W64" s="60"/>
      <c r="X64" s="56"/>
      <c r="Y64" s="24"/>
      <c r="Z64" s="58"/>
      <c r="AA64" s="37"/>
      <c r="AB64" s="37"/>
      <c r="AC64" s="37"/>
      <c r="AD64" s="37"/>
      <c r="AE64" s="59"/>
      <c r="AH64" s="56"/>
      <c r="AI64" s="56"/>
      <c r="AJ64" s="60"/>
      <c r="AK64" s="56"/>
      <c r="AL64" s="24"/>
      <c r="AM64" s="58"/>
      <c r="AN64" s="37"/>
      <c r="AO64" s="37"/>
      <c r="AP64" s="36"/>
      <c r="AQ64" s="37"/>
      <c r="AR64" s="38"/>
    </row>
    <row r="65" spans="2:44" ht="26.25" customHeight="1" x14ac:dyDescent="0.15">
      <c r="B65" s="101" t="s">
        <v>26</v>
      </c>
      <c r="C65" s="100">
        <v>1201</v>
      </c>
      <c r="D65" s="145" t="s">
        <v>29</v>
      </c>
      <c r="E65" s="158"/>
      <c r="F65" s="159"/>
      <c r="G65" s="160"/>
      <c r="H65" s="161"/>
      <c r="I65" s="122"/>
      <c r="J65" s="113"/>
      <c r="K65" s="112" t="str">
        <f t="shared" si="0"/>
        <v/>
      </c>
      <c r="L65" s="42" t="str">
        <f t="shared" si="1"/>
        <v/>
      </c>
      <c r="M65" s="94"/>
      <c r="N65" s="95"/>
      <c r="O65" s="113"/>
      <c r="P65" s="38"/>
      <c r="Q65" s="37"/>
      <c r="R65" s="37"/>
      <c r="S65" s="37"/>
      <c r="T65" s="196"/>
      <c r="U65" s="23"/>
      <c r="V65" s="56"/>
      <c r="W65" s="60"/>
      <c r="X65" s="56"/>
      <c r="Y65" s="24"/>
      <c r="Z65" s="58"/>
      <c r="AA65" s="37"/>
      <c r="AB65" s="37"/>
      <c r="AC65" s="37"/>
      <c r="AD65" s="37"/>
      <c r="AE65" s="59"/>
      <c r="AH65" s="56"/>
      <c r="AI65" s="56"/>
      <c r="AJ65" s="60"/>
      <c r="AK65" s="56"/>
      <c r="AL65" s="24"/>
      <c r="AM65" s="58"/>
      <c r="AN65" s="37"/>
      <c r="AO65" s="37"/>
      <c r="AP65" s="36"/>
      <c r="AQ65" s="37"/>
      <c r="AR65" s="38"/>
    </row>
    <row r="66" spans="2:44" ht="26.25" customHeight="1" x14ac:dyDescent="0.15">
      <c r="B66" s="101" t="s">
        <v>26</v>
      </c>
      <c r="C66" s="100">
        <v>1201</v>
      </c>
      <c r="D66" s="145" t="s">
        <v>30</v>
      </c>
      <c r="E66" s="158"/>
      <c r="F66" s="159"/>
      <c r="G66" s="165"/>
      <c r="H66" s="166"/>
      <c r="I66" s="122"/>
      <c r="J66" s="113"/>
      <c r="K66" s="112" t="str">
        <f t="shared" si="0"/>
        <v/>
      </c>
      <c r="L66" s="42" t="str">
        <f t="shared" si="1"/>
        <v/>
      </c>
      <c r="M66" s="94"/>
      <c r="N66" s="95"/>
      <c r="O66" s="113"/>
      <c r="P66" s="38"/>
      <c r="Q66" s="37"/>
      <c r="R66" s="37"/>
      <c r="S66" s="37"/>
      <c r="T66" s="196"/>
      <c r="U66" s="23"/>
      <c r="V66" s="56"/>
      <c r="W66" s="60"/>
      <c r="X66" s="56"/>
      <c r="Y66" s="24"/>
      <c r="Z66" s="58"/>
      <c r="AA66" s="37"/>
      <c r="AB66" s="37"/>
      <c r="AC66" s="37"/>
      <c r="AD66" s="37"/>
      <c r="AE66" s="59"/>
      <c r="AH66" s="56"/>
      <c r="AI66" s="56"/>
      <c r="AJ66" s="60"/>
      <c r="AK66" s="56"/>
      <c r="AL66" s="24"/>
      <c r="AM66" s="58"/>
      <c r="AN66" s="37"/>
      <c r="AO66" s="37"/>
      <c r="AP66" s="36"/>
      <c r="AQ66" s="37"/>
      <c r="AR66" s="38"/>
    </row>
    <row r="67" spans="2:44" ht="26.25" customHeight="1" x14ac:dyDescent="0.15">
      <c r="B67" s="101" t="s">
        <v>26</v>
      </c>
      <c r="C67" s="100">
        <v>1201</v>
      </c>
      <c r="D67" s="145" t="s">
        <v>31</v>
      </c>
      <c r="E67" s="158"/>
      <c r="F67" s="159"/>
      <c r="G67" s="160"/>
      <c r="H67" s="161"/>
      <c r="I67" s="122"/>
      <c r="J67" s="113"/>
      <c r="K67" s="112" t="str">
        <f t="shared" si="0"/>
        <v/>
      </c>
      <c r="L67" s="42" t="str">
        <f t="shared" si="1"/>
        <v/>
      </c>
      <c r="M67" s="94"/>
      <c r="N67" s="95"/>
      <c r="O67" s="113"/>
      <c r="P67" s="38"/>
      <c r="Q67" s="37"/>
      <c r="R67" s="37"/>
      <c r="S67" s="37"/>
      <c r="T67" s="196"/>
      <c r="U67" s="23"/>
      <c r="V67" s="56"/>
      <c r="W67" s="60"/>
      <c r="X67" s="56"/>
      <c r="Y67" s="24"/>
      <c r="Z67" s="58"/>
      <c r="AA67" s="37"/>
      <c r="AB67" s="37"/>
      <c r="AC67" s="37"/>
      <c r="AD67" s="37"/>
      <c r="AE67" s="59"/>
      <c r="AH67" s="56"/>
      <c r="AI67" s="56"/>
      <c r="AJ67" s="60"/>
      <c r="AK67" s="56"/>
      <c r="AL67" s="24"/>
      <c r="AM67" s="58"/>
      <c r="AN67" s="37"/>
      <c r="AO67" s="37"/>
      <c r="AP67" s="36"/>
      <c r="AQ67" s="37"/>
      <c r="AR67" s="38"/>
    </row>
    <row r="68" spans="2:44" ht="26.25" customHeight="1" x14ac:dyDescent="0.15">
      <c r="B68" s="101" t="s">
        <v>26</v>
      </c>
      <c r="C68" s="100">
        <v>1201</v>
      </c>
      <c r="D68" s="145" t="s">
        <v>32</v>
      </c>
      <c r="E68" s="158"/>
      <c r="F68" s="159"/>
      <c r="G68" s="160"/>
      <c r="H68" s="161"/>
      <c r="I68" s="122"/>
      <c r="J68" s="113"/>
      <c r="K68" s="112" t="str">
        <f t="shared" si="0"/>
        <v/>
      </c>
      <c r="L68" s="42" t="str">
        <f t="shared" si="1"/>
        <v/>
      </c>
      <c r="M68" s="94"/>
      <c r="N68" s="95"/>
      <c r="O68" s="113"/>
      <c r="P68" s="38"/>
      <c r="Q68" s="37"/>
      <c r="R68" s="37"/>
      <c r="S68" s="37"/>
      <c r="T68" s="196"/>
      <c r="U68" s="23"/>
      <c r="V68" s="56"/>
      <c r="W68" s="60"/>
      <c r="X68" s="56"/>
      <c r="Y68" s="24"/>
      <c r="Z68" s="58"/>
      <c r="AA68" s="37"/>
      <c r="AB68" s="37"/>
      <c r="AC68" s="37"/>
      <c r="AD68" s="37"/>
      <c r="AE68" s="59"/>
      <c r="AH68" s="56"/>
      <c r="AI68" s="56"/>
      <c r="AJ68" s="60"/>
      <c r="AK68" s="56"/>
      <c r="AL68" s="24"/>
      <c r="AM68" s="58"/>
      <c r="AN68" s="37"/>
      <c r="AO68" s="37"/>
      <c r="AP68" s="36"/>
      <c r="AQ68" s="37"/>
      <c r="AR68" s="38"/>
    </row>
    <row r="69" spans="2:44" ht="26.25" customHeight="1" x14ac:dyDescent="0.15">
      <c r="B69" s="101" t="s">
        <v>26</v>
      </c>
      <c r="C69" s="100">
        <v>1201</v>
      </c>
      <c r="D69" s="145" t="s">
        <v>33</v>
      </c>
      <c r="E69" s="158"/>
      <c r="F69" s="159"/>
      <c r="G69" s="160"/>
      <c r="H69" s="161"/>
      <c r="I69" s="122"/>
      <c r="J69" s="113"/>
      <c r="K69" s="112" t="str">
        <f t="shared" si="0"/>
        <v/>
      </c>
      <c r="L69" s="42" t="str">
        <f t="shared" si="1"/>
        <v/>
      </c>
      <c r="M69" s="94"/>
      <c r="N69" s="95"/>
      <c r="O69" s="113"/>
      <c r="P69" s="38"/>
      <c r="Q69" s="37"/>
      <c r="R69" s="37"/>
      <c r="S69" s="37"/>
      <c r="T69" s="196"/>
      <c r="U69" s="23"/>
      <c r="V69" s="56"/>
      <c r="W69" s="60"/>
      <c r="X69" s="56"/>
      <c r="Y69" s="24"/>
      <c r="Z69" s="58"/>
      <c r="AA69" s="37"/>
      <c r="AB69" s="37"/>
      <c r="AC69" s="37"/>
      <c r="AD69" s="37"/>
      <c r="AE69" s="59"/>
      <c r="AH69" s="56"/>
      <c r="AI69" s="56"/>
      <c r="AJ69" s="60"/>
      <c r="AK69" s="56"/>
      <c r="AL69" s="24"/>
      <c r="AM69" s="58"/>
      <c r="AN69" s="37"/>
      <c r="AO69" s="37"/>
      <c r="AP69" s="36"/>
      <c r="AQ69" s="37"/>
      <c r="AR69" s="38"/>
    </row>
    <row r="70" spans="2:44" ht="18.75" customHeight="1" x14ac:dyDescent="0.15">
      <c r="B70" s="101" t="s">
        <v>26</v>
      </c>
      <c r="C70" s="100">
        <v>1201</v>
      </c>
      <c r="D70" s="145" t="s">
        <v>34</v>
      </c>
      <c r="E70" s="158"/>
      <c r="F70" s="159"/>
      <c r="G70" s="160"/>
      <c r="H70" s="161"/>
      <c r="I70" s="122"/>
      <c r="J70" s="113"/>
      <c r="K70" s="112" t="str">
        <f t="shared" si="0"/>
        <v/>
      </c>
      <c r="L70" s="42" t="str">
        <f t="shared" si="1"/>
        <v/>
      </c>
      <c r="M70" s="94"/>
      <c r="N70" s="95"/>
      <c r="O70" s="113"/>
      <c r="P70" s="38"/>
      <c r="Q70" s="37"/>
      <c r="R70" s="37"/>
      <c r="S70" s="37"/>
      <c r="T70" s="196"/>
      <c r="U70" s="23"/>
      <c r="V70" s="56"/>
      <c r="W70" s="60"/>
      <c r="X70" s="56"/>
      <c r="Y70" s="24"/>
      <c r="Z70" s="58"/>
      <c r="AA70" s="37"/>
      <c r="AB70" s="37"/>
      <c r="AC70" s="37"/>
      <c r="AD70" s="37"/>
      <c r="AE70" s="59"/>
      <c r="AH70" s="56"/>
      <c r="AI70" s="56"/>
      <c r="AJ70" s="60"/>
      <c r="AK70" s="56"/>
      <c r="AL70" s="24"/>
      <c r="AM70" s="58"/>
      <c r="AN70" s="37"/>
      <c r="AO70" s="37"/>
      <c r="AP70" s="36"/>
      <c r="AQ70" s="37"/>
      <c r="AR70" s="38"/>
    </row>
    <row r="71" spans="2:44" ht="26.25" customHeight="1" x14ac:dyDescent="0.15">
      <c r="B71" s="101" t="s">
        <v>26</v>
      </c>
      <c r="C71" s="100">
        <v>1201</v>
      </c>
      <c r="D71" s="145" t="s">
        <v>35</v>
      </c>
      <c r="E71" s="162"/>
      <c r="F71" s="159"/>
      <c r="G71" s="160"/>
      <c r="H71" s="161"/>
      <c r="I71" s="122"/>
      <c r="J71" s="113"/>
      <c r="K71" s="112" t="str">
        <f t="shared" si="0"/>
        <v/>
      </c>
      <c r="L71" s="42" t="str">
        <f t="shared" si="1"/>
        <v/>
      </c>
      <c r="M71" s="94"/>
      <c r="N71" s="95"/>
      <c r="O71" s="113"/>
      <c r="P71" s="38"/>
      <c r="Q71" s="37"/>
      <c r="R71" s="37"/>
      <c r="S71" s="37"/>
      <c r="T71" s="196"/>
      <c r="U71" s="23"/>
      <c r="V71" s="56"/>
      <c r="W71" s="60"/>
      <c r="X71" s="56"/>
      <c r="Y71" s="24"/>
      <c r="Z71" s="58"/>
      <c r="AA71" s="37"/>
      <c r="AB71" s="37"/>
      <c r="AC71" s="37"/>
      <c r="AD71" s="37"/>
      <c r="AE71" s="59"/>
      <c r="AH71" s="56"/>
      <c r="AI71" s="56"/>
      <c r="AJ71" s="60"/>
      <c r="AK71" s="56"/>
      <c r="AL71" s="24"/>
      <c r="AM71" s="58"/>
      <c r="AN71" s="37"/>
      <c r="AO71" s="37"/>
      <c r="AP71" s="36"/>
      <c r="AQ71" s="37"/>
      <c r="AR71" s="38"/>
    </row>
    <row r="72" spans="2:44" ht="26.25" customHeight="1" x14ac:dyDescent="0.15">
      <c r="B72" s="105" t="s">
        <v>26</v>
      </c>
      <c r="C72" s="104">
        <v>1201</v>
      </c>
      <c r="D72" s="145" t="s">
        <v>36</v>
      </c>
      <c r="E72" s="162"/>
      <c r="F72" s="159"/>
      <c r="G72" s="160"/>
      <c r="H72" s="161"/>
      <c r="I72" s="122"/>
      <c r="J72" s="113"/>
      <c r="K72" s="112" t="str">
        <f t="shared" si="0"/>
        <v/>
      </c>
      <c r="L72" s="42" t="str">
        <f t="shared" si="1"/>
        <v/>
      </c>
      <c r="M72" s="94"/>
      <c r="N72" s="95"/>
      <c r="O72" s="113"/>
      <c r="P72" s="38"/>
      <c r="Q72" s="37"/>
      <c r="R72" s="37"/>
      <c r="S72" s="37"/>
      <c r="T72" s="196"/>
      <c r="U72" s="23"/>
      <c r="V72" s="56"/>
      <c r="W72" s="60"/>
      <c r="X72" s="56"/>
      <c r="Y72" s="24"/>
      <c r="Z72" s="58"/>
      <c r="AA72" s="37"/>
      <c r="AB72" s="37"/>
      <c r="AC72" s="37"/>
      <c r="AD72" s="37"/>
      <c r="AE72" s="59"/>
      <c r="AH72" s="56"/>
      <c r="AI72" s="56"/>
      <c r="AJ72" s="60"/>
      <c r="AK72" s="56"/>
      <c r="AL72" s="24"/>
      <c r="AM72" s="58"/>
      <c r="AN72" s="37"/>
      <c r="AO72" s="37"/>
      <c r="AP72" s="36"/>
      <c r="AQ72" s="37"/>
      <c r="AR72" s="38"/>
    </row>
    <row r="73" spans="2:44" ht="37.5" customHeight="1" x14ac:dyDescent="0.15">
      <c r="B73" s="109" t="s">
        <v>37</v>
      </c>
      <c r="C73" s="108">
        <v>1202</v>
      </c>
      <c r="D73" s="145" t="s">
        <v>38</v>
      </c>
      <c r="E73" s="162"/>
      <c r="F73" s="159"/>
      <c r="G73" s="160"/>
      <c r="H73" s="161"/>
      <c r="I73" s="122"/>
      <c r="J73" s="113"/>
      <c r="K73" s="112" t="str">
        <f t="shared" si="0"/>
        <v/>
      </c>
      <c r="L73" s="42" t="str">
        <f t="shared" si="1"/>
        <v/>
      </c>
      <c r="M73" s="94"/>
      <c r="N73" s="95"/>
      <c r="O73" s="113"/>
      <c r="P73" s="38"/>
      <c r="Q73" s="37"/>
      <c r="R73" s="37"/>
      <c r="S73" s="37"/>
      <c r="T73" s="196"/>
      <c r="U73" s="23"/>
      <c r="V73" s="56"/>
      <c r="W73" s="60"/>
      <c r="X73" s="56"/>
      <c r="Y73" s="24"/>
      <c r="Z73" s="58"/>
      <c r="AA73" s="37"/>
      <c r="AB73" s="37"/>
      <c r="AC73" s="37"/>
      <c r="AD73" s="37"/>
      <c r="AE73" s="59"/>
      <c r="AH73" s="56"/>
      <c r="AI73" s="56"/>
      <c r="AJ73" s="60"/>
      <c r="AK73" s="56"/>
      <c r="AL73" s="24"/>
      <c r="AM73" s="58"/>
      <c r="AN73" s="37"/>
      <c r="AO73" s="37"/>
      <c r="AP73" s="36"/>
      <c r="AQ73" s="37"/>
      <c r="AR73" s="38"/>
    </row>
    <row r="74" spans="2:44" ht="18.75" customHeight="1" x14ac:dyDescent="0.15">
      <c r="B74" s="101" t="s">
        <v>37</v>
      </c>
      <c r="C74" s="100">
        <v>1202</v>
      </c>
      <c r="D74" s="146" t="s">
        <v>39</v>
      </c>
      <c r="E74" s="162"/>
      <c r="F74" s="159"/>
      <c r="G74" s="160"/>
      <c r="H74" s="161"/>
      <c r="I74" s="122"/>
      <c r="J74" s="113"/>
      <c r="K74" s="112" t="str">
        <f t="shared" si="0"/>
        <v/>
      </c>
      <c r="L74" s="42" t="str">
        <f t="shared" si="1"/>
        <v/>
      </c>
      <c r="M74" s="94"/>
      <c r="N74" s="95"/>
      <c r="O74" s="113"/>
      <c r="P74" s="38"/>
      <c r="Q74" s="37"/>
      <c r="R74" s="37"/>
      <c r="S74" s="37"/>
      <c r="T74" s="196"/>
      <c r="U74" s="23"/>
      <c r="V74" s="56"/>
      <c r="W74" s="60"/>
      <c r="X74" s="56"/>
      <c r="Y74" s="24"/>
      <c r="Z74" s="58"/>
      <c r="AA74" s="37"/>
      <c r="AB74" s="37"/>
      <c r="AC74" s="37"/>
      <c r="AD74" s="37"/>
      <c r="AE74" s="59"/>
      <c r="AH74" s="56"/>
      <c r="AI74" s="56"/>
      <c r="AJ74" s="60"/>
      <c r="AK74" s="56"/>
      <c r="AL74" s="24"/>
      <c r="AM74" s="58"/>
      <c r="AN74" s="37"/>
      <c r="AO74" s="37"/>
      <c r="AP74" s="36"/>
      <c r="AQ74" s="37"/>
      <c r="AR74" s="38"/>
    </row>
    <row r="75" spans="2:44" ht="26.25" customHeight="1" x14ac:dyDescent="0.15">
      <c r="B75" s="101" t="s">
        <v>37</v>
      </c>
      <c r="C75" s="100">
        <v>1202</v>
      </c>
      <c r="D75" s="145" t="s">
        <v>40</v>
      </c>
      <c r="E75" s="162"/>
      <c r="F75" s="159"/>
      <c r="G75" s="160"/>
      <c r="H75" s="161"/>
      <c r="I75" s="122"/>
      <c r="J75" s="113"/>
      <c r="K75" s="112" t="str">
        <f t="shared" si="0"/>
        <v/>
      </c>
      <c r="L75" s="42" t="str">
        <f t="shared" si="1"/>
        <v/>
      </c>
      <c r="M75" s="94"/>
      <c r="N75" s="95"/>
      <c r="O75" s="113"/>
      <c r="P75" s="38"/>
      <c r="Q75" s="37"/>
      <c r="R75" s="37"/>
      <c r="S75" s="37"/>
      <c r="T75" s="196"/>
      <c r="U75" s="23"/>
      <c r="V75" s="56"/>
      <c r="W75" s="60"/>
      <c r="X75" s="56"/>
      <c r="Y75" s="24"/>
      <c r="Z75" s="58"/>
      <c r="AA75" s="37"/>
      <c r="AB75" s="37"/>
      <c r="AC75" s="37"/>
      <c r="AD75" s="37"/>
      <c r="AE75" s="59"/>
      <c r="AH75" s="56"/>
      <c r="AI75" s="56"/>
      <c r="AJ75" s="60"/>
      <c r="AK75" s="56"/>
      <c r="AL75" s="24"/>
      <c r="AM75" s="58"/>
      <c r="AN75" s="37"/>
      <c r="AO75" s="37"/>
      <c r="AP75" s="36"/>
      <c r="AQ75" s="37"/>
      <c r="AR75" s="38"/>
    </row>
    <row r="76" spans="2:44" ht="26.25" customHeight="1" x14ac:dyDescent="0.15">
      <c r="B76" s="105" t="s">
        <v>37</v>
      </c>
      <c r="C76" s="104">
        <v>1202</v>
      </c>
      <c r="D76" s="145" t="s">
        <v>41</v>
      </c>
      <c r="E76" s="158"/>
      <c r="F76" s="159"/>
      <c r="G76" s="160"/>
      <c r="H76" s="161"/>
      <c r="I76" s="122"/>
      <c r="J76" s="113"/>
      <c r="K76" s="112" t="str">
        <f t="shared" si="0"/>
        <v/>
      </c>
      <c r="L76" s="42" t="str">
        <f t="shared" si="1"/>
        <v/>
      </c>
      <c r="M76" s="94"/>
      <c r="N76" s="95"/>
      <c r="O76" s="113"/>
      <c r="P76" s="38"/>
      <c r="Q76" s="37"/>
      <c r="R76" s="37"/>
      <c r="S76" s="37"/>
      <c r="T76" s="196"/>
      <c r="U76" s="23"/>
      <c r="V76" s="56"/>
      <c r="W76" s="60"/>
      <c r="X76" s="56"/>
      <c r="Y76" s="24"/>
      <c r="Z76" s="58"/>
      <c r="AA76" s="37"/>
      <c r="AB76" s="37"/>
      <c r="AC76" s="37"/>
      <c r="AD76" s="37"/>
      <c r="AE76" s="59"/>
      <c r="AH76" s="56"/>
      <c r="AI76" s="56"/>
      <c r="AJ76" s="60"/>
      <c r="AK76" s="56"/>
      <c r="AL76" s="24"/>
      <c r="AM76" s="58"/>
      <c r="AN76" s="37"/>
      <c r="AO76" s="37"/>
      <c r="AP76" s="36"/>
      <c r="AQ76" s="37"/>
      <c r="AR76" s="38"/>
    </row>
    <row r="77" spans="2:44" ht="18.75" customHeight="1" x14ac:dyDescent="0.15">
      <c r="B77" s="109" t="s">
        <v>42</v>
      </c>
      <c r="C77" s="108">
        <v>1203</v>
      </c>
      <c r="D77" s="146" t="s">
        <v>43</v>
      </c>
      <c r="E77" s="158"/>
      <c r="F77" s="159"/>
      <c r="G77" s="160"/>
      <c r="H77" s="161"/>
      <c r="I77" s="122"/>
      <c r="J77" s="113"/>
      <c r="K77" s="112" t="str">
        <f t="shared" si="0"/>
        <v/>
      </c>
      <c r="L77" s="42" t="str">
        <f t="shared" si="1"/>
        <v/>
      </c>
      <c r="M77" s="94"/>
      <c r="N77" s="95"/>
      <c r="O77" s="113"/>
      <c r="P77" s="38"/>
      <c r="Q77" s="37"/>
      <c r="R77" s="37"/>
      <c r="S77" s="37"/>
      <c r="T77" s="196"/>
      <c r="U77" s="23"/>
      <c r="V77" s="56"/>
      <c r="W77" s="60"/>
      <c r="X77" s="56"/>
      <c r="Y77" s="24"/>
      <c r="Z77" s="58"/>
      <c r="AA77" s="37"/>
      <c r="AB77" s="37"/>
      <c r="AC77" s="37"/>
      <c r="AD77" s="37"/>
      <c r="AE77" s="59"/>
      <c r="AH77" s="56"/>
      <c r="AI77" s="56"/>
      <c r="AJ77" s="60"/>
      <c r="AK77" s="56"/>
      <c r="AL77" s="24"/>
      <c r="AM77" s="58"/>
      <c r="AN77" s="37"/>
      <c r="AO77" s="37"/>
      <c r="AP77" s="36"/>
      <c r="AQ77" s="37"/>
      <c r="AR77" s="38"/>
    </row>
    <row r="78" spans="2:44" ht="18.75" customHeight="1" x14ac:dyDescent="0.15">
      <c r="B78" s="105" t="s">
        <v>42</v>
      </c>
      <c r="C78" s="104">
        <v>1203</v>
      </c>
      <c r="D78" s="146" t="s">
        <v>44</v>
      </c>
      <c r="E78" s="162"/>
      <c r="F78" s="159"/>
      <c r="G78" s="160"/>
      <c r="H78" s="161"/>
      <c r="I78" s="122"/>
      <c r="J78" s="113"/>
      <c r="K78" s="112" t="str">
        <f t="shared" si="0"/>
        <v/>
      </c>
      <c r="L78" s="42" t="str">
        <f t="shared" si="1"/>
        <v/>
      </c>
      <c r="M78" s="94"/>
      <c r="N78" s="95"/>
      <c r="O78" s="113"/>
      <c r="P78" s="38"/>
      <c r="Q78" s="37"/>
      <c r="R78" s="37"/>
      <c r="S78" s="37"/>
      <c r="T78" s="196"/>
      <c r="U78" s="23"/>
      <c r="V78" s="56"/>
      <c r="W78" s="60"/>
      <c r="X78" s="56"/>
      <c r="Y78" s="24"/>
      <c r="Z78" s="58"/>
      <c r="AA78" s="37"/>
      <c r="AB78" s="37"/>
      <c r="AC78" s="37"/>
      <c r="AD78" s="37"/>
      <c r="AE78" s="59"/>
      <c r="AH78" s="56"/>
      <c r="AI78" s="56"/>
      <c r="AJ78" s="60"/>
      <c r="AK78" s="56"/>
      <c r="AL78" s="24"/>
      <c r="AM78" s="58"/>
      <c r="AN78" s="37"/>
      <c r="AO78" s="37"/>
      <c r="AP78" s="36"/>
      <c r="AQ78" s="37"/>
      <c r="AR78" s="38"/>
    </row>
    <row r="79" spans="2:44" ht="26.25" customHeight="1" x14ac:dyDescent="0.15">
      <c r="B79" s="109" t="s">
        <v>45</v>
      </c>
      <c r="C79" s="108">
        <v>1204</v>
      </c>
      <c r="D79" s="145" t="s">
        <v>46</v>
      </c>
      <c r="E79" s="162"/>
      <c r="F79" s="159"/>
      <c r="G79" s="160"/>
      <c r="H79" s="161"/>
      <c r="I79" s="122"/>
      <c r="J79" s="113"/>
      <c r="K79" s="112" t="str">
        <f t="shared" si="0"/>
        <v/>
      </c>
      <c r="L79" s="42" t="str">
        <f t="shared" si="1"/>
        <v/>
      </c>
      <c r="M79" s="94"/>
      <c r="N79" s="95"/>
      <c r="O79" s="113"/>
      <c r="P79" s="38"/>
      <c r="Q79" s="37"/>
      <c r="R79" s="37"/>
      <c r="S79" s="37"/>
      <c r="T79" s="196"/>
      <c r="U79" s="23"/>
      <c r="V79" s="56"/>
      <c r="W79" s="60"/>
      <c r="X79" s="56"/>
      <c r="Y79" s="24"/>
      <c r="Z79" s="58"/>
      <c r="AA79" s="37"/>
      <c r="AB79" s="37"/>
      <c r="AC79" s="37"/>
      <c r="AD79" s="37"/>
      <c r="AE79" s="59"/>
      <c r="AH79" s="56"/>
      <c r="AI79" s="56"/>
      <c r="AJ79" s="60"/>
      <c r="AK79" s="56"/>
      <c r="AL79" s="24"/>
      <c r="AM79" s="58"/>
      <c r="AN79" s="37"/>
      <c r="AO79" s="37"/>
      <c r="AP79" s="36"/>
      <c r="AQ79" s="37"/>
      <c r="AR79" s="38"/>
    </row>
    <row r="80" spans="2:44" ht="26.25" customHeight="1" x14ac:dyDescent="0.15">
      <c r="B80" s="101" t="s">
        <v>45</v>
      </c>
      <c r="C80" s="100">
        <v>1204</v>
      </c>
      <c r="D80" s="145" t="s">
        <v>47</v>
      </c>
      <c r="E80" s="162"/>
      <c r="F80" s="159"/>
      <c r="G80" s="160"/>
      <c r="H80" s="161"/>
      <c r="I80" s="122"/>
      <c r="J80" s="113"/>
      <c r="K80" s="112" t="str">
        <f t="shared" si="0"/>
        <v/>
      </c>
      <c r="L80" s="42" t="str">
        <f t="shared" si="1"/>
        <v/>
      </c>
      <c r="M80" s="94"/>
      <c r="N80" s="95"/>
      <c r="O80" s="113"/>
      <c r="P80" s="38"/>
      <c r="Q80" s="37"/>
      <c r="R80" s="37"/>
      <c r="S80" s="37"/>
      <c r="T80" s="196"/>
      <c r="U80" s="23"/>
      <c r="V80" s="56"/>
      <c r="W80" s="60"/>
      <c r="X80" s="56"/>
      <c r="Y80" s="24"/>
      <c r="Z80" s="58"/>
      <c r="AA80" s="37"/>
      <c r="AB80" s="37"/>
      <c r="AC80" s="37"/>
      <c r="AD80" s="37"/>
      <c r="AE80" s="59"/>
      <c r="AH80" s="56"/>
      <c r="AI80" s="56"/>
      <c r="AJ80" s="60"/>
      <c r="AK80" s="56"/>
      <c r="AL80" s="24"/>
      <c r="AM80" s="58"/>
      <c r="AN80" s="37"/>
      <c r="AO80" s="37"/>
      <c r="AP80" s="36"/>
      <c r="AQ80" s="37"/>
      <c r="AR80" s="38"/>
    </row>
    <row r="81" spans="2:44" ht="26.25" customHeight="1" x14ac:dyDescent="0.15">
      <c r="B81" s="105" t="s">
        <v>45</v>
      </c>
      <c r="C81" s="104">
        <v>1204</v>
      </c>
      <c r="D81" s="145" t="s">
        <v>36</v>
      </c>
      <c r="E81" s="162"/>
      <c r="F81" s="159"/>
      <c r="G81" s="160"/>
      <c r="H81" s="161"/>
      <c r="I81" s="122"/>
      <c r="J81" s="113"/>
      <c r="K81" s="112" t="str">
        <f t="shared" si="0"/>
        <v/>
      </c>
      <c r="L81" s="42" t="str">
        <f t="shared" si="1"/>
        <v/>
      </c>
      <c r="M81" s="94"/>
      <c r="N81" s="95"/>
      <c r="O81" s="113"/>
      <c r="P81" s="38"/>
      <c r="Q81" s="37"/>
      <c r="R81" s="37"/>
      <c r="S81" s="37"/>
      <c r="T81" s="196"/>
      <c r="U81" s="23"/>
      <c r="V81" s="56"/>
      <c r="W81" s="60"/>
      <c r="X81" s="56"/>
      <c r="Y81" s="24"/>
      <c r="Z81" s="58"/>
      <c r="AA81" s="37"/>
      <c r="AB81" s="37"/>
      <c r="AC81" s="37"/>
      <c r="AD81" s="37"/>
      <c r="AE81" s="59"/>
      <c r="AH81" s="56"/>
      <c r="AI81" s="56"/>
      <c r="AJ81" s="60"/>
      <c r="AK81" s="56"/>
      <c r="AL81" s="24"/>
      <c r="AM81" s="58"/>
      <c r="AN81" s="37"/>
      <c r="AO81" s="37"/>
      <c r="AP81" s="36"/>
      <c r="AQ81" s="37"/>
      <c r="AR81" s="38"/>
    </row>
    <row r="82" spans="2:44" ht="18.75" customHeight="1" x14ac:dyDescent="0.15">
      <c r="B82" s="109" t="s">
        <v>49</v>
      </c>
      <c r="C82" s="108">
        <v>1301</v>
      </c>
      <c r="D82" s="145" t="s">
        <v>172</v>
      </c>
      <c r="E82" s="162"/>
      <c r="F82" s="159"/>
      <c r="G82" s="160"/>
      <c r="H82" s="161"/>
      <c r="I82" s="122"/>
      <c r="J82" s="113"/>
      <c r="K82" s="112" t="str">
        <f t="shared" si="0"/>
        <v/>
      </c>
      <c r="L82" s="42" t="str">
        <f t="shared" si="1"/>
        <v/>
      </c>
      <c r="M82" s="94"/>
      <c r="N82" s="95"/>
      <c r="O82" s="113"/>
      <c r="P82" s="38"/>
      <c r="Q82" s="37"/>
      <c r="R82" s="37"/>
      <c r="S82" s="37"/>
      <c r="T82" s="196"/>
      <c r="U82" s="23"/>
      <c r="V82" s="56"/>
      <c r="W82" s="60"/>
      <c r="X82" s="56"/>
      <c r="Y82" s="24"/>
      <c r="Z82" s="58"/>
      <c r="AA82" s="37"/>
      <c r="AB82" s="37"/>
      <c r="AC82" s="37"/>
      <c r="AD82" s="37"/>
      <c r="AE82" s="59"/>
      <c r="AH82" s="56"/>
      <c r="AI82" s="56"/>
      <c r="AJ82" s="60"/>
      <c r="AK82" s="56"/>
      <c r="AL82" s="24"/>
      <c r="AM82" s="58"/>
      <c r="AN82" s="37"/>
      <c r="AO82" s="37"/>
      <c r="AP82" s="36"/>
      <c r="AQ82" s="37"/>
      <c r="AR82" s="38"/>
    </row>
    <row r="83" spans="2:44" ht="26.25" customHeight="1" x14ac:dyDescent="0.15">
      <c r="B83" s="101" t="s">
        <v>49</v>
      </c>
      <c r="C83" s="100">
        <v>1301</v>
      </c>
      <c r="D83" s="145" t="s">
        <v>51</v>
      </c>
      <c r="E83" s="162"/>
      <c r="F83" s="159"/>
      <c r="G83" s="160"/>
      <c r="H83" s="161"/>
      <c r="I83" s="122"/>
      <c r="J83" s="113"/>
      <c r="K83" s="112" t="str">
        <f t="shared" si="0"/>
        <v/>
      </c>
      <c r="L83" s="42" t="str">
        <f t="shared" si="1"/>
        <v/>
      </c>
      <c r="M83" s="94"/>
      <c r="N83" s="95"/>
      <c r="O83" s="113"/>
      <c r="P83" s="38"/>
      <c r="Q83" s="37"/>
      <c r="R83" s="37"/>
      <c r="S83" s="37"/>
      <c r="T83" s="196"/>
      <c r="U83" s="23"/>
      <c r="V83" s="56"/>
      <c r="W83" s="60"/>
      <c r="X83" s="56"/>
      <c r="Y83" s="24"/>
      <c r="Z83" s="58"/>
      <c r="AA83" s="37"/>
      <c r="AB83" s="37"/>
      <c r="AC83" s="37"/>
      <c r="AD83" s="37"/>
      <c r="AE83" s="59"/>
      <c r="AH83" s="56"/>
      <c r="AI83" s="56"/>
      <c r="AJ83" s="60"/>
      <c r="AK83" s="56"/>
      <c r="AL83" s="24"/>
      <c r="AM83" s="58"/>
      <c r="AN83" s="37"/>
      <c r="AO83" s="37"/>
      <c r="AP83" s="36"/>
      <c r="AQ83" s="37"/>
      <c r="AR83" s="38"/>
    </row>
    <row r="84" spans="2:44" ht="26.25" customHeight="1" x14ac:dyDescent="0.15">
      <c r="B84" s="101" t="s">
        <v>49</v>
      </c>
      <c r="C84" s="100">
        <v>1301</v>
      </c>
      <c r="D84" s="145" t="s">
        <v>52</v>
      </c>
      <c r="E84" s="162"/>
      <c r="F84" s="159"/>
      <c r="G84" s="160"/>
      <c r="H84" s="161"/>
      <c r="I84" s="122"/>
      <c r="J84" s="113"/>
      <c r="K84" s="112" t="str">
        <f t="shared" si="0"/>
        <v/>
      </c>
      <c r="L84" s="42" t="str">
        <f t="shared" si="1"/>
        <v/>
      </c>
      <c r="M84" s="94"/>
      <c r="N84" s="95"/>
      <c r="O84" s="113"/>
      <c r="P84" s="38"/>
      <c r="Q84" s="37"/>
      <c r="R84" s="37"/>
      <c r="S84" s="37"/>
      <c r="T84" s="196"/>
      <c r="U84" s="23"/>
      <c r="V84" s="56"/>
      <c r="W84" s="60"/>
      <c r="X84" s="56"/>
      <c r="Y84" s="24"/>
      <c r="Z84" s="58"/>
      <c r="AA84" s="37"/>
      <c r="AB84" s="37"/>
      <c r="AC84" s="37"/>
      <c r="AD84" s="37"/>
      <c r="AE84" s="59"/>
      <c r="AH84" s="56"/>
      <c r="AI84" s="56"/>
      <c r="AJ84" s="60"/>
      <c r="AK84" s="56"/>
      <c r="AL84" s="24"/>
      <c r="AM84" s="58"/>
      <c r="AN84" s="37"/>
      <c r="AO84" s="37"/>
      <c r="AP84" s="36"/>
      <c r="AQ84" s="37"/>
      <c r="AR84" s="38"/>
    </row>
    <row r="85" spans="2:44" ht="18.75" customHeight="1" x14ac:dyDescent="0.15">
      <c r="B85" s="101" t="s">
        <v>49</v>
      </c>
      <c r="C85" s="100">
        <v>1301</v>
      </c>
      <c r="D85" s="149" t="s">
        <v>468</v>
      </c>
      <c r="E85" s="158"/>
      <c r="F85" s="159"/>
      <c r="G85" s="160"/>
      <c r="H85" s="161"/>
      <c r="I85" s="122"/>
      <c r="J85" s="113"/>
      <c r="K85" s="112" t="str">
        <f t="shared" si="0"/>
        <v/>
      </c>
      <c r="L85" s="42" t="str">
        <f t="shared" si="1"/>
        <v/>
      </c>
      <c r="M85" s="94"/>
      <c r="N85" s="95"/>
      <c r="O85" s="113"/>
      <c r="P85" s="38"/>
      <c r="Q85" s="37"/>
      <c r="R85" s="37"/>
      <c r="S85" s="37"/>
      <c r="T85" s="196"/>
      <c r="U85" s="23"/>
      <c r="V85" s="56"/>
      <c r="W85" s="60"/>
      <c r="X85" s="56"/>
      <c r="Y85" s="24"/>
      <c r="Z85" s="58"/>
      <c r="AA85" s="37"/>
      <c r="AB85" s="37"/>
      <c r="AC85" s="37"/>
      <c r="AD85" s="37"/>
      <c r="AE85" s="59"/>
      <c r="AH85" s="56"/>
      <c r="AI85" s="56"/>
      <c r="AJ85" s="60"/>
      <c r="AK85" s="56"/>
      <c r="AL85" s="24"/>
      <c r="AM85" s="58"/>
      <c r="AN85" s="37"/>
      <c r="AO85" s="37"/>
      <c r="AP85" s="36"/>
      <c r="AQ85" s="37"/>
      <c r="AR85" s="38"/>
    </row>
    <row r="86" spans="2:44" ht="26.25" customHeight="1" x14ac:dyDescent="0.15">
      <c r="B86" s="101" t="s">
        <v>49</v>
      </c>
      <c r="C86" s="100">
        <v>1301</v>
      </c>
      <c r="D86" s="145" t="s">
        <v>53</v>
      </c>
      <c r="E86" s="158"/>
      <c r="F86" s="159"/>
      <c r="G86" s="160"/>
      <c r="H86" s="161"/>
      <c r="I86" s="122"/>
      <c r="J86" s="113"/>
      <c r="K86" s="112" t="str">
        <f t="shared" si="0"/>
        <v/>
      </c>
      <c r="L86" s="42" t="str">
        <f t="shared" si="1"/>
        <v/>
      </c>
      <c r="M86" s="94"/>
      <c r="N86" s="95"/>
      <c r="O86" s="113"/>
      <c r="P86" s="38"/>
      <c r="Q86" s="37"/>
      <c r="R86" s="37"/>
      <c r="S86" s="37"/>
      <c r="T86" s="196"/>
      <c r="U86" s="23"/>
      <c r="V86" s="56"/>
      <c r="W86" s="60"/>
      <c r="X86" s="56"/>
      <c r="Y86" s="24"/>
      <c r="Z86" s="58"/>
      <c r="AA86" s="37"/>
      <c r="AB86" s="37"/>
      <c r="AC86" s="37"/>
      <c r="AD86" s="37"/>
      <c r="AE86" s="59"/>
      <c r="AH86" s="56"/>
      <c r="AI86" s="56"/>
      <c r="AJ86" s="60"/>
      <c r="AK86" s="56"/>
      <c r="AL86" s="24"/>
      <c r="AM86" s="58"/>
      <c r="AN86" s="37"/>
      <c r="AO86" s="37"/>
      <c r="AP86" s="36"/>
      <c r="AQ86" s="37"/>
      <c r="AR86" s="38"/>
    </row>
    <row r="87" spans="2:44" ht="26.25" customHeight="1" x14ac:dyDescent="0.15">
      <c r="B87" s="101" t="s">
        <v>49</v>
      </c>
      <c r="C87" s="100">
        <v>1301</v>
      </c>
      <c r="D87" s="145" t="s">
        <v>54</v>
      </c>
      <c r="E87" s="158"/>
      <c r="F87" s="159"/>
      <c r="G87" s="160"/>
      <c r="H87" s="161"/>
      <c r="I87" s="122"/>
      <c r="J87" s="113"/>
      <c r="K87" s="112" t="str">
        <f t="shared" si="0"/>
        <v/>
      </c>
      <c r="L87" s="42" t="str">
        <f t="shared" si="1"/>
        <v/>
      </c>
      <c r="M87" s="94"/>
      <c r="N87" s="95"/>
      <c r="O87" s="113"/>
      <c r="P87" s="38"/>
      <c r="Q87" s="37"/>
      <c r="R87" s="37"/>
      <c r="S87" s="37"/>
      <c r="T87" s="196"/>
      <c r="U87" s="23"/>
      <c r="V87" s="56"/>
      <c r="W87" s="60"/>
      <c r="X87" s="56"/>
      <c r="Y87" s="24"/>
      <c r="Z87" s="58"/>
      <c r="AA87" s="37"/>
      <c r="AB87" s="37"/>
      <c r="AC87" s="37"/>
      <c r="AD87" s="37"/>
      <c r="AE87" s="59"/>
      <c r="AH87" s="56"/>
      <c r="AI87" s="56"/>
      <c r="AJ87" s="60"/>
      <c r="AK87" s="56"/>
      <c r="AL87" s="24"/>
      <c r="AM87" s="58"/>
      <c r="AN87" s="37"/>
      <c r="AO87" s="37"/>
      <c r="AP87" s="36"/>
      <c r="AQ87" s="37"/>
      <c r="AR87" s="38"/>
    </row>
    <row r="88" spans="2:44" ht="18.75" customHeight="1" x14ac:dyDescent="0.15">
      <c r="B88" s="105" t="s">
        <v>49</v>
      </c>
      <c r="C88" s="104">
        <v>1301</v>
      </c>
      <c r="D88" s="146" t="s">
        <v>55</v>
      </c>
      <c r="E88" s="158"/>
      <c r="F88" s="159"/>
      <c r="G88" s="160"/>
      <c r="H88" s="161"/>
      <c r="I88" s="122"/>
      <c r="J88" s="113"/>
      <c r="K88" s="112" t="str">
        <f t="shared" si="0"/>
        <v/>
      </c>
      <c r="L88" s="42" t="str">
        <f t="shared" si="1"/>
        <v/>
      </c>
      <c r="M88" s="94"/>
      <c r="N88" s="95"/>
      <c r="O88" s="113"/>
      <c r="P88" s="38"/>
      <c r="Q88" s="37"/>
      <c r="R88" s="37"/>
      <c r="S88" s="37"/>
      <c r="T88" s="196"/>
      <c r="U88" s="23"/>
      <c r="V88" s="56"/>
      <c r="W88" s="60"/>
      <c r="X88" s="56"/>
      <c r="Y88" s="24"/>
      <c r="Z88" s="58"/>
      <c r="AA88" s="37"/>
      <c r="AB88" s="37"/>
      <c r="AC88" s="37"/>
      <c r="AD88" s="37"/>
      <c r="AE88" s="59"/>
      <c r="AH88" s="56"/>
      <c r="AI88" s="56"/>
      <c r="AJ88" s="60"/>
      <c r="AK88" s="56"/>
      <c r="AL88" s="24"/>
      <c r="AM88" s="58"/>
      <c r="AN88" s="37"/>
      <c r="AO88" s="37"/>
      <c r="AP88" s="36"/>
      <c r="AQ88" s="37"/>
      <c r="AR88" s="38"/>
    </row>
    <row r="89" spans="2:44" ht="18.75" customHeight="1" x14ac:dyDescent="0.15">
      <c r="B89" s="109" t="s">
        <v>56</v>
      </c>
      <c r="C89" s="108">
        <v>1302</v>
      </c>
      <c r="D89" s="146" t="s">
        <v>57</v>
      </c>
      <c r="E89" s="158"/>
      <c r="F89" s="159"/>
      <c r="G89" s="160"/>
      <c r="H89" s="161"/>
      <c r="I89" s="122"/>
      <c r="J89" s="113"/>
      <c r="K89" s="112" t="str">
        <f t="shared" si="0"/>
        <v/>
      </c>
      <c r="L89" s="42" t="str">
        <f t="shared" si="1"/>
        <v/>
      </c>
      <c r="M89" s="94"/>
      <c r="N89" s="95"/>
      <c r="O89" s="113"/>
      <c r="P89" s="38"/>
      <c r="Q89" s="37"/>
      <c r="R89" s="37"/>
      <c r="S89" s="37"/>
      <c r="T89" s="196"/>
      <c r="U89" s="23"/>
      <c r="V89" s="56"/>
      <c r="W89" s="60"/>
      <c r="X89" s="56"/>
      <c r="Y89" s="24"/>
      <c r="Z89" s="58"/>
      <c r="AA89" s="37"/>
      <c r="AB89" s="37"/>
      <c r="AC89" s="37"/>
      <c r="AD89" s="37"/>
      <c r="AE89" s="59"/>
      <c r="AH89" s="56"/>
      <c r="AI89" s="56"/>
      <c r="AJ89" s="60"/>
      <c r="AK89" s="56"/>
      <c r="AL89" s="24"/>
      <c r="AM89" s="58"/>
      <c r="AN89" s="37"/>
      <c r="AO89" s="37"/>
      <c r="AP89" s="36"/>
      <c r="AQ89" s="37"/>
      <c r="AR89" s="38"/>
    </row>
    <row r="90" spans="2:44" ht="26.25" customHeight="1" x14ac:dyDescent="0.15">
      <c r="B90" s="101" t="s">
        <v>56</v>
      </c>
      <c r="C90" s="100">
        <v>1302</v>
      </c>
      <c r="D90" s="145" t="s">
        <v>58</v>
      </c>
      <c r="E90" s="158"/>
      <c r="F90" s="159"/>
      <c r="G90" s="160"/>
      <c r="H90" s="161"/>
      <c r="I90" s="122"/>
      <c r="J90" s="113"/>
      <c r="K90" s="112" t="str">
        <f t="shared" si="0"/>
        <v/>
      </c>
      <c r="L90" s="42" t="str">
        <f t="shared" si="1"/>
        <v/>
      </c>
      <c r="M90" s="94"/>
      <c r="N90" s="95"/>
      <c r="O90" s="113"/>
      <c r="P90" s="38"/>
      <c r="Q90" s="37"/>
      <c r="R90" s="37"/>
      <c r="S90" s="37"/>
      <c r="T90" s="196"/>
      <c r="U90" s="23"/>
      <c r="V90" s="56"/>
      <c r="W90" s="60"/>
      <c r="X90" s="56"/>
      <c r="Y90" s="24"/>
      <c r="Z90" s="58"/>
      <c r="AA90" s="37"/>
      <c r="AB90" s="37"/>
      <c r="AC90" s="37"/>
      <c r="AD90" s="37"/>
      <c r="AE90" s="59"/>
      <c r="AH90" s="56"/>
      <c r="AI90" s="56"/>
      <c r="AJ90" s="60"/>
      <c r="AK90" s="56"/>
      <c r="AL90" s="24"/>
      <c r="AM90" s="58"/>
      <c r="AN90" s="37"/>
      <c r="AO90" s="37"/>
      <c r="AP90" s="36"/>
      <c r="AQ90" s="37"/>
      <c r="AR90" s="38"/>
    </row>
    <row r="91" spans="2:44" ht="26.25" customHeight="1" x14ac:dyDescent="0.15">
      <c r="B91" s="101" t="s">
        <v>56</v>
      </c>
      <c r="C91" s="100">
        <v>1302</v>
      </c>
      <c r="D91" s="145" t="s">
        <v>59</v>
      </c>
      <c r="E91" s="158"/>
      <c r="F91" s="159"/>
      <c r="G91" s="160"/>
      <c r="H91" s="161"/>
      <c r="I91" s="122"/>
      <c r="J91" s="113"/>
      <c r="K91" s="112" t="str">
        <f t="shared" si="0"/>
        <v/>
      </c>
      <c r="L91" s="42" t="str">
        <f t="shared" si="1"/>
        <v/>
      </c>
      <c r="M91" s="94"/>
      <c r="N91" s="95"/>
      <c r="O91" s="113"/>
      <c r="P91" s="38"/>
      <c r="Q91" s="37"/>
      <c r="R91" s="37"/>
      <c r="S91" s="37"/>
      <c r="T91" s="196"/>
      <c r="U91" s="23"/>
      <c r="V91" s="56"/>
      <c r="W91" s="60"/>
      <c r="X91" s="56"/>
      <c r="Y91" s="24"/>
      <c r="Z91" s="58"/>
      <c r="AA91" s="37"/>
      <c r="AB91" s="37"/>
      <c r="AC91" s="37"/>
      <c r="AD91" s="37"/>
      <c r="AE91" s="59"/>
      <c r="AH91" s="56"/>
      <c r="AI91" s="56"/>
      <c r="AJ91" s="60"/>
      <c r="AK91" s="56"/>
      <c r="AL91" s="24"/>
      <c r="AM91" s="58"/>
      <c r="AN91" s="37"/>
      <c r="AO91" s="37"/>
      <c r="AP91" s="36"/>
      <c r="AQ91" s="37"/>
      <c r="AR91" s="38"/>
    </row>
    <row r="92" spans="2:44" ht="26.25" customHeight="1" x14ac:dyDescent="0.15">
      <c r="B92" s="105" t="s">
        <v>56</v>
      </c>
      <c r="C92" s="104">
        <v>1302</v>
      </c>
      <c r="D92" s="145" t="s">
        <v>60</v>
      </c>
      <c r="E92" s="158"/>
      <c r="F92" s="159"/>
      <c r="G92" s="160"/>
      <c r="H92" s="161"/>
      <c r="I92" s="122"/>
      <c r="J92" s="113"/>
      <c r="K92" s="112" t="str">
        <f t="shared" si="0"/>
        <v/>
      </c>
      <c r="L92" s="42" t="str">
        <f t="shared" si="1"/>
        <v/>
      </c>
      <c r="M92" s="94"/>
      <c r="N92" s="95"/>
      <c r="O92" s="113"/>
      <c r="P92" s="38"/>
      <c r="Q92" s="37"/>
      <c r="R92" s="37"/>
      <c r="S92" s="37"/>
      <c r="T92" s="196"/>
      <c r="U92" s="23"/>
      <c r="V92" s="56"/>
      <c r="W92" s="60"/>
      <c r="X92" s="56"/>
      <c r="Y92" s="24"/>
      <c r="Z92" s="58"/>
      <c r="AA92" s="37"/>
      <c r="AB92" s="37"/>
      <c r="AC92" s="37"/>
      <c r="AD92" s="37"/>
      <c r="AE92" s="59"/>
      <c r="AH92" s="56"/>
      <c r="AI92" s="56"/>
      <c r="AJ92" s="60"/>
      <c r="AK92" s="56"/>
      <c r="AL92" s="24"/>
      <c r="AM92" s="58"/>
      <c r="AN92" s="37"/>
      <c r="AO92" s="37"/>
      <c r="AP92" s="36"/>
      <c r="AQ92" s="37"/>
      <c r="AR92" s="38"/>
    </row>
    <row r="93" spans="2:44" ht="18.75" customHeight="1" x14ac:dyDescent="0.15">
      <c r="B93" s="109" t="s">
        <v>62</v>
      </c>
      <c r="C93" s="108">
        <v>1401</v>
      </c>
      <c r="D93" s="145" t="s">
        <v>63</v>
      </c>
      <c r="E93" s="158"/>
      <c r="F93" s="159"/>
      <c r="G93" s="160"/>
      <c r="H93" s="161"/>
      <c r="I93" s="122"/>
      <c r="J93" s="113"/>
      <c r="K93" s="112" t="str">
        <f t="shared" si="0"/>
        <v/>
      </c>
      <c r="L93" s="42" t="str">
        <f t="shared" si="1"/>
        <v/>
      </c>
      <c r="M93" s="94"/>
      <c r="N93" s="95"/>
      <c r="O93" s="113"/>
      <c r="P93" s="38"/>
      <c r="Q93" s="37"/>
      <c r="R93" s="37"/>
      <c r="S93" s="37"/>
      <c r="T93" s="196"/>
      <c r="U93" s="23"/>
      <c r="V93" s="56"/>
      <c r="W93" s="60"/>
      <c r="X93" s="56"/>
      <c r="Y93" s="24"/>
      <c r="Z93" s="58"/>
      <c r="AA93" s="37"/>
      <c r="AB93" s="37"/>
      <c r="AC93" s="37"/>
      <c r="AD93" s="37"/>
      <c r="AE93" s="59"/>
      <c r="AH93" s="56"/>
      <c r="AI93" s="56"/>
      <c r="AJ93" s="60"/>
      <c r="AK93" s="56"/>
      <c r="AL93" s="24"/>
      <c r="AM93" s="58"/>
      <c r="AN93" s="37"/>
      <c r="AO93" s="37"/>
      <c r="AP93" s="36"/>
      <c r="AQ93" s="37"/>
      <c r="AR93" s="38"/>
    </row>
    <row r="94" spans="2:44" ht="18.75" customHeight="1" x14ac:dyDescent="0.15">
      <c r="B94" s="101" t="s">
        <v>62</v>
      </c>
      <c r="C94" s="100">
        <v>1401</v>
      </c>
      <c r="D94" s="145" t="s">
        <v>64</v>
      </c>
      <c r="E94" s="158"/>
      <c r="F94" s="159"/>
      <c r="G94" s="160"/>
      <c r="H94" s="161"/>
      <c r="I94" s="122"/>
      <c r="J94" s="113"/>
      <c r="K94" s="112" t="str">
        <f t="shared" si="0"/>
        <v/>
      </c>
      <c r="L94" s="42" t="str">
        <f t="shared" si="1"/>
        <v/>
      </c>
      <c r="M94" s="94"/>
      <c r="N94" s="95"/>
      <c r="O94" s="113"/>
      <c r="P94" s="38"/>
      <c r="Q94" s="37"/>
      <c r="R94" s="37"/>
      <c r="S94" s="37"/>
      <c r="T94" s="196"/>
      <c r="U94" s="23"/>
      <c r="V94" s="56"/>
      <c r="W94" s="60"/>
      <c r="X94" s="56"/>
      <c r="Y94" s="24"/>
      <c r="Z94" s="58"/>
      <c r="AA94" s="37"/>
      <c r="AB94" s="37"/>
      <c r="AC94" s="37"/>
      <c r="AD94" s="37"/>
      <c r="AE94" s="59"/>
      <c r="AH94" s="56"/>
      <c r="AI94" s="56"/>
      <c r="AJ94" s="60"/>
      <c r="AK94" s="56"/>
      <c r="AL94" s="24"/>
      <c r="AM94" s="58"/>
      <c r="AN94" s="37"/>
      <c r="AO94" s="37"/>
      <c r="AP94" s="36"/>
      <c r="AQ94" s="37"/>
      <c r="AR94" s="38"/>
    </row>
    <row r="95" spans="2:44" ht="18.75" customHeight="1" x14ac:dyDescent="0.15">
      <c r="B95" s="105" t="s">
        <v>62</v>
      </c>
      <c r="C95" s="104">
        <v>1401</v>
      </c>
      <c r="D95" s="145" t="s">
        <v>65</v>
      </c>
      <c r="E95" s="158"/>
      <c r="F95" s="159"/>
      <c r="G95" s="160"/>
      <c r="H95" s="161"/>
      <c r="I95" s="122"/>
      <c r="J95" s="113"/>
      <c r="K95" s="112" t="str">
        <f t="shared" si="0"/>
        <v/>
      </c>
      <c r="L95" s="42" t="str">
        <f t="shared" si="1"/>
        <v/>
      </c>
      <c r="M95" s="94"/>
      <c r="N95" s="95"/>
      <c r="O95" s="113"/>
      <c r="P95" s="38"/>
      <c r="Q95" s="37"/>
      <c r="R95" s="37"/>
      <c r="S95" s="37"/>
      <c r="T95" s="196"/>
      <c r="U95" s="23"/>
      <c r="V95" s="56"/>
      <c r="W95" s="60"/>
      <c r="X95" s="56"/>
      <c r="Y95" s="24"/>
      <c r="Z95" s="58"/>
      <c r="AA95" s="37"/>
      <c r="AB95" s="37"/>
      <c r="AC95" s="37"/>
      <c r="AD95" s="37"/>
      <c r="AE95" s="59"/>
      <c r="AH95" s="56"/>
      <c r="AI95" s="56"/>
      <c r="AJ95" s="60"/>
      <c r="AK95" s="56"/>
      <c r="AL95" s="24"/>
      <c r="AM95" s="58"/>
      <c r="AN95" s="37"/>
      <c r="AO95" s="37"/>
      <c r="AP95" s="36"/>
      <c r="AQ95" s="37"/>
      <c r="AR95" s="38"/>
    </row>
    <row r="96" spans="2:44" ht="26.25" customHeight="1" x14ac:dyDescent="0.15">
      <c r="B96" s="107" t="s">
        <v>66</v>
      </c>
      <c r="C96" s="106">
        <v>1402</v>
      </c>
      <c r="D96" s="145" t="s">
        <v>67</v>
      </c>
      <c r="E96" s="158"/>
      <c r="F96" s="159"/>
      <c r="G96" s="160"/>
      <c r="H96" s="161"/>
      <c r="I96" s="122"/>
      <c r="J96" s="113"/>
      <c r="K96" s="112" t="str">
        <f t="shared" si="0"/>
        <v/>
      </c>
      <c r="L96" s="42" t="str">
        <f t="shared" si="1"/>
        <v/>
      </c>
      <c r="M96" s="94"/>
      <c r="N96" s="95"/>
      <c r="O96" s="113"/>
      <c r="P96" s="38"/>
      <c r="Q96" s="37"/>
      <c r="R96" s="37"/>
      <c r="S96" s="37"/>
      <c r="T96" s="196"/>
      <c r="U96" s="23"/>
      <c r="V96" s="56"/>
      <c r="W96" s="62"/>
      <c r="Y96" s="24"/>
      <c r="Z96" s="58"/>
      <c r="AA96" s="37"/>
      <c r="AB96" s="37"/>
      <c r="AC96" s="37"/>
      <c r="AD96" s="37"/>
      <c r="AE96" s="59"/>
      <c r="AH96" s="56"/>
      <c r="AI96" s="56"/>
      <c r="AJ96" s="62"/>
      <c r="AL96" s="24"/>
      <c r="AM96" s="58"/>
      <c r="AN96" s="37"/>
      <c r="AO96" s="37"/>
      <c r="AP96" s="36"/>
      <c r="AQ96" s="37"/>
      <c r="AR96" s="38"/>
    </row>
    <row r="97" spans="2:44" ht="26.25" customHeight="1" x14ac:dyDescent="0.15">
      <c r="B97" s="109" t="s">
        <v>69</v>
      </c>
      <c r="C97" s="108">
        <v>1501</v>
      </c>
      <c r="D97" s="145" t="s">
        <v>70</v>
      </c>
      <c r="E97" s="158"/>
      <c r="F97" s="159"/>
      <c r="G97" s="160"/>
      <c r="H97" s="161"/>
      <c r="I97" s="122"/>
      <c r="J97" s="113"/>
      <c r="K97" s="112" t="str">
        <f t="shared" si="0"/>
        <v/>
      </c>
      <c r="L97" s="42" t="str">
        <f t="shared" si="1"/>
        <v/>
      </c>
      <c r="M97" s="94"/>
      <c r="N97" s="95"/>
      <c r="O97" s="113"/>
      <c r="P97" s="38"/>
      <c r="Q97" s="37"/>
      <c r="R97" s="37"/>
      <c r="S97" s="37"/>
      <c r="T97" s="196"/>
      <c r="U97" s="23"/>
      <c r="V97" s="56"/>
      <c r="W97" s="60"/>
      <c r="X97" s="56"/>
      <c r="Y97" s="24"/>
      <c r="Z97" s="58"/>
      <c r="AA97" s="37"/>
      <c r="AB97" s="37"/>
      <c r="AC97" s="37"/>
      <c r="AD97" s="37"/>
      <c r="AE97" s="59"/>
      <c r="AH97" s="56"/>
      <c r="AI97" s="56"/>
      <c r="AJ97" s="60"/>
      <c r="AK97" s="56"/>
      <c r="AL97" s="24"/>
      <c r="AM97" s="58"/>
      <c r="AN97" s="37"/>
      <c r="AO97" s="37"/>
      <c r="AP97" s="36"/>
      <c r="AQ97" s="37"/>
      <c r="AR97" s="38"/>
    </row>
    <row r="98" spans="2:44" ht="22.5" customHeight="1" x14ac:dyDescent="0.15">
      <c r="B98" s="101" t="s">
        <v>69</v>
      </c>
      <c r="C98" s="100">
        <v>1501</v>
      </c>
      <c r="D98" s="146" t="s">
        <v>469</v>
      </c>
      <c r="E98" s="158"/>
      <c r="F98" s="159"/>
      <c r="G98" s="160"/>
      <c r="H98" s="161"/>
      <c r="I98" s="122"/>
      <c r="J98" s="113"/>
      <c r="K98" s="112" t="str">
        <f t="shared" si="0"/>
        <v/>
      </c>
      <c r="L98" s="42" t="str">
        <f t="shared" si="1"/>
        <v/>
      </c>
      <c r="M98" s="94"/>
      <c r="N98" s="95"/>
      <c r="O98" s="113"/>
      <c r="P98" s="38"/>
      <c r="Q98" s="37"/>
      <c r="R98" s="37"/>
      <c r="S98" s="37"/>
      <c r="T98" s="196"/>
      <c r="U98" s="23"/>
      <c r="V98" s="56"/>
      <c r="W98" s="60"/>
      <c r="X98" s="56"/>
      <c r="Y98" s="24"/>
      <c r="Z98" s="58"/>
      <c r="AA98" s="37"/>
      <c r="AB98" s="37"/>
      <c r="AC98" s="37"/>
      <c r="AD98" s="37"/>
      <c r="AE98" s="59"/>
      <c r="AH98" s="56"/>
      <c r="AI98" s="56"/>
      <c r="AJ98" s="60"/>
      <c r="AK98" s="56"/>
      <c r="AL98" s="24"/>
      <c r="AM98" s="58"/>
      <c r="AN98" s="37"/>
      <c r="AO98" s="37"/>
      <c r="AP98" s="36"/>
      <c r="AQ98" s="37"/>
      <c r="AR98" s="38"/>
    </row>
    <row r="99" spans="2:44" ht="26.25" customHeight="1" x14ac:dyDescent="0.15">
      <c r="B99" s="101" t="s">
        <v>69</v>
      </c>
      <c r="C99" s="100">
        <v>1501</v>
      </c>
      <c r="D99" s="145" t="s">
        <v>72</v>
      </c>
      <c r="E99" s="158"/>
      <c r="F99" s="159"/>
      <c r="G99" s="160"/>
      <c r="H99" s="161"/>
      <c r="I99" s="122"/>
      <c r="J99" s="113"/>
      <c r="K99" s="112" t="str">
        <f t="shared" si="0"/>
        <v/>
      </c>
      <c r="L99" s="42" t="str">
        <f t="shared" si="1"/>
        <v/>
      </c>
      <c r="M99" s="94"/>
      <c r="N99" s="95"/>
      <c r="O99" s="113"/>
      <c r="P99" s="38"/>
      <c r="Q99" s="37"/>
      <c r="R99" s="37"/>
      <c r="S99" s="37"/>
      <c r="T99" s="196"/>
      <c r="U99" s="23"/>
      <c r="V99" s="56"/>
      <c r="W99" s="60"/>
      <c r="X99" s="56"/>
      <c r="Y99" s="24"/>
      <c r="Z99" s="58"/>
      <c r="AA99" s="37"/>
      <c r="AB99" s="37"/>
      <c r="AC99" s="37"/>
      <c r="AD99" s="37"/>
      <c r="AE99" s="59"/>
      <c r="AH99" s="56"/>
      <c r="AI99" s="56"/>
      <c r="AJ99" s="60"/>
      <c r="AK99" s="56"/>
      <c r="AL99" s="24"/>
      <c r="AM99" s="58"/>
      <c r="AN99" s="37"/>
      <c r="AO99" s="37"/>
      <c r="AP99" s="36"/>
      <c r="AQ99" s="37"/>
      <c r="AR99" s="38"/>
    </row>
    <row r="100" spans="2:44" ht="26.25" customHeight="1" x14ac:dyDescent="0.15">
      <c r="B100" s="101" t="s">
        <v>69</v>
      </c>
      <c r="C100" s="100">
        <v>1501</v>
      </c>
      <c r="D100" s="145" t="s">
        <v>73</v>
      </c>
      <c r="E100" s="158"/>
      <c r="F100" s="159"/>
      <c r="G100" s="160"/>
      <c r="H100" s="161"/>
      <c r="I100" s="122"/>
      <c r="J100" s="113"/>
      <c r="K100" s="112" t="str">
        <f t="shared" si="0"/>
        <v/>
      </c>
      <c r="L100" s="42" t="str">
        <f t="shared" si="1"/>
        <v/>
      </c>
      <c r="M100" s="94"/>
      <c r="N100" s="95"/>
      <c r="O100" s="113"/>
      <c r="P100" s="38"/>
      <c r="Q100" s="37"/>
      <c r="R100" s="37"/>
      <c r="S100" s="37"/>
      <c r="T100" s="196"/>
      <c r="U100" s="23"/>
      <c r="V100" s="56"/>
      <c r="W100" s="60"/>
      <c r="X100" s="56"/>
      <c r="Y100" s="24"/>
      <c r="Z100" s="58"/>
      <c r="AA100" s="37"/>
      <c r="AB100" s="37"/>
      <c r="AC100" s="37"/>
      <c r="AD100" s="37"/>
      <c r="AE100" s="59"/>
      <c r="AH100" s="56"/>
      <c r="AI100" s="56"/>
      <c r="AJ100" s="60"/>
      <c r="AK100" s="56"/>
      <c r="AL100" s="24"/>
      <c r="AM100" s="58"/>
      <c r="AN100" s="37"/>
      <c r="AO100" s="37"/>
      <c r="AP100" s="36"/>
      <c r="AQ100" s="37"/>
      <c r="AR100" s="38"/>
    </row>
    <row r="101" spans="2:44" ht="37.5" customHeight="1" x14ac:dyDescent="0.15">
      <c r="B101" s="105" t="s">
        <v>69</v>
      </c>
      <c r="C101" s="104">
        <v>1501</v>
      </c>
      <c r="D101" s="145" t="s">
        <v>74</v>
      </c>
      <c r="E101" s="158"/>
      <c r="F101" s="159"/>
      <c r="G101" s="160"/>
      <c r="H101" s="161"/>
      <c r="I101" s="122"/>
      <c r="J101" s="113"/>
      <c r="K101" s="112" t="str">
        <f t="shared" si="0"/>
        <v/>
      </c>
      <c r="L101" s="42" t="str">
        <f t="shared" si="1"/>
        <v/>
      </c>
      <c r="M101" s="94"/>
      <c r="N101" s="95"/>
      <c r="O101" s="113"/>
      <c r="P101" s="38"/>
      <c r="Q101" s="37"/>
      <c r="R101" s="37"/>
      <c r="S101" s="37"/>
      <c r="T101" s="196"/>
      <c r="U101" s="23"/>
      <c r="V101" s="56"/>
      <c r="W101" s="60"/>
      <c r="X101" s="56"/>
      <c r="Y101" s="24"/>
      <c r="Z101" s="58"/>
      <c r="AA101" s="37"/>
      <c r="AB101" s="37"/>
      <c r="AC101" s="37"/>
      <c r="AD101" s="37"/>
      <c r="AE101" s="59"/>
      <c r="AH101" s="56"/>
      <c r="AI101" s="56"/>
      <c r="AJ101" s="60"/>
      <c r="AK101" s="56"/>
      <c r="AL101" s="24"/>
      <c r="AM101" s="58"/>
      <c r="AN101" s="37"/>
      <c r="AO101" s="37"/>
      <c r="AP101" s="36"/>
      <c r="AQ101" s="37"/>
      <c r="AR101" s="38"/>
    </row>
    <row r="102" spans="2:44" ht="22.5" customHeight="1" x14ac:dyDescent="0.15">
      <c r="B102" s="109" t="s">
        <v>75</v>
      </c>
      <c r="C102" s="108">
        <v>1601</v>
      </c>
      <c r="D102" s="145" t="s">
        <v>76</v>
      </c>
      <c r="E102" s="158"/>
      <c r="F102" s="159"/>
      <c r="G102" s="160"/>
      <c r="H102" s="161"/>
      <c r="I102" s="122"/>
      <c r="J102" s="113"/>
      <c r="K102" s="112" t="str">
        <f t="shared" si="0"/>
        <v/>
      </c>
      <c r="L102" s="42" t="str">
        <f t="shared" si="1"/>
        <v/>
      </c>
      <c r="M102" s="94"/>
      <c r="N102" s="95"/>
      <c r="O102" s="113"/>
      <c r="P102" s="38"/>
      <c r="Q102" s="37"/>
      <c r="R102" s="37"/>
      <c r="S102" s="37"/>
      <c r="T102" s="196"/>
      <c r="U102" s="23"/>
      <c r="V102" s="56"/>
      <c r="W102" s="60"/>
      <c r="X102" s="56"/>
      <c r="Y102" s="24"/>
      <c r="Z102" s="58"/>
      <c r="AA102" s="37"/>
      <c r="AB102" s="37"/>
      <c r="AC102" s="37"/>
      <c r="AD102" s="37"/>
      <c r="AE102" s="59"/>
      <c r="AH102" s="56"/>
      <c r="AI102" s="56"/>
      <c r="AJ102" s="60"/>
      <c r="AK102" s="56"/>
      <c r="AL102" s="24"/>
      <c r="AM102" s="58"/>
      <c r="AN102" s="37"/>
      <c r="AO102" s="37"/>
      <c r="AP102" s="36"/>
      <c r="AQ102" s="37"/>
      <c r="AR102" s="38"/>
    </row>
    <row r="103" spans="2:44" ht="18.75" customHeight="1" x14ac:dyDescent="0.15">
      <c r="B103" s="101" t="s">
        <v>75</v>
      </c>
      <c r="C103" s="100">
        <v>1601</v>
      </c>
      <c r="D103" s="145" t="s">
        <v>77</v>
      </c>
      <c r="E103" s="162"/>
      <c r="F103" s="159"/>
      <c r="G103" s="160"/>
      <c r="H103" s="161"/>
      <c r="I103" s="122"/>
      <c r="J103" s="113"/>
      <c r="K103" s="112" t="str">
        <f t="shared" ref="K103:K123" si="2">IF($T$10=2,"",IF(OR(E103="○",E103="〇"),"○",""))</f>
        <v/>
      </c>
      <c r="L103" s="42" t="str">
        <f t="shared" ref="L103:L123" si="3">IF($T$10=2,"",IF(OR(F103="○",F103="〇",I103="●",I103="▲"),"○",""))</f>
        <v/>
      </c>
      <c r="M103" s="94"/>
      <c r="N103" s="95"/>
      <c r="O103" s="113"/>
      <c r="P103" s="38"/>
      <c r="Q103" s="37"/>
      <c r="R103" s="37"/>
      <c r="S103" s="37"/>
      <c r="T103" s="196"/>
      <c r="U103" s="23"/>
      <c r="V103" s="56"/>
      <c r="W103" s="60"/>
      <c r="X103" s="56"/>
      <c r="Y103" s="24"/>
      <c r="Z103" s="58"/>
      <c r="AA103" s="37"/>
      <c r="AB103" s="37"/>
      <c r="AC103" s="37"/>
      <c r="AD103" s="37"/>
      <c r="AE103" s="59"/>
      <c r="AH103" s="56"/>
      <c r="AI103" s="56"/>
      <c r="AJ103" s="60"/>
      <c r="AK103" s="56"/>
      <c r="AL103" s="24"/>
      <c r="AM103" s="58"/>
      <c r="AN103" s="37"/>
      <c r="AO103" s="37"/>
      <c r="AP103" s="36"/>
      <c r="AQ103" s="37"/>
      <c r="AR103" s="38"/>
    </row>
    <row r="104" spans="2:44" ht="18.75" customHeight="1" x14ac:dyDescent="0.15">
      <c r="B104" s="101" t="s">
        <v>75</v>
      </c>
      <c r="C104" s="100">
        <v>1601</v>
      </c>
      <c r="D104" s="145" t="s">
        <v>81</v>
      </c>
      <c r="E104" s="158"/>
      <c r="F104" s="159"/>
      <c r="G104" s="160"/>
      <c r="H104" s="161"/>
      <c r="I104" s="122"/>
      <c r="J104" s="113"/>
      <c r="K104" s="112" t="str">
        <f t="shared" si="2"/>
        <v/>
      </c>
      <c r="L104" s="42" t="str">
        <f t="shared" si="3"/>
        <v/>
      </c>
      <c r="M104" s="94"/>
      <c r="N104" s="95"/>
      <c r="O104" s="113"/>
      <c r="P104" s="38"/>
      <c r="Q104" s="37"/>
      <c r="R104" s="37"/>
      <c r="S104" s="37"/>
      <c r="T104" s="196"/>
      <c r="U104" s="23"/>
      <c r="V104" s="56"/>
      <c r="W104" s="60"/>
      <c r="X104" s="56"/>
      <c r="Y104" s="24"/>
      <c r="Z104" s="58"/>
      <c r="AA104" s="37"/>
      <c r="AB104" s="37"/>
      <c r="AC104" s="37"/>
      <c r="AD104" s="37"/>
      <c r="AE104" s="59"/>
      <c r="AH104" s="56"/>
      <c r="AI104" s="56"/>
      <c r="AJ104" s="60"/>
      <c r="AK104" s="56"/>
      <c r="AL104" s="24"/>
      <c r="AM104" s="58"/>
      <c r="AN104" s="37"/>
      <c r="AO104" s="37"/>
      <c r="AP104" s="36"/>
      <c r="AQ104" s="37"/>
      <c r="AR104" s="38"/>
    </row>
    <row r="105" spans="2:44" ht="18.75" customHeight="1" x14ac:dyDescent="0.15">
      <c r="B105" s="101" t="s">
        <v>75</v>
      </c>
      <c r="C105" s="104">
        <v>1601</v>
      </c>
      <c r="D105" s="145" t="s">
        <v>79</v>
      </c>
      <c r="E105" s="158"/>
      <c r="F105" s="159"/>
      <c r="G105" s="160"/>
      <c r="H105" s="161"/>
      <c r="I105" s="122"/>
      <c r="J105" s="113"/>
      <c r="K105" s="112" t="str">
        <f t="shared" si="2"/>
        <v/>
      </c>
      <c r="L105" s="42" t="str">
        <f t="shared" si="3"/>
        <v/>
      </c>
      <c r="M105" s="94"/>
      <c r="N105" s="95"/>
      <c r="O105" s="113"/>
      <c r="P105" s="38"/>
      <c r="Q105" s="37"/>
      <c r="R105" s="37"/>
      <c r="S105" s="37"/>
      <c r="T105" s="196"/>
      <c r="U105" s="23"/>
      <c r="V105" s="56"/>
      <c r="W105" s="60"/>
      <c r="X105" s="56"/>
      <c r="Y105" s="24"/>
      <c r="Z105" s="58"/>
      <c r="AA105" s="37"/>
      <c r="AB105" s="37"/>
      <c r="AC105" s="37"/>
      <c r="AD105" s="37"/>
      <c r="AE105" s="59"/>
      <c r="AH105" s="56"/>
      <c r="AI105" s="56"/>
      <c r="AJ105" s="60"/>
      <c r="AK105" s="56"/>
      <c r="AL105" s="24"/>
      <c r="AM105" s="58"/>
      <c r="AN105" s="37"/>
      <c r="AO105" s="37"/>
      <c r="AP105" s="36"/>
      <c r="AQ105" s="37"/>
      <c r="AR105" s="38"/>
    </row>
    <row r="106" spans="2:44" ht="22.5" customHeight="1" x14ac:dyDescent="0.15">
      <c r="B106" s="109" t="s">
        <v>335</v>
      </c>
      <c r="C106" s="108">
        <v>1602</v>
      </c>
      <c r="D106" s="145" t="s">
        <v>80</v>
      </c>
      <c r="E106" s="158"/>
      <c r="F106" s="159"/>
      <c r="G106" s="160"/>
      <c r="H106" s="161"/>
      <c r="I106" s="122"/>
      <c r="J106" s="113"/>
      <c r="K106" s="112" t="str">
        <f t="shared" si="2"/>
        <v/>
      </c>
      <c r="L106" s="42" t="str">
        <f t="shared" si="3"/>
        <v/>
      </c>
      <c r="M106" s="94"/>
      <c r="N106" s="95"/>
      <c r="O106" s="113"/>
      <c r="P106" s="38"/>
      <c r="Q106" s="37"/>
      <c r="R106" s="37"/>
      <c r="S106" s="37"/>
      <c r="T106" s="196"/>
      <c r="U106" s="23"/>
      <c r="V106" s="56"/>
      <c r="W106" s="60"/>
      <c r="X106" s="56"/>
      <c r="Y106" s="24"/>
      <c r="Z106" s="58"/>
      <c r="AA106" s="37"/>
      <c r="AB106" s="37"/>
      <c r="AC106" s="37"/>
      <c r="AD106" s="37"/>
      <c r="AE106" s="59"/>
      <c r="AH106" s="56"/>
      <c r="AI106" s="56"/>
      <c r="AJ106" s="60"/>
      <c r="AK106" s="56"/>
      <c r="AL106" s="24"/>
      <c r="AM106" s="58"/>
      <c r="AN106" s="37"/>
      <c r="AO106" s="37"/>
      <c r="AP106" s="36"/>
      <c r="AQ106" s="37"/>
      <c r="AR106" s="38"/>
    </row>
    <row r="107" spans="2:44" ht="18.75" customHeight="1" x14ac:dyDescent="0.15">
      <c r="B107" s="101" t="s">
        <v>335</v>
      </c>
      <c r="C107" s="100">
        <v>1602</v>
      </c>
      <c r="D107" s="145" t="s">
        <v>77</v>
      </c>
      <c r="E107" s="162"/>
      <c r="F107" s="159"/>
      <c r="G107" s="160"/>
      <c r="H107" s="161"/>
      <c r="I107" s="122"/>
      <c r="J107" s="113"/>
      <c r="K107" s="112" t="str">
        <f t="shared" si="2"/>
        <v/>
      </c>
      <c r="L107" s="42" t="str">
        <f t="shared" si="3"/>
        <v/>
      </c>
      <c r="M107" s="94"/>
      <c r="N107" s="95"/>
      <c r="O107" s="113"/>
      <c r="P107" s="38"/>
      <c r="Q107" s="37"/>
      <c r="R107" s="37"/>
      <c r="S107" s="37"/>
      <c r="T107" s="196"/>
      <c r="U107" s="23"/>
      <c r="V107" s="56"/>
      <c r="W107" s="60"/>
      <c r="X107" s="56"/>
      <c r="Y107" s="24"/>
      <c r="Z107" s="58"/>
      <c r="AA107" s="37"/>
      <c r="AB107" s="37"/>
      <c r="AC107" s="37"/>
      <c r="AD107" s="37"/>
      <c r="AE107" s="59"/>
      <c r="AH107" s="56"/>
      <c r="AI107" s="56"/>
      <c r="AJ107" s="60"/>
      <c r="AK107" s="56"/>
      <c r="AL107" s="24"/>
      <c r="AM107" s="58"/>
      <c r="AN107" s="37"/>
      <c r="AO107" s="37"/>
      <c r="AP107" s="36"/>
      <c r="AQ107" s="37"/>
      <c r="AR107" s="38"/>
    </row>
    <row r="108" spans="2:44" ht="18.75" customHeight="1" x14ac:dyDescent="0.15">
      <c r="B108" s="101" t="s">
        <v>335</v>
      </c>
      <c r="C108" s="100">
        <v>1602</v>
      </c>
      <c r="D108" s="145" t="s">
        <v>81</v>
      </c>
      <c r="E108" s="158"/>
      <c r="F108" s="159"/>
      <c r="G108" s="160"/>
      <c r="H108" s="161"/>
      <c r="I108" s="122"/>
      <c r="J108" s="113"/>
      <c r="K108" s="112" t="str">
        <f t="shared" si="2"/>
        <v/>
      </c>
      <c r="L108" s="42" t="str">
        <f t="shared" si="3"/>
        <v/>
      </c>
      <c r="M108" s="94"/>
      <c r="N108" s="95"/>
      <c r="O108" s="113"/>
      <c r="P108" s="38"/>
      <c r="Q108" s="37"/>
      <c r="R108" s="37"/>
      <c r="S108" s="37"/>
      <c r="T108" s="196"/>
      <c r="U108" s="23"/>
      <c r="V108" s="56"/>
      <c r="W108" s="60"/>
      <c r="X108" s="56"/>
      <c r="Y108" s="24"/>
      <c r="Z108" s="58"/>
      <c r="AA108" s="37"/>
      <c r="AB108" s="37"/>
      <c r="AC108" s="37"/>
      <c r="AD108" s="37"/>
      <c r="AE108" s="59"/>
      <c r="AH108" s="56"/>
      <c r="AI108" s="56"/>
      <c r="AJ108" s="60"/>
      <c r="AK108" s="56"/>
      <c r="AL108" s="24"/>
      <c r="AM108" s="58"/>
      <c r="AN108" s="37"/>
      <c r="AO108" s="37"/>
      <c r="AP108" s="36"/>
      <c r="AQ108" s="37"/>
      <c r="AR108" s="38"/>
    </row>
    <row r="109" spans="2:44" ht="18.75" customHeight="1" x14ac:dyDescent="0.15">
      <c r="B109" s="101" t="s">
        <v>335</v>
      </c>
      <c r="C109" s="100">
        <v>1602</v>
      </c>
      <c r="D109" s="145" t="s">
        <v>79</v>
      </c>
      <c r="E109" s="158"/>
      <c r="F109" s="159"/>
      <c r="G109" s="160"/>
      <c r="H109" s="161"/>
      <c r="I109" s="122"/>
      <c r="J109" s="113"/>
      <c r="K109" s="112" t="str">
        <f t="shared" si="2"/>
        <v/>
      </c>
      <c r="L109" s="42" t="str">
        <f t="shared" si="3"/>
        <v/>
      </c>
      <c r="M109" s="94"/>
      <c r="N109" s="95"/>
      <c r="O109" s="113"/>
      <c r="P109" s="38"/>
      <c r="Q109" s="37"/>
      <c r="R109" s="37"/>
      <c r="S109" s="37"/>
      <c r="T109" s="196"/>
      <c r="U109" s="23"/>
      <c r="V109" s="56"/>
      <c r="W109" s="60"/>
      <c r="X109" s="56"/>
      <c r="Y109" s="24"/>
      <c r="Z109" s="58"/>
      <c r="AA109" s="37"/>
      <c r="AB109" s="37"/>
      <c r="AC109" s="37"/>
      <c r="AD109" s="37"/>
      <c r="AE109" s="59"/>
      <c r="AH109" s="56"/>
      <c r="AI109" s="56"/>
      <c r="AJ109" s="60"/>
      <c r="AK109" s="56"/>
      <c r="AL109" s="24"/>
      <c r="AM109" s="58"/>
      <c r="AN109" s="37"/>
      <c r="AO109" s="37"/>
      <c r="AP109" s="36"/>
      <c r="AQ109" s="37"/>
      <c r="AR109" s="38"/>
    </row>
    <row r="110" spans="2:44" ht="18.75" customHeight="1" x14ac:dyDescent="0.15">
      <c r="B110" s="105" t="s">
        <v>335</v>
      </c>
      <c r="C110" s="104">
        <v>1602</v>
      </c>
      <c r="D110" s="145" t="s">
        <v>82</v>
      </c>
      <c r="E110" s="158"/>
      <c r="F110" s="159"/>
      <c r="G110" s="160"/>
      <c r="H110" s="161"/>
      <c r="I110" s="122"/>
      <c r="J110" s="113"/>
      <c r="K110" s="112" t="str">
        <f t="shared" si="2"/>
        <v/>
      </c>
      <c r="L110" s="42" t="str">
        <f t="shared" si="3"/>
        <v/>
      </c>
      <c r="M110" s="94"/>
      <c r="N110" s="95"/>
      <c r="O110" s="113"/>
      <c r="P110" s="38"/>
      <c r="Q110" s="37"/>
      <c r="R110" s="37"/>
      <c r="S110" s="37"/>
      <c r="T110" s="196"/>
      <c r="U110" s="23"/>
      <c r="V110" s="56"/>
      <c r="W110" s="60"/>
      <c r="X110" s="56"/>
      <c r="Y110" s="24"/>
      <c r="Z110" s="58"/>
      <c r="AA110" s="37"/>
      <c r="AB110" s="37"/>
      <c r="AC110" s="37"/>
      <c r="AD110" s="37"/>
      <c r="AE110" s="59"/>
      <c r="AH110" s="56"/>
      <c r="AI110" s="56"/>
      <c r="AJ110" s="60"/>
      <c r="AK110" s="56"/>
      <c r="AL110" s="24"/>
      <c r="AM110" s="58"/>
      <c r="AN110" s="37"/>
      <c r="AO110" s="37"/>
      <c r="AP110" s="36"/>
      <c r="AQ110" s="37"/>
      <c r="AR110" s="38"/>
    </row>
    <row r="111" spans="2:44" ht="26.25" customHeight="1" x14ac:dyDescent="0.15">
      <c r="B111" s="107" t="s">
        <v>84</v>
      </c>
      <c r="C111" s="106">
        <v>1701</v>
      </c>
      <c r="D111" s="145" t="s">
        <v>85</v>
      </c>
      <c r="E111" s="158"/>
      <c r="F111" s="159"/>
      <c r="G111" s="160"/>
      <c r="H111" s="161"/>
      <c r="I111" s="122"/>
      <c r="J111" s="113"/>
      <c r="K111" s="112" t="str">
        <f t="shared" si="2"/>
        <v/>
      </c>
      <c r="L111" s="42" t="str">
        <f t="shared" si="3"/>
        <v/>
      </c>
      <c r="M111" s="94"/>
      <c r="N111" s="95"/>
      <c r="O111" s="113"/>
      <c r="P111" s="38"/>
      <c r="Q111" s="37"/>
      <c r="R111" s="37"/>
      <c r="S111" s="37"/>
      <c r="T111" s="196"/>
      <c r="W111" s="62"/>
      <c r="Y111" s="24"/>
      <c r="Z111" s="63"/>
      <c r="AA111" s="37"/>
      <c r="AB111" s="37"/>
      <c r="AC111" s="37"/>
      <c r="AD111" s="37"/>
      <c r="AE111" s="59"/>
      <c r="AJ111" s="62"/>
      <c r="AL111" s="24"/>
      <c r="AM111" s="63"/>
      <c r="AN111" s="37"/>
      <c r="AO111" s="37"/>
      <c r="AP111" s="36"/>
      <c r="AQ111" s="37"/>
      <c r="AR111" s="38"/>
    </row>
    <row r="112" spans="2:44" ht="22.5" customHeight="1" x14ac:dyDescent="0.15">
      <c r="B112" s="109" t="s">
        <v>86</v>
      </c>
      <c r="C112" s="108">
        <v>1801</v>
      </c>
      <c r="D112" s="145" t="s">
        <v>87</v>
      </c>
      <c r="E112" s="158"/>
      <c r="F112" s="159"/>
      <c r="G112" s="160"/>
      <c r="H112" s="161"/>
      <c r="I112" s="122"/>
      <c r="J112" s="113"/>
      <c r="K112" s="112" t="str">
        <f t="shared" si="2"/>
        <v/>
      </c>
      <c r="L112" s="42" t="str">
        <f t="shared" si="3"/>
        <v/>
      </c>
      <c r="M112" s="94"/>
      <c r="N112" s="95"/>
      <c r="O112" s="113"/>
      <c r="P112" s="38"/>
      <c r="Q112" s="37"/>
      <c r="R112" s="37"/>
      <c r="S112" s="37"/>
      <c r="T112" s="196"/>
      <c r="U112" s="23"/>
      <c r="V112" s="56"/>
      <c r="W112" s="60"/>
      <c r="X112" s="56"/>
      <c r="Y112" s="24"/>
      <c r="Z112" s="63"/>
      <c r="AA112" s="37"/>
      <c r="AB112" s="37"/>
      <c r="AC112" s="37"/>
      <c r="AD112" s="37"/>
      <c r="AE112" s="59"/>
      <c r="AH112" s="56"/>
      <c r="AI112" s="56"/>
      <c r="AJ112" s="60"/>
      <c r="AK112" s="56"/>
      <c r="AL112" s="24"/>
      <c r="AM112" s="63"/>
      <c r="AN112" s="37"/>
      <c r="AO112" s="37"/>
      <c r="AP112" s="36"/>
      <c r="AQ112" s="37"/>
      <c r="AR112" s="38"/>
    </row>
    <row r="113" spans="2:46" ht="22.5" customHeight="1" x14ac:dyDescent="0.15">
      <c r="B113" s="101" t="s">
        <v>86</v>
      </c>
      <c r="C113" s="100">
        <v>1801</v>
      </c>
      <c r="D113" s="145" t="s">
        <v>98</v>
      </c>
      <c r="E113" s="158"/>
      <c r="F113" s="159"/>
      <c r="G113" s="160"/>
      <c r="H113" s="161"/>
      <c r="I113" s="122"/>
      <c r="J113" s="113"/>
      <c r="K113" s="112" t="str">
        <f t="shared" si="2"/>
        <v/>
      </c>
      <c r="L113" s="42" t="str">
        <f t="shared" si="3"/>
        <v/>
      </c>
      <c r="M113" s="94"/>
      <c r="N113" s="95"/>
      <c r="O113" s="113"/>
      <c r="P113" s="38"/>
      <c r="Q113" s="37"/>
      <c r="R113" s="37"/>
      <c r="S113" s="37"/>
      <c r="T113" s="196"/>
      <c r="U113" s="23"/>
      <c r="V113" s="56"/>
      <c r="W113" s="60"/>
      <c r="X113" s="56"/>
      <c r="Y113" s="24"/>
      <c r="Z113" s="63"/>
      <c r="AA113" s="37"/>
      <c r="AB113" s="37"/>
      <c r="AC113" s="37"/>
      <c r="AD113" s="37"/>
      <c r="AE113" s="59"/>
      <c r="AH113" s="56"/>
      <c r="AI113" s="56"/>
      <c r="AJ113" s="60"/>
      <c r="AK113" s="56"/>
      <c r="AL113" s="24"/>
      <c r="AM113" s="63"/>
      <c r="AN113" s="37"/>
      <c r="AO113" s="37"/>
      <c r="AP113" s="36"/>
      <c r="AQ113" s="37"/>
      <c r="AR113" s="38"/>
    </row>
    <row r="114" spans="2:46" ht="26.25" customHeight="1" x14ac:dyDescent="0.15">
      <c r="B114" s="101" t="s">
        <v>86</v>
      </c>
      <c r="C114" s="100">
        <v>1801</v>
      </c>
      <c r="D114" s="145" t="s">
        <v>88</v>
      </c>
      <c r="E114" s="158"/>
      <c r="F114" s="159"/>
      <c r="G114" s="160"/>
      <c r="H114" s="161"/>
      <c r="I114" s="122"/>
      <c r="J114" s="113"/>
      <c r="K114" s="112" t="str">
        <f t="shared" si="2"/>
        <v/>
      </c>
      <c r="L114" s="42" t="str">
        <f t="shared" si="3"/>
        <v/>
      </c>
      <c r="M114" s="94"/>
      <c r="N114" s="95"/>
      <c r="O114" s="113"/>
      <c r="P114" s="38"/>
      <c r="Q114" s="37"/>
      <c r="R114" s="37"/>
      <c r="S114" s="37"/>
      <c r="T114" s="196"/>
      <c r="U114" s="23"/>
      <c r="V114" s="56"/>
      <c r="W114" s="60"/>
      <c r="X114" s="56"/>
      <c r="Y114" s="24"/>
      <c r="Z114" s="63"/>
      <c r="AA114" s="37"/>
      <c r="AB114" s="37"/>
      <c r="AC114" s="37"/>
      <c r="AD114" s="37"/>
      <c r="AE114" s="59"/>
      <c r="AH114" s="56"/>
      <c r="AI114" s="56"/>
      <c r="AJ114" s="60"/>
      <c r="AK114" s="56"/>
      <c r="AL114" s="24"/>
      <c r="AM114" s="63"/>
      <c r="AN114" s="37"/>
      <c r="AO114" s="37"/>
      <c r="AP114" s="36"/>
      <c r="AQ114" s="37"/>
      <c r="AR114" s="38"/>
    </row>
    <row r="115" spans="2:46" ht="26.25" customHeight="1" x14ac:dyDescent="0.15">
      <c r="B115" s="101" t="s">
        <v>86</v>
      </c>
      <c r="C115" s="100">
        <v>1801</v>
      </c>
      <c r="D115" s="145" t="s">
        <v>89</v>
      </c>
      <c r="E115" s="158"/>
      <c r="F115" s="159"/>
      <c r="G115" s="160"/>
      <c r="H115" s="161"/>
      <c r="I115" s="122"/>
      <c r="J115" s="113"/>
      <c r="K115" s="112" t="str">
        <f t="shared" si="2"/>
        <v/>
      </c>
      <c r="L115" s="42" t="str">
        <f t="shared" si="3"/>
        <v/>
      </c>
      <c r="M115" s="94"/>
      <c r="N115" s="95"/>
      <c r="O115" s="113"/>
      <c r="P115" s="38"/>
      <c r="Q115" s="37"/>
      <c r="R115" s="37"/>
      <c r="S115" s="37"/>
      <c r="T115" s="196"/>
      <c r="U115" s="23"/>
      <c r="V115" s="56"/>
      <c r="W115" s="60"/>
      <c r="X115" s="56"/>
      <c r="Y115" s="24"/>
      <c r="Z115" s="63"/>
      <c r="AA115" s="37"/>
      <c r="AB115" s="37"/>
      <c r="AC115" s="37"/>
      <c r="AD115" s="37"/>
      <c r="AE115" s="59"/>
      <c r="AH115" s="56"/>
      <c r="AI115" s="56"/>
      <c r="AJ115" s="60"/>
      <c r="AK115" s="56"/>
      <c r="AL115" s="24"/>
      <c r="AM115" s="63"/>
      <c r="AN115" s="37"/>
      <c r="AO115" s="37"/>
      <c r="AP115" s="36"/>
      <c r="AQ115" s="37"/>
      <c r="AR115" s="38"/>
    </row>
    <row r="116" spans="2:46" ht="26.25" customHeight="1" x14ac:dyDescent="0.15">
      <c r="B116" s="101" t="s">
        <v>86</v>
      </c>
      <c r="C116" s="100">
        <v>1801</v>
      </c>
      <c r="D116" s="145" t="s">
        <v>90</v>
      </c>
      <c r="E116" s="162"/>
      <c r="F116" s="159"/>
      <c r="G116" s="160"/>
      <c r="H116" s="161"/>
      <c r="I116" s="122"/>
      <c r="J116" s="113"/>
      <c r="K116" s="112" t="str">
        <f t="shared" si="2"/>
        <v/>
      </c>
      <c r="L116" s="42" t="str">
        <f t="shared" si="3"/>
        <v/>
      </c>
      <c r="M116" s="94"/>
      <c r="N116" s="95"/>
      <c r="O116" s="113"/>
      <c r="P116" s="38"/>
      <c r="Q116" s="37"/>
      <c r="R116" s="37"/>
      <c r="S116" s="37"/>
      <c r="T116" s="196"/>
      <c r="U116" s="23"/>
      <c r="V116" s="56"/>
      <c r="W116" s="60"/>
      <c r="X116" s="56"/>
      <c r="Y116" s="24"/>
      <c r="Z116" s="63"/>
      <c r="AA116" s="37"/>
      <c r="AB116" s="37"/>
      <c r="AC116" s="37"/>
      <c r="AD116" s="37"/>
      <c r="AE116" s="59"/>
      <c r="AH116" s="56"/>
      <c r="AI116" s="56"/>
      <c r="AJ116" s="60"/>
      <c r="AK116" s="56"/>
      <c r="AL116" s="24"/>
      <c r="AM116" s="63"/>
      <c r="AN116" s="37"/>
      <c r="AO116" s="37"/>
      <c r="AP116" s="36"/>
      <c r="AQ116" s="37"/>
      <c r="AR116" s="38"/>
    </row>
    <row r="117" spans="2:46" ht="26.25" customHeight="1" x14ac:dyDescent="0.15">
      <c r="B117" s="101" t="s">
        <v>86</v>
      </c>
      <c r="C117" s="100">
        <v>1801</v>
      </c>
      <c r="D117" s="145" t="s">
        <v>91</v>
      </c>
      <c r="E117" s="158"/>
      <c r="F117" s="159"/>
      <c r="G117" s="160"/>
      <c r="H117" s="161"/>
      <c r="I117" s="122"/>
      <c r="J117" s="113"/>
      <c r="K117" s="112" t="str">
        <f t="shared" si="2"/>
        <v/>
      </c>
      <c r="L117" s="42" t="str">
        <f t="shared" si="3"/>
        <v/>
      </c>
      <c r="M117" s="94"/>
      <c r="N117" s="95"/>
      <c r="O117" s="113"/>
      <c r="P117" s="38"/>
      <c r="Q117" s="37"/>
      <c r="R117" s="37"/>
      <c r="S117" s="37"/>
      <c r="T117" s="196"/>
      <c r="U117" s="23"/>
      <c r="V117" s="56"/>
      <c r="W117" s="60"/>
      <c r="X117" s="56"/>
      <c r="Y117" s="24"/>
      <c r="Z117" s="63"/>
      <c r="AA117" s="37"/>
      <c r="AB117" s="37"/>
      <c r="AC117" s="37"/>
      <c r="AD117" s="37"/>
      <c r="AE117" s="59"/>
      <c r="AH117" s="56"/>
      <c r="AI117" s="56"/>
      <c r="AJ117" s="60"/>
      <c r="AK117" s="56"/>
      <c r="AL117" s="24"/>
      <c r="AM117" s="63"/>
      <c r="AN117" s="37"/>
      <c r="AO117" s="37"/>
      <c r="AP117" s="36"/>
      <c r="AQ117" s="37"/>
      <c r="AR117" s="38"/>
    </row>
    <row r="118" spans="2:46" ht="26.25" customHeight="1" x14ac:dyDescent="0.15">
      <c r="B118" s="101" t="s">
        <v>86</v>
      </c>
      <c r="C118" s="100">
        <v>1801</v>
      </c>
      <c r="D118" s="145" t="s">
        <v>92</v>
      </c>
      <c r="E118" s="158"/>
      <c r="F118" s="159"/>
      <c r="G118" s="160"/>
      <c r="H118" s="161"/>
      <c r="I118" s="122"/>
      <c r="J118" s="113"/>
      <c r="K118" s="112" t="str">
        <f t="shared" si="2"/>
        <v/>
      </c>
      <c r="L118" s="42" t="str">
        <f t="shared" si="3"/>
        <v/>
      </c>
      <c r="M118" s="94"/>
      <c r="N118" s="95"/>
      <c r="O118" s="113"/>
      <c r="P118" s="38"/>
      <c r="Q118" s="37"/>
      <c r="R118" s="37"/>
      <c r="S118" s="37"/>
      <c r="T118" s="196"/>
      <c r="U118" s="23"/>
      <c r="V118" s="56"/>
      <c r="W118" s="60"/>
      <c r="X118" s="56"/>
      <c r="Y118" s="24"/>
      <c r="Z118" s="63"/>
      <c r="AA118" s="37"/>
      <c r="AB118" s="37"/>
      <c r="AC118" s="37"/>
      <c r="AD118" s="37"/>
      <c r="AE118" s="59"/>
      <c r="AH118" s="56"/>
      <c r="AI118" s="56"/>
      <c r="AJ118" s="60"/>
      <c r="AK118" s="56"/>
      <c r="AL118" s="24"/>
      <c r="AM118" s="63"/>
      <c r="AN118" s="37"/>
      <c r="AO118" s="37"/>
      <c r="AP118" s="36"/>
      <c r="AQ118" s="37"/>
      <c r="AR118" s="38"/>
    </row>
    <row r="119" spans="2:46" ht="26.25" customHeight="1" x14ac:dyDescent="0.15">
      <c r="B119" s="105" t="s">
        <v>86</v>
      </c>
      <c r="C119" s="104">
        <v>1801</v>
      </c>
      <c r="D119" s="145" t="s">
        <v>93</v>
      </c>
      <c r="E119" s="158"/>
      <c r="F119" s="159"/>
      <c r="G119" s="160"/>
      <c r="H119" s="161"/>
      <c r="I119" s="122"/>
      <c r="J119" s="113"/>
      <c r="K119" s="112" t="str">
        <f t="shared" si="2"/>
        <v/>
      </c>
      <c r="L119" s="42" t="str">
        <f t="shared" si="3"/>
        <v/>
      </c>
      <c r="M119" s="94"/>
      <c r="N119" s="95"/>
      <c r="O119" s="113"/>
      <c r="P119" s="38"/>
      <c r="Q119" s="37"/>
      <c r="R119" s="37"/>
      <c r="S119" s="37"/>
      <c r="T119" s="196"/>
      <c r="U119" s="23"/>
      <c r="V119" s="56"/>
      <c r="W119" s="60"/>
      <c r="X119" s="56"/>
      <c r="Y119" s="24"/>
      <c r="Z119" s="63"/>
      <c r="AA119" s="37"/>
      <c r="AB119" s="37"/>
      <c r="AC119" s="37"/>
      <c r="AD119" s="37"/>
      <c r="AE119" s="59"/>
      <c r="AH119" s="56"/>
      <c r="AI119" s="56"/>
      <c r="AJ119" s="60"/>
      <c r="AK119" s="56"/>
      <c r="AL119" s="24"/>
      <c r="AM119" s="63"/>
      <c r="AN119" s="37"/>
      <c r="AO119" s="37"/>
      <c r="AP119" s="36"/>
      <c r="AQ119" s="37"/>
      <c r="AR119" s="38"/>
    </row>
    <row r="120" spans="2:46" ht="26.25" customHeight="1" x14ac:dyDescent="0.15">
      <c r="B120" s="107" t="s">
        <v>94</v>
      </c>
      <c r="C120" s="106">
        <v>1901</v>
      </c>
      <c r="D120" s="145" t="s">
        <v>95</v>
      </c>
      <c r="E120" s="162"/>
      <c r="F120" s="159"/>
      <c r="G120" s="160"/>
      <c r="H120" s="161"/>
      <c r="I120" s="122"/>
      <c r="J120" s="113"/>
      <c r="K120" s="112" t="str">
        <f t="shared" si="2"/>
        <v/>
      </c>
      <c r="L120" s="42" t="str">
        <f t="shared" si="3"/>
        <v/>
      </c>
      <c r="M120" s="94"/>
      <c r="N120" s="95"/>
      <c r="O120" s="113"/>
      <c r="P120" s="38"/>
      <c r="Q120" s="37"/>
      <c r="R120" s="37"/>
      <c r="S120" s="37"/>
      <c r="T120" s="196"/>
      <c r="W120" s="62"/>
      <c r="Y120" s="24"/>
      <c r="Z120" s="63"/>
      <c r="AA120" s="37"/>
      <c r="AB120" s="37"/>
      <c r="AC120" s="37"/>
      <c r="AD120" s="37"/>
      <c r="AE120" s="59"/>
      <c r="AJ120" s="62"/>
      <c r="AL120" s="24"/>
      <c r="AM120" s="63"/>
      <c r="AN120" s="37"/>
      <c r="AO120" s="37"/>
      <c r="AP120" s="36"/>
      <c r="AQ120" s="37"/>
      <c r="AR120" s="38"/>
    </row>
    <row r="121" spans="2:46" ht="26.25" customHeight="1" x14ac:dyDescent="0.15">
      <c r="B121" s="109" t="s">
        <v>336</v>
      </c>
      <c r="C121" s="108">
        <v>9999</v>
      </c>
      <c r="D121" s="171" t="s">
        <v>337</v>
      </c>
      <c r="E121" s="158"/>
      <c r="F121" s="159"/>
      <c r="G121" s="160"/>
      <c r="H121" s="161"/>
      <c r="I121" s="122"/>
      <c r="J121" s="114"/>
      <c r="K121" s="112" t="str">
        <f t="shared" si="2"/>
        <v/>
      </c>
      <c r="L121" s="42" t="str">
        <f t="shared" si="3"/>
        <v/>
      </c>
      <c r="M121" s="94"/>
      <c r="N121" s="95"/>
      <c r="O121" s="114"/>
      <c r="P121" s="39"/>
      <c r="Q121" s="37"/>
      <c r="R121" s="37"/>
      <c r="S121" s="37"/>
      <c r="T121" s="196"/>
      <c r="U121" s="64"/>
      <c r="V121" s="64"/>
      <c r="W121" s="64"/>
      <c r="X121" s="64"/>
      <c r="Y121" s="65"/>
      <c r="Z121" s="65"/>
      <c r="AA121" s="37"/>
      <c r="AB121" s="37"/>
      <c r="AC121" s="37"/>
      <c r="AD121" s="37"/>
      <c r="AE121" s="61"/>
      <c r="AH121" s="64"/>
      <c r="AI121" s="64"/>
      <c r="AJ121" s="64"/>
      <c r="AK121" s="64"/>
      <c r="AL121" s="65"/>
      <c r="AM121" s="65"/>
      <c r="AN121" s="37"/>
      <c r="AO121" s="37"/>
      <c r="AP121" s="40"/>
      <c r="AQ121" s="37"/>
      <c r="AR121" s="39"/>
    </row>
    <row r="122" spans="2:46" ht="26.25" customHeight="1" x14ac:dyDescent="0.15">
      <c r="B122" s="101" t="s">
        <v>336</v>
      </c>
      <c r="C122" s="100">
        <v>9999</v>
      </c>
      <c r="D122" s="171" t="s">
        <v>337</v>
      </c>
      <c r="E122" s="158"/>
      <c r="F122" s="159"/>
      <c r="G122" s="160"/>
      <c r="H122" s="161"/>
      <c r="I122" s="122"/>
      <c r="J122" s="114"/>
      <c r="K122" s="112" t="str">
        <f t="shared" si="2"/>
        <v/>
      </c>
      <c r="L122" s="42" t="str">
        <f t="shared" si="3"/>
        <v/>
      </c>
      <c r="M122" s="94"/>
      <c r="N122" s="95"/>
      <c r="O122" s="114"/>
      <c r="P122" s="39"/>
      <c r="Q122" s="37"/>
      <c r="R122" s="37"/>
      <c r="S122" s="37"/>
      <c r="T122" s="196"/>
      <c r="U122" s="64"/>
      <c r="V122" s="64"/>
      <c r="W122" s="64"/>
      <c r="X122" s="64"/>
      <c r="Y122" s="65"/>
      <c r="Z122" s="65"/>
      <c r="AA122" s="37"/>
      <c r="AB122" s="37"/>
      <c r="AC122" s="37"/>
      <c r="AD122" s="37"/>
      <c r="AE122" s="61"/>
      <c r="AH122" s="64"/>
      <c r="AI122" s="64"/>
      <c r="AJ122" s="64"/>
      <c r="AK122" s="64"/>
      <c r="AL122" s="65"/>
      <c r="AM122" s="65"/>
      <c r="AN122" s="37"/>
      <c r="AO122" s="37"/>
      <c r="AP122" s="36"/>
      <c r="AQ122" s="37"/>
      <c r="AR122" s="39"/>
    </row>
    <row r="123" spans="2:46" ht="26.25" customHeight="1" thickBot="1" x14ac:dyDescent="0.2">
      <c r="B123" s="105" t="s">
        <v>336</v>
      </c>
      <c r="C123" s="104">
        <v>9999</v>
      </c>
      <c r="D123" s="171" t="s">
        <v>337</v>
      </c>
      <c r="E123" s="167"/>
      <c r="F123" s="168"/>
      <c r="G123" s="169"/>
      <c r="H123" s="170"/>
      <c r="I123" s="123"/>
      <c r="J123" s="119"/>
      <c r="K123" s="115" t="str">
        <f t="shared" si="2"/>
        <v/>
      </c>
      <c r="L123" s="116" t="str">
        <f t="shared" si="3"/>
        <v/>
      </c>
      <c r="M123" s="117"/>
      <c r="N123" s="118"/>
      <c r="O123" s="119"/>
      <c r="P123" s="39"/>
      <c r="Q123" s="37"/>
      <c r="R123" s="37"/>
      <c r="S123" s="37"/>
      <c r="T123" s="196"/>
      <c r="U123" s="64"/>
      <c r="V123" s="64"/>
      <c r="W123" s="64"/>
      <c r="X123" s="64"/>
      <c r="Y123" s="65"/>
      <c r="Z123" s="65"/>
      <c r="AA123" s="37"/>
      <c r="AB123" s="37"/>
      <c r="AC123" s="37"/>
      <c r="AD123" s="37"/>
      <c r="AE123" s="61"/>
      <c r="AH123" s="64"/>
      <c r="AI123" s="64"/>
      <c r="AJ123" s="64"/>
      <c r="AK123" s="64"/>
      <c r="AL123" s="65"/>
      <c r="AM123" s="65"/>
      <c r="AN123" s="37"/>
      <c r="AO123" s="37"/>
      <c r="AP123" s="36"/>
      <c r="AQ123" s="37"/>
      <c r="AR123" s="39"/>
    </row>
    <row r="124" spans="2:46" s="197" customFormat="1" x14ac:dyDescent="0.15">
      <c r="B124" s="127"/>
      <c r="C124" s="127"/>
      <c r="D124" s="128">
        <f t="shared" ref="D124:J124" si="4">COUNTA(D38:D123)</f>
        <v>86</v>
      </c>
      <c r="E124" s="128">
        <f t="shared" si="4"/>
        <v>0</v>
      </c>
      <c r="F124" s="128">
        <f t="shared" si="4"/>
        <v>0</v>
      </c>
      <c r="G124" s="129">
        <f t="shared" si="4"/>
        <v>0</v>
      </c>
      <c r="H124" s="128">
        <f t="shared" si="4"/>
        <v>0</v>
      </c>
      <c r="I124" s="129">
        <f t="shared" si="4"/>
        <v>0</v>
      </c>
      <c r="J124" s="128">
        <f t="shared" si="4"/>
        <v>0</v>
      </c>
      <c r="K124" s="128">
        <f>COUNTIF(K38:K123,"○")</f>
        <v>0</v>
      </c>
      <c r="L124" s="128">
        <f>COUNTIF(L38:L123,"○")</f>
        <v>0</v>
      </c>
      <c r="M124" s="129">
        <f>COUNTIF(M38:M123,"○")</f>
        <v>0</v>
      </c>
      <c r="N124" s="129">
        <f>COUNTIF(N38:N123,"○")</f>
        <v>0</v>
      </c>
      <c r="O124" s="128">
        <f>COUNTA(O38:O123)</f>
        <v>0</v>
      </c>
      <c r="P124" s="130"/>
      <c r="Q124" s="133"/>
      <c r="R124" s="133"/>
      <c r="S124" s="133"/>
      <c r="T124" s="131"/>
      <c r="U124" s="132"/>
      <c r="V124" s="27"/>
      <c r="W124" s="27"/>
      <c r="X124" s="27"/>
      <c r="Y124" s="28"/>
      <c r="Z124" s="27"/>
      <c r="AA124" s="133"/>
      <c r="AB124" s="133"/>
      <c r="AC124" s="133"/>
      <c r="AD124" s="133"/>
      <c r="AE124" s="134"/>
      <c r="AF124" s="135"/>
      <c r="AG124" s="135"/>
      <c r="AH124" s="27"/>
      <c r="AI124" s="27"/>
      <c r="AJ124" s="27"/>
      <c r="AK124" s="27"/>
      <c r="AL124" s="28"/>
      <c r="AM124" s="27"/>
      <c r="AN124" s="133"/>
      <c r="AO124" s="133"/>
      <c r="AP124" s="133"/>
      <c r="AQ124" s="133"/>
      <c r="AR124" s="134"/>
      <c r="AS124" s="135"/>
      <c r="AT124" s="135"/>
    </row>
    <row r="126" spans="2:46" x14ac:dyDescent="0.15">
      <c r="B126" s="187"/>
    </row>
    <row r="149" spans="2:2" x14ac:dyDescent="0.15">
      <c r="B149" s="86"/>
    </row>
    <row r="150" spans="2:2" x14ac:dyDescent="0.15">
      <c r="B150" s="87"/>
    </row>
    <row r="151" spans="2:2" x14ac:dyDescent="0.15">
      <c r="B151" s="87"/>
    </row>
    <row r="152" spans="2:2" x14ac:dyDescent="0.15">
      <c r="B152" s="87"/>
    </row>
    <row r="153" spans="2:2" x14ac:dyDescent="0.15">
      <c r="B153" s="87"/>
    </row>
    <row r="154" spans="2:2" x14ac:dyDescent="0.15">
      <c r="B154" s="87"/>
    </row>
    <row r="155" spans="2:2" x14ac:dyDescent="0.15">
      <c r="B155" s="87"/>
    </row>
    <row r="156" spans="2:2" x14ac:dyDescent="0.15">
      <c r="B156" s="87"/>
    </row>
    <row r="157" spans="2:2" x14ac:dyDescent="0.15">
      <c r="B157" s="87"/>
    </row>
    <row r="158" spans="2:2" x14ac:dyDescent="0.15">
      <c r="B158" s="87"/>
    </row>
    <row r="159" spans="2:2" x14ac:dyDescent="0.15">
      <c r="B159" s="87"/>
    </row>
    <row r="160" spans="2:2" x14ac:dyDescent="0.15">
      <c r="B160" s="87"/>
    </row>
    <row r="161" spans="2:2" x14ac:dyDescent="0.15">
      <c r="B161" s="87"/>
    </row>
    <row r="162" spans="2:2" x14ac:dyDescent="0.15">
      <c r="B162" s="87"/>
    </row>
    <row r="163" spans="2:2" x14ac:dyDescent="0.15">
      <c r="B163" s="87"/>
    </row>
    <row r="164" spans="2:2" x14ac:dyDescent="0.15">
      <c r="B164" s="87"/>
    </row>
    <row r="165" spans="2:2" x14ac:dyDescent="0.15">
      <c r="B165" s="87"/>
    </row>
    <row r="166" spans="2:2" x14ac:dyDescent="0.15">
      <c r="B166" s="87"/>
    </row>
    <row r="167" spans="2:2" x14ac:dyDescent="0.15">
      <c r="B167" s="87"/>
    </row>
    <row r="168" spans="2:2" x14ac:dyDescent="0.15">
      <c r="B168" s="87"/>
    </row>
    <row r="169" spans="2:2" x14ac:dyDescent="0.15">
      <c r="B169" s="87"/>
    </row>
    <row r="170" spans="2:2" x14ac:dyDescent="0.15">
      <c r="B170" s="87"/>
    </row>
    <row r="171" spans="2:2" x14ac:dyDescent="0.15">
      <c r="B171" s="87"/>
    </row>
    <row r="172" spans="2:2" x14ac:dyDescent="0.15">
      <c r="B172" s="87"/>
    </row>
    <row r="173" spans="2:2" x14ac:dyDescent="0.15">
      <c r="B173" s="87"/>
    </row>
    <row r="174" spans="2:2" x14ac:dyDescent="0.15">
      <c r="B174" s="87"/>
    </row>
    <row r="175" spans="2:2" x14ac:dyDescent="0.15">
      <c r="B175" s="87"/>
    </row>
    <row r="176" spans="2:2" x14ac:dyDescent="0.15">
      <c r="B176" s="87"/>
    </row>
    <row r="177" spans="2:2" x14ac:dyDescent="0.15">
      <c r="B177" s="87"/>
    </row>
    <row r="178" spans="2:2" x14ac:dyDescent="0.15">
      <c r="B178" s="87"/>
    </row>
    <row r="179" spans="2:2" x14ac:dyDescent="0.15">
      <c r="B179" s="87"/>
    </row>
    <row r="180" spans="2:2" x14ac:dyDescent="0.15">
      <c r="B180" s="87"/>
    </row>
    <row r="181" spans="2:2" x14ac:dyDescent="0.15">
      <c r="B181" s="87"/>
    </row>
    <row r="182" spans="2:2" x14ac:dyDescent="0.15">
      <c r="B182" s="87"/>
    </row>
    <row r="183" spans="2:2" x14ac:dyDescent="0.15">
      <c r="B183" s="87"/>
    </row>
    <row r="184" spans="2:2" x14ac:dyDescent="0.15">
      <c r="B184" s="87"/>
    </row>
    <row r="185" spans="2:2" x14ac:dyDescent="0.15">
      <c r="B185" s="87"/>
    </row>
    <row r="186" spans="2:2" x14ac:dyDescent="0.15">
      <c r="B186" s="87"/>
    </row>
    <row r="187" spans="2:2" x14ac:dyDescent="0.15">
      <c r="B187" s="87"/>
    </row>
    <row r="188" spans="2:2" x14ac:dyDescent="0.15">
      <c r="B188" s="87"/>
    </row>
    <row r="189" spans="2:2" x14ac:dyDescent="0.15">
      <c r="B189" s="87"/>
    </row>
    <row r="190" spans="2:2" x14ac:dyDescent="0.15">
      <c r="B190" s="87"/>
    </row>
    <row r="191" spans="2:2" x14ac:dyDescent="0.15">
      <c r="B191" s="87"/>
    </row>
    <row r="192" spans="2:2" x14ac:dyDescent="0.15">
      <c r="B192" s="87"/>
    </row>
    <row r="193" spans="2:2" x14ac:dyDescent="0.15">
      <c r="B193" s="87"/>
    </row>
    <row r="194" spans="2:2" x14ac:dyDescent="0.15">
      <c r="B194" s="87"/>
    </row>
    <row r="195" spans="2:2" x14ac:dyDescent="0.15">
      <c r="B195" s="87"/>
    </row>
    <row r="196" spans="2:2" x14ac:dyDescent="0.15">
      <c r="B196" s="87"/>
    </row>
    <row r="197" spans="2:2" x14ac:dyDescent="0.15">
      <c r="B197" s="87"/>
    </row>
    <row r="198" spans="2:2" x14ac:dyDescent="0.15">
      <c r="B198" s="87"/>
    </row>
    <row r="199" spans="2:2" x14ac:dyDescent="0.15">
      <c r="B199" s="87"/>
    </row>
    <row r="200" spans="2:2" x14ac:dyDescent="0.15">
      <c r="B200" s="87"/>
    </row>
    <row r="201" spans="2:2" x14ac:dyDescent="0.15">
      <c r="B201" s="87"/>
    </row>
    <row r="202" spans="2:2" x14ac:dyDescent="0.15">
      <c r="B202" s="87"/>
    </row>
    <row r="203" spans="2:2" x14ac:dyDescent="0.15">
      <c r="B203" s="87"/>
    </row>
    <row r="204" spans="2:2" x14ac:dyDescent="0.15">
      <c r="B204" s="88"/>
    </row>
  </sheetData>
  <sheetProtection password="E7B8" sheet="1" formatCells="0" autoFilter="0"/>
  <autoFilter ref="B37:O124"/>
  <mergeCells count="28">
    <mergeCell ref="J17:R18"/>
    <mergeCell ref="J19:R20"/>
    <mergeCell ref="J28:R29"/>
    <mergeCell ref="B34:C34"/>
    <mergeCell ref="E34:H34"/>
    <mergeCell ref="I34:O34"/>
    <mergeCell ref="J23:R23"/>
    <mergeCell ref="J24:R27"/>
    <mergeCell ref="B17:H19"/>
    <mergeCell ref="I33:O33"/>
    <mergeCell ref="B35:D36"/>
    <mergeCell ref="E35:J35"/>
    <mergeCell ref="I36:J36"/>
    <mergeCell ref="E36:H36"/>
    <mergeCell ref="K35:O35"/>
    <mergeCell ref="K36:O36"/>
    <mergeCell ref="B16:H16"/>
    <mergeCell ref="I1:O1"/>
    <mergeCell ref="D10:E10"/>
    <mergeCell ref="D11:E11"/>
    <mergeCell ref="D12:E12"/>
    <mergeCell ref="C7:E7"/>
    <mergeCell ref="C4:E4"/>
    <mergeCell ref="F10:O10"/>
    <mergeCell ref="F11:O11"/>
    <mergeCell ref="F12:O12"/>
    <mergeCell ref="F7:O8"/>
    <mergeCell ref="B14:R14"/>
  </mergeCells>
  <phoneticPr fontId="1"/>
  <conditionalFormatting sqref="J38:J123">
    <cfRule type="expression" dxfId="42" priority="31">
      <formula>AND($J38="",$I38="×")</formula>
    </cfRule>
  </conditionalFormatting>
  <conditionalFormatting sqref="O38:O123">
    <cfRule type="expression" dxfId="41" priority="30">
      <formula>AND($O38="",$N38="○")</formula>
    </cfRule>
  </conditionalFormatting>
  <conditionalFormatting sqref="N38:N120">
    <cfRule type="expression" dxfId="40" priority="29">
      <formula>AND($K38="",$L38="",$M38="",$N38="")</formula>
    </cfRule>
  </conditionalFormatting>
  <conditionalFormatting sqref="M38:M120">
    <cfRule type="expression" dxfId="39" priority="28">
      <formula>AND($K38="",$L38="",$M38="",$N38="")</formula>
    </cfRule>
  </conditionalFormatting>
  <conditionalFormatting sqref="I38:I123">
    <cfRule type="expression" dxfId="38" priority="54">
      <formula>AND($I38="",OR($G38="○",$G38="○",$G38="◎"))</formula>
    </cfRule>
  </conditionalFormatting>
  <conditionalFormatting sqref="C10">
    <cfRule type="expression" dxfId="37" priority="27">
      <formula>$T$10=1</formula>
    </cfRule>
  </conditionalFormatting>
  <conditionalFormatting sqref="C11">
    <cfRule type="expression" dxfId="36" priority="26">
      <formula>$T$10=2</formula>
    </cfRule>
  </conditionalFormatting>
  <conditionalFormatting sqref="C12">
    <cfRule type="expression" dxfId="35" priority="25">
      <formula>$T$10=3</formula>
    </cfRule>
  </conditionalFormatting>
  <conditionalFormatting sqref="K35:O123">
    <cfRule type="expression" dxfId="34" priority="24">
      <formula>$T$10=2</formula>
    </cfRule>
  </conditionalFormatting>
  <conditionalFormatting sqref="K38:L123">
    <cfRule type="expression" dxfId="33" priority="22">
      <formula>$T$10=3</formula>
    </cfRule>
  </conditionalFormatting>
  <conditionalFormatting sqref="F10">
    <cfRule type="expression" dxfId="32" priority="9">
      <formula>$T$10=1</formula>
    </cfRule>
  </conditionalFormatting>
  <conditionalFormatting sqref="F11:O11">
    <cfRule type="expression" dxfId="31" priority="6">
      <formula>$T$10=2</formula>
    </cfRule>
  </conditionalFormatting>
  <conditionalFormatting sqref="F12:O12">
    <cfRule type="expression" dxfId="30" priority="5">
      <formula>$T$10=3</formula>
    </cfRule>
  </conditionalFormatting>
  <conditionalFormatting sqref="B16:H29 J16:R16 J17">
    <cfRule type="expression" dxfId="29" priority="3">
      <formula>$T$10=3</formula>
    </cfRule>
  </conditionalFormatting>
  <conditionalFormatting sqref="J23:R27">
    <cfRule type="expression" dxfId="28" priority="2">
      <formula>$T$10=2</formula>
    </cfRule>
  </conditionalFormatting>
  <conditionalFormatting sqref="E35:J123">
    <cfRule type="expression" dxfId="27" priority="1">
      <formula>$T$10=3</formula>
    </cfRule>
  </conditionalFormatting>
  <dataValidations xWindow="778" yWindow="647" count="2">
    <dataValidation type="list" allowBlank="1" showInputMessage="1" showErrorMessage="1" sqref="I38:I123">
      <formula1>"●,▲,×"</formula1>
    </dataValidation>
    <dataValidation type="list" allowBlank="1" showInputMessage="1" sqref="E38:H123 K38:N123">
      <formula1>"　,○"</formula1>
    </dataValidation>
  </dataValidations>
  <printOptions horizontalCentered="1"/>
  <pageMargins left="0.70866141732283472" right="0.70866141732283472" top="0.74803149606299213" bottom="0.74803149606299213" header="0.31496062992125984" footer="0.31496062992125984"/>
  <pageSetup paperSize="9" scale="90" fitToHeight="0" orientation="portrait" r:id="rId1"/>
  <headerFooter alignWithMargins="0">
    <oddHeader>&amp;L&amp;"ＭＳ Ｐゴシック,太字"&amp;16別紙３（工場等対策チェックリスト：&amp;U業務部門&amp;U）</oddHeader>
    <oddFooter xml:space="preserve">&amp;R&amp;P / &amp;N </oddFooter>
  </headerFooter>
  <rowBreaks count="1" manualBreakCount="1">
    <brk id="62"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92" r:id="rId4" name="Option Button 4">
              <controlPr locked="0" defaultSize="0" autoFill="0" autoLine="0" autoPict="0">
                <anchor moveWithCells="1">
                  <from>
                    <xdr:col>2</xdr:col>
                    <xdr:colOff>30480</xdr:colOff>
                    <xdr:row>9</xdr:row>
                    <xdr:rowOff>7620</xdr:rowOff>
                  </from>
                  <to>
                    <xdr:col>3</xdr:col>
                    <xdr:colOff>22860</xdr:colOff>
                    <xdr:row>10</xdr:row>
                    <xdr:rowOff>22860</xdr:rowOff>
                  </to>
                </anchor>
              </controlPr>
            </control>
          </mc:Choice>
        </mc:AlternateContent>
        <mc:AlternateContent xmlns:mc="http://schemas.openxmlformats.org/markup-compatibility/2006">
          <mc:Choice Requires="x14">
            <control shapeId="12293" r:id="rId5" name="Option Button 5">
              <controlPr locked="0" defaultSize="0" autoFill="0" autoLine="0" autoPict="0">
                <anchor moveWithCells="1">
                  <from>
                    <xdr:col>2</xdr:col>
                    <xdr:colOff>30480</xdr:colOff>
                    <xdr:row>10</xdr:row>
                    <xdr:rowOff>7620</xdr:rowOff>
                  </from>
                  <to>
                    <xdr:col>3</xdr:col>
                    <xdr:colOff>22860</xdr:colOff>
                    <xdr:row>10</xdr:row>
                    <xdr:rowOff>259080</xdr:rowOff>
                  </to>
                </anchor>
              </controlPr>
            </control>
          </mc:Choice>
        </mc:AlternateContent>
        <mc:AlternateContent xmlns:mc="http://schemas.openxmlformats.org/markup-compatibility/2006">
          <mc:Choice Requires="x14">
            <control shapeId="12294" r:id="rId6" name="Option Button 6">
              <controlPr locked="0" defaultSize="0" autoFill="0" autoLine="0" autoPict="0">
                <anchor moveWithCells="1">
                  <from>
                    <xdr:col>2</xdr:col>
                    <xdr:colOff>30480</xdr:colOff>
                    <xdr:row>11</xdr:row>
                    <xdr:rowOff>7620</xdr:rowOff>
                  </from>
                  <to>
                    <xdr:col>3</xdr:col>
                    <xdr:colOff>22860</xdr:colOff>
                    <xdr:row>12</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U260"/>
  <sheetViews>
    <sheetView showGridLines="0" zoomScaleNormal="100" zoomScaleSheetLayoutView="100" workbookViewId="0">
      <pane ySplit="1" topLeftCell="A2" activePane="bottomLeft" state="frozen"/>
      <selection pane="bottomLeft" activeCell="Z253" sqref="Z253"/>
    </sheetView>
  </sheetViews>
  <sheetFormatPr defaultColWidth="2.6640625" defaultRowHeight="13.2" outlineLevelCol="1" x14ac:dyDescent="0.15"/>
  <cols>
    <col min="1" max="1" width="0.6640625" style="187" customWidth="1"/>
    <col min="2" max="2" width="10" style="41" customWidth="1"/>
    <col min="3" max="3" width="4.33203125" style="41" customWidth="1"/>
    <col min="4" max="4" width="37.88671875" style="43" customWidth="1"/>
    <col min="5" max="5" width="3.5546875" style="21" customWidth="1"/>
    <col min="6" max="9" width="3.5546875" style="25" customWidth="1"/>
    <col min="10" max="10" width="11.44140625" style="26" customWidth="1"/>
    <col min="11" max="11" width="3.5546875" style="21" customWidth="1"/>
    <col min="12" max="14" width="3.5546875" style="25" customWidth="1"/>
    <col min="15" max="15" width="11.44140625" style="26" customWidth="1"/>
    <col min="16" max="16" width="0.6640625" style="22" customWidth="1"/>
    <col min="17" max="17" width="7.109375" style="29" customWidth="1"/>
    <col min="18" max="18" width="33.44140625" style="29" customWidth="1"/>
    <col min="19" max="19" width="20.33203125" style="52" customWidth="1"/>
    <col min="20" max="20" width="12.109375" style="93" hidden="1" customWidth="1" outlineLevel="1"/>
    <col min="21" max="21" width="50.109375" style="66" hidden="1" customWidth="1" outlineLevel="1"/>
    <col min="22" max="22" width="3.5546875" style="52" customWidth="1" collapsed="1"/>
    <col min="23" max="24" width="3.5546875" style="52" customWidth="1"/>
    <col min="25" max="25" width="3.5546875" style="53" customWidth="1"/>
    <col min="26" max="26" width="3.5546875" style="52" customWidth="1"/>
    <col min="27" max="30" width="3.5546875" style="29" customWidth="1"/>
    <col min="31" max="31" width="3.5546875" style="54" customWidth="1"/>
    <col min="32" max="33" width="3.5546875" style="51" customWidth="1"/>
    <col min="34" max="37" width="3.5546875" style="52" customWidth="1"/>
    <col min="38" max="38" width="3.5546875" style="53" customWidth="1"/>
    <col min="39" max="39" width="3.5546875" style="52" customWidth="1"/>
    <col min="40" max="43" width="3.5546875" style="29" customWidth="1"/>
    <col min="44" max="44" width="3.5546875" style="30" customWidth="1"/>
    <col min="45" max="46" width="3.5546875" style="20" customWidth="1"/>
    <col min="47" max="384" width="0" style="187" hidden="1" customWidth="1"/>
    <col min="385" max="16384" width="2.6640625" style="187"/>
  </cols>
  <sheetData>
    <row r="1" spans="1:47" ht="22.5" customHeight="1" x14ac:dyDescent="0.25">
      <c r="A1" s="19"/>
      <c r="B1" s="144" t="s">
        <v>445</v>
      </c>
      <c r="C1" s="18"/>
      <c r="D1" s="68"/>
      <c r="E1" s="69"/>
      <c r="F1" s="69"/>
      <c r="G1" s="69"/>
      <c r="H1" s="69"/>
      <c r="I1" s="203" t="str">
        <f>IF(C7="（エネルギー管理指定工場等の名称を入力）","","＜"&amp;C7&amp;"＞")</f>
        <v/>
      </c>
      <c r="J1" s="203"/>
      <c r="K1" s="203"/>
      <c r="L1" s="203"/>
      <c r="M1" s="203"/>
      <c r="N1" s="203"/>
      <c r="O1" s="203"/>
      <c r="Q1" s="200">
        <v>2024</v>
      </c>
      <c r="R1" s="58" t="str">
        <f>"年度提出用（"&amp;Q1-1&amp;"年度実績値）Ver.1"</f>
        <v>年度提出用（2023年度実績値）Ver.1</v>
      </c>
      <c r="S1" s="29"/>
      <c r="T1" s="90" t="s">
        <v>413</v>
      </c>
      <c r="U1" s="201" t="s">
        <v>495</v>
      </c>
    </row>
    <row r="2" spans="1:47" s="189" customFormat="1" ht="22.5" customHeight="1" x14ac:dyDescent="0.15">
      <c r="A2" s="188"/>
      <c r="B2" s="82" t="s">
        <v>473</v>
      </c>
      <c r="C2" s="82"/>
      <c r="D2" s="82"/>
      <c r="E2" s="82"/>
      <c r="F2" s="82"/>
      <c r="G2" s="82"/>
      <c r="H2" s="82"/>
      <c r="I2" s="82"/>
      <c r="J2" s="82"/>
      <c r="K2" s="82"/>
      <c r="L2" s="82"/>
      <c r="M2" s="82"/>
      <c r="N2" s="82"/>
      <c r="O2" s="82"/>
      <c r="P2" s="179"/>
      <c r="Q2" s="180"/>
      <c r="R2" s="180"/>
      <c r="S2" s="66"/>
      <c r="T2" s="90"/>
      <c r="U2" s="67"/>
      <c r="V2" s="66"/>
      <c r="W2" s="66"/>
      <c r="X2" s="66"/>
      <c r="Y2" s="53"/>
      <c r="Z2" s="66"/>
      <c r="AA2" s="29"/>
      <c r="AB2" s="29"/>
      <c r="AC2" s="29"/>
      <c r="AD2" s="29"/>
      <c r="AE2" s="58"/>
      <c r="AF2" s="51"/>
      <c r="AG2" s="51"/>
      <c r="AH2" s="66"/>
      <c r="AI2" s="66"/>
      <c r="AJ2" s="66"/>
      <c r="AK2" s="66"/>
      <c r="AL2" s="53"/>
      <c r="AM2" s="66"/>
      <c r="AN2" s="29"/>
      <c r="AO2" s="29"/>
      <c r="AP2" s="29"/>
      <c r="AQ2" s="29"/>
      <c r="AR2" s="35"/>
      <c r="AS2" s="51"/>
      <c r="AT2" s="51"/>
    </row>
    <row r="3" spans="1:47" s="189" customFormat="1" ht="22.5" customHeight="1" thickBot="1" x14ac:dyDescent="0.2">
      <c r="A3" s="188"/>
      <c r="B3" s="83">
        <v>1</v>
      </c>
      <c r="C3" s="84" t="s">
        <v>424</v>
      </c>
      <c r="D3" s="81"/>
      <c r="E3" s="81"/>
      <c r="F3" s="81"/>
      <c r="G3" s="81"/>
      <c r="H3" s="81"/>
      <c r="I3" s="81"/>
      <c r="J3" s="81"/>
      <c r="K3" s="81"/>
      <c r="L3" s="81"/>
      <c r="M3" s="81"/>
      <c r="N3" s="81"/>
      <c r="O3" s="81"/>
      <c r="P3" s="89"/>
      <c r="Q3" s="29"/>
      <c r="R3" s="29"/>
      <c r="S3" s="66"/>
      <c r="T3" s="90"/>
      <c r="U3" s="67"/>
      <c r="V3" s="66"/>
      <c r="W3" s="66"/>
      <c r="X3" s="66"/>
      <c r="Y3" s="53"/>
      <c r="Z3" s="66"/>
      <c r="AA3" s="29"/>
      <c r="AB3" s="29"/>
      <c r="AC3" s="29"/>
      <c r="AD3" s="29"/>
      <c r="AE3" s="58"/>
      <c r="AF3" s="51"/>
      <c r="AG3" s="51"/>
      <c r="AH3" s="66"/>
      <c r="AI3" s="66"/>
      <c r="AJ3" s="66"/>
      <c r="AK3" s="66"/>
      <c r="AL3" s="53"/>
      <c r="AM3" s="66"/>
      <c r="AN3" s="29"/>
      <c r="AO3" s="29"/>
      <c r="AP3" s="29"/>
      <c r="AQ3" s="29"/>
      <c r="AR3" s="35"/>
      <c r="AS3" s="51"/>
      <c r="AT3" s="51"/>
    </row>
    <row r="4" spans="1:47" s="190" customFormat="1" ht="18.75" customHeight="1" thickTop="1" thickBot="1" x14ac:dyDescent="0.2">
      <c r="B4" s="81"/>
      <c r="C4" s="208" t="s">
        <v>414</v>
      </c>
      <c r="D4" s="209"/>
      <c r="E4" s="210"/>
      <c r="F4" s="85" t="s">
        <v>425</v>
      </c>
      <c r="G4" s="81"/>
      <c r="H4" s="81"/>
      <c r="I4" s="81"/>
      <c r="J4" s="81"/>
      <c r="K4" s="81"/>
      <c r="L4" s="81"/>
      <c r="M4" s="81"/>
      <c r="N4" s="81"/>
      <c r="O4" s="81"/>
      <c r="Q4" s="72"/>
      <c r="R4" s="72"/>
      <c r="S4" s="70"/>
      <c r="T4" s="91" t="str">
        <f>IF(OR(C4="",C4="（法人・団体名を入力）"),"NG","OK")</f>
        <v>NG</v>
      </c>
      <c r="U4" s="70" t="s">
        <v>485</v>
      </c>
      <c r="V4" s="70"/>
      <c r="W4" s="70"/>
      <c r="X4" s="70"/>
      <c r="Y4" s="71"/>
      <c r="Z4" s="70"/>
      <c r="AA4" s="72"/>
      <c r="AB4" s="72"/>
      <c r="AC4" s="72"/>
      <c r="AD4" s="72"/>
      <c r="AE4" s="70"/>
      <c r="AF4" s="73"/>
      <c r="AG4" s="73"/>
      <c r="AH4" s="70"/>
      <c r="AI4" s="70"/>
      <c r="AJ4" s="70"/>
      <c r="AK4" s="70"/>
      <c r="AL4" s="71"/>
      <c r="AM4" s="70"/>
      <c r="AN4" s="72"/>
      <c r="AO4" s="72"/>
      <c r="AP4" s="72"/>
      <c r="AQ4" s="72"/>
      <c r="AR4" s="74"/>
      <c r="AS4" s="73"/>
      <c r="AT4" s="73"/>
    </row>
    <row r="5" spans="1:47" s="189" customFormat="1" ht="7.5" customHeight="1" thickTop="1" x14ac:dyDescent="0.15">
      <c r="A5" s="188"/>
      <c r="B5" s="81"/>
      <c r="D5" s="81"/>
      <c r="E5" s="81"/>
      <c r="F5" s="81"/>
      <c r="G5" s="81"/>
      <c r="H5" s="81"/>
      <c r="I5" s="81"/>
      <c r="J5" s="81"/>
      <c r="K5" s="81"/>
      <c r="L5" s="81"/>
      <c r="M5" s="81"/>
      <c r="N5" s="81"/>
      <c r="O5" s="81"/>
      <c r="P5" s="89"/>
      <c r="Q5" s="29"/>
      <c r="R5" s="29"/>
      <c r="S5" s="66"/>
      <c r="T5" s="90"/>
      <c r="U5" s="67"/>
      <c r="V5" s="66"/>
      <c r="W5" s="66"/>
      <c r="X5" s="66"/>
      <c r="Y5" s="53"/>
      <c r="Z5" s="66"/>
      <c r="AA5" s="29"/>
      <c r="AB5" s="29"/>
      <c r="AC5" s="29"/>
      <c r="AD5" s="29"/>
      <c r="AE5" s="58"/>
      <c r="AF5" s="51"/>
      <c r="AG5" s="51"/>
      <c r="AH5" s="66"/>
      <c r="AI5" s="66"/>
      <c r="AJ5" s="66"/>
      <c r="AK5" s="66"/>
      <c r="AL5" s="53"/>
      <c r="AM5" s="66"/>
      <c r="AN5" s="29"/>
      <c r="AO5" s="29"/>
      <c r="AP5" s="29"/>
      <c r="AQ5" s="29"/>
      <c r="AR5" s="35"/>
      <c r="AS5" s="51"/>
      <c r="AT5" s="51"/>
    </row>
    <row r="6" spans="1:47" s="189" customFormat="1" ht="22.5" customHeight="1" thickBot="1" x14ac:dyDescent="0.2">
      <c r="A6" s="188"/>
      <c r="B6" s="83">
        <v>2</v>
      </c>
      <c r="C6" s="84" t="s">
        <v>427</v>
      </c>
      <c r="D6" s="81"/>
      <c r="E6" s="81"/>
      <c r="F6" s="81"/>
      <c r="G6" s="81"/>
      <c r="H6" s="81"/>
      <c r="I6" s="81"/>
      <c r="J6" s="81"/>
      <c r="K6" s="81"/>
      <c r="L6" s="81"/>
      <c r="M6" s="81"/>
      <c r="N6" s="81"/>
      <c r="O6" s="81"/>
      <c r="P6" s="89"/>
      <c r="Q6" s="29"/>
      <c r="R6" s="29"/>
      <c r="S6" s="66"/>
      <c r="T6" s="90"/>
      <c r="U6" s="67"/>
      <c r="V6" s="66"/>
      <c r="W6" s="66"/>
      <c r="X6" s="66"/>
      <c r="Y6" s="53"/>
      <c r="Z6" s="66"/>
      <c r="AA6" s="29"/>
      <c r="AB6" s="29"/>
      <c r="AC6" s="29"/>
      <c r="AD6" s="29"/>
      <c r="AE6" s="58"/>
      <c r="AF6" s="51"/>
      <c r="AG6" s="51"/>
      <c r="AH6" s="66"/>
      <c r="AI6" s="66"/>
      <c r="AJ6" s="66"/>
      <c r="AK6" s="66"/>
      <c r="AL6" s="53"/>
      <c r="AM6" s="66"/>
      <c r="AN6" s="29"/>
      <c r="AO6" s="29"/>
      <c r="AP6" s="29"/>
      <c r="AQ6" s="29"/>
      <c r="AR6" s="35"/>
      <c r="AS6" s="51"/>
      <c r="AT6" s="51"/>
    </row>
    <row r="7" spans="1:47" s="190" customFormat="1" ht="18.75" customHeight="1" thickTop="1" thickBot="1" x14ac:dyDescent="0.2">
      <c r="B7" s="81"/>
      <c r="C7" s="208" t="s">
        <v>417</v>
      </c>
      <c r="D7" s="209"/>
      <c r="E7" s="210"/>
      <c r="F7" s="213" t="s">
        <v>418</v>
      </c>
      <c r="G7" s="213"/>
      <c r="H7" s="213"/>
      <c r="I7" s="213"/>
      <c r="J7" s="213"/>
      <c r="K7" s="213"/>
      <c r="L7" s="213"/>
      <c r="M7" s="213"/>
      <c r="N7" s="213"/>
      <c r="O7" s="213"/>
      <c r="Q7" s="72"/>
      <c r="R7" s="72"/>
      <c r="S7" s="70"/>
      <c r="T7" s="91" t="str">
        <f>IF(OR(C7="",C7="（エネルギー管理指定工場等の名称を入力）"),"NG","OK")</f>
        <v>NG</v>
      </c>
      <c r="U7" s="70" t="s">
        <v>484</v>
      </c>
      <c r="V7" s="70"/>
      <c r="W7" s="70"/>
      <c r="X7" s="70"/>
      <c r="Y7" s="71"/>
      <c r="Z7" s="70"/>
      <c r="AA7" s="72"/>
      <c r="AB7" s="72"/>
      <c r="AC7" s="72"/>
      <c r="AD7" s="72"/>
      <c r="AE7" s="70"/>
      <c r="AF7" s="73"/>
      <c r="AG7" s="73"/>
      <c r="AH7" s="70"/>
      <c r="AI7" s="70"/>
      <c r="AJ7" s="70"/>
      <c r="AK7" s="70"/>
      <c r="AL7" s="71"/>
      <c r="AM7" s="70"/>
      <c r="AN7" s="72"/>
      <c r="AO7" s="72"/>
      <c r="AP7" s="72"/>
      <c r="AQ7" s="72"/>
      <c r="AR7" s="74"/>
      <c r="AS7" s="73"/>
      <c r="AT7" s="73"/>
    </row>
    <row r="8" spans="1:47" s="189" customFormat="1" ht="7.5" customHeight="1" thickTop="1" x14ac:dyDescent="0.15">
      <c r="A8" s="188"/>
      <c r="B8" s="81"/>
      <c r="D8" s="81"/>
      <c r="E8" s="81"/>
      <c r="F8" s="213"/>
      <c r="G8" s="213"/>
      <c r="H8" s="213"/>
      <c r="I8" s="213"/>
      <c r="J8" s="213"/>
      <c r="K8" s="213"/>
      <c r="L8" s="213"/>
      <c r="M8" s="213"/>
      <c r="N8" s="213"/>
      <c r="O8" s="213"/>
      <c r="P8" s="89"/>
      <c r="Q8" s="29"/>
      <c r="R8" s="29"/>
      <c r="S8" s="66"/>
      <c r="T8" s="90"/>
      <c r="U8" s="67"/>
      <c r="V8" s="66"/>
      <c r="W8" s="66"/>
      <c r="X8" s="66"/>
      <c r="Y8" s="53"/>
      <c r="Z8" s="66"/>
      <c r="AA8" s="29"/>
      <c r="AB8" s="29"/>
      <c r="AC8" s="29"/>
      <c r="AD8" s="29"/>
      <c r="AE8" s="58"/>
      <c r="AF8" s="51"/>
      <c r="AG8" s="51"/>
      <c r="AH8" s="66"/>
      <c r="AI8" s="66"/>
      <c r="AJ8" s="66"/>
      <c r="AK8" s="66"/>
      <c r="AL8" s="53"/>
      <c r="AM8" s="66"/>
      <c r="AN8" s="29"/>
      <c r="AO8" s="29"/>
      <c r="AP8" s="29"/>
      <c r="AQ8" s="29"/>
      <c r="AR8" s="35"/>
      <c r="AS8" s="51"/>
      <c r="AT8" s="51"/>
    </row>
    <row r="9" spans="1:47" s="189" customFormat="1" ht="22.5" customHeight="1" thickBot="1" x14ac:dyDescent="0.2">
      <c r="A9" s="188"/>
      <c r="B9" s="83">
        <v>3</v>
      </c>
      <c r="C9" s="84" t="s">
        <v>426</v>
      </c>
      <c r="D9" s="81"/>
      <c r="E9" s="81"/>
      <c r="F9" s="81"/>
      <c r="G9" s="81"/>
      <c r="H9" s="81"/>
      <c r="I9" s="81"/>
      <c r="J9" s="81"/>
      <c r="K9" s="81"/>
      <c r="L9" s="81"/>
      <c r="M9" s="81"/>
      <c r="N9" s="81"/>
      <c r="O9" s="81"/>
      <c r="P9" s="89"/>
      <c r="Q9" s="29"/>
      <c r="R9" s="29"/>
      <c r="S9" s="66"/>
      <c r="T9" s="90"/>
      <c r="U9" s="67"/>
      <c r="V9" s="66"/>
      <c r="W9" s="66"/>
      <c r="X9" s="66"/>
      <c r="Y9" s="53"/>
      <c r="Z9" s="66"/>
      <c r="AA9" s="29"/>
      <c r="AB9" s="29"/>
      <c r="AC9" s="29"/>
      <c r="AD9" s="29"/>
      <c r="AE9" s="58"/>
      <c r="AF9" s="51"/>
      <c r="AG9" s="51"/>
      <c r="AH9" s="66"/>
      <c r="AI9" s="66"/>
      <c r="AJ9" s="66"/>
      <c r="AK9" s="66"/>
      <c r="AL9" s="53"/>
      <c r="AM9" s="66"/>
      <c r="AN9" s="29"/>
      <c r="AO9" s="29"/>
      <c r="AP9" s="29"/>
      <c r="AQ9" s="29"/>
      <c r="AR9" s="35"/>
      <c r="AS9" s="51"/>
      <c r="AT9" s="51"/>
    </row>
    <row r="10" spans="1:47" s="189" customFormat="1" ht="18.75" customHeight="1" thickTop="1" thickBot="1" x14ac:dyDescent="0.2">
      <c r="A10" s="188"/>
      <c r="B10" s="81"/>
      <c r="C10" s="198"/>
      <c r="D10" s="204" t="s">
        <v>422</v>
      </c>
      <c r="E10" s="205"/>
      <c r="F10" s="211" t="str">
        <f>IF($T$10=1,"↓次に示す２(1)～(3)の手順で作業してください。","")</f>
        <v>↓次に示す２(1)～(3)の手順で作業してください。</v>
      </c>
      <c r="G10" s="212"/>
      <c r="H10" s="212"/>
      <c r="I10" s="212"/>
      <c r="J10" s="212"/>
      <c r="K10" s="212"/>
      <c r="L10" s="212"/>
      <c r="M10" s="212"/>
      <c r="N10" s="212"/>
      <c r="O10" s="212"/>
      <c r="P10" s="89"/>
      <c r="Q10" s="29"/>
      <c r="R10" s="29"/>
      <c r="S10" s="66"/>
      <c r="T10" s="185">
        <v>1</v>
      </c>
      <c r="U10" s="191" t="s">
        <v>478</v>
      </c>
      <c r="V10" s="66"/>
      <c r="W10" s="66"/>
      <c r="X10" s="66"/>
      <c r="Y10" s="53"/>
      <c r="Z10" s="66"/>
      <c r="AA10" s="29"/>
      <c r="AB10" s="29"/>
      <c r="AC10" s="29"/>
      <c r="AD10" s="29"/>
      <c r="AE10" s="58"/>
      <c r="AF10" s="51"/>
      <c r="AG10" s="51"/>
      <c r="AH10" s="66"/>
      <c r="AI10" s="66"/>
      <c r="AJ10" s="66"/>
      <c r="AK10" s="66"/>
      <c r="AL10" s="53"/>
      <c r="AM10" s="66"/>
      <c r="AN10" s="29"/>
      <c r="AO10" s="29"/>
      <c r="AP10" s="29"/>
      <c r="AQ10" s="29"/>
      <c r="AR10" s="35"/>
      <c r="AS10" s="51"/>
      <c r="AT10" s="51"/>
    </row>
    <row r="11" spans="1:47" s="189" customFormat="1" ht="45" customHeight="1" thickTop="1" thickBot="1" x14ac:dyDescent="0.2">
      <c r="A11" s="188"/>
      <c r="B11" s="81"/>
      <c r="C11" s="198"/>
      <c r="D11" s="206" t="s">
        <v>483</v>
      </c>
      <c r="E11" s="207"/>
      <c r="F11" s="211" t="str">
        <f>IF($T$10=2,"↓次に示す２(1)～(2)の手順で作業してください。","")</f>
        <v/>
      </c>
      <c r="G11" s="212"/>
      <c r="H11" s="212"/>
      <c r="I11" s="212"/>
      <c r="J11" s="212"/>
      <c r="K11" s="212"/>
      <c r="L11" s="212"/>
      <c r="M11" s="212"/>
      <c r="N11" s="212"/>
      <c r="O11" s="212"/>
      <c r="P11" s="89"/>
      <c r="Q11" s="29"/>
      <c r="R11" s="29"/>
      <c r="S11" s="66"/>
      <c r="T11" s="90"/>
      <c r="U11" s="191" t="s">
        <v>479</v>
      </c>
      <c r="V11" s="66"/>
      <c r="W11" s="66"/>
      <c r="X11" s="66"/>
      <c r="Y11" s="53"/>
      <c r="Z11" s="66"/>
      <c r="AA11" s="29"/>
      <c r="AB11" s="29"/>
      <c r="AC11" s="29"/>
      <c r="AD11" s="29"/>
      <c r="AE11" s="58"/>
      <c r="AF11" s="51"/>
      <c r="AG11" s="51"/>
      <c r="AH11" s="66"/>
      <c r="AI11" s="66"/>
      <c r="AJ11" s="66"/>
      <c r="AK11" s="66"/>
      <c r="AL11" s="53"/>
      <c r="AM11" s="66"/>
      <c r="AN11" s="29"/>
      <c r="AO11" s="29"/>
      <c r="AP11" s="29"/>
      <c r="AQ11" s="29"/>
      <c r="AR11" s="35"/>
      <c r="AS11" s="51"/>
      <c r="AT11" s="51"/>
    </row>
    <row r="12" spans="1:47" s="189" customFormat="1" ht="18.75" customHeight="1" thickTop="1" thickBot="1" x14ac:dyDescent="0.2">
      <c r="A12" s="188"/>
      <c r="B12" s="81"/>
      <c r="C12" s="198"/>
      <c r="D12" s="204" t="s">
        <v>423</v>
      </c>
      <c r="E12" s="205"/>
      <c r="F12" s="211" t="str">
        <f>IF($T$10=3,"↓次に示す２(3)の手順で作業してください。","")</f>
        <v/>
      </c>
      <c r="G12" s="212"/>
      <c r="H12" s="212"/>
      <c r="I12" s="212"/>
      <c r="J12" s="212"/>
      <c r="K12" s="212"/>
      <c r="L12" s="212"/>
      <c r="M12" s="212"/>
      <c r="N12" s="212"/>
      <c r="O12" s="212"/>
      <c r="P12" s="89"/>
      <c r="Q12" s="29"/>
      <c r="R12" s="29"/>
      <c r="S12" s="66"/>
      <c r="T12" s="90"/>
      <c r="U12" s="191" t="s">
        <v>480</v>
      </c>
      <c r="V12" s="66"/>
      <c r="W12" s="66"/>
      <c r="X12" s="66"/>
      <c r="Y12" s="53"/>
      <c r="Z12" s="66"/>
      <c r="AA12" s="29"/>
      <c r="AB12" s="29"/>
      <c r="AC12" s="29"/>
      <c r="AD12" s="29"/>
      <c r="AE12" s="58"/>
      <c r="AF12" s="51"/>
      <c r="AG12" s="51"/>
      <c r="AH12" s="66"/>
      <c r="AI12" s="66"/>
      <c r="AJ12" s="66"/>
      <c r="AK12" s="66"/>
      <c r="AL12" s="53"/>
      <c r="AM12" s="66"/>
      <c r="AN12" s="29"/>
      <c r="AO12" s="29"/>
      <c r="AP12" s="29"/>
      <c r="AQ12" s="29"/>
      <c r="AR12" s="35"/>
      <c r="AS12" s="51"/>
      <c r="AT12" s="51"/>
    </row>
    <row r="13" spans="1:47" ht="15" customHeight="1" thickTop="1" x14ac:dyDescent="0.15">
      <c r="A13" s="19"/>
      <c r="B13" s="80"/>
      <c r="C13" s="80"/>
      <c r="D13" s="80"/>
      <c r="E13" s="80"/>
      <c r="F13" s="80"/>
      <c r="G13" s="80"/>
      <c r="H13" s="80"/>
      <c r="I13" s="80"/>
      <c r="J13" s="80"/>
      <c r="K13" s="80"/>
      <c r="L13" s="80"/>
      <c r="M13" s="80"/>
      <c r="N13" s="80"/>
      <c r="O13" s="80"/>
      <c r="T13" s="90"/>
      <c r="U13" s="67"/>
    </row>
    <row r="14" spans="1:47" s="189" customFormat="1" ht="37.5" customHeight="1" x14ac:dyDescent="0.15">
      <c r="A14" s="188"/>
      <c r="B14" s="214" t="s">
        <v>474</v>
      </c>
      <c r="C14" s="214"/>
      <c r="D14" s="214"/>
      <c r="E14" s="214"/>
      <c r="F14" s="214"/>
      <c r="G14" s="214"/>
      <c r="H14" s="214"/>
      <c r="I14" s="214"/>
      <c r="J14" s="214"/>
      <c r="K14" s="214"/>
      <c r="L14" s="214"/>
      <c r="M14" s="214"/>
      <c r="N14" s="214"/>
      <c r="O14" s="214"/>
      <c r="P14" s="214"/>
      <c r="Q14" s="214"/>
      <c r="R14" s="214"/>
      <c r="S14" s="66"/>
      <c r="T14" s="29"/>
      <c r="U14" s="90"/>
      <c r="V14" s="67"/>
      <c r="W14" s="66"/>
      <c r="X14" s="66"/>
      <c r="Y14" s="66"/>
      <c r="Z14" s="53"/>
      <c r="AA14" s="66"/>
      <c r="AB14" s="29"/>
      <c r="AC14" s="29"/>
      <c r="AD14" s="29"/>
      <c r="AE14" s="29"/>
      <c r="AF14" s="58"/>
      <c r="AG14" s="51"/>
      <c r="AH14" s="51"/>
      <c r="AI14" s="66"/>
      <c r="AJ14" s="66"/>
      <c r="AK14" s="66"/>
      <c r="AL14" s="66"/>
      <c r="AM14" s="53"/>
      <c r="AN14" s="66"/>
      <c r="AO14" s="29"/>
      <c r="AP14" s="29"/>
      <c r="AQ14" s="29"/>
      <c r="AR14" s="29"/>
      <c r="AS14" s="35"/>
      <c r="AT14" s="51"/>
      <c r="AU14" s="51"/>
    </row>
    <row r="15" spans="1:47" s="189" customFormat="1" ht="7.5" customHeight="1" x14ac:dyDescent="0.15">
      <c r="B15" s="150"/>
      <c r="C15" s="150"/>
      <c r="D15" s="151"/>
      <c r="E15" s="152"/>
      <c r="F15" s="25"/>
      <c r="G15" s="25"/>
      <c r="H15" s="25"/>
      <c r="I15" s="25"/>
      <c r="J15" s="153"/>
      <c r="K15" s="152"/>
      <c r="L15" s="25"/>
      <c r="M15" s="25"/>
      <c r="N15" s="25"/>
      <c r="O15" s="153"/>
      <c r="P15" s="154"/>
      <c r="Q15" s="29"/>
      <c r="R15" s="29"/>
      <c r="S15" s="66"/>
      <c r="T15" s="29"/>
      <c r="U15" s="93"/>
      <c r="V15" s="66"/>
      <c r="W15" s="66"/>
      <c r="X15" s="66"/>
      <c r="Y15" s="66"/>
      <c r="Z15" s="53"/>
      <c r="AA15" s="66"/>
      <c r="AB15" s="29"/>
      <c r="AC15" s="29"/>
      <c r="AD15" s="29"/>
      <c r="AE15" s="29"/>
      <c r="AF15" s="58"/>
      <c r="AG15" s="51"/>
      <c r="AH15" s="51"/>
      <c r="AI15" s="66"/>
      <c r="AJ15" s="66"/>
      <c r="AK15" s="66"/>
      <c r="AL15" s="66"/>
      <c r="AM15" s="53"/>
      <c r="AN15" s="66"/>
      <c r="AO15" s="29"/>
      <c r="AP15" s="29"/>
      <c r="AQ15" s="29"/>
      <c r="AR15" s="29"/>
      <c r="AS15" s="58"/>
      <c r="AT15" s="51"/>
      <c r="AU15" s="51"/>
    </row>
    <row r="16" spans="1:47" s="191" customFormat="1" ht="18.75" customHeight="1" x14ac:dyDescent="0.15">
      <c r="B16" s="202" t="s">
        <v>472</v>
      </c>
      <c r="C16" s="202"/>
      <c r="D16" s="202"/>
      <c r="E16" s="202"/>
      <c r="F16" s="202"/>
      <c r="G16" s="202"/>
      <c r="H16" s="202"/>
      <c r="J16" s="181" t="s">
        <v>486</v>
      </c>
      <c r="K16" s="192"/>
      <c r="L16" s="181"/>
      <c r="M16" s="181"/>
      <c r="N16" s="181"/>
      <c r="O16" s="181"/>
      <c r="P16" s="181"/>
      <c r="Q16" s="181"/>
      <c r="R16" s="181"/>
      <c r="U16" s="191" t="s">
        <v>476</v>
      </c>
      <c r="Y16" s="66"/>
      <c r="Z16" s="53"/>
      <c r="AA16" s="66"/>
      <c r="AB16" s="24"/>
      <c r="AC16" s="24"/>
      <c r="AD16" s="24"/>
      <c r="AE16" s="24"/>
      <c r="AF16" s="66"/>
      <c r="AG16" s="23"/>
      <c r="AH16" s="23"/>
      <c r="AI16" s="66"/>
      <c r="AJ16" s="66"/>
      <c r="AK16" s="66"/>
      <c r="AL16" s="66"/>
      <c r="AM16" s="53"/>
      <c r="AN16" s="66"/>
      <c r="AO16" s="24"/>
      <c r="AP16" s="24"/>
      <c r="AQ16" s="24"/>
      <c r="AR16" s="24"/>
      <c r="AS16" s="66"/>
      <c r="AT16" s="23"/>
      <c r="AU16" s="23"/>
    </row>
    <row r="17" spans="2:47" s="191" customFormat="1" ht="15" customHeight="1" x14ac:dyDescent="0.15">
      <c r="B17" s="231" t="s">
        <v>482</v>
      </c>
      <c r="C17" s="231"/>
      <c r="D17" s="231"/>
      <c r="E17" s="231"/>
      <c r="F17" s="231"/>
      <c r="G17" s="231"/>
      <c r="H17" s="231"/>
      <c r="J17" s="226" t="s">
        <v>492</v>
      </c>
      <c r="K17" s="226"/>
      <c r="L17" s="226"/>
      <c r="M17" s="226"/>
      <c r="N17" s="226"/>
      <c r="O17" s="226"/>
      <c r="P17" s="226"/>
      <c r="Q17" s="226"/>
      <c r="R17" s="226"/>
      <c r="Y17" s="66"/>
      <c r="Z17" s="53"/>
      <c r="AA17" s="66"/>
      <c r="AB17" s="24"/>
      <c r="AC17" s="24"/>
      <c r="AD17" s="24"/>
      <c r="AE17" s="24"/>
      <c r="AF17" s="66"/>
      <c r="AG17" s="23"/>
      <c r="AH17" s="23"/>
      <c r="AI17" s="66"/>
      <c r="AJ17" s="66"/>
      <c r="AK17" s="66"/>
      <c r="AL17" s="66"/>
      <c r="AM17" s="53"/>
      <c r="AN17" s="66"/>
      <c r="AO17" s="24"/>
      <c r="AP17" s="24"/>
      <c r="AQ17" s="24"/>
      <c r="AR17" s="24"/>
      <c r="AS17" s="66"/>
      <c r="AT17" s="23"/>
      <c r="AU17" s="23"/>
    </row>
    <row r="18" spans="2:47" s="191" customFormat="1" ht="15" customHeight="1" x14ac:dyDescent="0.15">
      <c r="B18" s="231"/>
      <c r="C18" s="231"/>
      <c r="D18" s="231"/>
      <c r="E18" s="231"/>
      <c r="F18" s="231"/>
      <c r="G18" s="231"/>
      <c r="H18" s="231"/>
      <c r="J18" s="226"/>
      <c r="K18" s="226"/>
      <c r="L18" s="226"/>
      <c r="M18" s="226"/>
      <c r="N18" s="226"/>
      <c r="O18" s="226"/>
      <c r="P18" s="226"/>
      <c r="Q18" s="226"/>
      <c r="R18" s="226"/>
      <c r="AB18" s="24"/>
      <c r="AC18" s="24"/>
      <c r="AD18" s="24"/>
      <c r="AE18" s="24"/>
      <c r="AF18" s="66"/>
      <c r="AG18" s="23"/>
      <c r="AH18" s="23"/>
      <c r="AI18" s="66"/>
      <c r="AJ18" s="66"/>
      <c r="AK18" s="66"/>
      <c r="AL18" s="66"/>
      <c r="AM18" s="53"/>
      <c r="AN18" s="66"/>
      <c r="AO18" s="24"/>
      <c r="AP18" s="24"/>
      <c r="AQ18" s="24"/>
      <c r="AR18" s="24"/>
      <c r="AS18" s="66"/>
      <c r="AT18" s="23"/>
      <c r="AU18" s="23"/>
    </row>
    <row r="19" spans="2:47" s="191" customFormat="1" ht="15" customHeight="1" x14ac:dyDescent="0.15">
      <c r="B19" s="231"/>
      <c r="C19" s="231"/>
      <c r="D19" s="231"/>
      <c r="E19" s="231"/>
      <c r="F19" s="231"/>
      <c r="G19" s="231"/>
      <c r="H19" s="231"/>
      <c r="J19" s="227" t="s">
        <v>491</v>
      </c>
      <c r="K19" s="227"/>
      <c r="L19" s="227"/>
      <c r="M19" s="227"/>
      <c r="N19" s="227"/>
      <c r="O19" s="227"/>
      <c r="P19" s="227"/>
      <c r="Q19" s="227"/>
      <c r="R19" s="227"/>
      <c r="Y19" s="66"/>
      <c r="Z19" s="53"/>
      <c r="AA19" s="66"/>
      <c r="AB19" s="24"/>
      <c r="AC19" s="24"/>
      <c r="AD19" s="24"/>
      <c r="AE19" s="24"/>
      <c r="AF19" s="66"/>
      <c r="AG19" s="23"/>
      <c r="AH19" s="23"/>
      <c r="AI19" s="66"/>
      <c r="AJ19" s="66"/>
      <c r="AK19" s="66"/>
      <c r="AL19" s="66"/>
      <c r="AM19" s="53"/>
      <c r="AN19" s="66"/>
      <c r="AO19" s="24"/>
      <c r="AP19" s="24"/>
      <c r="AQ19" s="24"/>
      <c r="AR19" s="24"/>
      <c r="AS19" s="66"/>
      <c r="AT19" s="23"/>
      <c r="AU19" s="23"/>
    </row>
    <row r="20" spans="2:47" s="191" customFormat="1" ht="15" customHeight="1" x14ac:dyDescent="0.15">
      <c r="B20" s="173"/>
      <c r="C20" s="173"/>
      <c r="D20" s="174" t="s">
        <v>471</v>
      </c>
      <c r="E20" s="176"/>
      <c r="F20" s="176"/>
      <c r="G20" s="176"/>
      <c r="H20" s="176"/>
      <c r="J20" s="227"/>
      <c r="K20" s="227"/>
      <c r="L20" s="227"/>
      <c r="M20" s="227"/>
      <c r="N20" s="227"/>
      <c r="O20" s="227"/>
      <c r="P20" s="227"/>
      <c r="Q20" s="227"/>
      <c r="R20" s="227"/>
      <c r="Y20" s="66"/>
      <c r="Z20" s="53"/>
      <c r="AA20" s="66"/>
      <c r="AB20" s="24"/>
      <c r="AC20" s="24"/>
      <c r="AD20" s="24"/>
      <c r="AE20" s="24"/>
      <c r="AF20" s="66"/>
      <c r="AG20" s="23"/>
      <c r="AH20" s="23"/>
      <c r="AI20" s="66"/>
      <c r="AJ20" s="66"/>
      <c r="AK20" s="66"/>
      <c r="AL20" s="66"/>
      <c r="AM20" s="53"/>
      <c r="AN20" s="66"/>
      <c r="AO20" s="24"/>
      <c r="AP20" s="24"/>
      <c r="AQ20" s="24"/>
      <c r="AR20" s="24"/>
      <c r="AS20" s="66"/>
      <c r="AT20" s="23"/>
      <c r="AU20" s="23"/>
    </row>
    <row r="21" spans="2:47" s="191" customFormat="1" ht="15" customHeight="1" x14ac:dyDescent="0.15">
      <c r="B21" s="173"/>
      <c r="C21" s="173"/>
      <c r="D21" s="175"/>
      <c r="E21" s="176"/>
      <c r="F21" s="176"/>
      <c r="G21" s="176"/>
      <c r="H21" s="176"/>
      <c r="J21" s="182" t="s">
        <v>475</v>
      </c>
      <c r="K21" s="183"/>
      <c r="L21" s="183"/>
      <c r="M21" s="183"/>
      <c r="N21" s="183"/>
      <c r="O21" s="183"/>
      <c r="P21" s="183"/>
      <c r="Q21" s="183"/>
      <c r="R21" s="183"/>
      <c r="Y21" s="66"/>
      <c r="Z21" s="53"/>
      <c r="AA21" s="66"/>
      <c r="AB21" s="24"/>
      <c r="AC21" s="24"/>
      <c r="AD21" s="24"/>
      <c r="AE21" s="24"/>
      <c r="AF21" s="66"/>
      <c r="AG21" s="23"/>
      <c r="AH21" s="23"/>
      <c r="AI21" s="66"/>
      <c r="AJ21" s="66"/>
      <c r="AK21" s="66"/>
      <c r="AL21" s="66"/>
      <c r="AM21" s="53"/>
      <c r="AN21" s="66"/>
      <c r="AO21" s="24"/>
      <c r="AP21" s="24"/>
      <c r="AQ21" s="24"/>
      <c r="AR21" s="24"/>
      <c r="AS21" s="66"/>
      <c r="AT21" s="23"/>
      <c r="AU21" s="23"/>
    </row>
    <row r="22" spans="2:47" s="191" customFormat="1" ht="15" customHeight="1" x14ac:dyDescent="0.15">
      <c r="B22" s="173"/>
      <c r="C22" s="173"/>
      <c r="D22" s="175"/>
      <c r="E22" s="176"/>
      <c r="F22" s="176"/>
      <c r="G22" s="176"/>
      <c r="H22" s="176"/>
      <c r="Y22" s="66"/>
      <c r="Z22" s="53"/>
      <c r="AA22" s="66"/>
      <c r="AB22" s="24"/>
      <c r="AC22" s="24"/>
      <c r="AD22" s="24"/>
      <c r="AE22" s="24"/>
      <c r="AF22" s="66"/>
      <c r="AG22" s="23"/>
      <c r="AH22" s="23"/>
      <c r="AI22" s="66"/>
      <c r="AJ22" s="66"/>
      <c r="AK22" s="66"/>
      <c r="AL22" s="66"/>
      <c r="AM22" s="53"/>
      <c r="AN22" s="66"/>
      <c r="AO22" s="24"/>
      <c r="AP22" s="24"/>
      <c r="AQ22" s="24"/>
      <c r="AR22" s="24"/>
      <c r="AS22" s="66"/>
      <c r="AT22" s="23"/>
      <c r="AU22" s="23"/>
    </row>
    <row r="23" spans="2:47" s="191" customFormat="1" ht="15" customHeight="1" x14ac:dyDescent="0.15">
      <c r="B23" s="173"/>
      <c r="C23" s="173"/>
      <c r="D23" s="175"/>
      <c r="E23" s="176"/>
      <c r="F23" s="176"/>
      <c r="G23" s="176"/>
      <c r="H23" s="176"/>
      <c r="J23" s="202" t="s">
        <v>488</v>
      </c>
      <c r="K23" s="202"/>
      <c r="L23" s="202"/>
      <c r="M23" s="202"/>
      <c r="N23" s="202"/>
      <c r="O23" s="202"/>
      <c r="P23" s="202"/>
      <c r="Q23" s="202"/>
      <c r="R23" s="202"/>
      <c r="U23" s="191" t="s">
        <v>477</v>
      </c>
      <c r="Y23" s="66"/>
      <c r="Z23" s="53"/>
      <c r="AA23" s="66"/>
      <c r="AB23" s="24"/>
      <c r="AC23" s="24"/>
      <c r="AD23" s="24"/>
      <c r="AE23" s="24"/>
      <c r="AF23" s="66"/>
      <c r="AG23" s="23"/>
      <c r="AH23" s="23"/>
      <c r="AI23" s="66"/>
      <c r="AJ23" s="66"/>
      <c r="AK23" s="66"/>
      <c r="AL23" s="66"/>
      <c r="AM23" s="53"/>
      <c r="AN23" s="66"/>
      <c r="AO23" s="24"/>
      <c r="AP23" s="24"/>
      <c r="AQ23" s="24"/>
      <c r="AR23" s="24"/>
      <c r="AS23" s="66"/>
      <c r="AT23" s="23"/>
      <c r="AU23" s="23"/>
    </row>
    <row r="24" spans="2:47" s="191" customFormat="1" ht="15" customHeight="1" x14ac:dyDescent="0.15">
      <c r="B24" s="173"/>
      <c r="C24" s="173"/>
      <c r="D24" s="175"/>
      <c r="E24" s="176"/>
      <c r="F24" s="176"/>
      <c r="G24" s="176"/>
      <c r="H24" s="176"/>
      <c r="J24" s="231" t="s">
        <v>490</v>
      </c>
      <c r="K24" s="231"/>
      <c r="L24" s="231"/>
      <c r="M24" s="231"/>
      <c r="N24" s="231"/>
      <c r="O24" s="231"/>
      <c r="P24" s="231"/>
      <c r="Q24" s="231"/>
      <c r="R24" s="231"/>
      <c r="Y24" s="66"/>
      <c r="Z24" s="53"/>
      <c r="AA24" s="66"/>
      <c r="AB24" s="24"/>
      <c r="AC24" s="24"/>
      <c r="AD24" s="24"/>
      <c r="AE24" s="24"/>
      <c r="AF24" s="66"/>
      <c r="AG24" s="23"/>
      <c r="AH24" s="23"/>
      <c r="AI24" s="66"/>
      <c r="AJ24" s="66"/>
      <c r="AK24" s="66"/>
      <c r="AL24" s="66"/>
      <c r="AM24" s="53"/>
      <c r="AN24" s="66"/>
      <c r="AO24" s="24"/>
      <c r="AP24" s="24"/>
      <c r="AQ24" s="24"/>
      <c r="AR24" s="24"/>
      <c r="AS24" s="66"/>
      <c r="AT24" s="23"/>
      <c r="AU24" s="23"/>
    </row>
    <row r="25" spans="2:47" s="191" customFormat="1" ht="15" customHeight="1" x14ac:dyDescent="0.15">
      <c r="B25" s="173"/>
      <c r="C25" s="173"/>
      <c r="D25" s="175"/>
      <c r="E25" s="176"/>
      <c r="F25" s="176"/>
      <c r="G25" s="176"/>
      <c r="H25" s="176"/>
      <c r="J25" s="231"/>
      <c r="K25" s="231"/>
      <c r="L25" s="231"/>
      <c r="M25" s="231"/>
      <c r="N25" s="231"/>
      <c r="O25" s="231"/>
      <c r="P25" s="231"/>
      <c r="Q25" s="231"/>
      <c r="R25" s="231"/>
      <c r="Y25" s="66"/>
      <c r="Z25" s="53"/>
      <c r="AA25" s="66"/>
      <c r="AB25" s="24"/>
      <c r="AC25" s="24"/>
      <c r="AD25" s="24"/>
      <c r="AE25" s="24"/>
      <c r="AF25" s="66"/>
      <c r="AG25" s="23"/>
      <c r="AH25" s="23"/>
      <c r="AI25" s="66"/>
      <c r="AJ25" s="66"/>
      <c r="AK25" s="66"/>
      <c r="AL25" s="66"/>
      <c r="AM25" s="53"/>
      <c r="AN25" s="66"/>
      <c r="AO25" s="24"/>
      <c r="AP25" s="24"/>
      <c r="AQ25" s="24"/>
      <c r="AR25" s="24"/>
      <c r="AS25" s="66"/>
      <c r="AT25" s="23"/>
      <c r="AU25" s="23"/>
    </row>
    <row r="26" spans="2:47" s="191" customFormat="1" ht="15" customHeight="1" x14ac:dyDescent="0.15">
      <c r="B26" s="173"/>
      <c r="C26" s="173"/>
      <c r="D26" s="175"/>
      <c r="E26" s="176"/>
      <c r="F26" s="176"/>
      <c r="G26" s="176"/>
      <c r="H26" s="176"/>
      <c r="J26" s="231"/>
      <c r="K26" s="231"/>
      <c r="L26" s="231"/>
      <c r="M26" s="231"/>
      <c r="N26" s="231"/>
      <c r="O26" s="231"/>
      <c r="P26" s="231"/>
      <c r="Q26" s="231"/>
      <c r="R26" s="231"/>
      <c r="AA26" s="66"/>
      <c r="AB26" s="24"/>
      <c r="AC26" s="24"/>
      <c r="AD26" s="24"/>
      <c r="AE26" s="24"/>
      <c r="AF26" s="66"/>
      <c r="AG26" s="23"/>
      <c r="AH26" s="23"/>
      <c r="AI26" s="66"/>
      <c r="AJ26" s="66"/>
      <c r="AK26" s="66"/>
      <c r="AL26" s="66"/>
      <c r="AM26" s="53"/>
      <c r="AN26" s="66"/>
      <c r="AO26" s="24"/>
      <c r="AP26" s="24"/>
      <c r="AQ26" s="24"/>
      <c r="AR26" s="24"/>
      <c r="AS26" s="66"/>
      <c r="AT26" s="23"/>
      <c r="AU26" s="23"/>
    </row>
    <row r="27" spans="2:47" s="191" customFormat="1" ht="15" customHeight="1" x14ac:dyDescent="0.15">
      <c r="B27" s="173"/>
      <c r="C27" s="173"/>
      <c r="D27" s="175"/>
      <c r="E27" s="176"/>
      <c r="F27" s="176"/>
      <c r="G27" s="176"/>
      <c r="H27" s="176"/>
      <c r="J27" s="231"/>
      <c r="K27" s="231"/>
      <c r="L27" s="231"/>
      <c r="M27" s="231"/>
      <c r="N27" s="231"/>
      <c r="O27" s="231"/>
      <c r="P27" s="231"/>
      <c r="Q27" s="231"/>
      <c r="R27" s="231"/>
      <c r="AB27" s="24"/>
      <c r="AC27" s="24"/>
      <c r="AD27" s="24"/>
      <c r="AE27" s="24"/>
      <c r="AF27" s="66"/>
      <c r="AG27" s="23"/>
      <c r="AH27" s="23"/>
      <c r="AI27" s="66"/>
      <c r="AJ27" s="66"/>
      <c r="AK27" s="66"/>
      <c r="AL27" s="66"/>
      <c r="AM27" s="53"/>
      <c r="AN27" s="66"/>
      <c r="AO27" s="24"/>
      <c r="AP27" s="24"/>
      <c r="AQ27" s="24"/>
      <c r="AR27" s="24"/>
      <c r="AS27" s="66"/>
      <c r="AT27" s="23"/>
      <c r="AU27" s="23"/>
    </row>
    <row r="28" spans="2:47" s="191" customFormat="1" ht="15" customHeight="1" x14ac:dyDescent="0.15">
      <c r="B28" s="173"/>
      <c r="C28" s="173"/>
      <c r="D28" s="175"/>
      <c r="E28" s="176"/>
      <c r="F28" s="176"/>
      <c r="G28" s="176"/>
      <c r="H28" s="176"/>
      <c r="J28" s="228" t="s">
        <v>494</v>
      </c>
      <c r="K28" s="229"/>
      <c r="L28" s="229"/>
      <c r="M28" s="229"/>
      <c r="N28" s="229"/>
      <c r="O28" s="229"/>
      <c r="P28" s="229"/>
      <c r="Q28" s="229"/>
      <c r="R28" s="229"/>
      <c r="AB28" s="24"/>
      <c r="AC28" s="24"/>
      <c r="AD28" s="24"/>
      <c r="AE28" s="24"/>
      <c r="AF28" s="66"/>
      <c r="AG28" s="23"/>
      <c r="AH28" s="23"/>
      <c r="AI28" s="66"/>
      <c r="AJ28" s="66"/>
      <c r="AK28" s="66"/>
      <c r="AL28" s="66"/>
      <c r="AM28" s="53"/>
      <c r="AN28" s="66"/>
      <c r="AO28" s="24"/>
      <c r="AP28" s="24"/>
      <c r="AQ28" s="24"/>
      <c r="AR28" s="24"/>
      <c r="AS28" s="66"/>
      <c r="AT28" s="23"/>
      <c r="AU28" s="23"/>
    </row>
    <row r="29" spans="2:47" s="191" customFormat="1" ht="15" customHeight="1" x14ac:dyDescent="0.15">
      <c r="B29" s="173"/>
      <c r="C29" s="173"/>
      <c r="D29" s="175"/>
      <c r="E29" s="176"/>
      <c r="F29" s="176"/>
      <c r="G29" s="176"/>
      <c r="H29" s="176"/>
      <c r="J29" s="229"/>
      <c r="K29" s="229"/>
      <c r="L29" s="229"/>
      <c r="M29" s="229"/>
      <c r="N29" s="229"/>
      <c r="O29" s="229"/>
      <c r="P29" s="229"/>
      <c r="Q29" s="229"/>
      <c r="R29" s="229"/>
      <c r="AB29" s="24"/>
      <c r="AC29" s="24"/>
      <c r="AD29" s="24"/>
      <c r="AE29" s="24"/>
      <c r="AF29" s="66"/>
      <c r="AG29" s="23"/>
      <c r="AH29" s="23"/>
      <c r="AI29" s="66"/>
      <c r="AJ29" s="66"/>
      <c r="AK29" s="66"/>
      <c r="AL29" s="66"/>
      <c r="AM29" s="53"/>
      <c r="AN29" s="66"/>
      <c r="AO29" s="24"/>
      <c r="AP29" s="24"/>
      <c r="AQ29" s="24"/>
      <c r="AR29" s="24"/>
      <c r="AS29" s="66"/>
      <c r="AT29" s="23"/>
      <c r="AU29" s="23"/>
    </row>
    <row r="30" spans="2:47" s="191" customFormat="1" ht="15" customHeight="1" x14ac:dyDescent="0.15">
      <c r="B30" s="177"/>
      <c r="C30" s="177"/>
      <c r="D30" s="178"/>
      <c r="E30" s="156"/>
      <c r="F30" s="156"/>
      <c r="G30" s="156"/>
      <c r="H30" s="156"/>
      <c r="I30" s="24"/>
      <c r="J30" s="24"/>
      <c r="K30" s="24"/>
      <c r="L30" s="24"/>
      <c r="M30" s="24"/>
      <c r="N30" s="24"/>
      <c r="P30" s="24"/>
      <c r="Q30" s="24"/>
      <c r="AB30" s="24"/>
      <c r="AC30" s="24"/>
      <c r="AD30" s="24"/>
      <c r="AE30" s="24"/>
      <c r="AF30" s="66"/>
      <c r="AG30" s="23"/>
      <c r="AH30" s="23"/>
      <c r="AI30" s="66"/>
      <c r="AJ30" s="66"/>
      <c r="AK30" s="66"/>
      <c r="AL30" s="66"/>
      <c r="AM30" s="53"/>
      <c r="AN30" s="66"/>
      <c r="AO30" s="24"/>
      <c r="AP30" s="24"/>
      <c r="AQ30" s="24"/>
      <c r="AR30" s="24"/>
      <c r="AS30" s="66"/>
      <c r="AT30" s="23"/>
      <c r="AU30" s="23"/>
    </row>
    <row r="31" spans="2:47" s="191" customFormat="1" ht="15" customHeight="1" x14ac:dyDescent="0.15">
      <c r="B31" s="177"/>
      <c r="C31" s="177"/>
      <c r="D31" s="178"/>
      <c r="E31" s="156"/>
      <c r="F31" s="156"/>
      <c r="G31" s="156"/>
      <c r="H31" s="155"/>
      <c r="I31" s="24"/>
      <c r="J31" s="24"/>
      <c r="K31" s="24"/>
      <c r="L31" s="24"/>
      <c r="M31" s="24"/>
      <c r="N31" s="24"/>
      <c r="P31" s="157"/>
      <c r="Q31" s="24"/>
      <c r="Y31" s="66"/>
      <c r="Z31" s="53"/>
      <c r="AA31" s="66"/>
      <c r="AB31" s="24"/>
      <c r="AC31" s="24"/>
      <c r="AD31" s="24"/>
      <c r="AE31" s="24"/>
      <c r="AF31" s="66"/>
      <c r="AG31" s="23"/>
      <c r="AH31" s="23"/>
      <c r="AI31" s="66"/>
      <c r="AJ31" s="66"/>
      <c r="AK31" s="66"/>
      <c r="AL31" s="66"/>
      <c r="AM31" s="53"/>
      <c r="AN31" s="66"/>
      <c r="AO31" s="24"/>
      <c r="AP31" s="24"/>
      <c r="AQ31" s="24"/>
      <c r="AR31" s="24"/>
      <c r="AS31" s="66"/>
      <c r="AT31" s="23"/>
      <c r="AU31" s="23"/>
    </row>
    <row r="32" spans="2:47" s="191" customFormat="1" ht="7.5" customHeight="1" x14ac:dyDescent="0.15">
      <c r="B32" s="177"/>
      <c r="C32" s="177"/>
      <c r="D32" s="178"/>
      <c r="E32" s="156"/>
      <c r="F32" s="156"/>
      <c r="G32" s="156"/>
      <c r="H32" s="155"/>
      <c r="I32" s="24"/>
      <c r="J32" s="24"/>
      <c r="K32" s="24"/>
      <c r="L32" s="24"/>
      <c r="M32" s="24"/>
      <c r="N32" s="24"/>
      <c r="P32" s="157"/>
      <c r="Q32" s="24"/>
      <c r="Y32" s="66"/>
      <c r="Z32" s="53"/>
      <c r="AA32" s="66"/>
      <c r="AB32" s="24"/>
      <c r="AC32" s="24"/>
      <c r="AD32" s="24"/>
      <c r="AE32" s="24"/>
      <c r="AF32" s="66"/>
      <c r="AG32" s="23"/>
      <c r="AH32" s="23"/>
      <c r="AI32" s="66"/>
      <c r="AJ32" s="66"/>
      <c r="AK32" s="66"/>
      <c r="AL32" s="66"/>
      <c r="AM32" s="53"/>
      <c r="AN32" s="66"/>
      <c r="AO32" s="24"/>
      <c r="AP32" s="24"/>
      <c r="AQ32" s="24"/>
      <c r="AR32" s="24"/>
      <c r="AS32" s="66"/>
      <c r="AT32" s="23"/>
      <c r="AU32" s="23"/>
    </row>
    <row r="33" spans="1:46" ht="13.5" customHeight="1" x14ac:dyDescent="0.15">
      <c r="A33" s="19"/>
      <c r="B33" s="75"/>
      <c r="C33" s="75"/>
      <c r="D33" s="75"/>
      <c r="E33" s="75"/>
      <c r="F33" s="75"/>
      <c r="G33" s="75"/>
      <c r="H33" s="75"/>
      <c r="I33" s="232" t="str">
        <f>Q1&amp;R1</f>
        <v>2024年度提出用（2023年度実績値）Ver.1</v>
      </c>
      <c r="J33" s="232"/>
      <c r="K33" s="232"/>
      <c r="L33" s="232"/>
      <c r="M33" s="232"/>
      <c r="N33" s="232"/>
      <c r="O33" s="232"/>
      <c r="T33" s="90"/>
      <c r="U33" s="67"/>
    </row>
    <row r="34" spans="1:46" s="189" customFormat="1" ht="18.75" customHeight="1" x14ac:dyDescent="0.15">
      <c r="A34" s="188"/>
      <c r="B34" s="215" t="s">
        <v>441</v>
      </c>
      <c r="C34" s="215"/>
      <c r="D34" s="136" t="str">
        <f>C4</f>
        <v>（法人・団体名を入力）</v>
      </c>
      <c r="E34" s="230" t="s">
        <v>442</v>
      </c>
      <c r="F34" s="230"/>
      <c r="G34" s="230"/>
      <c r="H34" s="230"/>
      <c r="I34" s="205" t="str">
        <f>C7</f>
        <v>（エネルギー管理指定工場等の名称を入力）</v>
      </c>
      <c r="J34" s="205"/>
      <c r="K34" s="205"/>
      <c r="L34" s="205"/>
      <c r="M34" s="205"/>
      <c r="N34" s="205"/>
      <c r="O34" s="205"/>
      <c r="P34" s="89"/>
      <c r="Q34" s="29"/>
      <c r="R34" s="29"/>
      <c r="S34" s="66"/>
      <c r="T34" s="90"/>
      <c r="U34" s="67"/>
      <c r="V34" s="66"/>
      <c r="W34" s="66"/>
      <c r="X34" s="66"/>
      <c r="Y34" s="53"/>
      <c r="Z34" s="66"/>
      <c r="AA34" s="29"/>
      <c r="AB34" s="29"/>
      <c r="AC34" s="29"/>
      <c r="AD34" s="29"/>
      <c r="AE34" s="58"/>
      <c r="AF34" s="51"/>
      <c r="AG34" s="51"/>
      <c r="AH34" s="66"/>
      <c r="AI34" s="66"/>
      <c r="AJ34" s="66"/>
      <c r="AK34" s="66"/>
      <c r="AL34" s="53"/>
      <c r="AM34" s="66"/>
      <c r="AN34" s="29"/>
      <c r="AO34" s="29"/>
      <c r="AP34" s="29"/>
      <c r="AQ34" s="29"/>
      <c r="AR34" s="35"/>
      <c r="AS34" s="51"/>
      <c r="AT34" s="51"/>
    </row>
    <row r="35" spans="1:46" s="193" customFormat="1" ht="17.25" customHeight="1" thickBot="1" x14ac:dyDescent="0.2">
      <c r="B35" s="215" t="s">
        <v>419</v>
      </c>
      <c r="C35" s="215"/>
      <c r="D35" s="215"/>
      <c r="E35" s="217" t="str">
        <f>"前　期（～"&amp;Q1-1&amp;"年度）"</f>
        <v>前　期（～2023年度）</v>
      </c>
      <c r="F35" s="217"/>
      <c r="G35" s="217"/>
      <c r="H35" s="217"/>
      <c r="I35" s="217"/>
      <c r="J35" s="218"/>
      <c r="K35" s="222" t="str">
        <f>"今　期（"&amp;Q1&amp;"年度～）"</f>
        <v>今　期（2024年度～）</v>
      </c>
      <c r="L35" s="222"/>
      <c r="M35" s="222"/>
      <c r="N35" s="222"/>
      <c r="O35" s="222"/>
      <c r="P35" s="31"/>
      <c r="Q35" s="23"/>
      <c r="R35" s="55"/>
      <c r="S35" s="23"/>
      <c r="T35" s="92"/>
      <c r="U35" s="23"/>
      <c r="V35" s="23"/>
      <c r="W35" s="23"/>
      <c r="X35" s="23"/>
      <c r="Y35" s="23"/>
      <c r="Z35" s="23"/>
      <c r="AA35" s="23"/>
      <c r="AB35" s="23"/>
      <c r="AC35" s="55"/>
      <c r="AD35" s="23"/>
      <c r="AE35" s="23"/>
      <c r="AF35" s="23"/>
      <c r="AG35" s="23"/>
      <c r="AH35" s="23"/>
      <c r="AI35" s="23"/>
      <c r="AJ35" s="23"/>
      <c r="AK35" s="23"/>
      <c r="AL35" s="23"/>
      <c r="AM35" s="23"/>
      <c r="AN35" s="23"/>
      <c r="AO35" s="32"/>
      <c r="AP35" s="33"/>
      <c r="AQ35" s="32"/>
      <c r="AR35" s="32"/>
      <c r="AS35" s="34"/>
      <c r="AT35" s="34"/>
    </row>
    <row r="36" spans="1:46" s="193" customFormat="1" ht="15" customHeight="1" x14ac:dyDescent="0.15">
      <c r="B36" s="215"/>
      <c r="C36" s="215"/>
      <c r="D36" s="216"/>
      <c r="E36" s="233" t="s">
        <v>357</v>
      </c>
      <c r="F36" s="234"/>
      <c r="G36" s="234"/>
      <c r="H36" s="235"/>
      <c r="I36" s="233" t="s">
        <v>358</v>
      </c>
      <c r="J36" s="235"/>
      <c r="K36" s="236" t="s">
        <v>357</v>
      </c>
      <c r="L36" s="237"/>
      <c r="M36" s="237"/>
      <c r="N36" s="237"/>
      <c r="O36" s="238"/>
      <c r="P36" s="31"/>
      <c r="Q36" s="23"/>
      <c r="R36" s="55"/>
      <c r="S36" s="23"/>
      <c r="T36" s="92"/>
      <c r="U36" s="23"/>
      <c r="V36" s="23"/>
      <c r="W36" s="23"/>
      <c r="X36" s="23"/>
      <c r="Y36" s="23"/>
      <c r="Z36" s="23"/>
      <c r="AA36" s="23"/>
      <c r="AB36" s="23"/>
      <c r="AC36" s="55"/>
      <c r="AD36" s="23"/>
      <c r="AE36" s="23"/>
      <c r="AF36" s="23"/>
      <c r="AG36" s="23"/>
      <c r="AH36" s="23"/>
      <c r="AI36" s="23"/>
      <c r="AJ36" s="23"/>
      <c r="AK36" s="23"/>
      <c r="AL36" s="23"/>
      <c r="AM36" s="23"/>
      <c r="AN36" s="23"/>
      <c r="AO36" s="32"/>
      <c r="AP36" s="33"/>
      <c r="AQ36" s="32"/>
      <c r="AR36" s="32"/>
      <c r="AS36" s="34"/>
      <c r="AT36" s="34"/>
    </row>
    <row r="37" spans="1:46" s="193" customFormat="1" ht="82.5" customHeight="1" x14ac:dyDescent="0.15">
      <c r="B37" s="137" t="s">
        <v>420</v>
      </c>
      <c r="C37" s="194" t="s">
        <v>351</v>
      </c>
      <c r="D37" s="138" t="s">
        <v>421</v>
      </c>
      <c r="E37" s="125" t="s">
        <v>0</v>
      </c>
      <c r="F37" s="79" t="s">
        <v>1</v>
      </c>
      <c r="G37" s="76" t="s">
        <v>355</v>
      </c>
      <c r="H37" s="126" t="s">
        <v>356</v>
      </c>
      <c r="I37" s="120" t="s">
        <v>354</v>
      </c>
      <c r="J37" s="121" t="s">
        <v>415</v>
      </c>
      <c r="K37" s="110" t="s">
        <v>0</v>
      </c>
      <c r="L37" s="77" t="s">
        <v>1</v>
      </c>
      <c r="M37" s="78" t="s">
        <v>355</v>
      </c>
      <c r="N37" s="77" t="s">
        <v>356</v>
      </c>
      <c r="O37" s="111" t="s">
        <v>416</v>
      </c>
      <c r="P37" s="31"/>
      <c r="Q37" s="23"/>
      <c r="R37" s="55"/>
      <c r="S37" s="23"/>
      <c r="T37" s="195"/>
      <c r="U37" s="23" t="s">
        <v>443</v>
      </c>
      <c r="V37" s="23"/>
      <c r="W37" s="23"/>
      <c r="X37" s="23"/>
      <c r="Y37" s="23"/>
      <c r="Z37" s="23"/>
      <c r="AA37" s="23"/>
      <c r="AB37" s="23"/>
      <c r="AC37" s="55"/>
      <c r="AD37" s="23"/>
      <c r="AE37" s="23"/>
      <c r="AF37" s="23"/>
      <c r="AG37" s="23"/>
      <c r="AH37" s="23"/>
      <c r="AI37" s="23"/>
      <c r="AJ37" s="23"/>
      <c r="AK37" s="23"/>
      <c r="AL37" s="23"/>
      <c r="AM37" s="23"/>
      <c r="AN37" s="23"/>
      <c r="AO37" s="32"/>
      <c r="AP37" s="33"/>
      <c r="AQ37" s="32"/>
      <c r="AR37" s="32"/>
      <c r="AS37" s="34"/>
      <c r="AT37" s="34"/>
    </row>
    <row r="38" spans="1:46" ht="30" customHeight="1" x14ac:dyDescent="0.15">
      <c r="B38" s="109" t="s">
        <v>5</v>
      </c>
      <c r="C38" s="108">
        <v>3101</v>
      </c>
      <c r="D38" s="145" t="s">
        <v>446</v>
      </c>
      <c r="E38" s="172" t="s">
        <v>489</v>
      </c>
      <c r="F38" s="159"/>
      <c r="G38" s="160"/>
      <c r="H38" s="161"/>
      <c r="I38" s="122"/>
      <c r="J38" s="113"/>
      <c r="K38" s="112" t="str">
        <f>IF($T$10=2,"",IF(OR(E38="○",E38="〇"),"○",""))</f>
        <v/>
      </c>
      <c r="L38" s="42" t="str">
        <f>IF($T$10=2,"",IF(OR(F38="○",F38="〇",I38="●",I38="▲"),"○",""))</f>
        <v/>
      </c>
      <c r="M38" s="94"/>
      <c r="N38" s="95"/>
      <c r="O38" s="113"/>
      <c r="P38" s="38"/>
      <c r="Q38" s="37"/>
      <c r="R38" s="37"/>
      <c r="S38" s="56"/>
      <c r="T38" s="196"/>
      <c r="U38" s="66" t="s">
        <v>433</v>
      </c>
      <c r="V38" s="56"/>
      <c r="W38" s="57"/>
      <c r="X38" s="56"/>
      <c r="Y38" s="24"/>
      <c r="Z38" s="58"/>
      <c r="AA38" s="37"/>
      <c r="AB38" s="37"/>
      <c r="AC38" s="37"/>
      <c r="AD38" s="37"/>
      <c r="AE38" s="59"/>
      <c r="AH38" s="56"/>
      <c r="AI38" s="56"/>
      <c r="AJ38" s="57"/>
      <c r="AK38" s="56"/>
      <c r="AL38" s="24"/>
      <c r="AM38" s="58"/>
      <c r="AN38" s="37"/>
      <c r="AO38" s="37"/>
      <c r="AP38" s="36"/>
      <c r="AQ38" s="37"/>
      <c r="AR38" s="38"/>
    </row>
    <row r="39" spans="1:46" ht="41.25" customHeight="1" x14ac:dyDescent="0.15">
      <c r="B39" s="101" t="s">
        <v>5</v>
      </c>
      <c r="C39" s="100">
        <v>3101</v>
      </c>
      <c r="D39" s="145" t="s">
        <v>461</v>
      </c>
      <c r="E39" s="158"/>
      <c r="F39" s="159"/>
      <c r="G39" s="160"/>
      <c r="H39" s="161"/>
      <c r="I39" s="122"/>
      <c r="J39" s="113"/>
      <c r="K39" s="112" t="str">
        <f t="shared" ref="K39:K102" si="0">IF($T$10=2,"",IF(OR(E39="○",E39="〇"),"○",""))</f>
        <v/>
      </c>
      <c r="L39" s="42" t="str">
        <f t="shared" ref="L39:L102" si="1">IF($T$10=2,"",IF(OR(F39="○",F39="〇",I39="●",I39="▲"),"○",""))</f>
        <v/>
      </c>
      <c r="M39" s="94"/>
      <c r="N39" s="95"/>
      <c r="O39" s="113"/>
      <c r="P39" s="38"/>
      <c r="Q39" s="37"/>
      <c r="R39" s="37"/>
      <c r="S39" s="56"/>
      <c r="T39" s="196"/>
      <c r="U39" s="66" t="s">
        <v>434</v>
      </c>
      <c r="V39" s="56"/>
      <c r="W39" s="57"/>
      <c r="X39" s="56"/>
      <c r="Y39" s="24"/>
      <c r="Z39" s="58"/>
      <c r="AA39" s="37"/>
      <c r="AB39" s="37"/>
      <c r="AC39" s="37"/>
      <c r="AD39" s="37"/>
      <c r="AE39" s="59"/>
      <c r="AH39" s="56"/>
      <c r="AI39" s="56"/>
      <c r="AJ39" s="57"/>
      <c r="AK39" s="56"/>
      <c r="AL39" s="24"/>
      <c r="AM39" s="58"/>
      <c r="AN39" s="37"/>
      <c r="AO39" s="37"/>
      <c r="AP39" s="36"/>
      <c r="AQ39" s="37"/>
      <c r="AR39" s="38"/>
    </row>
    <row r="40" spans="1:46" ht="41.25" customHeight="1" x14ac:dyDescent="0.15">
      <c r="B40" s="101" t="s">
        <v>5</v>
      </c>
      <c r="C40" s="100">
        <v>3101</v>
      </c>
      <c r="D40" s="145" t="s">
        <v>462</v>
      </c>
      <c r="E40" s="158"/>
      <c r="F40" s="159"/>
      <c r="G40" s="160"/>
      <c r="H40" s="161"/>
      <c r="I40" s="122"/>
      <c r="J40" s="113"/>
      <c r="K40" s="112" t="str">
        <f t="shared" si="0"/>
        <v/>
      </c>
      <c r="L40" s="42" t="str">
        <f t="shared" si="1"/>
        <v/>
      </c>
      <c r="M40" s="94"/>
      <c r="N40" s="95"/>
      <c r="O40" s="113"/>
      <c r="P40" s="38"/>
      <c r="Q40" s="37"/>
      <c r="R40" s="37"/>
      <c r="S40" s="56"/>
      <c r="T40" s="196"/>
      <c r="U40" s="23" t="s">
        <v>430</v>
      </c>
      <c r="V40" s="56"/>
      <c r="W40" s="57"/>
      <c r="X40" s="56"/>
      <c r="Y40" s="24"/>
      <c r="Z40" s="58"/>
      <c r="AA40" s="37"/>
      <c r="AB40" s="37"/>
      <c r="AC40" s="37"/>
      <c r="AD40" s="37"/>
      <c r="AE40" s="59"/>
      <c r="AH40" s="56"/>
      <c r="AI40" s="56"/>
      <c r="AJ40" s="57"/>
      <c r="AK40" s="56"/>
      <c r="AL40" s="24"/>
      <c r="AM40" s="58"/>
      <c r="AN40" s="37"/>
      <c r="AO40" s="37"/>
      <c r="AP40" s="36"/>
      <c r="AQ40" s="37"/>
      <c r="AR40" s="38"/>
    </row>
    <row r="41" spans="1:46" ht="41.25" customHeight="1" x14ac:dyDescent="0.15">
      <c r="B41" s="101" t="s">
        <v>5</v>
      </c>
      <c r="C41" s="100">
        <v>3101</v>
      </c>
      <c r="D41" s="145" t="s">
        <v>465</v>
      </c>
      <c r="E41" s="158"/>
      <c r="F41" s="159"/>
      <c r="G41" s="160"/>
      <c r="H41" s="161"/>
      <c r="I41" s="122"/>
      <c r="J41" s="113"/>
      <c r="K41" s="112" t="str">
        <f t="shared" si="0"/>
        <v/>
      </c>
      <c r="L41" s="42" t="str">
        <f t="shared" si="1"/>
        <v/>
      </c>
      <c r="M41" s="94"/>
      <c r="N41" s="95"/>
      <c r="O41" s="113"/>
      <c r="P41" s="38"/>
      <c r="Q41" s="37"/>
      <c r="R41" s="37"/>
      <c r="S41" s="56"/>
      <c r="T41" s="196"/>
      <c r="U41" s="23" t="s">
        <v>431</v>
      </c>
      <c r="V41" s="56"/>
      <c r="W41" s="57"/>
      <c r="X41" s="56"/>
      <c r="Y41" s="24"/>
      <c r="Z41" s="58"/>
      <c r="AA41" s="37"/>
      <c r="AB41" s="37"/>
      <c r="AC41" s="37"/>
      <c r="AD41" s="37"/>
      <c r="AE41" s="59"/>
      <c r="AH41" s="56"/>
      <c r="AI41" s="56"/>
      <c r="AJ41" s="57"/>
      <c r="AK41" s="56"/>
      <c r="AL41" s="24"/>
      <c r="AM41" s="58"/>
      <c r="AN41" s="37"/>
      <c r="AO41" s="37"/>
      <c r="AP41" s="36"/>
      <c r="AQ41" s="37"/>
      <c r="AR41" s="38"/>
    </row>
    <row r="42" spans="1:46" ht="41.25" customHeight="1" x14ac:dyDescent="0.15">
      <c r="B42" s="105" t="s">
        <v>5</v>
      </c>
      <c r="C42" s="104">
        <v>3101</v>
      </c>
      <c r="D42" s="124" t="s">
        <v>466</v>
      </c>
      <c r="E42" s="158"/>
      <c r="F42" s="159"/>
      <c r="G42" s="160"/>
      <c r="H42" s="161"/>
      <c r="I42" s="122"/>
      <c r="J42" s="113"/>
      <c r="K42" s="112" t="str">
        <f t="shared" si="0"/>
        <v/>
      </c>
      <c r="L42" s="42" t="str">
        <f t="shared" si="1"/>
        <v/>
      </c>
      <c r="M42" s="94"/>
      <c r="N42" s="95"/>
      <c r="O42" s="113"/>
      <c r="P42" s="38"/>
      <c r="Q42" s="37"/>
      <c r="R42" s="37"/>
      <c r="S42" s="56"/>
      <c r="T42" s="196"/>
      <c r="U42" s="66" t="s">
        <v>428</v>
      </c>
      <c r="V42" s="56"/>
      <c r="W42" s="57"/>
      <c r="X42" s="56"/>
      <c r="Y42" s="24"/>
      <c r="Z42" s="58"/>
      <c r="AA42" s="37"/>
      <c r="AB42" s="37"/>
      <c r="AC42" s="37"/>
      <c r="AD42" s="37"/>
      <c r="AE42" s="59"/>
      <c r="AH42" s="56"/>
      <c r="AI42" s="56"/>
      <c r="AJ42" s="57"/>
      <c r="AK42" s="56"/>
      <c r="AL42" s="24"/>
      <c r="AM42" s="58"/>
      <c r="AN42" s="37"/>
      <c r="AO42" s="37"/>
      <c r="AP42" s="36"/>
      <c r="AQ42" s="37"/>
      <c r="AR42" s="38"/>
    </row>
    <row r="43" spans="1:46" ht="41.25" customHeight="1" x14ac:dyDescent="0.15">
      <c r="B43" s="109" t="s">
        <v>7</v>
      </c>
      <c r="C43" s="108">
        <v>3102</v>
      </c>
      <c r="D43" s="145" t="s">
        <v>447</v>
      </c>
      <c r="E43" s="162"/>
      <c r="F43" s="159"/>
      <c r="G43" s="160"/>
      <c r="H43" s="161"/>
      <c r="I43" s="122"/>
      <c r="J43" s="113"/>
      <c r="K43" s="112" t="str">
        <f t="shared" si="0"/>
        <v/>
      </c>
      <c r="L43" s="42" t="str">
        <f t="shared" si="1"/>
        <v/>
      </c>
      <c r="M43" s="94"/>
      <c r="N43" s="95"/>
      <c r="O43" s="113"/>
      <c r="P43" s="38"/>
      <c r="Q43" s="37"/>
      <c r="R43" s="37"/>
      <c r="S43" s="56"/>
      <c r="T43" s="196"/>
      <c r="U43" s="66" t="s">
        <v>429</v>
      </c>
      <c r="V43" s="56"/>
      <c r="W43" s="60"/>
      <c r="X43" s="56"/>
      <c r="Y43" s="24"/>
      <c r="Z43" s="58"/>
      <c r="AA43" s="37"/>
      <c r="AB43" s="37"/>
      <c r="AC43" s="37"/>
      <c r="AD43" s="37"/>
      <c r="AE43" s="59"/>
      <c r="AH43" s="56"/>
      <c r="AI43" s="56"/>
      <c r="AJ43" s="60"/>
      <c r="AK43" s="56"/>
      <c r="AL43" s="24"/>
      <c r="AM43" s="58"/>
      <c r="AN43" s="37"/>
      <c r="AO43" s="37"/>
      <c r="AP43" s="36"/>
      <c r="AQ43" s="37"/>
      <c r="AR43" s="38"/>
    </row>
    <row r="44" spans="1:46" ht="18.75" customHeight="1" x14ac:dyDescent="0.15">
      <c r="B44" s="101" t="s">
        <v>7</v>
      </c>
      <c r="C44" s="100">
        <v>3102</v>
      </c>
      <c r="D44" s="145" t="s">
        <v>448</v>
      </c>
      <c r="E44" s="158"/>
      <c r="F44" s="159"/>
      <c r="G44" s="160"/>
      <c r="H44" s="161"/>
      <c r="I44" s="122"/>
      <c r="J44" s="113"/>
      <c r="K44" s="112" t="str">
        <f t="shared" si="0"/>
        <v/>
      </c>
      <c r="L44" s="42" t="str">
        <f t="shared" si="1"/>
        <v/>
      </c>
      <c r="M44" s="94"/>
      <c r="N44" s="95"/>
      <c r="O44" s="113"/>
      <c r="P44" s="38"/>
      <c r="Q44" s="37"/>
      <c r="R44" s="37"/>
      <c r="S44" s="56"/>
      <c r="T44" s="196"/>
      <c r="U44" s="23" t="s">
        <v>436</v>
      </c>
      <c r="V44" s="56"/>
      <c r="W44" s="60"/>
      <c r="X44" s="56"/>
      <c r="Y44" s="24"/>
      <c r="Z44" s="58"/>
      <c r="AA44" s="37"/>
      <c r="AB44" s="37"/>
      <c r="AC44" s="37"/>
      <c r="AD44" s="37"/>
      <c r="AE44" s="59"/>
      <c r="AH44" s="56"/>
      <c r="AI44" s="56"/>
      <c r="AJ44" s="60"/>
      <c r="AK44" s="56"/>
      <c r="AL44" s="24"/>
      <c r="AM44" s="58"/>
      <c r="AN44" s="37"/>
      <c r="AO44" s="37"/>
      <c r="AP44" s="36"/>
      <c r="AQ44" s="37"/>
      <c r="AR44" s="38"/>
    </row>
    <row r="45" spans="1:46" ht="18.75" customHeight="1" x14ac:dyDescent="0.15">
      <c r="B45" s="101" t="s">
        <v>7</v>
      </c>
      <c r="C45" s="100">
        <v>3102</v>
      </c>
      <c r="D45" s="145" t="s">
        <v>449</v>
      </c>
      <c r="E45" s="158"/>
      <c r="F45" s="159"/>
      <c r="G45" s="160"/>
      <c r="H45" s="161"/>
      <c r="I45" s="122"/>
      <c r="J45" s="113"/>
      <c r="K45" s="112" t="str">
        <f t="shared" si="0"/>
        <v/>
      </c>
      <c r="L45" s="42" t="str">
        <f t="shared" si="1"/>
        <v/>
      </c>
      <c r="M45" s="94"/>
      <c r="N45" s="95"/>
      <c r="O45" s="113"/>
      <c r="P45" s="38"/>
      <c r="Q45" s="37"/>
      <c r="R45" s="37"/>
      <c r="S45" s="56"/>
      <c r="T45" s="196"/>
      <c r="U45" s="23" t="s">
        <v>435</v>
      </c>
      <c r="V45" s="56"/>
      <c r="W45" s="60"/>
      <c r="X45" s="56"/>
      <c r="Y45" s="24"/>
      <c r="Z45" s="58"/>
      <c r="AA45" s="37"/>
      <c r="AB45" s="37"/>
      <c r="AC45" s="37"/>
      <c r="AD45" s="37"/>
      <c r="AE45" s="59"/>
      <c r="AH45" s="56"/>
      <c r="AI45" s="56"/>
      <c r="AJ45" s="60"/>
      <c r="AK45" s="56"/>
      <c r="AL45" s="24"/>
      <c r="AM45" s="58"/>
      <c r="AN45" s="37"/>
      <c r="AO45" s="37"/>
      <c r="AP45" s="36"/>
      <c r="AQ45" s="37"/>
      <c r="AR45" s="38"/>
    </row>
    <row r="46" spans="1:46" ht="18.75" customHeight="1" x14ac:dyDescent="0.15">
      <c r="B46" s="101" t="s">
        <v>7</v>
      </c>
      <c r="C46" s="100">
        <v>3102</v>
      </c>
      <c r="D46" s="145" t="s">
        <v>450</v>
      </c>
      <c r="E46" s="158"/>
      <c r="F46" s="159"/>
      <c r="G46" s="160"/>
      <c r="H46" s="161"/>
      <c r="I46" s="122"/>
      <c r="J46" s="113"/>
      <c r="K46" s="112" t="str">
        <f t="shared" si="0"/>
        <v/>
      </c>
      <c r="L46" s="42" t="str">
        <f t="shared" si="1"/>
        <v/>
      </c>
      <c r="M46" s="94"/>
      <c r="N46" s="95"/>
      <c r="O46" s="113"/>
      <c r="P46" s="38"/>
      <c r="Q46" s="37"/>
      <c r="R46" s="37"/>
      <c r="S46" s="56"/>
      <c r="T46" s="196"/>
      <c r="U46" s="23" t="s">
        <v>432</v>
      </c>
      <c r="V46" s="56"/>
      <c r="W46" s="60"/>
      <c r="X46" s="56"/>
      <c r="Y46" s="24"/>
      <c r="Z46" s="58"/>
      <c r="AA46" s="37"/>
      <c r="AB46" s="37"/>
      <c r="AC46" s="37"/>
      <c r="AD46" s="37"/>
      <c r="AE46" s="59"/>
      <c r="AH46" s="56"/>
      <c r="AI46" s="56"/>
      <c r="AJ46" s="60"/>
      <c r="AK46" s="56"/>
      <c r="AL46" s="24"/>
      <c r="AM46" s="58"/>
      <c r="AN46" s="37"/>
      <c r="AO46" s="37"/>
      <c r="AP46" s="36"/>
      <c r="AQ46" s="37"/>
      <c r="AR46" s="38"/>
    </row>
    <row r="47" spans="1:46" ht="18.75" customHeight="1" x14ac:dyDescent="0.15">
      <c r="B47" s="101" t="s">
        <v>7</v>
      </c>
      <c r="C47" s="100">
        <v>3102</v>
      </c>
      <c r="D47" s="146" t="s">
        <v>451</v>
      </c>
      <c r="E47" s="162"/>
      <c r="F47" s="159"/>
      <c r="G47" s="160"/>
      <c r="H47" s="161"/>
      <c r="I47" s="122"/>
      <c r="J47" s="113"/>
      <c r="K47" s="112" t="str">
        <f t="shared" si="0"/>
        <v/>
      </c>
      <c r="L47" s="42" t="str">
        <f t="shared" si="1"/>
        <v/>
      </c>
      <c r="M47" s="94"/>
      <c r="N47" s="95"/>
      <c r="O47" s="113"/>
      <c r="P47" s="38"/>
      <c r="Q47" s="37"/>
      <c r="R47" s="37"/>
      <c r="S47" s="56"/>
      <c r="T47" s="196"/>
      <c r="U47" s="23"/>
      <c r="V47" s="56"/>
      <c r="W47" s="60"/>
      <c r="X47" s="56"/>
      <c r="Y47" s="24"/>
      <c r="Z47" s="58"/>
      <c r="AA47" s="37"/>
      <c r="AB47" s="37"/>
      <c r="AC47" s="37"/>
      <c r="AD47" s="37"/>
      <c r="AE47" s="59"/>
      <c r="AH47" s="56"/>
      <c r="AI47" s="56"/>
      <c r="AJ47" s="60"/>
      <c r="AK47" s="56"/>
      <c r="AL47" s="24"/>
      <c r="AM47" s="58"/>
      <c r="AN47" s="37"/>
      <c r="AO47" s="37"/>
      <c r="AP47" s="36"/>
      <c r="AQ47" s="37"/>
      <c r="AR47" s="38"/>
    </row>
    <row r="48" spans="1:46" ht="18.75" customHeight="1" x14ac:dyDescent="0.15">
      <c r="B48" s="101" t="s">
        <v>7</v>
      </c>
      <c r="C48" s="100">
        <v>3102</v>
      </c>
      <c r="D48" s="145" t="s">
        <v>452</v>
      </c>
      <c r="E48" s="158"/>
      <c r="F48" s="159"/>
      <c r="G48" s="160"/>
      <c r="H48" s="161"/>
      <c r="I48" s="122"/>
      <c r="J48" s="113"/>
      <c r="K48" s="112" t="str">
        <f t="shared" si="0"/>
        <v/>
      </c>
      <c r="L48" s="42" t="str">
        <f t="shared" si="1"/>
        <v/>
      </c>
      <c r="M48" s="94"/>
      <c r="N48" s="95"/>
      <c r="O48" s="113"/>
      <c r="P48" s="38"/>
      <c r="Q48" s="37"/>
      <c r="R48" s="37"/>
      <c r="S48" s="56"/>
      <c r="T48" s="196"/>
      <c r="U48" s="23"/>
      <c r="V48" s="56"/>
      <c r="W48" s="60"/>
      <c r="X48" s="56"/>
      <c r="Y48" s="24"/>
      <c r="Z48" s="58"/>
      <c r="AA48" s="37"/>
      <c r="AB48" s="37"/>
      <c r="AC48" s="37"/>
      <c r="AD48" s="37"/>
      <c r="AE48" s="59"/>
      <c r="AH48" s="56"/>
      <c r="AI48" s="56"/>
      <c r="AJ48" s="60"/>
      <c r="AK48" s="56"/>
      <c r="AL48" s="24"/>
      <c r="AM48" s="58"/>
      <c r="AN48" s="37"/>
      <c r="AO48" s="37"/>
      <c r="AP48" s="36"/>
      <c r="AQ48" s="37"/>
      <c r="AR48" s="38"/>
    </row>
    <row r="49" spans="2:44" s="20" customFormat="1" ht="18.75" customHeight="1" x14ac:dyDescent="0.15">
      <c r="B49" s="101" t="s">
        <v>7</v>
      </c>
      <c r="C49" s="100">
        <v>3102</v>
      </c>
      <c r="D49" s="145" t="s">
        <v>453</v>
      </c>
      <c r="E49" s="162"/>
      <c r="F49" s="159"/>
      <c r="G49" s="160"/>
      <c r="H49" s="161"/>
      <c r="I49" s="122"/>
      <c r="J49" s="113"/>
      <c r="K49" s="112" t="str">
        <f t="shared" si="0"/>
        <v/>
      </c>
      <c r="L49" s="42" t="str">
        <f t="shared" si="1"/>
        <v/>
      </c>
      <c r="M49" s="94"/>
      <c r="N49" s="95"/>
      <c r="O49" s="113"/>
      <c r="P49" s="38"/>
      <c r="Q49" s="37"/>
      <c r="R49" s="37"/>
      <c r="S49" s="56"/>
      <c r="T49" s="196"/>
      <c r="U49" s="23"/>
      <c r="V49" s="56"/>
      <c r="W49" s="60"/>
      <c r="X49" s="56"/>
      <c r="Y49" s="24"/>
      <c r="Z49" s="58"/>
      <c r="AA49" s="37"/>
      <c r="AB49" s="37"/>
      <c r="AC49" s="37"/>
      <c r="AD49" s="37"/>
      <c r="AE49" s="59"/>
      <c r="AF49" s="51"/>
      <c r="AG49" s="51"/>
      <c r="AH49" s="56"/>
      <c r="AI49" s="56"/>
      <c r="AJ49" s="60"/>
      <c r="AK49" s="56"/>
      <c r="AL49" s="24"/>
      <c r="AM49" s="58"/>
      <c r="AN49" s="37"/>
      <c r="AO49" s="37"/>
      <c r="AP49" s="36"/>
      <c r="AQ49" s="37"/>
      <c r="AR49" s="38"/>
    </row>
    <row r="50" spans="2:44" s="20" customFormat="1" ht="18.75" customHeight="1" x14ac:dyDescent="0.15">
      <c r="B50" s="101" t="s">
        <v>7</v>
      </c>
      <c r="C50" s="100">
        <v>3102</v>
      </c>
      <c r="D50" s="145" t="s">
        <v>454</v>
      </c>
      <c r="E50" s="158"/>
      <c r="F50" s="159"/>
      <c r="G50" s="160"/>
      <c r="H50" s="161"/>
      <c r="I50" s="122"/>
      <c r="J50" s="113"/>
      <c r="K50" s="112" t="str">
        <f t="shared" si="0"/>
        <v/>
      </c>
      <c r="L50" s="42" t="str">
        <f t="shared" si="1"/>
        <v/>
      </c>
      <c r="M50" s="94"/>
      <c r="N50" s="95"/>
      <c r="O50" s="113"/>
      <c r="P50" s="38"/>
      <c r="Q50" s="37"/>
      <c r="R50" s="37"/>
      <c r="S50" s="56"/>
      <c r="T50" s="196"/>
      <c r="U50" s="23"/>
      <c r="V50" s="56"/>
      <c r="W50" s="60"/>
      <c r="X50" s="56"/>
      <c r="Y50" s="24"/>
      <c r="Z50" s="58"/>
      <c r="AA50" s="37"/>
      <c r="AB50" s="37"/>
      <c r="AC50" s="37"/>
      <c r="AD50" s="37"/>
      <c r="AE50" s="59"/>
      <c r="AF50" s="51"/>
      <c r="AG50" s="51"/>
      <c r="AH50" s="56"/>
      <c r="AI50" s="56"/>
      <c r="AJ50" s="60"/>
      <c r="AK50" s="56"/>
      <c r="AL50" s="24"/>
      <c r="AM50" s="58"/>
      <c r="AN50" s="37"/>
      <c r="AO50" s="37"/>
      <c r="AP50" s="36"/>
      <c r="AQ50" s="37"/>
      <c r="AR50" s="38"/>
    </row>
    <row r="51" spans="2:44" s="20" customFormat="1" ht="18.75" customHeight="1" x14ac:dyDescent="0.15">
      <c r="B51" s="101" t="s">
        <v>7</v>
      </c>
      <c r="C51" s="100">
        <v>3102</v>
      </c>
      <c r="D51" s="145" t="s">
        <v>359</v>
      </c>
      <c r="E51" s="162"/>
      <c r="F51" s="159"/>
      <c r="G51" s="160"/>
      <c r="H51" s="161"/>
      <c r="I51" s="122"/>
      <c r="J51" s="113"/>
      <c r="K51" s="112" t="str">
        <f t="shared" si="0"/>
        <v/>
      </c>
      <c r="L51" s="42" t="str">
        <f t="shared" si="1"/>
        <v/>
      </c>
      <c r="M51" s="94"/>
      <c r="N51" s="95"/>
      <c r="O51" s="113"/>
      <c r="P51" s="38"/>
      <c r="Q51" s="37"/>
      <c r="R51" s="37"/>
      <c r="S51" s="56"/>
      <c r="T51" s="196"/>
      <c r="U51" s="23"/>
      <c r="V51" s="56"/>
      <c r="W51" s="60"/>
      <c r="X51" s="56"/>
      <c r="Y51" s="24"/>
      <c r="Z51" s="58"/>
      <c r="AA51" s="37"/>
      <c r="AB51" s="37"/>
      <c r="AC51" s="37"/>
      <c r="AD51" s="37"/>
      <c r="AE51" s="59"/>
      <c r="AF51" s="51"/>
      <c r="AG51" s="51"/>
      <c r="AH51" s="56"/>
      <c r="AI51" s="56"/>
      <c r="AJ51" s="60"/>
      <c r="AK51" s="56"/>
      <c r="AL51" s="24"/>
      <c r="AM51" s="58"/>
      <c r="AN51" s="37"/>
      <c r="AO51" s="37"/>
      <c r="AP51" s="36"/>
      <c r="AQ51" s="37"/>
      <c r="AR51" s="38"/>
    </row>
    <row r="52" spans="2:44" s="20" customFormat="1" ht="18.75" customHeight="1" x14ac:dyDescent="0.15">
      <c r="B52" s="101" t="s">
        <v>7</v>
      </c>
      <c r="C52" s="100">
        <v>3102</v>
      </c>
      <c r="D52" s="145" t="s">
        <v>455</v>
      </c>
      <c r="E52" s="162"/>
      <c r="F52" s="159"/>
      <c r="G52" s="160"/>
      <c r="H52" s="161"/>
      <c r="I52" s="122"/>
      <c r="J52" s="113"/>
      <c r="K52" s="112" t="str">
        <f t="shared" si="0"/>
        <v/>
      </c>
      <c r="L52" s="42" t="str">
        <f t="shared" si="1"/>
        <v/>
      </c>
      <c r="M52" s="94"/>
      <c r="N52" s="95"/>
      <c r="O52" s="113"/>
      <c r="P52" s="38"/>
      <c r="Q52" s="37"/>
      <c r="R52" s="37"/>
      <c r="S52" s="56"/>
      <c r="T52" s="196"/>
      <c r="U52" s="23"/>
      <c r="V52" s="56"/>
      <c r="W52" s="60"/>
      <c r="X52" s="56"/>
      <c r="Y52" s="24"/>
      <c r="Z52" s="58"/>
      <c r="AA52" s="37"/>
      <c r="AB52" s="37"/>
      <c r="AC52" s="37"/>
      <c r="AD52" s="37"/>
      <c r="AE52" s="59"/>
      <c r="AF52" s="51"/>
      <c r="AG52" s="51"/>
      <c r="AH52" s="56"/>
      <c r="AI52" s="56"/>
      <c r="AJ52" s="60"/>
      <c r="AK52" s="56"/>
      <c r="AL52" s="24"/>
      <c r="AM52" s="58"/>
      <c r="AN52" s="37"/>
      <c r="AO52" s="37"/>
      <c r="AP52" s="36"/>
      <c r="AQ52" s="37"/>
      <c r="AR52" s="38"/>
    </row>
    <row r="53" spans="2:44" s="20" customFormat="1" ht="18.75" customHeight="1" x14ac:dyDescent="0.15">
      <c r="B53" s="101" t="s">
        <v>7</v>
      </c>
      <c r="C53" s="100">
        <v>3102</v>
      </c>
      <c r="D53" s="145" t="s">
        <v>456</v>
      </c>
      <c r="E53" s="158"/>
      <c r="F53" s="159"/>
      <c r="G53" s="160"/>
      <c r="H53" s="161"/>
      <c r="I53" s="122"/>
      <c r="J53" s="113"/>
      <c r="K53" s="112" t="str">
        <f t="shared" si="0"/>
        <v/>
      </c>
      <c r="L53" s="42" t="str">
        <f t="shared" si="1"/>
        <v/>
      </c>
      <c r="M53" s="94"/>
      <c r="N53" s="95"/>
      <c r="O53" s="113"/>
      <c r="P53" s="38"/>
      <c r="Q53" s="37"/>
      <c r="R53" s="37"/>
      <c r="S53" s="56"/>
      <c r="T53" s="196"/>
      <c r="U53" s="23"/>
      <c r="V53" s="56"/>
      <c r="W53" s="60"/>
      <c r="X53" s="56"/>
      <c r="Y53" s="24"/>
      <c r="Z53" s="58"/>
      <c r="AA53" s="37"/>
      <c r="AB53" s="37"/>
      <c r="AC53" s="37"/>
      <c r="AD53" s="37"/>
      <c r="AE53" s="59"/>
      <c r="AF53" s="51"/>
      <c r="AG53" s="51"/>
      <c r="AH53" s="56"/>
      <c r="AI53" s="56"/>
      <c r="AJ53" s="60"/>
      <c r="AK53" s="56"/>
      <c r="AL53" s="24"/>
      <c r="AM53" s="58"/>
      <c r="AN53" s="37"/>
      <c r="AO53" s="37"/>
      <c r="AP53" s="36"/>
      <c r="AQ53" s="37"/>
      <c r="AR53" s="38"/>
    </row>
    <row r="54" spans="2:44" s="20" customFormat="1" ht="18.75" customHeight="1" x14ac:dyDescent="0.15">
      <c r="B54" s="105" t="s">
        <v>7</v>
      </c>
      <c r="C54" s="104">
        <v>3102</v>
      </c>
      <c r="D54" s="145" t="s">
        <v>457</v>
      </c>
      <c r="E54" s="158"/>
      <c r="F54" s="159"/>
      <c r="G54" s="160"/>
      <c r="H54" s="163"/>
      <c r="I54" s="122"/>
      <c r="J54" s="113"/>
      <c r="K54" s="112" t="str">
        <f t="shared" si="0"/>
        <v/>
      </c>
      <c r="L54" s="42" t="str">
        <f t="shared" si="1"/>
        <v/>
      </c>
      <c r="M54" s="94"/>
      <c r="N54" s="95"/>
      <c r="O54" s="113"/>
      <c r="P54" s="38"/>
      <c r="Q54" s="37"/>
      <c r="R54" s="37"/>
      <c r="S54" s="56"/>
      <c r="T54" s="196"/>
      <c r="U54" s="23"/>
      <c r="V54" s="56"/>
      <c r="W54" s="60"/>
      <c r="X54" s="56"/>
      <c r="Y54" s="24"/>
      <c r="Z54" s="58"/>
      <c r="AA54" s="37"/>
      <c r="AB54" s="37"/>
      <c r="AC54" s="37"/>
      <c r="AD54" s="37"/>
      <c r="AE54" s="59"/>
      <c r="AF54" s="51"/>
      <c r="AG54" s="51"/>
      <c r="AH54" s="56"/>
      <c r="AI54" s="56"/>
      <c r="AJ54" s="60"/>
      <c r="AK54" s="56"/>
      <c r="AL54" s="24"/>
      <c r="AM54" s="58"/>
      <c r="AN54" s="37"/>
      <c r="AO54" s="37"/>
      <c r="AP54" s="36"/>
      <c r="AQ54" s="37"/>
      <c r="AR54" s="38"/>
    </row>
    <row r="55" spans="2:44" s="20" customFormat="1" ht="37.5" customHeight="1" x14ac:dyDescent="0.15">
      <c r="B55" s="109" t="s">
        <v>17</v>
      </c>
      <c r="C55" s="108">
        <v>3103</v>
      </c>
      <c r="D55" s="145" t="s">
        <v>467</v>
      </c>
      <c r="E55" s="158"/>
      <c r="F55" s="159"/>
      <c r="G55" s="160"/>
      <c r="H55" s="161"/>
      <c r="I55" s="122"/>
      <c r="J55" s="113"/>
      <c r="K55" s="112" t="str">
        <f t="shared" si="0"/>
        <v/>
      </c>
      <c r="L55" s="42" t="str">
        <f t="shared" si="1"/>
        <v/>
      </c>
      <c r="M55" s="94"/>
      <c r="N55" s="95"/>
      <c r="O55" s="113"/>
      <c r="P55" s="38"/>
      <c r="Q55" s="37"/>
      <c r="R55" s="37"/>
      <c r="S55" s="56"/>
      <c r="T55" s="196"/>
      <c r="U55" s="23"/>
      <c r="V55" s="56"/>
      <c r="W55" s="60"/>
      <c r="X55" s="56"/>
      <c r="Y55" s="24"/>
      <c r="Z55" s="58"/>
      <c r="AA55" s="37"/>
      <c r="AB55" s="37"/>
      <c r="AC55" s="37"/>
      <c r="AD55" s="37"/>
      <c r="AE55" s="59"/>
      <c r="AF55" s="51"/>
      <c r="AG55" s="51"/>
      <c r="AH55" s="56"/>
      <c r="AI55" s="56"/>
      <c r="AJ55" s="60"/>
      <c r="AK55" s="56"/>
      <c r="AL55" s="24"/>
      <c r="AM55" s="58"/>
      <c r="AN55" s="37"/>
      <c r="AO55" s="37"/>
      <c r="AP55" s="36"/>
      <c r="AQ55" s="37"/>
      <c r="AR55" s="38"/>
    </row>
    <row r="56" spans="2:44" s="20" customFormat="1" ht="22.5" customHeight="1" x14ac:dyDescent="0.15">
      <c r="B56" s="101" t="s">
        <v>17</v>
      </c>
      <c r="C56" s="100">
        <v>3103</v>
      </c>
      <c r="D56" s="145" t="s">
        <v>18</v>
      </c>
      <c r="E56" s="158"/>
      <c r="F56" s="159"/>
      <c r="G56" s="160"/>
      <c r="H56" s="161"/>
      <c r="I56" s="122"/>
      <c r="J56" s="113"/>
      <c r="K56" s="112" t="str">
        <f t="shared" si="0"/>
        <v/>
      </c>
      <c r="L56" s="42" t="str">
        <f t="shared" si="1"/>
        <v/>
      </c>
      <c r="M56" s="94"/>
      <c r="N56" s="95"/>
      <c r="O56" s="113"/>
      <c r="P56" s="38"/>
      <c r="Q56" s="37"/>
      <c r="R56" s="37"/>
      <c r="S56" s="56"/>
      <c r="T56" s="196"/>
      <c r="U56" s="23"/>
      <c r="V56" s="56"/>
      <c r="W56" s="60"/>
      <c r="X56" s="56"/>
      <c r="Y56" s="24"/>
      <c r="Z56" s="58"/>
      <c r="AA56" s="37"/>
      <c r="AB56" s="37"/>
      <c r="AC56" s="37"/>
      <c r="AD56" s="37"/>
      <c r="AE56" s="59"/>
      <c r="AF56" s="51"/>
      <c r="AG56" s="51"/>
      <c r="AH56" s="56"/>
      <c r="AI56" s="56"/>
      <c r="AJ56" s="60"/>
      <c r="AK56" s="56"/>
      <c r="AL56" s="24"/>
      <c r="AM56" s="58"/>
      <c r="AN56" s="37"/>
      <c r="AO56" s="37"/>
      <c r="AP56" s="36"/>
      <c r="AQ56" s="37"/>
      <c r="AR56" s="38"/>
    </row>
    <row r="57" spans="2:44" s="20" customFormat="1" ht="37.5" customHeight="1" x14ac:dyDescent="0.15">
      <c r="B57" s="101" t="s">
        <v>17</v>
      </c>
      <c r="C57" s="100">
        <v>3103</v>
      </c>
      <c r="D57" s="124" t="s">
        <v>440</v>
      </c>
      <c r="E57" s="162"/>
      <c r="F57" s="159"/>
      <c r="G57" s="160"/>
      <c r="H57" s="161"/>
      <c r="I57" s="122"/>
      <c r="J57" s="113"/>
      <c r="K57" s="112" t="str">
        <f t="shared" si="0"/>
        <v/>
      </c>
      <c r="L57" s="42" t="str">
        <f t="shared" si="1"/>
        <v/>
      </c>
      <c r="M57" s="94"/>
      <c r="N57" s="95"/>
      <c r="O57" s="113"/>
      <c r="P57" s="38"/>
      <c r="Q57" s="37"/>
      <c r="R57" s="37"/>
      <c r="S57" s="56"/>
      <c r="T57" s="196"/>
      <c r="U57" s="23"/>
      <c r="V57" s="56"/>
      <c r="W57" s="60"/>
      <c r="X57" s="56"/>
      <c r="Y57" s="24"/>
      <c r="Z57" s="58"/>
      <c r="AA57" s="37"/>
      <c r="AB57" s="37"/>
      <c r="AC57" s="37"/>
      <c r="AD57" s="37"/>
      <c r="AE57" s="59"/>
      <c r="AF57" s="51"/>
      <c r="AG57" s="51"/>
      <c r="AH57" s="56"/>
      <c r="AI57" s="56"/>
      <c r="AJ57" s="60"/>
      <c r="AK57" s="56"/>
      <c r="AL57" s="24"/>
      <c r="AM57" s="58"/>
      <c r="AN57" s="37"/>
      <c r="AO57" s="37"/>
      <c r="AP57" s="36"/>
      <c r="AQ57" s="37"/>
      <c r="AR57" s="38"/>
    </row>
    <row r="58" spans="2:44" s="20" customFormat="1" ht="30" customHeight="1" x14ac:dyDescent="0.15">
      <c r="B58" s="101" t="s">
        <v>17</v>
      </c>
      <c r="C58" s="100">
        <v>3103</v>
      </c>
      <c r="D58" s="145" t="s">
        <v>338</v>
      </c>
      <c r="E58" s="158"/>
      <c r="F58" s="159"/>
      <c r="G58" s="160"/>
      <c r="H58" s="161"/>
      <c r="I58" s="122"/>
      <c r="J58" s="113"/>
      <c r="K58" s="112" t="str">
        <f t="shared" si="0"/>
        <v/>
      </c>
      <c r="L58" s="42" t="str">
        <f t="shared" si="1"/>
        <v/>
      </c>
      <c r="M58" s="94"/>
      <c r="N58" s="95"/>
      <c r="O58" s="113"/>
      <c r="P58" s="38"/>
      <c r="Q58" s="37"/>
      <c r="R58" s="37"/>
      <c r="S58" s="56"/>
      <c r="T58" s="196"/>
      <c r="U58" s="23"/>
      <c r="V58" s="56"/>
      <c r="W58" s="60"/>
      <c r="X58" s="56"/>
      <c r="Y58" s="24"/>
      <c r="Z58" s="58"/>
      <c r="AA58" s="37"/>
      <c r="AB58" s="37"/>
      <c r="AC58" s="37"/>
      <c r="AD58" s="37"/>
      <c r="AE58" s="59"/>
      <c r="AF58" s="51"/>
      <c r="AG58" s="51"/>
      <c r="AH58" s="56"/>
      <c r="AI58" s="56"/>
      <c r="AJ58" s="60"/>
      <c r="AK58" s="56"/>
      <c r="AL58" s="24"/>
      <c r="AM58" s="58"/>
      <c r="AN58" s="37"/>
      <c r="AO58" s="37"/>
      <c r="AP58" s="36"/>
      <c r="AQ58" s="37"/>
      <c r="AR58" s="38"/>
    </row>
    <row r="59" spans="2:44" s="20" customFormat="1" ht="30" customHeight="1" x14ac:dyDescent="0.15">
      <c r="B59" s="101" t="s">
        <v>17</v>
      </c>
      <c r="C59" s="100">
        <v>3103</v>
      </c>
      <c r="D59" s="145" t="s">
        <v>99</v>
      </c>
      <c r="E59" s="162"/>
      <c r="F59" s="159"/>
      <c r="G59" s="160"/>
      <c r="H59" s="161"/>
      <c r="I59" s="122"/>
      <c r="J59" s="113"/>
      <c r="K59" s="112" t="str">
        <f t="shared" si="0"/>
        <v/>
      </c>
      <c r="L59" s="42" t="str">
        <f t="shared" si="1"/>
        <v/>
      </c>
      <c r="M59" s="94"/>
      <c r="N59" s="95"/>
      <c r="O59" s="113"/>
      <c r="P59" s="38"/>
      <c r="Q59" s="37"/>
      <c r="R59" s="37"/>
      <c r="S59" s="56"/>
      <c r="T59" s="196"/>
      <c r="U59" s="23"/>
      <c r="V59" s="56"/>
      <c r="W59" s="60"/>
      <c r="X59" s="56"/>
      <c r="Y59" s="24"/>
      <c r="Z59" s="58"/>
      <c r="AA59" s="37"/>
      <c r="AB59" s="37"/>
      <c r="AC59" s="37"/>
      <c r="AD59" s="37"/>
      <c r="AE59" s="59"/>
      <c r="AF59" s="51"/>
      <c r="AG59" s="51"/>
      <c r="AH59" s="56"/>
      <c r="AI59" s="56"/>
      <c r="AJ59" s="60"/>
      <c r="AK59" s="56"/>
      <c r="AL59" s="24"/>
      <c r="AM59" s="58"/>
      <c r="AN59" s="37"/>
      <c r="AO59" s="37"/>
      <c r="AP59" s="36"/>
      <c r="AQ59" s="37"/>
      <c r="AR59" s="38"/>
    </row>
    <row r="60" spans="2:44" s="20" customFormat="1" ht="30" customHeight="1" x14ac:dyDescent="0.15">
      <c r="B60" s="101" t="s">
        <v>17</v>
      </c>
      <c r="C60" s="100">
        <v>3103</v>
      </c>
      <c r="D60" s="145" t="s">
        <v>20</v>
      </c>
      <c r="E60" s="158"/>
      <c r="F60" s="159"/>
      <c r="G60" s="160"/>
      <c r="H60" s="161"/>
      <c r="I60" s="122"/>
      <c r="J60" s="113"/>
      <c r="K60" s="112" t="str">
        <f t="shared" si="0"/>
        <v/>
      </c>
      <c r="L60" s="42" t="str">
        <f t="shared" si="1"/>
        <v/>
      </c>
      <c r="M60" s="94"/>
      <c r="N60" s="95"/>
      <c r="O60" s="113"/>
      <c r="P60" s="38"/>
      <c r="Q60" s="37"/>
      <c r="R60" s="37"/>
      <c r="S60" s="56"/>
      <c r="T60" s="196"/>
      <c r="U60" s="23"/>
      <c r="V60" s="56"/>
      <c r="W60" s="60"/>
      <c r="X60" s="56"/>
      <c r="Y60" s="24"/>
      <c r="Z60" s="58"/>
      <c r="AA60" s="37"/>
      <c r="AB60" s="37"/>
      <c r="AC60" s="37"/>
      <c r="AD60" s="37"/>
      <c r="AE60" s="61"/>
      <c r="AF60" s="51"/>
      <c r="AG60" s="51"/>
      <c r="AH60" s="56"/>
      <c r="AI60" s="56"/>
      <c r="AJ60" s="60"/>
      <c r="AK60" s="56"/>
      <c r="AL60" s="24"/>
      <c r="AM60" s="58"/>
      <c r="AN60" s="37"/>
      <c r="AO60" s="37"/>
      <c r="AP60" s="36"/>
      <c r="AQ60" s="37"/>
      <c r="AR60" s="39"/>
    </row>
    <row r="61" spans="2:44" s="20" customFormat="1" ht="22.5" customHeight="1" x14ac:dyDescent="0.15">
      <c r="B61" s="109" t="s">
        <v>17</v>
      </c>
      <c r="C61" s="108">
        <v>3104</v>
      </c>
      <c r="D61" s="145" t="s">
        <v>22</v>
      </c>
      <c r="E61" s="158"/>
      <c r="F61" s="159"/>
      <c r="G61" s="160"/>
      <c r="H61" s="161"/>
      <c r="I61" s="122"/>
      <c r="J61" s="113"/>
      <c r="K61" s="112" t="str">
        <f t="shared" si="0"/>
        <v/>
      </c>
      <c r="L61" s="42" t="str">
        <f t="shared" si="1"/>
        <v/>
      </c>
      <c r="M61" s="94"/>
      <c r="N61" s="95"/>
      <c r="O61" s="113"/>
      <c r="P61" s="38"/>
      <c r="Q61" s="37"/>
      <c r="R61" s="37"/>
      <c r="S61" s="56"/>
      <c r="T61" s="196"/>
      <c r="U61" s="23"/>
      <c r="V61" s="56"/>
      <c r="W61" s="60"/>
      <c r="X61" s="56"/>
      <c r="Y61" s="24"/>
      <c r="Z61" s="58"/>
      <c r="AA61" s="37"/>
      <c r="AB61" s="37"/>
      <c r="AC61" s="37"/>
      <c r="AD61" s="37"/>
      <c r="AE61" s="59"/>
      <c r="AF61" s="51"/>
      <c r="AG61" s="51"/>
      <c r="AH61" s="56"/>
      <c r="AI61" s="56"/>
      <c r="AJ61" s="60"/>
      <c r="AK61" s="56"/>
      <c r="AL61" s="24"/>
      <c r="AM61" s="58"/>
      <c r="AN61" s="37"/>
      <c r="AO61" s="37"/>
      <c r="AP61" s="36"/>
      <c r="AQ61" s="37"/>
      <c r="AR61" s="39"/>
    </row>
    <row r="62" spans="2:44" s="20" customFormat="1" ht="37.5" customHeight="1" x14ac:dyDescent="0.15">
      <c r="B62" s="105" t="s">
        <v>17</v>
      </c>
      <c r="C62" s="104">
        <v>3104</v>
      </c>
      <c r="D62" s="124" t="s">
        <v>412</v>
      </c>
      <c r="E62" s="158"/>
      <c r="F62" s="159"/>
      <c r="G62" s="160"/>
      <c r="H62" s="161"/>
      <c r="I62" s="122"/>
      <c r="J62" s="113"/>
      <c r="K62" s="112" t="str">
        <f t="shared" si="0"/>
        <v/>
      </c>
      <c r="L62" s="42" t="str">
        <f t="shared" si="1"/>
        <v/>
      </c>
      <c r="M62" s="94"/>
      <c r="N62" s="95"/>
      <c r="O62" s="113"/>
      <c r="P62" s="38"/>
      <c r="Q62" s="37"/>
      <c r="R62" s="37"/>
      <c r="S62" s="56"/>
      <c r="T62" s="196"/>
      <c r="U62" s="23"/>
      <c r="V62" s="56"/>
      <c r="W62" s="60"/>
      <c r="X62" s="56"/>
      <c r="Y62" s="24"/>
      <c r="Z62" s="58"/>
      <c r="AA62" s="37"/>
      <c r="AB62" s="37"/>
      <c r="AC62" s="37"/>
      <c r="AD62" s="37"/>
      <c r="AE62" s="59"/>
      <c r="AF62" s="51"/>
      <c r="AG62" s="51"/>
      <c r="AH62" s="56"/>
      <c r="AI62" s="56"/>
      <c r="AJ62" s="60"/>
      <c r="AK62" s="56"/>
      <c r="AL62" s="24"/>
      <c r="AM62" s="58"/>
      <c r="AN62" s="37"/>
      <c r="AO62" s="37"/>
      <c r="AP62" s="36"/>
      <c r="AQ62" s="37"/>
      <c r="AR62" s="38"/>
    </row>
    <row r="63" spans="2:44" s="20" customFormat="1" ht="29.25" customHeight="1" x14ac:dyDescent="0.15">
      <c r="B63" s="109" t="s">
        <v>369</v>
      </c>
      <c r="C63" s="108">
        <v>3105</v>
      </c>
      <c r="D63" s="145" t="s">
        <v>23</v>
      </c>
      <c r="E63" s="158"/>
      <c r="F63" s="159"/>
      <c r="G63" s="164"/>
      <c r="H63" s="163"/>
      <c r="I63" s="122"/>
      <c r="J63" s="113"/>
      <c r="K63" s="112" t="str">
        <f t="shared" si="0"/>
        <v/>
      </c>
      <c r="L63" s="42" t="str">
        <f t="shared" si="1"/>
        <v/>
      </c>
      <c r="M63" s="94"/>
      <c r="N63" s="95"/>
      <c r="O63" s="113"/>
      <c r="P63" s="38"/>
      <c r="Q63" s="37"/>
      <c r="R63" s="37"/>
      <c r="S63" s="56"/>
      <c r="T63" s="196"/>
      <c r="U63" s="23"/>
      <c r="V63" s="56"/>
      <c r="W63" s="60"/>
      <c r="X63" s="56"/>
      <c r="Y63" s="24"/>
      <c r="Z63" s="58"/>
      <c r="AA63" s="37"/>
      <c r="AB63" s="37"/>
      <c r="AC63" s="37"/>
      <c r="AD63" s="37"/>
      <c r="AE63" s="59"/>
      <c r="AF63" s="51"/>
      <c r="AG63" s="51"/>
      <c r="AH63" s="56"/>
      <c r="AI63" s="56"/>
      <c r="AJ63" s="60"/>
      <c r="AK63" s="56"/>
      <c r="AL63" s="24"/>
      <c r="AM63" s="58"/>
      <c r="AN63" s="37"/>
      <c r="AO63" s="37"/>
      <c r="AP63" s="36"/>
      <c r="AQ63" s="37"/>
      <c r="AR63" s="38"/>
    </row>
    <row r="64" spans="2:44" s="20" customFormat="1" ht="22.5" customHeight="1" x14ac:dyDescent="0.15">
      <c r="B64" s="101" t="s">
        <v>369</v>
      </c>
      <c r="C64" s="100">
        <v>3105</v>
      </c>
      <c r="D64" s="145" t="s">
        <v>360</v>
      </c>
      <c r="E64" s="158"/>
      <c r="F64" s="159"/>
      <c r="G64" s="160"/>
      <c r="H64" s="161"/>
      <c r="I64" s="122"/>
      <c r="J64" s="113"/>
      <c r="K64" s="112" t="str">
        <f t="shared" si="0"/>
        <v/>
      </c>
      <c r="L64" s="42" t="str">
        <f t="shared" si="1"/>
        <v/>
      </c>
      <c r="M64" s="94"/>
      <c r="N64" s="95"/>
      <c r="O64" s="113"/>
      <c r="P64" s="38"/>
      <c r="Q64" s="37"/>
      <c r="R64" s="37"/>
      <c r="S64" s="56"/>
      <c r="T64" s="196"/>
      <c r="U64" s="23"/>
      <c r="V64" s="56"/>
      <c r="W64" s="60"/>
      <c r="X64" s="56"/>
      <c r="Y64" s="24"/>
      <c r="Z64" s="58"/>
      <c r="AA64" s="37"/>
      <c r="AB64" s="37"/>
      <c r="AC64" s="37"/>
      <c r="AD64" s="37"/>
      <c r="AE64" s="59"/>
      <c r="AF64" s="51"/>
      <c r="AG64" s="51"/>
      <c r="AH64" s="56"/>
      <c r="AI64" s="56"/>
      <c r="AJ64" s="60"/>
      <c r="AK64" s="56"/>
      <c r="AL64" s="24"/>
      <c r="AM64" s="58"/>
      <c r="AN64" s="37"/>
      <c r="AO64" s="37"/>
      <c r="AP64" s="36"/>
      <c r="AQ64" s="37"/>
      <c r="AR64" s="38"/>
    </row>
    <row r="65" spans="2:44" s="20" customFormat="1" ht="22.5" customHeight="1" x14ac:dyDescent="0.15">
      <c r="B65" s="101" t="s">
        <v>369</v>
      </c>
      <c r="C65" s="100">
        <v>3105</v>
      </c>
      <c r="D65" s="145" t="s">
        <v>361</v>
      </c>
      <c r="E65" s="158"/>
      <c r="F65" s="159"/>
      <c r="G65" s="160"/>
      <c r="H65" s="161"/>
      <c r="I65" s="122"/>
      <c r="J65" s="113"/>
      <c r="K65" s="112" t="str">
        <f t="shared" si="0"/>
        <v/>
      </c>
      <c r="L65" s="42" t="str">
        <f t="shared" si="1"/>
        <v/>
      </c>
      <c r="M65" s="94"/>
      <c r="N65" s="95"/>
      <c r="O65" s="113"/>
      <c r="P65" s="38"/>
      <c r="Q65" s="37"/>
      <c r="R65" s="37"/>
      <c r="S65" s="56"/>
      <c r="T65" s="196"/>
      <c r="U65" s="23"/>
      <c r="V65" s="56"/>
      <c r="W65" s="60"/>
      <c r="X65" s="56"/>
      <c r="Y65" s="24"/>
      <c r="Z65" s="58"/>
      <c r="AA65" s="37"/>
      <c r="AB65" s="37"/>
      <c r="AC65" s="37"/>
      <c r="AD65" s="37"/>
      <c r="AE65" s="59"/>
      <c r="AF65" s="51"/>
      <c r="AG65" s="51"/>
      <c r="AH65" s="56"/>
      <c r="AI65" s="56"/>
      <c r="AJ65" s="60"/>
      <c r="AK65" s="56"/>
      <c r="AL65" s="24"/>
      <c r="AM65" s="58"/>
      <c r="AN65" s="37"/>
      <c r="AO65" s="37"/>
      <c r="AP65" s="36"/>
      <c r="AQ65" s="37"/>
      <c r="AR65" s="38"/>
    </row>
    <row r="66" spans="2:44" s="20" customFormat="1" ht="22.5" customHeight="1" x14ac:dyDescent="0.15">
      <c r="B66" s="101" t="s">
        <v>369</v>
      </c>
      <c r="C66" s="100">
        <v>3105</v>
      </c>
      <c r="D66" s="145" t="s">
        <v>100</v>
      </c>
      <c r="E66" s="158"/>
      <c r="F66" s="159"/>
      <c r="G66" s="165"/>
      <c r="H66" s="166"/>
      <c r="I66" s="122"/>
      <c r="J66" s="113"/>
      <c r="K66" s="112" t="str">
        <f t="shared" si="0"/>
        <v/>
      </c>
      <c r="L66" s="42" t="str">
        <f t="shared" si="1"/>
        <v/>
      </c>
      <c r="M66" s="94"/>
      <c r="N66" s="95"/>
      <c r="O66" s="113"/>
      <c r="P66" s="38"/>
      <c r="Q66" s="37"/>
      <c r="R66" s="37"/>
      <c r="S66" s="56"/>
      <c r="T66" s="196"/>
      <c r="U66" s="23"/>
      <c r="V66" s="56"/>
      <c r="W66" s="60"/>
      <c r="X66" s="56"/>
      <c r="Y66" s="24"/>
      <c r="Z66" s="58"/>
      <c r="AA66" s="37"/>
      <c r="AB66" s="37"/>
      <c r="AC66" s="37"/>
      <c r="AD66" s="37"/>
      <c r="AE66" s="59"/>
      <c r="AF66" s="51"/>
      <c r="AG66" s="51"/>
      <c r="AH66" s="56"/>
      <c r="AI66" s="56"/>
      <c r="AJ66" s="60"/>
      <c r="AK66" s="56"/>
      <c r="AL66" s="24"/>
      <c r="AM66" s="58"/>
      <c r="AN66" s="37"/>
      <c r="AO66" s="37"/>
      <c r="AP66" s="36"/>
      <c r="AQ66" s="37"/>
      <c r="AR66" s="38"/>
    </row>
    <row r="67" spans="2:44" s="20" customFormat="1" ht="37.5" customHeight="1" x14ac:dyDescent="0.15">
      <c r="B67" s="101" t="s">
        <v>369</v>
      </c>
      <c r="C67" s="100">
        <v>3105</v>
      </c>
      <c r="D67" s="145" t="s">
        <v>101</v>
      </c>
      <c r="E67" s="158"/>
      <c r="F67" s="159"/>
      <c r="G67" s="160"/>
      <c r="H67" s="161"/>
      <c r="I67" s="122"/>
      <c r="J67" s="113"/>
      <c r="K67" s="112" t="str">
        <f t="shared" si="0"/>
        <v/>
      </c>
      <c r="L67" s="42" t="str">
        <f t="shared" si="1"/>
        <v/>
      </c>
      <c r="M67" s="94"/>
      <c r="N67" s="95"/>
      <c r="O67" s="113"/>
      <c r="P67" s="38"/>
      <c r="Q67" s="37"/>
      <c r="R67" s="37"/>
      <c r="S67" s="56"/>
      <c r="T67" s="196"/>
      <c r="U67" s="23"/>
      <c r="V67" s="56"/>
      <c r="W67" s="60"/>
      <c r="X67" s="56"/>
      <c r="Y67" s="24"/>
      <c r="Z67" s="58"/>
      <c r="AA67" s="37"/>
      <c r="AB67" s="37"/>
      <c r="AC67" s="37"/>
      <c r="AD67" s="37"/>
      <c r="AE67" s="59"/>
      <c r="AF67" s="51"/>
      <c r="AG67" s="51"/>
      <c r="AH67" s="56"/>
      <c r="AI67" s="56"/>
      <c r="AJ67" s="60"/>
      <c r="AK67" s="56"/>
      <c r="AL67" s="24"/>
      <c r="AM67" s="58"/>
      <c r="AN67" s="37"/>
      <c r="AO67" s="37"/>
      <c r="AP67" s="36"/>
      <c r="AQ67" s="37"/>
      <c r="AR67" s="38"/>
    </row>
    <row r="68" spans="2:44" s="20" customFormat="1" ht="37.5" customHeight="1" x14ac:dyDescent="0.15">
      <c r="B68" s="101" t="s">
        <v>369</v>
      </c>
      <c r="C68" s="100">
        <v>3105</v>
      </c>
      <c r="D68" s="145" t="s">
        <v>102</v>
      </c>
      <c r="E68" s="158"/>
      <c r="F68" s="159"/>
      <c r="G68" s="160"/>
      <c r="H68" s="161"/>
      <c r="I68" s="122"/>
      <c r="J68" s="113"/>
      <c r="K68" s="112" t="str">
        <f t="shared" si="0"/>
        <v/>
      </c>
      <c r="L68" s="42" t="str">
        <f t="shared" si="1"/>
        <v/>
      </c>
      <c r="M68" s="94"/>
      <c r="N68" s="95"/>
      <c r="O68" s="113"/>
      <c r="P68" s="38"/>
      <c r="Q68" s="37"/>
      <c r="R68" s="37"/>
      <c r="S68" s="56"/>
      <c r="T68" s="196"/>
      <c r="U68" s="23"/>
      <c r="V68" s="56"/>
      <c r="W68" s="60"/>
      <c r="X68" s="56"/>
      <c r="Y68" s="24"/>
      <c r="Z68" s="58"/>
      <c r="AA68" s="37"/>
      <c r="AB68" s="37"/>
      <c r="AC68" s="37"/>
      <c r="AD68" s="37"/>
      <c r="AE68" s="59"/>
      <c r="AF68" s="51"/>
      <c r="AG68" s="51"/>
      <c r="AH68" s="56"/>
      <c r="AI68" s="56"/>
      <c r="AJ68" s="60"/>
      <c r="AK68" s="56"/>
      <c r="AL68" s="24"/>
      <c r="AM68" s="58"/>
      <c r="AN68" s="37"/>
      <c r="AO68" s="37"/>
      <c r="AP68" s="36"/>
      <c r="AQ68" s="37"/>
      <c r="AR68" s="38"/>
    </row>
    <row r="69" spans="2:44" s="20" customFormat="1" ht="29.25" customHeight="1" x14ac:dyDescent="0.15">
      <c r="B69" s="101" t="s">
        <v>369</v>
      </c>
      <c r="C69" s="100">
        <v>3105</v>
      </c>
      <c r="D69" s="145" t="s">
        <v>24</v>
      </c>
      <c r="E69" s="158"/>
      <c r="F69" s="159"/>
      <c r="G69" s="160"/>
      <c r="H69" s="161"/>
      <c r="I69" s="122"/>
      <c r="J69" s="113"/>
      <c r="K69" s="112" t="str">
        <f t="shared" si="0"/>
        <v/>
      </c>
      <c r="L69" s="42" t="str">
        <f t="shared" si="1"/>
        <v/>
      </c>
      <c r="M69" s="94"/>
      <c r="N69" s="95"/>
      <c r="O69" s="113"/>
      <c r="P69" s="38"/>
      <c r="Q69" s="37"/>
      <c r="R69" s="37"/>
      <c r="S69" s="56"/>
      <c r="T69" s="196"/>
      <c r="U69" s="23"/>
      <c r="V69" s="56"/>
      <c r="W69" s="60"/>
      <c r="X69" s="56"/>
      <c r="Y69" s="24"/>
      <c r="Z69" s="58"/>
      <c r="AA69" s="37"/>
      <c r="AB69" s="37"/>
      <c r="AC69" s="37"/>
      <c r="AD69" s="37"/>
      <c r="AE69" s="59"/>
      <c r="AF69" s="51"/>
      <c r="AG69" s="51"/>
      <c r="AH69" s="56"/>
      <c r="AI69" s="56"/>
      <c r="AJ69" s="60"/>
      <c r="AK69" s="56"/>
      <c r="AL69" s="24"/>
      <c r="AM69" s="58"/>
      <c r="AN69" s="37"/>
      <c r="AO69" s="37"/>
      <c r="AP69" s="36"/>
      <c r="AQ69" s="37"/>
      <c r="AR69" s="38"/>
    </row>
    <row r="70" spans="2:44" s="20" customFormat="1" ht="26.25" customHeight="1" x14ac:dyDescent="0.15">
      <c r="B70" s="109" t="s">
        <v>104</v>
      </c>
      <c r="C70" s="108">
        <v>3201</v>
      </c>
      <c r="D70" s="145" t="s">
        <v>105</v>
      </c>
      <c r="E70" s="158"/>
      <c r="F70" s="159"/>
      <c r="G70" s="160"/>
      <c r="H70" s="161"/>
      <c r="I70" s="122"/>
      <c r="J70" s="113"/>
      <c r="K70" s="112" t="str">
        <f t="shared" si="0"/>
        <v/>
      </c>
      <c r="L70" s="42" t="str">
        <f t="shared" si="1"/>
        <v/>
      </c>
      <c r="M70" s="94"/>
      <c r="N70" s="95"/>
      <c r="O70" s="113"/>
      <c r="P70" s="38"/>
      <c r="Q70" s="37"/>
      <c r="R70" s="37"/>
      <c r="S70" s="56"/>
      <c r="T70" s="196"/>
      <c r="U70" s="23"/>
      <c r="V70" s="56"/>
      <c r="W70" s="60"/>
      <c r="X70" s="56"/>
      <c r="Y70" s="24"/>
      <c r="Z70" s="58"/>
      <c r="AA70" s="37"/>
      <c r="AB70" s="37"/>
      <c r="AC70" s="37"/>
      <c r="AD70" s="37"/>
      <c r="AE70" s="59"/>
      <c r="AF70" s="51"/>
      <c r="AG70" s="51"/>
      <c r="AH70" s="56"/>
      <c r="AI70" s="56"/>
      <c r="AJ70" s="60"/>
      <c r="AK70" s="56"/>
      <c r="AL70" s="24"/>
      <c r="AM70" s="58"/>
      <c r="AN70" s="37"/>
      <c r="AO70" s="37"/>
      <c r="AP70" s="36"/>
      <c r="AQ70" s="37"/>
      <c r="AR70" s="38"/>
    </row>
    <row r="71" spans="2:44" s="20" customFormat="1" ht="29.25" customHeight="1" x14ac:dyDescent="0.15">
      <c r="B71" s="101" t="s">
        <v>104</v>
      </c>
      <c r="C71" s="100">
        <v>3201</v>
      </c>
      <c r="D71" s="145" t="s">
        <v>50</v>
      </c>
      <c r="E71" s="162"/>
      <c r="F71" s="159"/>
      <c r="G71" s="160"/>
      <c r="H71" s="161"/>
      <c r="I71" s="122"/>
      <c r="J71" s="113"/>
      <c r="K71" s="112" t="str">
        <f t="shared" si="0"/>
        <v/>
      </c>
      <c r="L71" s="42" t="str">
        <f t="shared" si="1"/>
        <v/>
      </c>
      <c r="M71" s="94"/>
      <c r="N71" s="95"/>
      <c r="O71" s="113"/>
      <c r="P71" s="38"/>
      <c r="Q71" s="37"/>
      <c r="R71" s="37"/>
      <c r="S71" s="56"/>
      <c r="T71" s="196"/>
      <c r="U71" s="23"/>
      <c r="V71" s="56"/>
      <c r="W71" s="60"/>
      <c r="X71" s="56"/>
      <c r="Y71" s="24"/>
      <c r="Z71" s="58"/>
      <c r="AA71" s="37"/>
      <c r="AB71" s="37"/>
      <c r="AC71" s="37"/>
      <c r="AD71" s="37"/>
      <c r="AE71" s="59"/>
      <c r="AF71" s="51"/>
      <c r="AG71" s="51"/>
      <c r="AH71" s="56"/>
      <c r="AI71" s="56"/>
      <c r="AJ71" s="60"/>
      <c r="AK71" s="56"/>
      <c r="AL71" s="24"/>
      <c r="AM71" s="58"/>
      <c r="AN71" s="37"/>
      <c r="AO71" s="37"/>
      <c r="AP71" s="36"/>
      <c r="AQ71" s="37"/>
      <c r="AR71" s="38"/>
    </row>
    <row r="72" spans="2:44" s="20" customFormat="1" ht="29.25" customHeight="1" x14ac:dyDescent="0.15">
      <c r="B72" s="101" t="s">
        <v>104</v>
      </c>
      <c r="C72" s="100">
        <v>3201</v>
      </c>
      <c r="D72" s="145" t="s">
        <v>106</v>
      </c>
      <c r="E72" s="162"/>
      <c r="F72" s="159"/>
      <c r="G72" s="160"/>
      <c r="H72" s="161"/>
      <c r="I72" s="122"/>
      <c r="J72" s="113"/>
      <c r="K72" s="112" t="str">
        <f t="shared" si="0"/>
        <v/>
      </c>
      <c r="L72" s="42" t="str">
        <f t="shared" si="1"/>
        <v/>
      </c>
      <c r="M72" s="94"/>
      <c r="N72" s="95"/>
      <c r="O72" s="113"/>
      <c r="P72" s="38"/>
      <c r="Q72" s="37"/>
      <c r="R72" s="37"/>
      <c r="S72" s="56"/>
      <c r="T72" s="196"/>
      <c r="U72" s="23"/>
      <c r="V72" s="56"/>
      <c r="W72" s="60"/>
      <c r="X72" s="56"/>
      <c r="Y72" s="24"/>
      <c r="Z72" s="58"/>
      <c r="AA72" s="37"/>
      <c r="AB72" s="37"/>
      <c r="AC72" s="37"/>
      <c r="AD72" s="37"/>
      <c r="AE72" s="59"/>
      <c r="AF72" s="51"/>
      <c r="AG72" s="51"/>
      <c r="AH72" s="56"/>
      <c r="AI72" s="56"/>
      <c r="AJ72" s="60"/>
      <c r="AK72" s="56"/>
      <c r="AL72" s="24"/>
      <c r="AM72" s="58"/>
      <c r="AN72" s="37"/>
      <c r="AO72" s="37"/>
      <c r="AP72" s="36"/>
      <c r="AQ72" s="37"/>
      <c r="AR72" s="38"/>
    </row>
    <row r="73" spans="2:44" s="20" customFormat="1" ht="29.25" customHeight="1" x14ac:dyDescent="0.15">
      <c r="B73" s="101" t="s">
        <v>104</v>
      </c>
      <c r="C73" s="100">
        <v>3201</v>
      </c>
      <c r="D73" s="145" t="s">
        <v>362</v>
      </c>
      <c r="E73" s="162"/>
      <c r="F73" s="159"/>
      <c r="G73" s="160"/>
      <c r="H73" s="161"/>
      <c r="I73" s="122"/>
      <c r="J73" s="113"/>
      <c r="K73" s="112" t="str">
        <f t="shared" si="0"/>
        <v/>
      </c>
      <c r="L73" s="42" t="str">
        <f t="shared" si="1"/>
        <v/>
      </c>
      <c r="M73" s="94"/>
      <c r="N73" s="95"/>
      <c r="O73" s="113"/>
      <c r="P73" s="38"/>
      <c r="Q73" s="37"/>
      <c r="R73" s="37"/>
      <c r="S73" s="56"/>
      <c r="T73" s="196"/>
      <c r="U73" s="23"/>
      <c r="V73" s="56"/>
      <c r="W73" s="60"/>
      <c r="X73" s="56"/>
      <c r="Y73" s="24"/>
      <c r="Z73" s="58"/>
      <c r="AA73" s="37"/>
      <c r="AB73" s="37"/>
      <c r="AC73" s="37"/>
      <c r="AD73" s="37"/>
      <c r="AE73" s="59"/>
      <c r="AF73" s="51"/>
      <c r="AG73" s="51"/>
      <c r="AH73" s="56"/>
      <c r="AI73" s="56"/>
      <c r="AJ73" s="60"/>
      <c r="AK73" s="56"/>
      <c r="AL73" s="24"/>
      <c r="AM73" s="58"/>
      <c r="AN73" s="37"/>
      <c r="AO73" s="37"/>
      <c r="AP73" s="36"/>
      <c r="AQ73" s="37"/>
      <c r="AR73" s="38"/>
    </row>
    <row r="74" spans="2:44" s="20" customFormat="1" ht="29.25" customHeight="1" x14ac:dyDescent="0.15">
      <c r="B74" s="101" t="s">
        <v>104</v>
      </c>
      <c r="C74" s="100">
        <v>3201</v>
      </c>
      <c r="D74" s="145" t="s">
        <v>363</v>
      </c>
      <c r="E74" s="162"/>
      <c r="F74" s="159"/>
      <c r="G74" s="160"/>
      <c r="H74" s="161"/>
      <c r="I74" s="122"/>
      <c r="J74" s="113"/>
      <c r="K74" s="112" t="str">
        <f t="shared" si="0"/>
        <v/>
      </c>
      <c r="L74" s="42" t="str">
        <f t="shared" si="1"/>
        <v/>
      </c>
      <c r="M74" s="94"/>
      <c r="N74" s="95"/>
      <c r="O74" s="113"/>
      <c r="P74" s="38"/>
      <c r="Q74" s="37"/>
      <c r="R74" s="37"/>
      <c r="S74" s="56"/>
      <c r="T74" s="196"/>
      <c r="U74" s="23"/>
      <c r="V74" s="56"/>
      <c r="W74" s="60"/>
      <c r="X74" s="56"/>
      <c r="Y74" s="24"/>
      <c r="Z74" s="58"/>
      <c r="AA74" s="37"/>
      <c r="AB74" s="37"/>
      <c r="AC74" s="37"/>
      <c r="AD74" s="37"/>
      <c r="AE74" s="59"/>
      <c r="AF74" s="51"/>
      <c r="AG74" s="51"/>
      <c r="AH74" s="56"/>
      <c r="AI74" s="56"/>
      <c r="AJ74" s="60"/>
      <c r="AK74" s="56"/>
      <c r="AL74" s="24"/>
      <c r="AM74" s="58"/>
      <c r="AN74" s="37"/>
      <c r="AO74" s="37"/>
      <c r="AP74" s="36"/>
      <c r="AQ74" s="37"/>
      <c r="AR74" s="38"/>
    </row>
    <row r="75" spans="2:44" s="20" customFormat="1" ht="29.25" customHeight="1" x14ac:dyDescent="0.15">
      <c r="B75" s="101" t="s">
        <v>104</v>
      </c>
      <c r="C75" s="100">
        <v>3201</v>
      </c>
      <c r="D75" s="145" t="s">
        <v>107</v>
      </c>
      <c r="E75" s="162"/>
      <c r="F75" s="159"/>
      <c r="G75" s="160"/>
      <c r="H75" s="161"/>
      <c r="I75" s="122"/>
      <c r="J75" s="113"/>
      <c r="K75" s="112" t="str">
        <f t="shared" si="0"/>
        <v/>
      </c>
      <c r="L75" s="42" t="str">
        <f t="shared" si="1"/>
        <v/>
      </c>
      <c r="M75" s="94"/>
      <c r="N75" s="95"/>
      <c r="O75" s="113"/>
      <c r="P75" s="38"/>
      <c r="Q75" s="37"/>
      <c r="R75" s="37"/>
      <c r="S75" s="56"/>
      <c r="T75" s="196"/>
      <c r="U75" s="23"/>
      <c r="V75" s="56"/>
      <c r="W75" s="60"/>
      <c r="X75" s="56"/>
      <c r="Y75" s="24"/>
      <c r="Z75" s="58"/>
      <c r="AA75" s="37"/>
      <c r="AB75" s="37"/>
      <c r="AC75" s="37"/>
      <c r="AD75" s="37"/>
      <c r="AE75" s="59"/>
      <c r="AF75" s="51"/>
      <c r="AG75" s="51"/>
      <c r="AH75" s="56"/>
      <c r="AI75" s="56"/>
      <c r="AJ75" s="60"/>
      <c r="AK75" s="56"/>
      <c r="AL75" s="24"/>
      <c r="AM75" s="58"/>
      <c r="AN75" s="37"/>
      <c r="AO75" s="37"/>
      <c r="AP75" s="36"/>
      <c r="AQ75" s="37"/>
      <c r="AR75" s="38"/>
    </row>
    <row r="76" spans="2:44" s="20" customFormat="1" ht="29.25" customHeight="1" x14ac:dyDescent="0.15">
      <c r="B76" s="105" t="s">
        <v>104</v>
      </c>
      <c r="C76" s="104">
        <v>3201</v>
      </c>
      <c r="D76" s="145" t="s">
        <v>108</v>
      </c>
      <c r="E76" s="158"/>
      <c r="F76" s="159"/>
      <c r="G76" s="160"/>
      <c r="H76" s="161"/>
      <c r="I76" s="122"/>
      <c r="J76" s="113"/>
      <c r="K76" s="112" t="str">
        <f t="shared" si="0"/>
        <v/>
      </c>
      <c r="L76" s="42" t="str">
        <f t="shared" si="1"/>
        <v/>
      </c>
      <c r="M76" s="94"/>
      <c r="N76" s="95"/>
      <c r="O76" s="113"/>
      <c r="P76" s="38"/>
      <c r="Q76" s="37"/>
      <c r="R76" s="37"/>
      <c r="S76" s="56"/>
      <c r="T76" s="196"/>
      <c r="U76" s="23"/>
      <c r="V76" s="56"/>
      <c r="W76" s="60"/>
      <c r="X76" s="56"/>
      <c r="Y76" s="24"/>
      <c r="Z76" s="58"/>
      <c r="AA76" s="37"/>
      <c r="AB76" s="37"/>
      <c r="AC76" s="37"/>
      <c r="AD76" s="37"/>
      <c r="AE76" s="59"/>
      <c r="AF76" s="51"/>
      <c r="AG76" s="51"/>
      <c r="AH76" s="56"/>
      <c r="AI76" s="56"/>
      <c r="AJ76" s="60"/>
      <c r="AK76" s="56"/>
      <c r="AL76" s="24"/>
      <c r="AM76" s="58"/>
      <c r="AN76" s="37"/>
      <c r="AO76" s="37"/>
      <c r="AP76" s="36"/>
      <c r="AQ76" s="37"/>
      <c r="AR76" s="38"/>
    </row>
    <row r="77" spans="2:44" s="20" customFormat="1" ht="22.5" customHeight="1" x14ac:dyDescent="0.15">
      <c r="B77" s="109" t="s">
        <v>110</v>
      </c>
      <c r="C77" s="108">
        <v>3301</v>
      </c>
      <c r="D77" s="145" t="s">
        <v>111</v>
      </c>
      <c r="E77" s="158"/>
      <c r="F77" s="159"/>
      <c r="G77" s="160"/>
      <c r="H77" s="161"/>
      <c r="I77" s="122"/>
      <c r="J77" s="113"/>
      <c r="K77" s="112" t="str">
        <f t="shared" si="0"/>
        <v/>
      </c>
      <c r="L77" s="42" t="str">
        <f t="shared" si="1"/>
        <v/>
      </c>
      <c r="M77" s="94"/>
      <c r="N77" s="95"/>
      <c r="O77" s="113"/>
      <c r="P77" s="38"/>
      <c r="Q77" s="37"/>
      <c r="R77" s="37"/>
      <c r="S77" s="56"/>
      <c r="T77" s="196"/>
      <c r="U77" s="23"/>
      <c r="V77" s="56"/>
      <c r="W77" s="60"/>
      <c r="X77" s="56"/>
      <c r="Y77" s="24"/>
      <c r="Z77" s="58"/>
      <c r="AA77" s="37"/>
      <c r="AB77" s="37"/>
      <c r="AC77" s="37"/>
      <c r="AD77" s="37"/>
      <c r="AE77" s="59"/>
      <c r="AF77" s="51"/>
      <c r="AG77" s="51"/>
      <c r="AH77" s="56"/>
      <c r="AI77" s="56"/>
      <c r="AJ77" s="60"/>
      <c r="AK77" s="56"/>
      <c r="AL77" s="24"/>
      <c r="AM77" s="58"/>
      <c r="AN77" s="37"/>
      <c r="AO77" s="37"/>
      <c r="AP77" s="36"/>
      <c r="AQ77" s="37"/>
      <c r="AR77" s="38"/>
    </row>
    <row r="78" spans="2:44" s="20" customFormat="1" ht="29.25" customHeight="1" x14ac:dyDescent="0.15">
      <c r="B78" s="101" t="s">
        <v>110</v>
      </c>
      <c r="C78" s="100">
        <v>3301</v>
      </c>
      <c r="D78" s="145" t="s">
        <v>112</v>
      </c>
      <c r="E78" s="162"/>
      <c r="F78" s="159"/>
      <c r="G78" s="160"/>
      <c r="H78" s="161"/>
      <c r="I78" s="122"/>
      <c r="J78" s="113"/>
      <c r="K78" s="112" t="str">
        <f t="shared" si="0"/>
        <v/>
      </c>
      <c r="L78" s="42" t="str">
        <f t="shared" si="1"/>
        <v/>
      </c>
      <c r="M78" s="94"/>
      <c r="N78" s="95"/>
      <c r="O78" s="113"/>
      <c r="P78" s="38"/>
      <c r="Q78" s="37"/>
      <c r="R78" s="37"/>
      <c r="S78" s="56"/>
      <c r="T78" s="196"/>
      <c r="U78" s="23"/>
      <c r="V78" s="56"/>
      <c r="W78" s="60"/>
      <c r="X78" s="56"/>
      <c r="Y78" s="24"/>
      <c r="Z78" s="58"/>
      <c r="AA78" s="37"/>
      <c r="AB78" s="37"/>
      <c r="AC78" s="37"/>
      <c r="AD78" s="37"/>
      <c r="AE78" s="59"/>
      <c r="AF78" s="51"/>
      <c r="AG78" s="51"/>
      <c r="AH78" s="56"/>
      <c r="AI78" s="56"/>
      <c r="AJ78" s="60"/>
      <c r="AK78" s="56"/>
      <c r="AL78" s="24"/>
      <c r="AM78" s="58"/>
      <c r="AN78" s="37"/>
      <c r="AO78" s="37"/>
      <c r="AP78" s="36"/>
      <c r="AQ78" s="37"/>
      <c r="AR78" s="38"/>
    </row>
    <row r="79" spans="2:44" s="20" customFormat="1" ht="29.25" customHeight="1" x14ac:dyDescent="0.15">
      <c r="B79" s="101" t="s">
        <v>110</v>
      </c>
      <c r="C79" s="100">
        <v>3301</v>
      </c>
      <c r="D79" s="145" t="s">
        <v>113</v>
      </c>
      <c r="E79" s="162"/>
      <c r="F79" s="159"/>
      <c r="G79" s="160"/>
      <c r="H79" s="161"/>
      <c r="I79" s="122"/>
      <c r="J79" s="113"/>
      <c r="K79" s="112" t="str">
        <f t="shared" si="0"/>
        <v/>
      </c>
      <c r="L79" s="42" t="str">
        <f t="shared" si="1"/>
        <v/>
      </c>
      <c r="M79" s="94"/>
      <c r="N79" s="95"/>
      <c r="O79" s="113"/>
      <c r="P79" s="38"/>
      <c r="Q79" s="37"/>
      <c r="R79" s="37"/>
      <c r="S79" s="56"/>
      <c r="T79" s="196"/>
      <c r="U79" s="23"/>
      <c r="V79" s="56"/>
      <c r="W79" s="60"/>
      <c r="X79" s="56"/>
      <c r="Y79" s="24"/>
      <c r="Z79" s="58"/>
      <c r="AA79" s="37"/>
      <c r="AB79" s="37"/>
      <c r="AC79" s="37"/>
      <c r="AD79" s="37"/>
      <c r="AE79" s="59"/>
      <c r="AF79" s="51"/>
      <c r="AG79" s="51"/>
      <c r="AH79" s="56"/>
      <c r="AI79" s="56"/>
      <c r="AJ79" s="60"/>
      <c r="AK79" s="56"/>
      <c r="AL79" s="24"/>
      <c r="AM79" s="58"/>
      <c r="AN79" s="37"/>
      <c r="AO79" s="37"/>
      <c r="AP79" s="36"/>
      <c r="AQ79" s="37"/>
      <c r="AR79" s="38"/>
    </row>
    <row r="80" spans="2:44" s="20" customFormat="1" ht="29.25" customHeight="1" x14ac:dyDescent="0.15">
      <c r="B80" s="101" t="s">
        <v>110</v>
      </c>
      <c r="C80" s="100">
        <v>3301</v>
      </c>
      <c r="D80" s="145" t="s">
        <v>114</v>
      </c>
      <c r="E80" s="162"/>
      <c r="F80" s="159"/>
      <c r="G80" s="160"/>
      <c r="H80" s="161"/>
      <c r="I80" s="122"/>
      <c r="J80" s="113"/>
      <c r="K80" s="112" t="str">
        <f t="shared" si="0"/>
        <v/>
      </c>
      <c r="L80" s="42" t="str">
        <f t="shared" si="1"/>
        <v/>
      </c>
      <c r="M80" s="94"/>
      <c r="N80" s="95"/>
      <c r="O80" s="113"/>
      <c r="P80" s="38"/>
      <c r="Q80" s="37"/>
      <c r="R80" s="37"/>
      <c r="S80" s="56"/>
      <c r="T80" s="196"/>
      <c r="U80" s="23"/>
      <c r="V80" s="56"/>
      <c r="W80" s="60"/>
      <c r="X80" s="56"/>
      <c r="Y80" s="24"/>
      <c r="Z80" s="58"/>
      <c r="AA80" s="37"/>
      <c r="AB80" s="37"/>
      <c r="AC80" s="37"/>
      <c r="AD80" s="37"/>
      <c r="AE80" s="59"/>
      <c r="AF80" s="51"/>
      <c r="AG80" s="51"/>
      <c r="AH80" s="56"/>
      <c r="AI80" s="56"/>
      <c r="AJ80" s="60"/>
      <c r="AK80" s="56"/>
      <c r="AL80" s="24"/>
      <c r="AM80" s="58"/>
      <c r="AN80" s="37"/>
      <c r="AO80" s="37"/>
      <c r="AP80" s="36"/>
      <c r="AQ80" s="37"/>
      <c r="AR80" s="38"/>
    </row>
    <row r="81" spans="2:44" s="20" customFormat="1" ht="29.25" customHeight="1" x14ac:dyDescent="0.15">
      <c r="B81" s="101" t="s">
        <v>110</v>
      </c>
      <c r="C81" s="100">
        <v>3301</v>
      </c>
      <c r="D81" s="145" t="s">
        <v>115</v>
      </c>
      <c r="E81" s="162"/>
      <c r="F81" s="159"/>
      <c r="G81" s="160"/>
      <c r="H81" s="161"/>
      <c r="I81" s="122"/>
      <c r="J81" s="113"/>
      <c r="K81" s="112" t="str">
        <f t="shared" si="0"/>
        <v/>
      </c>
      <c r="L81" s="42" t="str">
        <f t="shared" si="1"/>
        <v/>
      </c>
      <c r="M81" s="94"/>
      <c r="N81" s="95"/>
      <c r="O81" s="113"/>
      <c r="P81" s="38"/>
      <c r="Q81" s="37"/>
      <c r="R81" s="37"/>
      <c r="S81" s="56"/>
      <c r="T81" s="196"/>
      <c r="U81" s="23"/>
      <c r="V81" s="56"/>
      <c r="W81" s="60"/>
      <c r="X81" s="56"/>
      <c r="Y81" s="24"/>
      <c r="Z81" s="58"/>
      <c r="AA81" s="37"/>
      <c r="AB81" s="37"/>
      <c r="AC81" s="37"/>
      <c r="AD81" s="37"/>
      <c r="AE81" s="59"/>
      <c r="AF81" s="51"/>
      <c r="AG81" s="51"/>
      <c r="AH81" s="56"/>
      <c r="AI81" s="56"/>
      <c r="AJ81" s="60"/>
      <c r="AK81" s="56"/>
      <c r="AL81" s="24"/>
      <c r="AM81" s="58"/>
      <c r="AN81" s="37"/>
      <c r="AO81" s="37"/>
      <c r="AP81" s="36"/>
      <c r="AQ81" s="37"/>
      <c r="AR81" s="38"/>
    </row>
    <row r="82" spans="2:44" s="20" customFormat="1" ht="29.25" customHeight="1" x14ac:dyDescent="0.15">
      <c r="B82" s="101" t="s">
        <v>110</v>
      </c>
      <c r="C82" s="100">
        <v>3301</v>
      </c>
      <c r="D82" s="145" t="s">
        <v>116</v>
      </c>
      <c r="E82" s="162"/>
      <c r="F82" s="159"/>
      <c r="G82" s="160"/>
      <c r="H82" s="161"/>
      <c r="I82" s="122"/>
      <c r="J82" s="113"/>
      <c r="K82" s="112" t="str">
        <f t="shared" si="0"/>
        <v/>
      </c>
      <c r="L82" s="42" t="str">
        <f t="shared" si="1"/>
        <v/>
      </c>
      <c r="M82" s="94"/>
      <c r="N82" s="95"/>
      <c r="O82" s="113"/>
      <c r="P82" s="38"/>
      <c r="Q82" s="37"/>
      <c r="R82" s="37"/>
      <c r="S82" s="56"/>
      <c r="T82" s="196"/>
      <c r="U82" s="23"/>
      <c r="V82" s="56"/>
      <c r="W82" s="60"/>
      <c r="X82" s="56"/>
      <c r="Y82" s="24"/>
      <c r="Z82" s="58"/>
      <c r="AA82" s="37"/>
      <c r="AB82" s="37"/>
      <c r="AC82" s="37"/>
      <c r="AD82" s="37"/>
      <c r="AE82" s="59"/>
      <c r="AF82" s="51"/>
      <c r="AG82" s="51"/>
      <c r="AH82" s="56"/>
      <c r="AI82" s="56"/>
      <c r="AJ82" s="60"/>
      <c r="AK82" s="56"/>
      <c r="AL82" s="24"/>
      <c r="AM82" s="58"/>
      <c r="AN82" s="37"/>
      <c r="AO82" s="37"/>
      <c r="AP82" s="36"/>
      <c r="AQ82" s="37"/>
      <c r="AR82" s="38"/>
    </row>
    <row r="83" spans="2:44" s="20" customFormat="1" ht="29.25" customHeight="1" x14ac:dyDescent="0.15">
      <c r="B83" s="101" t="s">
        <v>110</v>
      </c>
      <c r="C83" s="100">
        <v>3301</v>
      </c>
      <c r="D83" s="145" t="s">
        <v>349</v>
      </c>
      <c r="E83" s="162"/>
      <c r="F83" s="159"/>
      <c r="G83" s="160"/>
      <c r="H83" s="161"/>
      <c r="I83" s="122"/>
      <c r="J83" s="113"/>
      <c r="K83" s="112" t="str">
        <f t="shared" si="0"/>
        <v/>
      </c>
      <c r="L83" s="42" t="str">
        <f t="shared" si="1"/>
        <v/>
      </c>
      <c r="M83" s="94"/>
      <c r="N83" s="95"/>
      <c r="O83" s="113"/>
      <c r="P83" s="38"/>
      <c r="Q83" s="37"/>
      <c r="R83" s="37"/>
      <c r="S83" s="56"/>
      <c r="T83" s="196"/>
      <c r="U83" s="23"/>
      <c r="V83" s="56"/>
      <c r="W83" s="60"/>
      <c r="X83" s="56"/>
      <c r="Y83" s="24"/>
      <c r="Z83" s="58"/>
      <c r="AA83" s="37"/>
      <c r="AB83" s="37"/>
      <c r="AC83" s="37"/>
      <c r="AD83" s="37"/>
      <c r="AE83" s="59"/>
      <c r="AF83" s="51"/>
      <c r="AG83" s="51"/>
      <c r="AH83" s="56"/>
      <c r="AI83" s="56"/>
      <c r="AJ83" s="60"/>
      <c r="AK83" s="56"/>
      <c r="AL83" s="24"/>
      <c r="AM83" s="58"/>
      <c r="AN83" s="37"/>
      <c r="AO83" s="37"/>
      <c r="AP83" s="36"/>
      <c r="AQ83" s="37"/>
      <c r="AR83" s="38"/>
    </row>
    <row r="84" spans="2:44" s="20" customFormat="1" ht="29.25" customHeight="1" x14ac:dyDescent="0.15">
      <c r="B84" s="101" t="s">
        <v>110</v>
      </c>
      <c r="C84" s="100">
        <v>3301</v>
      </c>
      <c r="D84" s="145" t="s">
        <v>117</v>
      </c>
      <c r="E84" s="162"/>
      <c r="F84" s="159"/>
      <c r="G84" s="160"/>
      <c r="H84" s="161"/>
      <c r="I84" s="122"/>
      <c r="J84" s="113"/>
      <c r="K84" s="112" t="str">
        <f t="shared" si="0"/>
        <v/>
      </c>
      <c r="L84" s="42" t="str">
        <f t="shared" si="1"/>
        <v/>
      </c>
      <c r="M84" s="94"/>
      <c r="N84" s="95"/>
      <c r="O84" s="113"/>
      <c r="P84" s="38"/>
      <c r="Q84" s="37"/>
      <c r="R84" s="37"/>
      <c r="S84" s="56"/>
      <c r="T84" s="196"/>
      <c r="U84" s="23"/>
      <c r="V84" s="56"/>
      <c r="W84" s="60"/>
      <c r="X84" s="56"/>
      <c r="Y84" s="24"/>
      <c r="Z84" s="58"/>
      <c r="AA84" s="37"/>
      <c r="AB84" s="37"/>
      <c r="AC84" s="37"/>
      <c r="AD84" s="37"/>
      <c r="AE84" s="59"/>
      <c r="AF84" s="51"/>
      <c r="AG84" s="51"/>
      <c r="AH84" s="56"/>
      <c r="AI84" s="56"/>
      <c r="AJ84" s="60"/>
      <c r="AK84" s="56"/>
      <c r="AL84" s="24"/>
      <c r="AM84" s="58"/>
      <c r="AN84" s="37"/>
      <c r="AO84" s="37"/>
      <c r="AP84" s="36"/>
      <c r="AQ84" s="37"/>
      <c r="AR84" s="38"/>
    </row>
    <row r="85" spans="2:44" s="20" customFormat="1" ht="29.25" customHeight="1" x14ac:dyDescent="0.15">
      <c r="B85" s="101" t="s">
        <v>110</v>
      </c>
      <c r="C85" s="100">
        <v>3301</v>
      </c>
      <c r="D85" s="145" t="s">
        <v>118</v>
      </c>
      <c r="E85" s="158"/>
      <c r="F85" s="159"/>
      <c r="G85" s="160"/>
      <c r="H85" s="161"/>
      <c r="I85" s="122"/>
      <c r="J85" s="113"/>
      <c r="K85" s="112" t="str">
        <f t="shared" si="0"/>
        <v/>
      </c>
      <c r="L85" s="42" t="str">
        <f t="shared" si="1"/>
        <v/>
      </c>
      <c r="M85" s="94"/>
      <c r="N85" s="95"/>
      <c r="O85" s="113"/>
      <c r="P85" s="38"/>
      <c r="Q85" s="37"/>
      <c r="R85" s="37"/>
      <c r="S85" s="56"/>
      <c r="T85" s="196"/>
      <c r="U85" s="23"/>
      <c r="V85" s="56"/>
      <c r="W85" s="60"/>
      <c r="X85" s="56"/>
      <c r="Y85" s="24"/>
      <c r="Z85" s="58"/>
      <c r="AA85" s="37"/>
      <c r="AB85" s="37"/>
      <c r="AC85" s="37"/>
      <c r="AD85" s="37"/>
      <c r="AE85" s="59"/>
      <c r="AF85" s="51"/>
      <c r="AG85" s="51"/>
      <c r="AH85" s="56"/>
      <c r="AI85" s="56"/>
      <c r="AJ85" s="60"/>
      <c r="AK85" s="56"/>
      <c r="AL85" s="24"/>
      <c r="AM85" s="58"/>
      <c r="AN85" s="37"/>
      <c r="AO85" s="37"/>
      <c r="AP85" s="36"/>
      <c r="AQ85" s="37"/>
      <c r="AR85" s="38"/>
    </row>
    <row r="86" spans="2:44" s="20" customFormat="1" ht="41.25" customHeight="1" x14ac:dyDescent="0.15">
      <c r="B86" s="109" t="s">
        <v>370</v>
      </c>
      <c r="C86" s="108">
        <v>3302</v>
      </c>
      <c r="D86" s="145" t="s">
        <v>119</v>
      </c>
      <c r="E86" s="158"/>
      <c r="F86" s="159"/>
      <c r="G86" s="160"/>
      <c r="H86" s="161"/>
      <c r="I86" s="122"/>
      <c r="J86" s="113"/>
      <c r="K86" s="112" t="str">
        <f t="shared" si="0"/>
        <v/>
      </c>
      <c r="L86" s="42" t="str">
        <f t="shared" si="1"/>
        <v/>
      </c>
      <c r="M86" s="94"/>
      <c r="N86" s="95"/>
      <c r="O86" s="113"/>
      <c r="P86" s="38"/>
      <c r="Q86" s="37"/>
      <c r="R86" s="37"/>
      <c r="S86" s="56"/>
      <c r="T86" s="196"/>
      <c r="U86" s="23"/>
      <c r="V86" s="56"/>
      <c r="W86" s="60"/>
      <c r="X86" s="56"/>
      <c r="Y86" s="24"/>
      <c r="Z86" s="58"/>
      <c r="AA86" s="37"/>
      <c r="AB86" s="37"/>
      <c r="AC86" s="37"/>
      <c r="AD86" s="37"/>
      <c r="AE86" s="59"/>
      <c r="AF86" s="51"/>
      <c r="AG86" s="51"/>
      <c r="AH86" s="56"/>
      <c r="AI86" s="56"/>
      <c r="AJ86" s="60"/>
      <c r="AK86" s="56"/>
      <c r="AL86" s="24"/>
      <c r="AM86" s="58"/>
      <c r="AN86" s="37"/>
      <c r="AO86" s="37"/>
      <c r="AP86" s="36"/>
      <c r="AQ86" s="37"/>
      <c r="AR86" s="38"/>
    </row>
    <row r="87" spans="2:44" s="20" customFormat="1" ht="29.25" customHeight="1" x14ac:dyDescent="0.15">
      <c r="B87" s="105" t="s">
        <v>370</v>
      </c>
      <c r="C87" s="104">
        <v>3302</v>
      </c>
      <c r="D87" s="145" t="s">
        <v>120</v>
      </c>
      <c r="E87" s="158"/>
      <c r="F87" s="159"/>
      <c r="G87" s="160"/>
      <c r="H87" s="161"/>
      <c r="I87" s="122"/>
      <c r="J87" s="113"/>
      <c r="K87" s="112" t="str">
        <f t="shared" si="0"/>
        <v/>
      </c>
      <c r="L87" s="42" t="str">
        <f t="shared" si="1"/>
        <v/>
      </c>
      <c r="M87" s="94"/>
      <c r="N87" s="95"/>
      <c r="O87" s="113"/>
      <c r="P87" s="38"/>
      <c r="Q87" s="37"/>
      <c r="R87" s="37"/>
      <c r="S87" s="56"/>
      <c r="T87" s="196"/>
      <c r="U87" s="23"/>
      <c r="V87" s="56"/>
      <c r="W87" s="60"/>
      <c r="X87" s="56"/>
      <c r="Y87" s="24"/>
      <c r="Z87" s="58"/>
      <c r="AA87" s="37"/>
      <c r="AB87" s="37"/>
      <c r="AC87" s="37"/>
      <c r="AD87" s="37"/>
      <c r="AE87" s="59"/>
      <c r="AF87" s="51"/>
      <c r="AG87" s="51"/>
      <c r="AH87" s="56"/>
      <c r="AI87" s="56"/>
      <c r="AJ87" s="60"/>
      <c r="AK87" s="56"/>
      <c r="AL87" s="24"/>
      <c r="AM87" s="58"/>
      <c r="AN87" s="37"/>
      <c r="AO87" s="37"/>
      <c r="AP87" s="36"/>
      <c r="AQ87" s="37"/>
      <c r="AR87" s="38"/>
    </row>
    <row r="88" spans="2:44" s="20" customFormat="1" ht="22.5" customHeight="1" x14ac:dyDescent="0.15">
      <c r="B88" s="109" t="s">
        <v>49</v>
      </c>
      <c r="C88" s="108">
        <v>3303</v>
      </c>
      <c r="D88" s="145" t="s">
        <v>172</v>
      </c>
      <c r="E88" s="158"/>
      <c r="F88" s="159"/>
      <c r="G88" s="160"/>
      <c r="H88" s="161"/>
      <c r="I88" s="122"/>
      <c r="J88" s="113"/>
      <c r="K88" s="112" t="str">
        <f t="shared" si="0"/>
        <v/>
      </c>
      <c r="L88" s="42" t="str">
        <f t="shared" si="1"/>
        <v/>
      </c>
      <c r="M88" s="94"/>
      <c r="N88" s="95"/>
      <c r="O88" s="113"/>
      <c r="P88" s="38"/>
      <c r="Q88" s="37"/>
      <c r="R88" s="37"/>
      <c r="S88" s="56"/>
      <c r="T88" s="196"/>
      <c r="U88" s="23"/>
      <c r="V88" s="56"/>
      <c r="W88" s="60"/>
      <c r="X88" s="56"/>
      <c r="Y88" s="24"/>
      <c r="Z88" s="58"/>
      <c r="AA88" s="37"/>
      <c r="AB88" s="37"/>
      <c r="AC88" s="37"/>
      <c r="AD88" s="37"/>
      <c r="AE88" s="59"/>
      <c r="AF88" s="51"/>
      <c r="AG88" s="51"/>
      <c r="AH88" s="56"/>
      <c r="AI88" s="56"/>
      <c r="AJ88" s="60"/>
      <c r="AK88" s="56"/>
      <c r="AL88" s="24"/>
      <c r="AM88" s="58"/>
      <c r="AN88" s="37"/>
      <c r="AO88" s="37"/>
      <c r="AP88" s="36"/>
      <c r="AQ88" s="37"/>
      <c r="AR88" s="38"/>
    </row>
    <row r="89" spans="2:44" s="20" customFormat="1" ht="22.5" customHeight="1" x14ac:dyDescent="0.15">
      <c r="B89" s="101" t="s">
        <v>49</v>
      </c>
      <c r="C89" s="100">
        <v>3303</v>
      </c>
      <c r="D89" s="145" t="s">
        <v>121</v>
      </c>
      <c r="E89" s="158"/>
      <c r="F89" s="159"/>
      <c r="G89" s="160"/>
      <c r="H89" s="161"/>
      <c r="I89" s="122"/>
      <c r="J89" s="113"/>
      <c r="K89" s="112" t="str">
        <f t="shared" si="0"/>
        <v/>
      </c>
      <c r="L89" s="42" t="str">
        <f t="shared" si="1"/>
        <v/>
      </c>
      <c r="M89" s="94"/>
      <c r="N89" s="95"/>
      <c r="O89" s="113"/>
      <c r="P89" s="38"/>
      <c r="Q89" s="37"/>
      <c r="R89" s="37"/>
      <c r="S89" s="56"/>
      <c r="T89" s="196"/>
      <c r="U89" s="23"/>
      <c r="V89" s="56"/>
      <c r="W89" s="60"/>
      <c r="X89" s="56"/>
      <c r="Y89" s="24"/>
      <c r="Z89" s="58"/>
      <c r="AA89" s="37"/>
      <c r="AB89" s="37"/>
      <c r="AC89" s="37"/>
      <c r="AD89" s="37"/>
      <c r="AE89" s="59"/>
      <c r="AF89" s="51"/>
      <c r="AG89" s="51"/>
      <c r="AH89" s="56"/>
      <c r="AI89" s="56"/>
      <c r="AJ89" s="60"/>
      <c r="AK89" s="56"/>
      <c r="AL89" s="24"/>
      <c r="AM89" s="58"/>
      <c r="AN89" s="37"/>
      <c r="AO89" s="37"/>
      <c r="AP89" s="36"/>
      <c r="AQ89" s="37"/>
      <c r="AR89" s="38"/>
    </row>
    <row r="90" spans="2:44" s="20" customFormat="1" ht="30" customHeight="1" x14ac:dyDescent="0.15">
      <c r="B90" s="101" t="s">
        <v>49</v>
      </c>
      <c r="C90" s="100">
        <v>3303</v>
      </c>
      <c r="D90" s="145" t="s">
        <v>52</v>
      </c>
      <c r="E90" s="158"/>
      <c r="F90" s="159"/>
      <c r="G90" s="160"/>
      <c r="H90" s="161"/>
      <c r="I90" s="122"/>
      <c r="J90" s="113"/>
      <c r="K90" s="112" t="str">
        <f t="shared" si="0"/>
        <v/>
      </c>
      <c r="L90" s="42" t="str">
        <f t="shared" si="1"/>
        <v/>
      </c>
      <c r="M90" s="94"/>
      <c r="N90" s="95"/>
      <c r="O90" s="113"/>
      <c r="P90" s="38"/>
      <c r="Q90" s="37"/>
      <c r="R90" s="37"/>
      <c r="S90" s="56"/>
      <c r="T90" s="196"/>
      <c r="U90" s="23"/>
      <c r="V90" s="56"/>
      <c r="W90" s="60"/>
      <c r="X90" s="56"/>
      <c r="Y90" s="24"/>
      <c r="Z90" s="58"/>
      <c r="AA90" s="37"/>
      <c r="AB90" s="37"/>
      <c r="AC90" s="37"/>
      <c r="AD90" s="37"/>
      <c r="AE90" s="59"/>
      <c r="AF90" s="51"/>
      <c r="AG90" s="51"/>
      <c r="AH90" s="56"/>
      <c r="AI90" s="56"/>
      <c r="AJ90" s="60"/>
      <c r="AK90" s="56"/>
      <c r="AL90" s="24"/>
      <c r="AM90" s="58"/>
      <c r="AN90" s="37"/>
      <c r="AO90" s="37"/>
      <c r="AP90" s="36"/>
      <c r="AQ90" s="37"/>
      <c r="AR90" s="38"/>
    </row>
    <row r="91" spans="2:44" s="20" customFormat="1" ht="30" customHeight="1" x14ac:dyDescent="0.15">
      <c r="B91" s="101" t="s">
        <v>49</v>
      </c>
      <c r="C91" s="100">
        <v>3303</v>
      </c>
      <c r="D91" s="145" t="s">
        <v>53</v>
      </c>
      <c r="E91" s="158"/>
      <c r="F91" s="159"/>
      <c r="G91" s="160"/>
      <c r="H91" s="161"/>
      <c r="I91" s="122"/>
      <c r="J91" s="113"/>
      <c r="K91" s="112" t="str">
        <f t="shared" si="0"/>
        <v/>
      </c>
      <c r="L91" s="42" t="str">
        <f t="shared" si="1"/>
        <v/>
      </c>
      <c r="M91" s="94"/>
      <c r="N91" s="95"/>
      <c r="O91" s="113"/>
      <c r="P91" s="38"/>
      <c r="Q91" s="37"/>
      <c r="R91" s="37"/>
      <c r="S91" s="56"/>
      <c r="T91" s="196"/>
      <c r="U91" s="23"/>
      <c r="V91" s="56"/>
      <c r="W91" s="60"/>
      <c r="X91" s="56"/>
      <c r="Y91" s="24"/>
      <c r="Z91" s="58"/>
      <c r="AA91" s="37"/>
      <c r="AB91" s="37"/>
      <c r="AC91" s="37"/>
      <c r="AD91" s="37"/>
      <c r="AE91" s="59"/>
      <c r="AF91" s="51"/>
      <c r="AG91" s="51"/>
      <c r="AH91" s="56"/>
      <c r="AI91" s="56"/>
      <c r="AJ91" s="60"/>
      <c r="AK91" s="56"/>
      <c r="AL91" s="24"/>
      <c r="AM91" s="58"/>
      <c r="AN91" s="37"/>
      <c r="AO91" s="37"/>
      <c r="AP91" s="36"/>
      <c r="AQ91" s="37"/>
      <c r="AR91" s="38"/>
    </row>
    <row r="92" spans="2:44" s="20" customFormat="1" ht="30" customHeight="1" x14ac:dyDescent="0.15">
      <c r="B92" s="101" t="s">
        <v>49</v>
      </c>
      <c r="C92" s="100">
        <v>3303</v>
      </c>
      <c r="D92" s="145" t="s">
        <v>122</v>
      </c>
      <c r="E92" s="158"/>
      <c r="F92" s="159"/>
      <c r="G92" s="160"/>
      <c r="H92" s="161"/>
      <c r="I92" s="122"/>
      <c r="J92" s="113"/>
      <c r="K92" s="112" t="str">
        <f t="shared" si="0"/>
        <v/>
      </c>
      <c r="L92" s="42" t="str">
        <f t="shared" si="1"/>
        <v/>
      </c>
      <c r="M92" s="94"/>
      <c r="N92" s="95"/>
      <c r="O92" s="113"/>
      <c r="P92" s="38"/>
      <c r="Q92" s="37"/>
      <c r="R92" s="37"/>
      <c r="S92" s="56"/>
      <c r="T92" s="196"/>
      <c r="U92" s="23"/>
      <c r="V92" s="56"/>
      <c r="W92" s="60"/>
      <c r="X92" s="56"/>
      <c r="Y92" s="24"/>
      <c r="Z92" s="58"/>
      <c r="AA92" s="37"/>
      <c r="AB92" s="37"/>
      <c r="AC92" s="37"/>
      <c r="AD92" s="37"/>
      <c r="AE92" s="59"/>
      <c r="AF92" s="51"/>
      <c r="AG92" s="51"/>
      <c r="AH92" s="56"/>
      <c r="AI92" s="56"/>
      <c r="AJ92" s="60"/>
      <c r="AK92" s="56"/>
      <c r="AL92" s="24"/>
      <c r="AM92" s="58"/>
      <c r="AN92" s="37"/>
      <c r="AO92" s="37"/>
      <c r="AP92" s="36"/>
      <c r="AQ92" s="37"/>
      <c r="AR92" s="38"/>
    </row>
    <row r="93" spans="2:44" s="20" customFormat="1" ht="22.5" customHeight="1" x14ac:dyDescent="0.15">
      <c r="B93" s="105" t="s">
        <v>49</v>
      </c>
      <c r="C93" s="104">
        <v>3303</v>
      </c>
      <c r="D93" s="145" t="s">
        <v>339</v>
      </c>
      <c r="E93" s="158"/>
      <c r="F93" s="159"/>
      <c r="G93" s="160"/>
      <c r="H93" s="161"/>
      <c r="I93" s="122"/>
      <c r="J93" s="113"/>
      <c r="K93" s="112" t="str">
        <f t="shared" si="0"/>
        <v/>
      </c>
      <c r="L93" s="42" t="str">
        <f t="shared" si="1"/>
        <v/>
      </c>
      <c r="M93" s="94"/>
      <c r="N93" s="95"/>
      <c r="O93" s="113"/>
      <c r="P93" s="38"/>
      <c r="Q93" s="37"/>
      <c r="R93" s="37"/>
      <c r="S93" s="56"/>
      <c r="T93" s="196"/>
      <c r="U93" s="23"/>
      <c r="V93" s="56"/>
      <c r="W93" s="60"/>
      <c r="X93" s="56"/>
      <c r="Y93" s="24"/>
      <c r="Z93" s="58"/>
      <c r="AA93" s="37"/>
      <c r="AB93" s="37"/>
      <c r="AC93" s="37"/>
      <c r="AD93" s="37"/>
      <c r="AE93" s="59"/>
      <c r="AF93" s="51"/>
      <c r="AG93" s="51"/>
      <c r="AH93" s="56"/>
      <c r="AI93" s="56"/>
      <c r="AJ93" s="60"/>
      <c r="AK93" s="56"/>
      <c r="AL93" s="24"/>
      <c r="AM93" s="58"/>
      <c r="AN93" s="37"/>
      <c r="AO93" s="37"/>
      <c r="AP93" s="36"/>
      <c r="AQ93" s="37"/>
      <c r="AR93" s="38"/>
    </row>
    <row r="94" spans="2:44" s="20" customFormat="1" ht="22.5" customHeight="1" x14ac:dyDescent="0.15">
      <c r="B94" s="109" t="s">
        <v>123</v>
      </c>
      <c r="C94" s="108">
        <v>3304</v>
      </c>
      <c r="D94" s="145" t="s">
        <v>124</v>
      </c>
      <c r="E94" s="158"/>
      <c r="F94" s="159"/>
      <c r="G94" s="160"/>
      <c r="H94" s="161"/>
      <c r="I94" s="122"/>
      <c r="J94" s="113"/>
      <c r="K94" s="112" t="str">
        <f t="shared" si="0"/>
        <v/>
      </c>
      <c r="L94" s="42" t="str">
        <f t="shared" si="1"/>
        <v/>
      </c>
      <c r="M94" s="94"/>
      <c r="N94" s="95"/>
      <c r="O94" s="113"/>
      <c r="P94" s="38"/>
      <c r="Q94" s="37"/>
      <c r="R94" s="37"/>
      <c r="S94" s="56"/>
      <c r="T94" s="196"/>
      <c r="U94" s="23"/>
      <c r="V94" s="56"/>
      <c r="W94" s="60"/>
      <c r="X94" s="56"/>
      <c r="Y94" s="24"/>
      <c r="Z94" s="58"/>
      <c r="AA94" s="37"/>
      <c r="AB94" s="37"/>
      <c r="AC94" s="37"/>
      <c r="AD94" s="37"/>
      <c r="AE94" s="59"/>
      <c r="AF94" s="51"/>
      <c r="AG94" s="51"/>
      <c r="AH94" s="56"/>
      <c r="AI94" s="56"/>
      <c r="AJ94" s="60"/>
      <c r="AK94" s="56"/>
      <c r="AL94" s="24"/>
      <c r="AM94" s="58"/>
      <c r="AN94" s="37"/>
      <c r="AO94" s="37"/>
      <c r="AP94" s="36"/>
      <c r="AQ94" s="37"/>
      <c r="AR94" s="38"/>
    </row>
    <row r="95" spans="2:44" s="20" customFormat="1" ht="37.5" customHeight="1" x14ac:dyDescent="0.15">
      <c r="B95" s="105" t="s">
        <v>123</v>
      </c>
      <c r="C95" s="104">
        <v>3304</v>
      </c>
      <c r="D95" s="145" t="s">
        <v>364</v>
      </c>
      <c r="E95" s="158"/>
      <c r="F95" s="159"/>
      <c r="G95" s="160"/>
      <c r="H95" s="161"/>
      <c r="I95" s="122"/>
      <c r="J95" s="113"/>
      <c r="K95" s="112" t="str">
        <f t="shared" si="0"/>
        <v/>
      </c>
      <c r="L95" s="42" t="str">
        <f t="shared" si="1"/>
        <v/>
      </c>
      <c r="M95" s="94"/>
      <c r="N95" s="95"/>
      <c r="O95" s="113"/>
      <c r="P95" s="38"/>
      <c r="Q95" s="37"/>
      <c r="R95" s="37"/>
      <c r="S95" s="56"/>
      <c r="T95" s="196"/>
      <c r="U95" s="23"/>
      <c r="V95" s="56"/>
      <c r="W95" s="60"/>
      <c r="X95" s="56"/>
      <c r="Y95" s="24"/>
      <c r="Z95" s="58"/>
      <c r="AA95" s="37"/>
      <c r="AB95" s="37"/>
      <c r="AC95" s="37"/>
      <c r="AD95" s="37"/>
      <c r="AE95" s="59"/>
      <c r="AF95" s="51"/>
      <c r="AG95" s="51"/>
      <c r="AH95" s="56"/>
      <c r="AI95" s="56"/>
      <c r="AJ95" s="60"/>
      <c r="AK95" s="56"/>
      <c r="AL95" s="24"/>
      <c r="AM95" s="58"/>
      <c r="AN95" s="37"/>
      <c r="AO95" s="37"/>
      <c r="AP95" s="36"/>
      <c r="AQ95" s="37"/>
      <c r="AR95" s="38"/>
    </row>
    <row r="96" spans="2:44" s="20" customFormat="1" ht="37.5" customHeight="1" x14ac:dyDescent="0.15">
      <c r="B96" s="109" t="s">
        <v>37</v>
      </c>
      <c r="C96" s="108">
        <v>3305</v>
      </c>
      <c r="D96" s="145" t="s">
        <v>38</v>
      </c>
      <c r="E96" s="158"/>
      <c r="F96" s="159"/>
      <c r="G96" s="160"/>
      <c r="H96" s="161"/>
      <c r="I96" s="122"/>
      <c r="J96" s="113"/>
      <c r="K96" s="112" t="str">
        <f t="shared" si="0"/>
        <v/>
      </c>
      <c r="L96" s="42" t="str">
        <f t="shared" si="1"/>
        <v/>
      </c>
      <c r="M96" s="94"/>
      <c r="N96" s="95"/>
      <c r="O96" s="113"/>
      <c r="P96" s="38"/>
      <c r="Q96" s="37"/>
      <c r="R96" s="37"/>
      <c r="S96" s="52"/>
      <c r="T96" s="196"/>
      <c r="U96" s="23"/>
      <c r="V96" s="56"/>
      <c r="W96" s="62"/>
      <c r="X96" s="52"/>
      <c r="Y96" s="24"/>
      <c r="Z96" s="58"/>
      <c r="AA96" s="37"/>
      <c r="AB96" s="37"/>
      <c r="AC96" s="37"/>
      <c r="AD96" s="37"/>
      <c r="AE96" s="59"/>
      <c r="AF96" s="51"/>
      <c r="AG96" s="51"/>
      <c r="AH96" s="56"/>
      <c r="AI96" s="56"/>
      <c r="AJ96" s="62"/>
      <c r="AK96" s="52"/>
      <c r="AL96" s="24"/>
      <c r="AM96" s="58"/>
      <c r="AN96" s="37"/>
      <c r="AO96" s="37"/>
      <c r="AP96" s="36"/>
      <c r="AQ96" s="37"/>
      <c r="AR96" s="38"/>
    </row>
    <row r="97" spans="1:44" s="20" customFormat="1" ht="22.5" customHeight="1" x14ac:dyDescent="0.15">
      <c r="A97" s="187"/>
      <c r="B97" s="101" t="s">
        <v>37</v>
      </c>
      <c r="C97" s="100">
        <v>3305</v>
      </c>
      <c r="D97" s="145" t="s">
        <v>125</v>
      </c>
      <c r="E97" s="158"/>
      <c r="F97" s="159"/>
      <c r="G97" s="160"/>
      <c r="H97" s="161"/>
      <c r="I97" s="122"/>
      <c r="J97" s="113"/>
      <c r="K97" s="112" t="str">
        <f t="shared" si="0"/>
        <v/>
      </c>
      <c r="L97" s="42" t="str">
        <f t="shared" si="1"/>
        <v/>
      </c>
      <c r="M97" s="94"/>
      <c r="N97" s="95"/>
      <c r="O97" s="113"/>
      <c r="P97" s="38"/>
      <c r="Q97" s="37"/>
      <c r="R97" s="37"/>
      <c r="S97" s="56"/>
      <c r="T97" s="196"/>
      <c r="U97" s="23"/>
      <c r="V97" s="56"/>
      <c r="W97" s="60"/>
      <c r="X97" s="56"/>
      <c r="Y97" s="24"/>
      <c r="Z97" s="58"/>
      <c r="AA97" s="37"/>
      <c r="AB97" s="37"/>
      <c r="AC97" s="37"/>
      <c r="AD97" s="37"/>
      <c r="AE97" s="59"/>
      <c r="AF97" s="51"/>
      <c r="AG97" s="51"/>
      <c r="AH97" s="56"/>
      <c r="AI97" s="56"/>
      <c r="AJ97" s="60"/>
      <c r="AK97" s="56"/>
      <c r="AL97" s="24"/>
      <c r="AM97" s="58"/>
      <c r="AN97" s="37"/>
      <c r="AO97" s="37"/>
      <c r="AP97" s="36"/>
      <c r="AQ97" s="37"/>
      <c r="AR97" s="38"/>
    </row>
    <row r="98" spans="1:44" s="20" customFormat="1" ht="22.5" customHeight="1" x14ac:dyDescent="0.15">
      <c r="A98" s="187"/>
      <c r="B98" s="101" t="s">
        <v>37</v>
      </c>
      <c r="C98" s="100">
        <v>3305</v>
      </c>
      <c r="D98" s="145" t="s">
        <v>126</v>
      </c>
      <c r="E98" s="158"/>
      <c r="F98" s="159"/>
      <c r="G98" s="160"/>
      <c r="H98" s="161"/>
      <c r="I98" s="122"/>
      <c r="J98" s="113"/>
      <c r="K98" s="112" t="str">
        <f t="shared" si="0"/>
        <v/>
      </c>
      <c r="L98" s="42" t="str">
        <f t="shared" si="1"/>
        <v/>
      </c>
      <c r="M98" s="94"/>
      <c r="N98" s="95"/>
      <c r="O98" s="113"/>
      <c r="P98" s="38"/>
      <c r="Q98" s="37"/>
      <c r="R98" s="37"/>
      <c r="S98" s="56"/>
      <c r="T98" s="196"/>
      <c r="U98" s="23"/>
      <c r="V98" s="56"/>
      <c r="W98" s="60"/>
      <c r="X98" s="56"/>
      <c r="Y98" s="24"/>
      <c r="Z98" s="58"/>
      <c r="AA98" s="37"/>
      <c r="AB98" s="37"/>
      <c r="AC98" s="37"/>
      <c r="AD98" s="37"/>
      <c r="AE98" s="59"/>
      <c r="AF98" s="51"/>
      <c r="AG98" s="51"/>
      <c r="AH98" s="56"/>
      <c r="AI98" s="56"/>
      <c r="AJ98" s="60"/>
      <c r="AK98" s="56"/>
      <c r="AL98" s="24"/>
      <c r="AM98" s="58"/>
      <c r="AN98" s="37"/>
      <c r="AO98" s="37"/>
      <c r="AP98" s="36"/>
      <c r="AQ98" s="37"/>
      <c r="AR98" s="38"/>
    </row>
    <row r="99" spans="1:44" s="20" customFormat="1" ht="22.5" customHeight="1" x14ac:dyDescent="0.15">
      <c r="A99" s="187"/>
      <c r="B99" s="101" t="s">
        <v>37</v>
      </c>
      <c r="C99" s="100">
        <v>3305</v>
      </c>
      <c r="D99" s="146" t="s">
        <v>44</v>
      </c>
      <c r="E99" s="158"/>
      <c r="F99" s="159"/>
      <c r="G99" s="160"/>
      <c r="H99" s="161"/>
      <c r="I99" s="122"/>
      <c r="J99" s="113"/>
      <c r="K99" s="112" t="str">
        <f t="shared" si="0"/>
        <v/>
      </c>
      <c r="L99" s="42" t="str">
        <f t="shared" si="1"/>
        <v/>
      </c>
      <c r="M99" s="94"/>
      <c r="N99" s="95"/>
      <c r="O99" s="113"/>
      <c r="P99" s="38"/>
      <c r="Q99" s="37"/>
      <c r="R99" s="37"/>
      <c r="S99" s="56"/>
      <c r="T99" s="196"/>
      <c r="U99" s="23"/>
      <c r="V99" s="56"/>
      <c r="W99" s="60"/>
      <c r="X99" s="56"/>
      <c r="Y99" s="24"/>
      <c r="Z99" s="58"/>
      <c r="AA99" s="37"/>
      <c r="AB99" s="37"/>
      <c r="AC99" s="37"/>
      <c r="AD99" s="37"/>
      <c r="AE99" s="59"/>
      <c r="AF99" s="51"/>
      <c r="AG99" s="51"/>
      <c r="AH99" s="56"/>
      <c r="AI99" s="56"/>
      <c r="AJ99" s="60"/>
      <c r="AK99" s="56"/>
      <c r="AL99" s="24"/>
      <c r="AM99" s="58"/>
      <c r="AN99" s="37"/>
      <c r="AO99" s="37"/>
      <c r="AP99" s="36"/>
      <c r="AQ99" s="37"/>
      <c r="AR99" s="38"/>
    </row>
    <row r="100" spans="1:44" s="20" customFormat="1" ht="22.5" customHeight="1" x14ac:dyDescent="0.15">
      <c r="A100" s="187"/>
      <c r="B100" s="101" t="s">
        <v>37</v>
      </c>
      <c r="C100" s="100">
        <v>3305</v>
      </c>
      <c r="D100" s="146" t="s">
        <v>43</v>
      </c>
      <c r="E100" s="158"/>
      <c r="F100" s="159"/>
      <c r="G100" s="160"/>
      <c r="H100" s="161"/>
      <c r="I100" s="122"/>
      <c r="J100" s="113"/>
      <c r="K100" s="112" t="str">
        <f t="shared" si="0"/>
        <v/>
      </c>
      <c r="L100" s="42" t="str">
        <f t="shared" si="1"/>
        <v/>
      </c>
      <c r="M100" s="94"/>
      <c r="N100" s="95"/>
      <c r="O100" s="113"/>
      <c r="P100" s="38"/>
      <c r="Q100" s="37"/>
      <c r="R100" s="37"/>
      <c r="S100" s="56"/>
      <c r="T100" s="196"/>
      <c r="U100" s="23"/>
      <c r="V100" s="56"/>
      <c r="W100" s="60"/>
      <c r="X100" s="56"/>
      <c r="Y100" s="24"/>
      <c r="Z100" s="58"/>
      <c r="AA100" s="37"/>
      <c r="AB100" s="37"/>
      <c r="AC100" s="37"/>
      <c r="AD100" s="37"/>
      <c r="AE100" s="59"/>
      <c r="AF100" s="51"/>
      <c r="AG100" s="51"/>
      <c r="AH100" s="56"/>
      <c r="AI100" s="56"/>
      <c r="AJ100" s="60"/>
      <c r="AK100" s="56"/>
      <c r="AL100" s="24"/>
      <c r="AM100" s="58"/>
      <c r="AN100" s="37"/>
      <c r="AO100" s="37"/>
      <c r="AP100" s="36"/>
      <c r="AQ100" s="37"/>
      <c r="AR100" s="38"/>
    </row>
    <row r="101" spans="1:44" s="20" customFormat="1" ht="30" customHeight="1" x14ac:dyDescent="0.15">
      <c r="A101" s="187"/>
      <c r="B101" s="109" t="s">
        <v>26</v>
      </c>
      <c r="C101" s="108">
        <v>3306</v>
      </c>
      <c r="D101" s="145" t="s">
        <v>352</v>
      </c>
      <c r="E101" s="158"/>
      <c r="F101" s="159"/>
      <c r="G101" s="160"/>
      <c r="H101" s="161"/>
      <c r="I101" s="122"/>
      <c r="J101" s="113"/>
      <c r="K101" s="112" t="str">
        <f t="shared" si="0"/>
        <v/>
      </c>
      <c r="L101" s="42" t="str">
        <f t="shared" si="1"/>
        <v/>
      </c>
      <c r="M101" s="94"/>
      <c r="N101" s="95"/>
      <c r="O101" s="113"/>
      <c r="P101" s="38"/>
      <c r="Q101" s="37"/>
      <c r="R101" s="37"/>
      <c r="S101" s="56"/>
      <c r="T101" s="196"/>
      <c r="U101" s="23"/>
      <c r="V101" s="56"/>
      <c r="W101" s="60"/>
      <c r="X101" s="56"/>
      <c r="Y101" s="24"/>
      <c r="Z101" s="58"/>
      <c r="AA101" s="37"/>
      <c r="AB101" s="37"/>
      <c r="AC101" s="37"/>
      <c r="AD101" s="37"/>
      <c r="AE101" s="59"/>
      <c r="AF101" s="51"/>
      <c r="AG101" s="51"/>
      <c r="AH101" s="56"/>
      <c r="AI101" s="56"/>
      <c r="AJ101" s="60"/>
      <c r="AK101" s="56"/>
      <c r="AL101" s="24"/>
      <c r="AM101" s="58"/>
      <c r="AN101" s="37"/>
      <c r="AO101" s="37"/>
      <c r="AP101" s="36"/>
      <c r="AQ101" s="37"/>
      <c r="AR101" s="38"/>
    </row>
    <row r="102" spans="1:44" s="20" customFormat="1" ht="18.75" customHeight="1" x14ac:dyDescent="0.15">
      <c r="A102" s="187"/>
      <c r="B102" s="101" t="s">
        <v>26</v>
      </c>
      <c r="C102" s="100">
        <v>3306</v>
      </c>
      <c r="D102" s="145" t="s">
        <v>127</v>
      </c>
      <c r="E102" s="158"/>
      <c r="F102" s="159"/>
      <c r="G102" s="160"/>
      <c r="H102" s="161"/>
      <c r="I102" s="122"/>
      <c r="J102" s="113"/>
      <c r="K102" s="112" t="str">
        <f t="shared" si="0"/>
        <v/>
      </c>
      <c r="L102" s="42" t="str">
        <f t="shared" si="1"/>
        <v/>
      </c>
      <c r="M102" s="94"/>
      <c r="N102" s="95"/>
      <c r="O102" s="113"/>
      <c r="P102" s="38"/>
      <c r="Q102" s="37"/>
      <c r="R102" s="37"/>
      <c r="S102" s="56"/>
      <c r="T102" s="196"/>
      <c r="U102" s="23"/>
      <c r="V102" s="56"/>
      <c r="W102" s="60"/>
      <c r="X102" s="56"/>
      <c r="Y102" s="24"/>
      <c r="Z102" s="58"/>
      <c r="AA102" s="37"/>
      <c r="AB102" s="37"/>
      <c r="AC102" s="37"/>
      <c r="AD102" s="37"/>
      <c r="AE102" s="59"/>
      <c r="AF102" s="51"/>
      <c r="AG102" s="51"/>
      <c r="AH102" s="56"/>
      <c r="AI102" s="56"/>
      <c r="AJ102" s="60"/>
      <c r="AK102" s="56"/>
      <c r="AL102" s="24"/>
      <c r="AM102" s="58"/>
      <c r="AN102" s="37"/>
      <c r="AO102" s="37"/>
      <c r="AP102" s="36"/>
      <c r="AQ102" s="37"/>
      <c r="AR102" s="38"/>
    </row>
    <row r="103" spans="1:44" s="20" customFormat="1" ht="30" customHeight="1" x14ac:dyDescent="0.15">
      <c r="A103" s="187"/>
      <c r="B103" s="101" t="s">
        <v>26</v>
      </c>
      <c r="C103" s="100">
        <v>3306</v>
      </c>
      <c r="D103" s="145" t="s">
        <v>28</v>
      </c>
      <c r="E103" s="162"/>
      <c r="F103" s="159"/>
      <c r="G103" s="160"/>
      <c r="H103" s="161"/>
      <c r="I103" s="122"/>
      <c r="J103" s="113"/>
      <c r="K103" s="112" t="str">
        <f t="shared" ref="K103:K179" si="2">IF($T$10=2,"",IF(OR(E103="○",E103="〇"),"○",""))</f>
        <v/>
      </c>
      <c r="L103" s="42" t="str">
        <f t="shared" ref="L103:L179" si="3">IF($T$10=2,"",IF(OR(F103="○",F103="〇",I103="●",I103="▲"),"○",""))</f>
        <v/>
      </c>
      <c r="M103" s="94"/>
      <c r="N103" s="95"/>
      <c r="O103" s="113"/>
      <c r="P103" s="38"/>
      <c r="Q103" s="37"/>
      <c r="R103" s="37"/>
      <c r="S103" s="56"/>
      <c r="T103" s="196"/>
      <c r="U103" s="23"/>
      <c r="V103" s="56"/>
      <c r="W103" s="60"/>
      <c r="X103" s="56"/>
      <c r="Y103" s="24"/>
      <c r="Z103" s="58"/>
      <c r="AA103" s="37"/>
      <c r="AB103" s="37"/>
      <c r="AC103" s="37"/>
      <c r="AD103" s="37"/>
      <c r="AE103" s="59"/>
      <c r="AF103" s="51"/>
      <c r="AG103" s="51"/>
      <c r="AH103" s="56"/>
      <c r="AI103" s="56"/>
      <c r="AJ103" s="60"/>
      <c r="AK103" s="56"/>
      <c r="AL103" s="24"/>
      <c r="AM103" s="58"/>
      <c r="AN103" s="37"/>
      <c r="AO103" s="37"/>
      <c r="AP103" s="36"/>
      <c r="AQ103" s="37"/>
      <c r="AR103" s="38"/>
    </row>
    <row r="104" spans="1:44" ht="30" customHeight="1" x14ac:dyDescent="0.15">
      <c r="B104" s="101" t="s">
        <v>26</v>
      </c>
      <c r="C104" s="100">
        <v>3306</v>
      </c>
      <c r="D104" s="145" t="s">
        <v>30</v>
      </c>
      <c r="E104" s="158"/>
      <c r="F104" s="159"/>
      <c r="G104" s="160"/>
      <c r="H104" s="161"/>
      <c r="I104" s="122"/>
      <c r="J104" s="113"/>
      <c r="K104" s="112" t="str">
        <f t="shared" si="2"/>
        <v/>
      </c>
      <c r="L104" s="42" t="str">
        <f t="shared" si="3"/>
        <v/>
      </c>
      <c r="M104" s="94"/>
      <c r="N104" s="95"/>
      <c r="O104" s="113"/>
      <c r="P104" s="38"/>
      <c r="Q104" s="37"/>
      <c r="R104" s="37"/>
      <c r="S104" s="56"/>
      <c r="T104" s="196"/>
      <c r="U104" s="23"/>
      <c r="V104" s="56"/>
      <c r="W104" s="60"/>
      <c r="X104" s="56"/>
      <c r="Y104" s="24"/>
      <c r="Z104" s="58"/>
      <c r="AA104" s="37"/>
      <c r="AB104" s="37"/>
      <c r="AC104" s="37"/>
      <c r="AD104" s="37"/>
      <c r="AE104" s="59"/>
      <c r="AH104" s="56"/>
      <c r="AI104" s="56"/>
      <c r="AJ104" s="60"/>
      <c r="AK104" s="56"/>
      <c r="AL104" s="24"/>
      <c r="AM104" s="58"/>
      <c r="AN104" s="37"/>
      <c r="AO104" s="37"/>
      <c r="AP104" s="36"/>
      <c r="AQ104" s="37"/>
      <c r="AR104" s="38"/>
    </row>
    <row r="105" spans="1:44" s="20" customFormat="1" ht="18.75" customHeight="1" x14ac:dyDescent="0.15">
      <c r="B105" s="101" t="s">
        <v>26</v>
      </c>
      <c r="C105" s="100">
        <v>3306</v>
      </c>
      <c r="D105" s="145" t="s">
        <v>128</v>
      </c>
      <c r="E105" s="162"/>
      <c r="F105" s="159"/>
      <c r="G105" s="160"/>
      <c r="H105" s="161"/>
      <c r="I105" s="122"/>
      <c r="J105" s="113"/>
      <c r="K105" s="112" t="str">
        <f t="shared" si="2"/>
        <v/>
      </c>
      <c r="L105" s="42" t="str">
        <f t="shared" si="3"/>
        <v/>
      </c>
      <c r="M105" s="94"/>
      <c r="N105" s="95"/>
      <c r="O105" s="113"/>
      <c r="P105" s="38"/>
      <c r="Q105" s="37"/>
      <c r="R105" s="37"/>
      <c r="S105" s="56"/>
      <c r="T105" s="196"/>
      <c r="U105" s="23"/>
      <c r="V105" s="56"/>
      <c r="W105" s="60"/>
      <c r="X105" s="56"/>
      <c r="Y105" s="24"/>
      <c r="Z105" s="58"/>
      <c r="AA105" s="37"/>
      <c r="AB105" s="37"/>
      <c r="AC105" s="37"/>
      <c r="AD105" s="37"/>
      <c r="AE105" s="59"/>
      <c r="AF105" s="51"/>
      <c r="AG105" s="51"/>
      <c r="AH105" s="56"/>
      <c r="AI105" s="56"/>
      <c r="AJ105" s="60"/>
      <c r="AK105" s="56"/>
      <c r="AL105" s="24"/>
      <c r="AM105" s="58"/>
      <c r="AN105" s="37"/>
      <c r="AO105" s="37"/>
      <c r="AP105" s="36"/>
      <c r="AQ105" s="37"/>
      <c r="AR105" s="38"/>
    </row>
    <row r="106" spans="1:44" s="20" customFormat="1" ht="30" customHeight="1" x14ac:dyDescent="0.15">
      <c r="B106" s="101" t="s">
        <v>26</v>
      </c>
      <c r="C106" s="100">
        <v>3306</v>
      </c>
      <c r="D106" s="145" t="s">
        <v>32</v>
      </c>
      <c r="E106" s="158"/>
      <c r="F106" s="159"/>
      <c r="G106" s="160"/>
      <c r="H106" s="161"/>
      <c r="I106" s="122"/>
      <c r="J106" s="113"/>
      <c r="K106" s="112" t="str">
        <f t="shared" si="2"/>
        <v/>
      </c>
      <c r="L106" s="42" t="str">
        <f t="shared" si="3"/>
        <v/>
      </c>
      <c r="M106" s="94"/>
      <c r="N106" s="95"/>
      <c r="O106" s="113"/>
      <c r="P106" s="38"/>
      <c r="Q106" s="37"/>
      <c r="R106" s="37"/>
      <c r="S106" s="56"/>
      <c r="T106" s="196"/>
      <c r="U106" s="23"/>
      <c r="V106" s="56"/>
      <c r="W106" s="60"/>
      <c r="X106" s="56"/>
      <c r="Y106" s="24"/>
      <c r="Z106" s="58"/>
      <c r="AA106" s="37"/>
      <c r="AB106" s="37"/>
      <c r="AC106" s="37"/>
      <c r="AD106" s="37"/>
      <c r="AE106" s="59"/>
      <c r="AF106" s="51"/>
      <c r="AG106" s="51"/>
      <c r="AH106" s="56"/>
      <c r="AI106" s="56"/>
      <c r="AJ106" s="60"/>
      <c r="AK106" s="56"/>
      <c r="AL106" s="24"/>
      <c r="AM106" s="58"/>
      <c r="AN106" s="37"/>
      <c r="AO106" s="37"/>
      <c r="AP106" s="36"/>
      <c r="AQ106" s="37"/>
      <c r="AR106" s="38"/>
    </row>
    <row r="107" spans="1:44" s="20" customFormat="1" ht="18.75" customHeight="1" x14ac:dyDescent="0.15">
      <c r="B107" s="101" t="s">
        <v>26</v>
      </c>
      <c r="C107" s="100">
        <v>3306</v>
      </c>
      <c r="D107" s="145" t="s">
        <v>34</v>
      </c>
      <c r="E107" s="162"/>
      <c r="F107" s="159"/>
      <c r="G107" s="160"/>
      <c r="H107" s="161"/>
      <c r="I107" s="122"/>
      <c r="J107" s="113"/>
      <c r="K107" s="112" t="str">
        <f t="shared" si="2"/>
        <v/>
      </c>
      <c r="L107" s="42" t="str">
        <f t="shared" si="3"/>
        <v/>
      </c>
      <c r="M107" s="94"/>
      <c r="N107" s="95"/>
      <c r="O107" s="113"/>
      <c r="P107" s="38"/>
      <c r="Q107" s="37"/>
      <c r="R107" s="37"/>
      <c r="S107" s="56"/>
      <c r="T107" s="196"/>
      <c r="U107" s="23"/>
      <c r="V107" s="56"/>
      <c r="W107" s="60"/>
      <c r="X107" s="56"/>
      <c r="Y107" s="24"/>
      <c r="Z107" s="58"/>
      <c r="AA107" s="37"/>
      <c r="AB107" s="37"/>
      <c r="AC107" s="37"/>
      <c r="AD107" s="37"/>
      <c r="AE107" s="59"/>
      <c r="AF107" s="51"/>
      <c r="AG107" s="51"/>
      <c r="AH107" s="56"/>
      <c r="AI107" s="56"/>
      <c r="AJ107" s="60"/>
      <c r="AK107" s="56"/>
      <c r="AL107" s="24"/>
      <c r="AM107" s="58"/>
      <c r="AN107" s="37"/>
      <c r="AO107" s="37"/>
      <c r="AP107" s="36"/>
      <c r="AQ107" s="37"/>
      <c r="AR107" s="38"/>
    </row>
    <row r="108" spans="1:44" s="20" customFormat="1" ht="30" customHeight="1" x14ac:dyDescent="0.15">
      <c r="B108" s="101" t="s">
        <v>26</v>
      </c>
      <c r="C108" s="100">
        <v>3306</v>
      </c>
      <c r="D108" s="145" t="s">
        <v>129</v>
      </c>
      <c r="E108" s="162"/>
      <c r="F108" s="159"/>
      <c r="G108" s="160"/>
      <c r="H108" s="161"/>
      <c r="I108" s="122"/>
      <c r="J108" s="113"/>
      <c r="K108" s="112" t="str">
        <f t="shared" si="2"/>
        <v/>
      </c>
      <c r="L108" s="42" t="str">
        <f t="shared" si="3"/>
        <v/>
      </c>
      <c r="M108" s="94"/>
      <c r="N108" s="95"/>
      <c r="O108" s="113"/>
      <c r="P108" s="38"/>
      <c r="Q108" s="37"/>
      <c r="R108" s="37"/>
      <c r="S108" s="56"/>
      <c r="T108" s="196"/>
      <c r="U108" s="23"/>
      <c r="V108" s="56"/>
      <c r="W108" s="60"/>
      <c r="X108" s="56"/>
      <c r="Y108" s="24"/>
      <c r="Z108" s="58"/>
      <c r="AA108" s="37"/>
      <c r="AB108" s="37"/>
      <c r="AC108" s="37"/>
      <c r="AD108" s="37"/>
      <c r="AE108" s="59"/>
      <c r="AF108" s="51"/>
      <c r="AG108" s="51"/>
      <c r="AH108" s="56"/>
      <c r="AI108" s="56"/>
      <c r="AJ108" s="60"/>
      <c r="AK108" s="56"/>
      <c r="AL108" s="24"/>
      <c r="AM108" s="58"/>
      <c r="AN108" s="37"/>
      <c r="AO108" s="37"/>
      <c r="AP108" s="36"/>
      <c r="AQ108" s="37"/>
      <c r="AR108" s="38"/>
    </row>
    <row r="109" spans="1:44" s="20" customFormat="1" ht="30" customHeight="1" x14ac:dyDescent="0.15">
      <c r="B109" s="105" t="s">
        <v>26</v>
      </c>
      <c r="C109" s="104">
        <v>3306</v>
      </c>
      <c r="D109" s="145" t="s">
        <v>130</v>
      </c>
      <c r="E109" s="158"/>
      <c r="F109" s="159"/>
      <c r="G109" s="160"/>
      <c r="H109" s="161"/>
      <c r="I109" s="122"/>
      <c r="J109" s="113"/>
      <c r="K109" s="112" t="str">
        <f t="shared" si="2"/>
        <v/>
      </c>
      <c r="L109" s="42" t="str">
        <f t="shared" si="3"/>
        <v/>
      </c>
      <c r="M109" s="94"/>
      <c r="N109" s="95"/>
      <c r="O109" s="113"/>
      <c r="P109" s="38"/>
      <c r="Q109" s="37"/>
      <c r="R109" s="37"/>
      <c r="S109" s="56"/>
      <c r="T109" s="196"/>
      <c r="U109" s="23"/>
      <c r="V109" s="56"/>
      <c r="W109" s="60"/>
      <c r="X109" s="56"/>
      <c r="Y109" s="24"/>
      <c r="Z109" s="58"/>
      <c r="AA109" s="37"/>
      <c r="AB109" s="37"/>
      <c r="AC109" s="37"/>
      <c r="AD109" s="37"/>
      <c r="AE109" s="59"/>
      <c r="AF109" s="51"/>
      <c r="AG109" s="51"/>
      <c r="AH109" s="56"/>
      <c r="AI109" s="56"/>
      <c r="AJ109" s="60"/>
      <c r="AK109" s="56"/>
      <c r="AL109" s="24"/>
      <c r="AM109" s="58"/>
      <c r="AN109" s="37"/>
      <c r="AO109" s="37"/>
      <c r="AP109" s="36"/>
      <c r="AQ109" s="37"/>
      <c r="AR109" s="38"/>
    </row>
    <row r="110" spans="1:44" s="20" customFormat="1" ht="22.5" customHeight="1" x14ac:dyDescent="0.15">
      <c r="B110" s="109" t="s">
        <v>56</v>
      </c>
      <c r="C110" s="108">
        <v>3307</v>
      </c>
      <c r="D110" s="146" t="s">
        <v>131</v>
      </c>
      <c r="E110" s="158"/>
      <c r="F110" s="159"/>
      <c r="G110" s="160"/>
      <c r="H110" s="163"/>
      <c r="I110" s="122"/>
      <c r="J110" s="113"/>
      <c r="K110" s="112" t="str">
        <f t="shared" si="2"/>
        <v/>
      </c>
      <c r="L110" s="42" t="str">
        <f t="shared" si="3"/>
        <v/>
      </c>
      <c r="M110" s="94"/>
      <c r="N110" s="95"/>
      <c r="O110" s="113"/>
      <c r="P110" s="38"/>
      <c r="Q110" s="37"/>
      <c r="R110" s="37"/>
      <c r="S110" s="56"/>
      <c r="T110" s="196"/>
      <c r="U110" s="23"/>
      <c r="V110" s="56"/>
      <c r="W110" s="60"/>
      <c r="X110" s="56"/>
      <c r="Y110" s="24"/>
      <c r="Z110" s="58"/>
      <c r="AA110" s="37"/>
      <c r="AB110" s="37"/>
      <c r="AC110" s="37"/>
      <c r="AD110" s="37"/>
      <c r="AE110" s="59"/>
      <c r="AF110" s="51"/>
      <c r="AG110" s="51"/>
      <c r="AH110" s="56"/>
      <c r="AI110" s="56"/>
      <c r="AJ110" s="60"/>
      <c r="AK110" s="56"/>
      <c r="AL110" s="24"/>
      <c r="AM110" s="58"/>
      <c r="AN110" s="37"/>
      <c r="AO110" s="37"/>
      <c r="AP110" s="36"/>
      <c r="AQ110" s="37"/>
      <c r="AR110" s="38"/>
    </row>
    <row r="111" spans="1:44" s="20" customFormat="1" ht="22.5" customHeight="1" x14ac:dyDescent="0.15">
      <c r="B111" s="101" t="s">
        <v>56</v>
      </c>
      <c r="C111" s="100">
        <v>3307</v>
      </c>
      <c r="D111" s="146" t="s">
        <v>132</v>
      </c>
      <c r="E111" s="158"/>
      <c r="F111" s="159"/>
      <c r="G111" s="160"/>
      <c r="H111" s="161"/>
      <c r="I111" s="122"/>
      <c r="J111" s="113"/>
      <c r="K111" s="112" t="str">
        <f t="shared" si="2"/>
        <v/>
      </c>
      <c r="L111" s="42" t="str">
        <f t="shared" si="3"/>
        <v/>
      </c>
      <c r="M111" s="94"/>
      <c r="N111" s="95"/>
      <c r="O111" s="113"/>
      <c r="P111" s="38"/>
      <c r="Q111" s="37"/>
      <c r="R111" s="37"/>
      <c r="S111" s="56"/>
      <c r="T111" s="196"/>
      <c r="U111" s="23"/>
      <c r="V111" s="56"/>
      <c r="W111" s="60"/>
      <c r="X111" s="56"/>
      <c r="Y111" s="24"/>
      <c r="Z111" s="58"/>
      <c r="AA111" s="37"/>
      <c r="AB111" s="37"/>
      <c r="AC111" s="37"/>
      <c r="AD111" s="37"/>
      <c r="AE111" s="59"/>
      <c r="AF111" s="51"/>
      <c r="AG111" s="51"/>
      <c r="AH111" s="56"/>
      <c r="AI111" s="56"/>
      <c r="AJ111" s="60"/>
      <c r="AK111" s="56"/>
      <c r="AL111" s="24"/>
      <c r="AM111" s="58"/>
      <c r="AN111" s="37"/>
      <c r="AO111" s="37"/>
      <c r="AP111" s="36"/>
      <c r="AQ111" s="37"/>
      <c r="AR111" s="38"/>
    </row>
    <row r="112" spans="1:44" s="20" customFormat="1" ht="30" customHeight="1" x14ac:dyDescent="0.15">
      <c r="B112" s="105" t="s">
        <v>56</v>
      </c>
      <c r="C112" s="104">
        <v>3307</v>
      </c>
      <c r="D112" s="145" t="s">
        <v>133</v>
      </c>
      <c r="E112" s="158"/>
      <c r="F112" s="159"/>
      <c r="G112" s="160"/>
      <c r="H112" s="161"/>
      <c r="I112" s="122"/>
      <c r="J112" s="113"/>
      <c r="K112" s="112" t="str">
        <f t="shared" si="2"/>
        <v/>
      </c>
      <c r="L112" s="42" t="str">
        <f t="shared" si="3"/>
        <v/>
      </c>
      <c r="M112" s="94"/>
      <c r="N112" s="95"/>
      <c r="O112" s="113"/>
      <c r="P112" s="38"/>
      <c r="Q112" s="37"/>
      <c r="R112" s="37"/>
      <c r="S112" s="56"/>
      <c r="T112" s="196"/>
      <c r="U112" s="23"/>
      <c r="V112" s="56"/>
      <c r="W112" s="60"/>
      <c r="X112" s="56"/>
      <c r="Y112" s="24"/>
      <c r="Z112" s="58"/>
      <c r="AA112" s="37"/>
      <c r="AB112" s="37"/>
      <c r="AC112" s="37"/>
      <c r="AD112" s="37"/>
      <c r="AE112" s="59"/>
      <c r="AF112" s="51"/>
      <c r="AG112" s="51"/>
      <c r="AH112" s="56"/>
      <c r="AI112" s="56"/>
      <c r="AJ112" s="60"/>
      <c r="AK112" s="56"/>
      <c r="AL112" s="24"/>
      <c r="AM112" s="58"/>
      <c r="AN112" s="37"/>
      <c r="AO112" s="37"/>
      <c r="AP112" s="36"/>
      <c r="AQ112" s="37"/>
      <c r="AR112" s="38"/>
    </row>
    <row r="113" spans="2:44" s="20" customFormat="1" ht="22.5" customHeight="1" x14ac:dyDescent="0.15">
      <c r="B113" s="147" t="s">
        <v>135</v>
      </c>
      <c r="C113" s="108">
        <v>3401</v>
      </c>
      <c r="D113" s="145" t="s">
        <v>136</v>
      </c>
      <c r="E113" s="162"/>
      <c r="F113" s="159"/>
      <c r="G113" s="160"/>
      <c r="H113" s="161"/>
      <c r="I113" s="122"/>
      <c r="J113" s="113"/>
      <c r="K113" s="112" t="str">
        <f t="shared" si="2"/>
        <v/>
      </c>
      <c r="L113" s="42" t="str">
        <f t="shared" si="3"/>
        <v/>
      </c>
      <c r="M113" s="94"/>
      <c r="N113" s="95"/>
      <c r="O113" s="113"/>
      <c r="P113" s="38"/>
      <c r="Q113" s="37"/>
      <c r="R113" s="37"/>
      <c r="S113" s="56"/>
      <c r="T113" s="196"/>
      <c r="U113" s="23"/>
      <c r="V113" s="56"/>
      <c r="W113" s="60"/>
      <c r="X113" s="56"/>
      <c r="Y113" s="24"/>
      <c r="Z113" s="58"/>
      <c r="AA113" s="37"/>
      <c r="AB113" s="37"/>
      <c r="AC113" s="37"/>
      <c r="AD113" s="37"/>
      <c r="AE113" s="59"/>
      <c r="AF113" s="51"/>
      <c r="AG113" s="51"/>
      <c r="AH113" s="56"/>
      <c r="AI113" s="56"/>
      <c r="AJ113" s="60"/>
      <c r="AK113" s="56"/>
      <c r="AL113" s="24"/>
      <c r="AM113" s="58"/>
      <c r="AN113" s="37"/>
      <c r="AO113" s="37"/>
      <c r="AP113" s="36"/>
      <c r="AQ113" s="37"/>
      <c r="AR113" s="38"/>
    </row>
    <row r="114" spans="2:44" s="20" customFormat="1" ht="30" customHeight="1" x14ac:dyDescent="0.15">
      <c r="B114" s="148" t="s">
        <v>137</v>
      </c>
      <c r="C114" s="106">
        <v>3402</v>
      </c>
      <c r="D114" s="145" t="s">
        <v>138</v>
      </c>
      <c r="E114" s="158"/>
      <c r="F114" s="159"/>
      <c r="G114" s="160"/>
      <c r="H114" s="161"/>
      <c r="I114" s="122"/>
      <c r="J114" s="113"/>
      <c r="K114" s="112" t="str">
        <f t="shared" si="2"/>
        <v/>
      </c>
      <c r="L114" s="42" t="str">
        <f t="shared" si="3"/>
        <v/>
      </c>
      <c r="M114" s="94"/>
      <c r="N114" s="95"/>
      <c r="O114" s="113"/>
      <c r="P114" s="38"/>
      <c r="Q114" s="37"/>
      <c r="R114" s="37"/>
      <c r="S114" s="56"/>
      <c r="T114" s="196"/>
      <c r="U114" s="23"/>
      <c r="V114" s="56"/>
      <c r="W114" s="60"/>
      <c r="X114" s="56"/>
      <c r="Y114" s="24"/>
      <c r="Z114" s="58"/>
      <c r="AA114" s="37"/>
      <c r="AB114" s="37"/>
      <c r="AC114" s="37"/>
      <c r="AD114" s="37"/>
      <c r="AE114" s="59"/>
      <c r="AF114" s="51"/>
      <c r="AG114" s="51"/>
      <c r="AH114" s="56"/>
      <c r="AI114" s="56"/>
      <c r="AJ114" s="60"/>
      <c r="AK114" s="56"/>
      <c r="AL114" s="24"/>
      <c r="AM114" s="58"/>
      <c r="AN114" s="37"/>
      <c r="AO114" s="37"/>
      <c r="AP114" s="36"/>
      <c r="AQ114" s="37"/>
      <c r="AR114" s="38"/>
    </row>
    <row r="115" spans="2:44" s="20" customFormat="1" ht="22.5" customHeight="1" x14ac:dyDescent="0.15">
      <c r="B115" s="148" t="s">
        <v>139</v>
      </c>
      <c r="C115" s="106">
        <v>3403</v>
      </c>
      <c r="D115" s="145" t="s">
        <v>140</v>
      </c>
      <c r="E115" s="162"/>
      <c r="F115" s="159"/>
      <c r="G115" s="160"/>
      <c r="H115" s="161"/>
      <c r="I115" s="122"/>
      <c r="J115" s="113"/>
      <c r="K115" s="112" t="str">
        <f t="shared" si="2"/>
        <v/>
      </c>
      <c r="L115" s="42" t="str">
        <f t="shared" si="3"/>
        <v/>
      </c>
      <c r="M115" s="94"/>
      <c r="N115" s="95"/>
      <c r="O115" s="113"/>
      <c r="P115" s="38"/>
      <c r="Q115" s="37"/>
      <c r="R115" s="37"/>
      <c r="S115" s="56"/>
      <c r="T115" s="196"/>
      <c r="U115" s="23"/>
      <c r="V115" s="56"/>
      <c r="W115" s="60"/>
      <c r="X115" s="56"/>
      <c r="Y115" s="24"/>
      <c r="Z115" s="58"/>
      <c r="AA115" s="37"/>
      <c r="AB115" s="37"/>
      <c r="AC115" s="37"/>
      <c r="AD115" s="37"/>
      <c r="AE115" s="59"/>
      <c r="AF115" s="51"/>
      <c r="AG115" s="51"/>
      <c r="AH115" s="56"/>
      <c r="AI115" s="56"/>
      <c r="AJ115" s="60"/>
      <c r="AK115" s="56"/>
      <c r="AL115" s="24"/>
      <c r="AM115" s="58"/>
      <c r="AN115" s="37"/>
      <c r="AO115" s="37"/>
      <c r="AP115" s="36"/>
      <c r="AQ115" s="37"/>
      <c r="AR115" s="38"/>
    </row>
    <row r="116" spans="2:44" s="20" customFormat="1" ht="22.5" customHeight="1" x14ac:dyDescent="0.15">
      <c r="B116" s="109" t="s">
        <v>75</v>
      </c>
      <c r="C116" s="108">
        <v>3501</v>
      </c>
      <c r="D116" s="145" t="s">
        <v>76</v>
      </c>
      <c r="E116" s="158"/>
      <c r="F116" s="159"/>
      <c r="G116" s="160"/>
      <c r="H116" s="161"/>
      <c r="I116" s="122"/>
      <c r="J116" s="113"/>
      <c r="K116" s="112" t="str">
        <f t="shared" si="2"/>
        <v/>
      </c>
      <c r="L116" s="42" t="str">
        <f t="shared" si="3"/>
        <v/>
      </c>
      <c r="M116" s="94"/>
      <c r="N116" s="95"/>
      <c r="O116" s="113"/>
      <c r="P116" s="38"/>
      <c r="Q116" s="37"/>
      <c r="R116" s="37"/>
      <c r="S116" s="56"/>
      <c r="T116" s="196"/>
      <c r="U116" s="23"/>
      <c r="V116" s="56"/>
      <c r="W116" s="60"/>
      <c r="X116" s="56"/>
      <c r="Y116" s="24"/>
      <c r="Z116" s="58"/>
      <c r="AA116" s="37"/>
      <c r="AB116" s="37"/>
      <c r="AC116" s="37"/>
      <c r="AD116" s="37"/>
      <c r="AE116" s="61"/>
      <c r="AF116" s="51"/>
      <c r="AG116" s="51"/>
      <c r="AH116" s="56"/>
      <c r="AI116" s="56"/>
      <c r="AJ116" s="60"/>
      <c r="AK116" s="56"/>
      <c r="AL116" s="24"/>
      <c r="AM116" s="58"/>
      <c r="AN116" s="37"/>
      <c r="AO116" s="37"/>
      <c r="AP116" s="36"/>
      <c r="AQ116" s="37"/>
      <c r="AR116" s="39"/>
    </row>
    <row r="117" spans="2:44" s="20" customFormat="1" ht="18.75" customHeight="1" x14ac:dyDescent="0.15">
      <c r="B117" s="101" t="s">
        <v>75</v>
      </c>
      <c r="C117" s="100">
        <v>3501</v>
      </c>
      <c r="D117" s="145" t="s">
        <v>77</v>
      </c>
      <c r="E117" s="158"/>
      <c r="F117" s="159"/>
      <c r="G117" s="160"/>
      <c r="H117" s="161"/>
      <c r="I117" s="122"/>
      <c r="J117" s="113"/>
      <c r="K117" s="112" t="str">
        <f t="shared" si="2"/>
        <v/>
      </c>
      <c r="L117" s="42" t="str">
        <f t="shared" si="3"/>
        <v/>
      </c>
      <c r="M117" s="94"/>
      <c r="N117" s="95"/>
      <c r="O117" s="113"/>
      <c r="P117" s="38"/>
      <c r="Q117" s="37"/>
      <c r="R117" s="37"/>
      <c r="S117" s="56"/>
      <c r="T117" s="196"/>
      <c r="U117" s="23"/>
      <c r="V117" s="56"/>
      <c r="W117" s="60"/>
      <c r="X117" s="56"/>
      <c r="Y117" s="24"/>
      <c r="Z117" s="58"/>
      <c r="AA117" s="37"/>
      <c r="AB117" s="37"/>
      <c r="AC117" s="37"/>
      <c r="AD117" s="37"/>
      <c r="AE117" s="59"/>
      <c r="AF117" s="51"/>
      <c r="AG117" s="51"/>
      <c r="AH117" s="56"/>
      <c r="AI117" s="56"/>
      <c r="AJ117" s="60"/>
      <c r="AK117" s="56"/>
      <c r="AL117" s="24"/>
      <c r="AM117" s="58"/>
      <c r="AN117" s="37"/>
      <c r="AO117" s="37"/>
      <c r="AP117" s="36"/>
      <c r="AQ117" s="37"/>
      <c r="AR117" s="39"/>
    </row>
    <row r="118" spans="2:44" s="20" customFormat="1" ht="18.75" customHeight="1" x14ac:dyDescent="0.15">
      <c r="B118" s="101" t="s">
        <v>75</v>
      </c>
      <c r="C118" s="100">
        <v>3501</v>
      </c>
      <c r="D118" s="145" t="s">
        <v>78</v>
      </c>
      <c r="E118" s="158"/>
      <c r="F118" s="159"/>
      <c r="G118" s="160"/>
      <c r="H118" s="161"/>
      <c r="I118" s="122"/>
      <c r="J118" s="113"/>
      <c r="K118" s="112" t="str">
        <f t="shared" si="2"/>
        <v/>
      </c>
      <c r="L118" s="42" t="str">
        <f t="shared" si="3"/>
        <v/>
      </c>
      <c r="M118" s="94"/>
      <c r="N118" s="95"/>
      <c r="O118" s="113"/>
      <c r="P118" s="38"/>
      <c r="Q118" s="37"/>
      <c r="R118" s="37"/>
      <c r="S118" s="56"/>
      <c r="T118" s="196"/>
      <c r="U118" s="23"/>
      <c r="V118" s="56"/>
      <c r="W118" s="60"/>
      <c r="X118" s="56"/>
      <c r="Y118" s="24"/>
      <c r="Z118" s="58"/>
      <c r="AA118" s="37"/>
      <c r="AB118" s="37"/>
      <c r="AC118" s="37"/>
      <c r="AD118" s="37"/>
      <c r="AE118" s="59"/>
      <c r="AF118" s="51"/>
      <c r="AG118" s="51"/>
      <c r="AH118" s="56"/>
      <c r="AI118" s="56"/>
      <c r="AJ118" s="60"/>
      <c r="AK118" s="56"/>
      <c r="AL118" s="24"/>
      <c r="AM118" s="58"/>
      <c r="AN118" s="37"/>
      <c r="AO118" s="37"/>
      <c r="AP118" s="36"/>
      <c r="AQ118" s="37"/>
      <c r="AR118" s="38"/>
    </row>
    <row r="119" spans="2:44" s="20" customFormat="1" ht="18.75" customHeight="1" x14ac:dyDescent="0.15">
      <c r="B119" s="105" t="s">
        <v>75</v>
      </c>
      <c r="C119" s="104">
        <v>3501</v>
      </c>
      <c r="D119" s="145" t="s">
        <v>79</v>
      </c>
      <c r="E119" s="158"/>
      <c r="F119" s="159"/>
      <c r="G119" s="164"/>
      <c r="H119" s="163"/>
      <c r="I119" s="122"/>
      <c r="J119" s="113"/>
      <c r="K119" s="112" t="str">
        <f t="shared" si="2"/>
        <v/>
      </c>
      <c r="L119" s="42" t="str">
        <f t="shared" si="3"/>
        <v/>
      </c>
      <c r="M119" s="94"/>
      <c r="N119" s="95"/>
      <c r="O119" s="113"/>
      <c r="P119" s="38"/>
      <c r="Q119" s="37"/>
      <c r="R119" s="37"/>
      <c r="S119" s="56"/>
      <c r="T119" s="196"/>
      <c r="U119" s="23"/>
      <c r="V119" s="56"/>
      <c r="W119" s="60"/>
      <c r="X119" s="56"/>
      <c r="Y119" s="24"/>
      <c r="Z119" s="58"/>
      <c r="AA119" s="37"/>
      <c r="AB119" s="37"/>
      <c r="AC119" s="37"/>
      <c r="AD119" s="37"/>
      <c r="AE119" s="59"/>
      <c r="AF119" s="51"/>
      <c r="AG119" s="51"/>
      <c r="AH119" s="56"/>
      <c r="AI119" s="56"/>
      <c r="AJ119" s="60"/>
      <c r="AK119" s="56"/>
      <c r="AL119" s="24"/>
      <c r="AM119" s="58"/>
      <c r="AN119" s="37"/>
      <c r="AO119" s="37"/>
      <c r="AP119" s="36"/>
      <c r="AQ119" s="37"/>
      <c r="AR119" s="38"/>
    </row>
    <row r="120" spans="2:44" s="20" customFormat="1" ht="22.5" customHeight="1" x14ac:dyDescent="0.15">
      <c r="B120" s="109" t="s">
        <v>371</v>
      </c>
      <c r="C120" s="108">
        <v>3502</v>
      </c>
      <c r="D120" s="145" t="s">
        <v>80</v>
      </c>
      <c r="E120" s="158"/>
      <c r="F120" s="159"/>
      <c r="G120" s="160"/>
      <c r="H120" s="161"/>
      <c r="I120" s="122"/>
      <c r="J120" s="113"/>
      <c r="K120" s="112" t="str">
        <f t="shared" si="2"/>
        <v/>
      </c>
      <c r="L120" s="42" t="str">
        <f t="shared" si="3"/>
        <v/>
      </c>
      <c r="M120" s="94"/>
      <c r="N120" s="95"/>
      <c r="O120" s="113"/>
      <c r="P120" s="38"/>
      <c r="Q120" s="37"/>
      <c r="R120" s="37"/>
      <c r="S120" s="56"/>
      <c r="T120" s="196"/>
      <c r="U120" s="23"/>
      <c r="V120" s="56"/>
      <c r="W120" s="60"/>
      <c r="X120" s="56"/>
      <c r="Y120" s="24"/>
      <c r="Z120" s="58"/>
      <c r="AA120" s="37"/>
      <c r="AB120" s="37"/>
      <c r="AC120" s="37"/>
      <c r="AD120" s="37"/>
      <c r="AE120" s="59"/>
      <c r="AF120" s="51"/>
      <c r="AG120" s="51"/>
      <c r="AH120" s="56"/>
      <c r="AI120" s="56"/>
      <c r="AJ120" s="60"/>
      <c r="AK120" s="56"/>
      <c r="AL120" s="24"/>
      <c r="AM120" s="58"/>
      <c r="AN120" s="37"/>
      <c r="AO120" s="37"/>
      <c r="AP120" s="36"/>
      <c r="AQ120" s="37"/>
      <c r="AR120" s="38"/>
    </row>
    <row r="121" spans="2:44" s="20" customFormat="1" ht="18.75" customHeight="1" x14ac:dyDescent="0.15">
      <c r="B121" s="101" t="s">
        <v>371</v>
      </c>
      <c r="C121" s="100">
        <v>3502</v>
      </c>
      <c r="D121" s="145" t="s">
        <v>77</v>
      </c>
      <c r="E121" s="158"/>
      <c r="F121" s="159"/>
      <c r="G121" s="160"/>
      <c r="H121" s="161"/>
      <c r="I121" s="122"/>
      <c r="J121" s="113"/>
      <c r="K121" s="112" t="str">
        <f t="shared" si="2"/>
        <v/>
      </c>
      <c r="L121" s="42" t="str">
        <f t="shared" si="3"/>
        <v/>
      </c>
      <c r="M121" s="94"/>
      <c r="N121" s="95"/>
      <c r="O121" s="113"/>
      <c r="P121" s="38"/>
      <c r="Q121" s="37"/>
      <c r="R121" s="37"/>
      <c r="S121" s="56"/>
      <c r="T121" s="196"/>
      <c r="U121" s="23"/>
      <c r="V121" s="56"/>
      <c r="W121" s="60"/>
      <c r="X121" s="56"/>
      <c r="Y121" s="24"/>
      <c r="Z121" s="58"/>
      <c r="AA121" s="37"/>
      <c r="AB121" s="37"/>
      <c r="AC121" s="37"/>
      <c r="AD121" s="37"/>
      <c r="AE121" s="59"/>
      <c r="AF121" s="51"/>
      <c r="AG121" s="51"/>
      <c r="AH121" s="56"/>
      <c r="AI121" s="56"/>
      <c r="AJ121" s="60"/>
      <c r="AK121" s="56"/>
      <c r="AL121" s="24"/>
      <c r="AM121" s="58"/>
      <c r="AN121" s="37"/>
      <c r="AO121" s="37"/>
      <c r="AP121" s="36"/>
      <c r="AQ121" s="37"/>
      <c r="AR121" s="38"/>
    </row>
    <row r="122" spans="2:44" s="20" customFormat="1" ht="18.75" customHeight="1" x14ac:dyDescent="0.15">
      <c r="B122" s="101" t="s">
        <v>371</v>
      </c>
      <c r="C122" s="100">
        <v>3502</v>
      </c>
      <c r="D122" s="145" t="s">
        <v>81</v>
      </c>
      <c r="E122" s="158"/>
      <c r="F122" s="159"/>
      <c r="G122" s="165"/>
      <c r="H122" s="166"/>
      <c r="I122" s="122"/>
      <c r="J122" s="113"/>
      <c r="K122" s="112" t="str">
        <f t="shared" si="2"/>
        <v/>
      </c>
      <c r="L122" s="42" t="str">
        <f t="shared" si="3"/>
        <v/>
      </c>
      <c r="M122" s="94"/>
      <c r="N122" s="95"/>
      <c r="O122" s="113"/>
      <c r="P122" s="38"/>
      <c r="Q122" s="37"/>
      <c r="R122" s="37"/>
      <c r="S122" s="56"/>
      <c r="T122" s="196"/>
      <c r="U122" s="23"/>
      <c r="V122" s="56"/>
      <c r="W122" s="60"/>
      <c r="X122" s="56"/>
      <c r="Y122" s="24"/>
      <c r="Z122" s="58"/>
      <c r="AA122" s="37"/>
      <c r="AB122" s="37"/>
      <c r="AC122" s="37"/>
      <c r="AD122" s="37"/>
      <c r="AE122" s="59"/>
      <c r="AF122" s="51"/>
      <c r="AG122" s="51"/>
      <c r="AH122" s="56"/>
      <c r="AI122" s="56"/>
      <c r="AJ122" s="60"/>
      <c r="AK122" s="56"/>
      <c r="AL122" s="24"/>
      <c r="AM122" s="58"/>
      <c r="AN122" s="37"/>
      <c r="AO122" s="37"/>
      <c r="AP122" s="36"/>
      <c r="AQ122" s="37"/>
      <c r="AR122" s="38"/>
    </row>
    <row r="123" spans="2:44" s="20" customFormat="1" ht="18.75" customHeight="1" x14ac:dyDescent="0.15">
      <c r="B123" s="101" t="s">
        <v>371</v>
      </c>
      <c r="C123" s="100">
        <v>3502</v>
      </c>
      <c r="D123" s="145" t="s">
        <v>79</v>
      </c>
      <c r="E123" s="158"/>
      <c r="F123" s="159"/>
      <c r="G123" s="160"/>
      <c r="H123" s="161"/>
      <c r="I123" s="122"/>
      <c r="J123" s="113"/>
      <c r="K123" s="112" t="str">
        <f t="shared" si="2"/>
        <v/>
      </c>
      <c r="L123" s="42" t="str">
        <f t="shared" si="3"/>
        <v/>
      </c>
      <c r="M123" s="94"/>
      <c r="N123" s="95"/>
      <c r="O123" s="113"/>
      <c r="P123" s="38"/>
      <c r="Q123" s="37"/>
      <c r="R123" s="37"/>
      <c r="S123" s="56"/>
      <c r="T123" s="196"/>
      <c r="U123" s="23"/>
      <c r="V123" s="56"/>
      <c r="W123" s="60"/>
      <c r="X123" s="56"/>
      <c r="Y123" s="24"/>
      <c r="Z123" s="58"/>
      <c r="AA123" s="37"/>
      <c r="AB123" s="37"/>
      <c r="AC123" s="37"/>
      <c r="AD123" s="37"/>
      <c r="AE123" s="59"/>
      <c r="AF123" s="51"/>
      <c r="AG123" s="51"/>
      <c r="AH123" s="56"/>
      <c r="AI123" s="56"/>
      <c r="AJ123" s="60"/>
      <c r="AK123" s="56"/>
      <c r="AL123" s="24"/>
      <c r="AM123" s="58"/>
      <c r="AN123" s="37"/>
      <c r="AO123" s="37"/>
      <c r="AP123" s="36"/>
      <c r="AQ123" s="37"/>
      <c r="AR123" s="38"/>
    </row>
    <row r="124" spans="2:44" s="20" customFormat="1" ht="18.75" customHeight="1" x14ac:dyDescent="0.15">
      <c r="B124" s="101" t="s">
        <v>371</v>
      </c>
      <c r="C124" s="100">
        <v>3502</v>
      </c>
      <c r="D124" s="145" t="s">
        <v>82</v>
      </c>
      <c r="E124" s="158"/>
      <c r="F124" s="159"/>
      <c r="G124" s="160"/>
      <c r="H124" s="161"/>
      <c r="I124" s="122"/>
      <c r="J124" s="113"/>
      <c r="K124" s="112" t="str">
        <f t="shared" si="2"/>
        <v/>
      </c>
      <c r="L124" s="42" t="str">
        <f t="shared" si="3"/>
        <v/>
      </c>
      <c r="M124" s="94"/>
      <c r="N124" s="95"/>
      <c r="O124" s="113"/>
      <c r="P124" s="38"/>
      <c r="Q124" s="37"/>
      <c r="R124" s="37"/>
      <c r="S124" s="56"/>
      <c r="T124" s="196"/>
      <c r="U124" s="23"/>
      <c r="V124" s="56"/>
      <c r="W124" s="60"/>
      <c r="X124" s="56"/>
      <c r="Y124" s="24"/>
      <c r="Z124" s="58"/>
      <c r="AA124" s="37"/>
      <c r="AB124" s="37"/>
      <c r="AC124" s="37"/>
      <c r="AD124" s="37"/>
      <c r="AE124" s="59"/>
      <c r="AF124" s="51"/>
      <c r="AG124" s="51"/>
      <c r="AH124" s="56"/>
      <c r="AI124" s="56"/>
      <c r="AJ124" s="60"/>
      <c r="AK124" s="56"/>
      <c r="AL124" s="24"/>
      <c r="AM124" s="58"/>
      <c r="AN124" s="37"/>
      <c r="AO124" s="37"/>
      <c r="AP124" s="36"/>
      <c r="AQ124" s="37"/>
      <c r="AR124" s="38"/>
    </row>
    <row r="125" spans="2:44" s="20" customFormat="1" ht="18.75" customHeight="1" x14ac:dyDescent="0.15">
      <c r="B125" s="109" t="s">
        <v>142</v>
      </c>
      <c r="C125" s="108">
        <v>3601</v>
      </c>
      <c r="D125" s="145" t="s">
        <v>340</v>
      </c>
      <c r="E125" s="158"/>
      <c r="F125" s="159"/>
      <c r="G125" s="160"/>
      <c r="H125" s="161"/>
      <c r="I125" s="122"/>
      <c r="J125" s="113"/>
      <c r="K125" s="112" t="str">
        <f t="shared" si="2"/>
        <v/>
      </c>
      <c r="L125" s="42" t="str">
        <f t="shared" si="3"/>
        <v/>
      </c>
      <c r="M125" s="94"/>
      <c r="N125" s="95"/>
      <c r="O125" s="113"/>
      <c r="P125" s="38"/>
      <c r="Q125" s="37"/>
      <c r="R125" s="37"/>
      <c r="S125" s="56"/>
      <c r="T125" s="196"/>
      <c r="U125" s="23"/>
      <c r="V125" s="56"/>
      <c r="W125" s="60"/>
      <c r="X125" s="56"/>
      <c r="Y125" s="24"/>
      <c r="Z125" s="58"/>
      <c r="AA125" s="37"/>
      <c r="AB125" s="37"/>
      <c r="AC125" s="37"/>
      <c r="AD125" s="37"/>
      <c r="AE125" s="59"/>
      <c r="AF125" s="51"/>
      <c r="AG125" s="51"/>
      <c r="AH125" s="56"/>
      <c r="AI125" s="56"/>
      <c r="AJ125" s="60"/>
      <c r="AK125" s="56"/>
      <c r="AL125" s="24"/>
      <c r="AM125" s="58"/>
      <c r="AN125" s="37"/>
      <c r="AO125" s="37"/>
      <c r="AP125" s="36"/>
      <c r="AQ125" s="37"/>
      <c r="AR125" s="38"/>
    </row>
    <row r="126" spans="2:44" s="20" customFormat="1" ht="26.25" customHeight="1" x14ac:dyDescent="0.15">
      <c r="B126" s="101" t="s">
        <v>142</v>
      </c>
      <c r="C126" s="100">
        <v>3601</v>
      </c>
      <c r="D126" s="145" t="s">
        <v>143</v>
      </c>
      <c r="E126" s="158"/>
      <c r="F126" s="159"/>
      <c r="G126" s="160"/>
      <c r="H126" s="161"/>
      <c r="I126" s="122"/>
      <c r="J126" s="113"/>
      <c r="K126" s="112" t="str">
        <f t="shared" si="2"/>
        <v/>
      </c>
      <c r="L126" s="42" t="str">
        <f t="shared" si="3"/>
        <v/>
      </c>
      <c r="M126" s="94"/>
      <c r="N126" s="95"/>
      <c r="O126" s="113"/>
      <c r="P126" s="38"/>
      <c r="Q126" s="37"/>
      <c r="R126" s="37"/>
      <c r="S126" s="56"/>
      <c r="T126" s="196"/>
      <c r="U126" s="23"/>
      <c r="V126" s="56"/>
      <c r="W126" s="60"/>
      <c r="X126" s="56"/>
      <c r="Y126" s="24"/>
      <c r="Z126" s="58"/>
      <c r="AA126" s="37"/>
      <c r="AB126" s="37"/>
      <c r="AC126" s="37"/>
      <c r="AD126" s="37"/>
      <c r="AE126" s="59"/>
      <c r="AF126" s="51"/>
      <c r="AG126" s="51"/>
      <c r="AH126" s="56"/>
      <c r="AI126" s="56"/>
      <c r="AJ126" s="60"/>
      <c r="AK126" s="56"/>
      <c r="AL126" s="24"/>
      <c r="AM126" s="58"/>
      <c r="AN126" s="37"/>
      <c r="AO126" s="37"/>
      <c r="AP126" s="36"/>
      <c r="AQ126" s="37"/>
      <c r="AR126" s="38"/>
    </row>
    <row r="127" spans="2:44" s="20" customFormat="1" ht="18.75" customHeight="1" x14ac:dyDescent="0.15">
      <c r="B127" s="101" t="s">
        <v>142</v>
      </c>
      <c r="C127" s="100">
        <v>3601</v>
      </c>
      <c r="D127" s="145" t="s">
        <v>144</v>
      </c>
      <c r="E127" s="162"/>
      <c r="F127" s="159"/>
      <c r="G127" s="160"/>
      <c r="H127" s="161"/>
      <c r="I127" s="122"/>
      <c r="J127" s="113"/>
      <c r="K127" s="112" t="str">
        <f t="shared" si="2"/>
        <v/>
      </c>
      <c r="L127" s="42" t="str">
        <f t="shared" si="3"/>
        <v/>
      </c>
      <c r="M127" s="94"/>
      <c r="N127" s="95"/>
      <c r="O127" s="113"/>
      <c r="P127" s="38"/>
      <c r="Q127" s="37"/>
      <c r="R127" s="37"/>
      <c r="S127" s="56"/>
      <c r="T127" s="196"/>
      <c r="U127" s="23"/>
      <c r="V127" s="56"/>
      <c r="W127" s="60"/>
      <c r="X127" s="56"/>
      <c r="Y127" s="24"/>
      <c r="Z127" s="58"/>
      <c r="AA127" s="37"/>
      <c r="AB127" s="37"/>
      <c r="AC127" s="37"/>
      <c r="AD127" s="37"/>
      <c r="AE127" s="59"/>
      <c r="AF127" s="51"/>
      <c r="AG127" s="51"/>
      <c r="AH127" s="56"/>
      <c r="AI127" s="56"/>
      <c r="AJ127" s="60"/>
      <c r="AK127" s="56"/>
      <c r="AL127" s="24"/>
      <c r="AM127" s="58"/>
      <c r="AN127" s="37"/>
      <c r="AO127" s="37"/>
      <c r="AP127" s="36"/>
      <c r="AQ127" s="37"/>
      <c r="AR127" s="38"/>
    </row>
    <row r="128" spans="2:44" s="20" customFormat="1" ht="30" customHeight="1" x14ac:dyDescent="0.15">
      <c r="B128" s="105" t="s">
        <v>142</v>
      </c>
      <c r="C128" s="104">
        <v>3601</v>
      </c>
      <c r="D128" s="145" t="s">
        <v>145</v>
      </c>
      <c r="E128" s="162"/>
      <c r="F128" s="159"/>
      <c r="G128" s="160"/>
      <c r="H128" s="161"/>
      <c r="I128" s="122"/>
      <c r="J128" s="113"/>
      <c r="K128" s="112" t="str">
        <f t="shared" si="2"/>
        <v/>
      </c>
      <c r="L128" s="42" t="str">
        <f t="shared" si="3"/>
        <v/>
      </c>
      <c r="M128" s="94"/>
      <c r="N128" s="95"/>
      <c r="O128" s="113"/>
      <c r="P128" s="38"/>
      <c r="Q128" s="37"/>
      <c r="R128" s="37"/>
      <c r="S128" s="56"/>
      <c r="T128" s="196"/>
      <c r="U128" s="23"/>
      <c r="V128" s="56"/>
      <c r="W128" s="60"/>
      <c r="X128" s="56"/>
      <c r="Y128" s="24"/>
      <c r="Z128" s="58"/>
      <c r="AA128" s="37"/>
      <c r="AB128" s="37"/>
      <c r="AC128" s="37"/>
      <c r="AD128" s="37"/>
      <c r="AE128" s="59"/>
      <c r="AF128" s="51"/>
      <c r="AG128" s="51"/>
      <c r="AH128" s="56"/>
      <c r="AI128" s="56"/>
      <c r="AJ128" s="60"/>
      <c r="AK128" s="56"/>
      <c r="AL128" s="24"/>
      <c r="AM128" s="58"/>
      <c r="AN128" s="37"/>
      <c r="AO128" s="37"/>
      <c r="AP128" s="36"/>
      <c r="AQ128" s="37"/>
      <c r="AR128" s="38"/>
    </row>
    <row r="129" spans="2:44" s="20" customFormat="1" ht="26.25" customHeight="1" x14ac:dyDescent="0.15">
      <c r="B129" s="109" t="s">
        <v>147</v>
      </c>
      <c r="C129" s="108">
        <v>3701</v>
      </c>
      <c r="D129" s="145" t="s">
        <v>71</v>
      </c>
      <c r="E129" s="162"/>
      <c r="F129" s="159"/>
      <c r="G129" s="160"/>
      <c r="H129" s="161"/>
      <c r="I129" s="122"/>
      <c r="J129" s="113"/>
      <c r="K129" s="112" t="str">
        <f t="shared" si="2"/>
        <v/>
      </c>
      <c r="L129" s="42" t="str">
        <f t="shared" si="3"/>
        <v/>
      </c>
      <c r="M129" s="94"/>
      <c r="N129" s="95"/>
      <c r="O129" s="113"/>
      <c r="P129" s="38"/>
      <c r="Q129" s="37"/>
      <c r="R129" s="37"/>
      <c r="S129" s="56"/>
      <c r="T129" s="196"/>
      <c r="U129" s="23"/>
      <c r="V129" s="56"/>
      <c r="W129" s="60"/>
      <c r="X129" s="56"/>
      <c r="Y129" s="24"/>
      <c r="Z129" s="58"/>
      <c r="AA129" s="37"/>
      <c r="AB129" s="37"/>
      <c r="AC129" s="37"/>
      <c r="AD129" s="37"/>
      <c r="AE129" s="59"/>
      <c r="AF129" s="51"/>
      <c r="AG129" s="51"/>
      <c r="AH129" s="56"/>
      <c r="AI129" s="56"/>
      <c r="AJ129" s="60"/>
      <c r="AK129" s="56"/>
      <c r="AL129" s="24"/>
      <c r="AM129" s="58"/>
      <c r="AN129" s="37"/>
      <c r="AO129" s="37"/>
      <c r="AP129" s="36"/>
      <c r="AQ129" s="37"/>
      <c r="AR129" s="38"/>
    </row>
    <row r="130" spans="2:44" s="20" customFormat="1" ht="26.25" customHeight="1" x14ac:dyDescent="0.15">
      <c r="B130" s="101" t="s">
        <v>147</v>
      </c>
      <c r="C130" s="100">
        <v>3701</v>
      </c>
      <c r="D130" s="145" t="s">
        <v>148</v>
      </c>
      <c r="E130" s="162"/>
      <c r="F130" s="159"/>
      <c r="G130" s="160"/>
      <c r="H130" s="161"/>
      <c r="I130" s="122"/>
      <c r="J130" s="113"/>
      <c r="K130" s="112" t="str">
        <f t="shared" si="2"/>
        <v/>
      </c>
      <c r="L130" s="42" t="str">
        <f t="shared" si="3"/>
        <v/>
      </c>
      <c r="M130" s="94"/>
      <c r="N130" s="95"/>
      <c r="O130" s="113"/>
      <c r="P130" s="38"/>
      <c r="Q130" s="37"/>
      <c r="R130" s="37"/>
      <c r="S130" s="56"/>
      <c r="T130" s="196"/>
      <c r="U130" s="23"/>
      <c r="V130" s="56"/>
      <c r="W130" s="60"/>
      <c r="X130" s="56"/>
      <c r="Y130" s="24"/>
      <c r="Z130" s="58"/>
      <c r="AA130" s="37"/>
      <c r="AB130" s="37"/>
      <c r="AC130" s="37"/>
      <c r="AD130" s="37"/>
      <c r="AE130" s="59"/>
      <c r="AF130" s="51"/>
      <c r="AG130" s="51"/>
      <c r="AH130" s="56"/>
      <c r="AI130" s="56"/>
      <c r="AJ130" s="60"/>
      <c r="AK130" s="56"/>
      <c r="AL130" s="24"/>
      <c r="AM130" s="58"/>
      <c r="AN130" s="37"/>
      <c r="AO130" s="37"/>
      <c r="AP130" s="36"/>
      <c r="AQ130" s="37"/>
      <c r="AR130" s="38"/>
    </row>
    <row r="131" spans="2:44" s="20" customFormat="1" ht="26.25" customHeight="1" x14ac:dyDescent="0.15">
      <c r="B131" s="101" t="s">
        <v>147</v>
      </c>
      <c r="C131" s="100">
        <v>3701</v>
      </c>
      <c r="D131" s="145" t="s">
        <v>72</v>
      </c>
      <c r="E131" s="162"/>
      <c r="F131" s="159"/>
      <c r="G131" s="160"/>
      <c r="H131" s="161"/>
      <c r="I131" s="122"/>
      <c r="J131" s="113"/>
      <c r="K131" s="112" t="str">
        <f t="shared" si="2"/>
        <v/>
      </c>
      <c r="L131" s="42" t="str">
        <f t="shared" si="3"/>
        <v/>
      </c>
      <c r="M131" s="94"/>
      <c r="N131" s="95"/>
      <c r="O131" s="113"/>
      <c r="P131" s="38"/>
      <c r="Q131" s="37"/>
      <c r="R131" s="37"/>
      <c r="S131" s="56"/>
      <c r="T131" s="196"/>
      <c r="U131" s="23"/>
      <c r="V131" s="56"/>
      <c r="W131" s="60"/>
      <c r="X131" s="56"/>
      <c r="Y131" s="24"/>
      <c r="Z131" s="58"/>
      <c r="AA131" s="37"/>
      <c r="AB131" s="37"/>
      <c r="AC131" s="37"/>
      <c r="AD131" s="37"/>
      <c r="AE131" s="59"/>
      <c r="AF131" s="51"/>
      <c r="AG131" s="51"/>
      <c r="AH131" s="56"/>
      <c r="AI131" s="56"/>
      <c r="AJ131" s="60"/>
      <c r="AK131" s="56"/>
      <c r="AL131" s="24"/>
      <c r="AM131" s="58"/>
      <c r="AN131" s="37"/>
      <c r="AO131" s="37"/>
      <c r="AP131" s="36"/>
      <c r="AQ131" s="37"/>
      <c r="AR131" s="38"/>
    </row>
    <row r="132" spans="2:44" s="20" customFormat="1" ht="26.25" customHeight="1" x14ac:dyDescent="0.15">
      <c r="B132" s="101" t="s">
        <v>147</v>
      </c>
      <c r="C132" s="100">
        <v>3701</v>
      </c>
      <c r="D132" s="145" t="s">
        <v>73</v>
      </c>
      <c r="E132" s="158"/>
      <c r="F132" s="159"/>
      <c r="G132" s="160"/>
      <c r="H132" s="161"/>
      <c r="I132" s="122"/>
      <c r="J132" s="113"/>
      <c r="K132" s="112" t="str">
        <f t="shared" si="2"/>
        <v/>
      </c>
      <c r="L132" s="42" t="str">
        <f t="shared" si="3"/>
        <v/>
      </c>
      <c r="M132" s="94"/>
      <c r="N132" s="95"/>
      <c r="O132" s="113"/>
      <c r="P132" s="38"/>
      <c r="Q132" s="37"/>
      <c r="R132" s="37"/>
      <c r="S132" s="56"/>
      <c r="T132" s="196"/>
      <c r="U132" s="23"/>
      <c r="V132" s="56"/>
      <c r="W132" s="60"/>
      <c r="X132" s="56"/>
      <c r="Y132" s="24"/>
      <c r="Z132" s="58"/>
      <c r="AA132" s="37"/>
      <c r="AB132" s="37"/>
      <c r="AC132" s="37"/>
      <c r="AD132" s="37"/>
      <c r="AE132" s="59"/>
      <c r="AF132" s="51"/>
      <c r="AG132" s="51"/>
      <c r="AH132" s="56"/>
      <c r="AI132" s="56"/>
      <c r="AJ132" s="60"/>
      <c r="AK132" s="56"/>
      <c r="AL132" s="24"/>
      <c r="AM132" s="58"/>
      <c r="AN132" s="37"/>
      <c r="AO132" s="37"/>
      <c r="AP132" s="36"/>
      <c r="AQ132" s="37"/>
      <c r="AR132" s="38"/>
    </row>
    <row r="133" spans="2:44" s="20" customFormat="1" ht="26.25" customHeight="1" x14ac:dyDescent="0.15">
      <c r="B133" s="105" t="s">
        <v>147</v>
      </c>
      <c r="C133" s="104">
        <v>3701</v>
      </c>
      <c r="D133" s="145" t="s">
        <v>149</v>
      </c>
      <c r="E133" s="158"/>
      <c r="F133" s="159"/>
      <c r="G133" s="160"/>
      <c r="H133" s="161"/>
      <c r="I133" s="122"/>
      <c r="J133" s="113"/>
      <c r="K133" s="112" t="str">
        <f t="shared" si="2"/>
        <v/>
      </c>
      <c r="L133" s="42" t="str">
        <f t="shared" si="3"/>
        <v/>
      </c>
      <c r="M133" s="94"/>
      <c r="N133" s="95"/>
      <c r="O133" s="113"/>
      <c r="P133" s="38"/>
      <c r="Q133" s="37"/>
      <c r="R133" s="37"/>
      <c r="S133" s="56"/>
      <c r="T133" s="196"/>
      <c r="U133" s="23"/>
      <c r="V133" s="56"/>
      <c r="W133" s="60"/>
      <c r="X133" s="56"/>
      <c r="Y133" s="24"/>
      <c r="Z133" s="58"/>
      <c r="AA133" s="37"/>
      <c r="AB133" s="37"/>
      <c r="AC133" s="37"/>
      <c r="AD133" s="37"/>
      <c r="AE133" s="59"/>
      <c r="AF133" s="51"/>
      <c r="AG133" s="51"/>
      <c r="AH133" s="56"/>
      <c r="AI133" s="56"/>
      <c r="AJ133" s="60"/>
      <c r="AK133" s="56"/>
      <c r="AL133" s="24"/>
      <c r="AM133" s="58"/>
      <c r="AN133" s="37"/>
      <c r="AO133" s="37"/>
      <c r="AP133" s="36"/>
      <c r="AQ133" s="37"/>
      <c r="AR133" s="38"/>
    </row>
    <row r="134" spans="2:44" s="20" customFormat="1" ht="26.25" customHeight="1" x14ac:dyDescent="0.15">
      <c r="B134" s="109" t="s">
        <v>150</v>
      </c>
      <c r="C134" s="108">
        <v>3703</v>
      </c>
      <c r="D134" s="145" t="s">
        <v>70</v>
      </c>
      <c r="E134" s="162"/>
      <c r="F134" s="159"/>
      <c r="G134" s="160"/>
      <c r="H134" s="161"/>
      <c r="I134" s="122"/>
      <c r="J134" s="113"/>
      <c r="K134" s="112" t="str">
        <f t="shared" si="2"/>
        <v/>
      </c>
      <c r="L134" s="42" t="str">
        <f t="shared" si="3"/>
        <v/>
      </c>
      <c r="M134" s="94"/>
      <c r="N134" s="95"/>
      <c r="O134" s="113"/>
      <c r="P134" s="38"/>
      <c r="Q134" s="37"/>
      <c r="R134" s="37"/>
      <c r="S134" s="56"/>
      <c r="T134" s="196"/>
      <c r="U134" s="23"/>
      <c r="V134" s="56"/>
      <c r="W134" s="60"/>
      <c r="X134" s="56"/>
      <c r="Y134" s="24"/>
      <c r="Z134" s="58"/>
      <c r="AA134" s="37"/>
      <c r="AB134" s="37"/>
      <c r="AC134" s="37"/>
      <c r="AD134" s="37"/>
      <c r="AE134" s="59"/>
      <c r="AF134" s="51"/>
      <c r="AG134" s="51"/>
      <c r="AH134" s="56"/>
      <c r="AI134" s="56"/>
      <c r="AJ134" s="60"/>
      <c r="AK134" s="56"/>
      <c r="AL134" s="24"/>
      <c r="AM134" s="58"/>
      <c r="AN134" s="37"/>
      <c r="AO134" s="37"/>
      <c r="AP134" s="36"/>
      <c r="AQ134" s="37"/>
      <c r="AR134" s="38"/>
    </row>
    <row r="135" spans="2:44" s="20" customFormat="1" ht="26.25" customHeight="1" x14ac:dyDescent="0.15">
      <c r="B135" s="101" t="s">
        <v>150</v>
      </c>
      <c r="C135" s="100">
        <v>3703</v>
      </c>
      <c r="D135" s="145" t="s">
        <v>151</v>
      </c>
      <c r="E135" s="162"/>
      <c r="F135" s="159"/>
      <c r="G135" s="160"/>
      <c r="H135" s="161"/>
      <c r="I135" s="122"/>
      <c r="J135" s="113"/>
      <c r="K135" s="112" t="str">
        <f t="shared" si="2"/>
        <v/>
      </c>
      <c r="L135" s="42" t="str">
        <f t="shared" si="3"/>
        <v/>
      </c>
      <c r="M135" s="94"/>
      <c r="N135" s="95"/>
      <c r="O135" s="113"/>
      <c r="P135" s="38"/>
      <c r="Q135" s="37"/>
      <c r="R135" s="37"/>
      <c r="S135" s="56"/>
      <c r="T135" s="196"/>
      <c r="U135" s="23"/>
      <c r="V135" s="56"/>
      <c r="W135" s="60"/>
      <c r="X135" s="56"/>
      <c r="Y135" s="24"/>
      <c r="Z135" s="58"/>
      <c r="AA135" s="37"/>
      <c r="AB135" s="37"/>
      <c r="AC135" s="37"/>
      <c r="AD135" s="37"/>
      <c r="AE135" s="59"/>
      <c r="AF135" s="51"/>
      <c r="AG135" s="51"/>
      <c r="AH135" s="56"/>
      <c r="AI135" s="56"/>
      <c r="AJ135" s="60"/>
      <c r="AK135" s="56"/>
      <c r="AL135" s="24"/>
      <c r="AM135" s="58"/>
      <c r="AN135" s="37"/>
      <c r="AO135" s="37"/>
      <c r="AP135" s="36"/>
      <c r="AQ135" s="37"/>
      <c r="AR135" s="38"/>
    </row>
    <row r="136" spans="2:44" s="20" customFormat="1" ht="26.25" customHeight="1" x14ac:dyDescent="0.15">
      <c r="B136" s="101" t="s">
        <v>150</v>
      </c>
      <c r="C136" s="100">
        <v>3703</v>
      </c>
      <c r="D136" s="145" t="s">
        <v>152</v>
      </c>
      <c r="E136" s="162"/>
      <c r="F136" s="159"/>
      <c r="G136" s="160"/>
      <c r="H136" s="161"/>
      <c r="I136" s="122"/>
      <c r="J136" s="113"/>
      <c r="K136" s="112" t="str">
        <f t="shared" si="2"/>
        <v/>
      </c>
      <c r="L136" s="42" t="str">
        <f t="shared" si="3"/>
        <v/>
      </c>
      <c r="M136" s="94"/>
      <c r="N136" s="95"/>
      <c r="O136" s="113"/>
      <c r="P136" s="38"/>
      <c r="Q136" s="37"/>
      <c r="R136" s="37"/>
      <c r="S136" s="56"/>
      <c r="T136" s="196"/>
      <c r="U136" s="23"/>
      <c r="V136" s="56"/>
      <c r="W136" s="60"/>
      <c r="X136" s="56"/>
      <c r="Y136" s="24"/>
      <c r="Z136" s="58"/>
      <c r="AA136" s="37"/>
      <c r="AB136" s="37"/>
      <c r="AC136" s="37"/>
      <c r="AD136" s="37"/>
      <c r="AE136" s="59"/>
      <c r="AF136" s="51"/>
      <c r="AG136" s="51"/>
      <c r="AH136" s="56"/>
      <c r="AI136" s="56"/>
      <c r="AJ136" s="60"/>
      <c r="AK136" s="56"/>
      <c r="AL136" s="24"/>
      <c r="AM136" s="58"/>
      <c r="AN136" s="37"/>
      <c r="AO136" s="37"/>
      <c r="AP136" s="36"/>
      <c r="AQ136" s="37"/>
      <c r="AR136" s="38"/>
    </row>
    <row r="137" spans="2:44" s="20" customFormat="1" ht="22.5" customHeight="1" x14ac:dyDescent="0.15">
      <c r="B137" s="101" t="s">
        <v>150</v>
      </c>
      <c r="C137" s="100">
        <v>3703</v>
      </c>
      <c r="D137" s="146" t="s">
        <v>470</v>
      </c>
      <c r="E137" s="162"/>
      <c r="F137" s="159"/>
      <c r="G137" s="160"/>
      <c r="H137" s="161"/>
      <c r="I137" s="122"/>
      <c r="J137" s="113"/>
      <c r="K137" s="112" t="str">
        <f t="shared" si="2"/>
        <v/>
      </c>
      <c r="L137" s="42" t="str">
        <f t="shared" si="3"/>
        <v/>
      </c>
      <c r="M137" s="94"/>
      <c r="N137" s="95"/>
      <c r="O137" s="113"/>
      <c r="P137" s="38"/>
      <c r="Q137" s="37"/>
      <c r="R137" s="37"/>
      <c r="S137" s="56"/>
      <c r="T137" s="196"/>
      <c r="U137" s="23"/>
      <c r="V137" s="56"/>
      <c r="W137" s="60"/>
      <c r="X137" s="56"/>
      <c r="Y137" s="24"/>
      <c r="Z137" s="58"/>
      <c r="AA137" s="37"/>
      <c r="AB137" s="37"/>
      <c r="AC137" s="37"/>
      <c r="AD137" s="37"/>
      <c r="AE137" s="59"/>
      <c r="AF137" s="51"/>
      <c r="AG137" s="51"/>
      <c r="AH137" s="56"/>
      <c r="AI137" s="56"/>
      <c r="AJ137" s="60"/>
      <c r="AK137" s="56"/>
      <c r="AL137" s="24"/>
      <c r="AM137" s="58"/>
      <c r="AN137" s="37"/>
      <c r="AO137" s="37"/>
      <c r="AP137" s="36"/>
      <c r="AQ137" s="37"/>
      <c r="AR137" s="38"/>
    </row>
    <row r="138" spans="2:44" s="20" customFormat="1" ht="38.25" customHeight="1" x14ac:dyDescent="0.15">
      <c r="B138" s="105" t="s">
        <v>150</v>
      </c>
      <c r="C138" s="104">
        <v>3703</v>
      </c>
      <c r="D138" s="145" t="s">
        <v>341</v>
      </c>
      <c r="E138" s="162"/>
      <c r="F138" s="159"/>
      <c r="G138" s="160"/>
      <c r="H138" s="161"/>
      <c r="I138" s="122"/>
      <c r="J138" s="113"/>
      <c r="K138" s="112" t="str">
        <f t="shared" si="2"/>
        <v/>
      </c>
      <c r="L138" s="42" t="str">
        <f t="shared" si="3"/>
        <v/>
      </c>
      <c r="M138" s="94"/>
      <c r="N138" s="95"/>
      <c r="O138" s="113"/>
      <c r="P138" s="38"/>
      <c r="Q138" s="37"/>
      <c r="R138" s="37"/>
      <c r="S138" s="56"/>
      <c r="T138" s="196"/>
      <c r="U138" s="23"/>
      <c r="V138" s="56"/>
      <c r="W138" s="60"/>
      <c r="X138" s="56"/>
      <c r="Y138" s="24"/>
      <c r="Z138" s="58"/>
      <c r="AA138" s="37"/>
      <c r="AB138" s="37"/>
      <c r="AC138" s="37"/>
      <c r="AD138" s="37"/>
      <c r="AE138" s="59"/>
      <c r="AF138" s="51"/>
      <c r="AG138" s="51"/>
      <c r="AH138" s="56"/>
      <c r="AI138" s="56"/>
      <c r="AJ138" s="60"/>
      <c r="AK138" s="56"/>
      <c r="AL138" s="24"/>
      <c r="AM138" s="58"/>
      <c r="AN138" s="37"/>
      <c r="AO138" s="37"/>
      <c r="AP138" s="36"/>
      <c r="AQ138" s="37"/>
      <c r="AR138" s="38"/>
    </row>
    <row r="139" spans="2:44" s="20" customFormat="1" ht="26.25" customHeight="1" x14ac:dyDescent="0.15">
      <c r="B139" s="109" t="s">
        <v>45</v>
      </c>
      <c r="C139" s="108">
        <v>3801</v>
      </c>
      <c r="D139" s="145" t="s">
        <v>46</v>
      </c>
      <c r="E139" s="162"/>
      <c r="F139" s="159"/>
      <c r="G139" s="160"/>
      <c r="H139" s="161"/>
      <c r="I139" s="122"/>
      <c r="J139" s="113"/>
      <c r="K139" s="112" t="str">
        <f t="shared" si="2"/>
        <v/>
      </c>
      <c r="L139" s="42" t="str">
        <f t="shared" si="3"/>
        <v/>
      </c>
      <c r="M139" s="94"/>
      <c r="N139" s="95"/>
      <c r="O139" s="113"/>
      <c r="P139" s="38"/>
      <c r="Q139" s="37"/>
      <c r="R139" s="37"/>
      <c r="S139" s="56"/>
      <c r="T139" s="196"/>
      <c r="U139" s="23"/>
      <c r="V139" s="56"/>
      <c r="W139" s="60"/>
      <c r="X139" s="56"/>
      <c r="Y139" s="24"/>
      <c r="Z139" s="58"/>
      <c r="AA139" s="37"/>
      <c r="AB139" s="37"/>
      <c r="AC139" s="37"/>
      <c r="AD139" s="37"/>
      <c r="AE139" s="59"/>
      <c r="AF139" s="51"/>
      <c r="AG139" s="51"/>
      <c r="AH139" s="56"/>
      <c r="AI139" s="56"/>
      <c r="AJ139" s="60"/>
      <c r="AK139" s="56"/>
      <c r="AL139" s="24"/>
      <c r="AM139" s="58"/>
      <c r="AN139" s="37"/>
      <c r="AO139" s="37"/>
      <c r="AP139" s="36"/>
      <c r="AQ139" s="37"/>
      <c r="AR139" s="38"/>
    </row>
    <row r="140" spans="2:44" s="20" customFormat="1" ht="26.25" customHeight="1" x14ac:dyDescent="0.15">
      <c r="B140" s="101" t="s">
        <v>45</v>
      </c>
      <c r="C140" s="100">
        <v>3801</v>
      </c>
      <c r="D140" s="145" t="s">
        <v>47</v>
      </c>
      <c r="E140" s="162"/>
      <c r="F140" s="159"/>
      <c r="G140" s="160"/>
      <c r="H140" s="161"/>
      <c r="I140" s="122"/>
      <c r="J140" s="113"/>
      <c r="K140" s="112" t="str">
        <f t="shared" si="2"/>
        <v/>
      </c>
      <c r="L140" s="42" t="str">
        <f t="shared" si="3"/>
        <v/>
      </c>
      <c r="M140" s="94"/>
      <c r="N140" s="95"/>
      <c r="O140" s="113"/>
      <c r="P140" s="38"/>
      <c r="Q140" s="37"/>
      <c r="R140" s="37"/>
      <c r="S140" s="56"/>
      <c r="T140" s="196"/>
      <c r="U140" s="23"/>
      <c r="V140" s="56"/>
      <c r="W140" s="60"/>
      <c r="X140" s="56"/>
      <c r="Y140" s="24"/>
      <c r="Z140" s="58"/>
      <c r="AA140" s="37"/>
      <c r="AB140" s="37"/>
      <c r="AC140" s="37"/>
      <c r="AD140" s="37"/>
      <c r="AE140" s="59"/>
      <c r="AF140" s="51"/>
      <c r="AG140" s="51"/>
      <c r="AH140" s="56"/>
      <c r="AI140" s="56"/>
      <c r="AJ140" s="60"/>
      <c r="AK140" s="56"/>
      <c r="AL140" s="24"/>
      <c r="AM140" s="58"/>
      <c r="AN140" s="37"/>
      <c r="AO140" s="37"/>
      <c r="AP140" s="36"/>
      <c r="AQ140" s="37"/>
      <c r="AR140" s="38"/>
    </row>
    <row r="141" spans="2:44" s="20" customFormat="1" ht="26.25" customHeight="1" x14ac:dyDescent="0.15">
      <c r="B141" s="105" t="s">
        <v>45</v>
      </c>
      <c r="C141" s="104">
        <v>3801</v>
      </c>
      <c r="D141" s="145" t="s">
        <v>36</v>
      </c>
      <c r="E141" s="158"/>
      <c r="F141" s="159"/>
      <c r="G141" s="160"/>
      <c r="H141" s="161"/>
      <c r="I141" s="122"/>
      <c r="J141" s="113"/>
      <c r="K141" s="112" t="str">
        <f t="shared" si="2"/>
        <v/>
      </c>
      <c r="L141" s="42" t="str">
        <f t="shared" si="3"/>
        <v/>
      </c>
      <c r="M141" s="94"/>
      <c r="N141" s="95"/>
      <c r="O141" s="113"/>
      <c r="P141" s="38"/>
      <c r="Q141" s="37"/>
      <c r="R141" s="37"/>
      <c r="S141" s="56"/>
      <c r="T141" s="196"/>
      <c r="U141" s="23"/>
      <c r="V141" s="56"/>
      <c r="W141" s="60"/>
      <c r="X141" s="56"/>
      <c r="Y141" s="24"/>
      <c r="Z141" s="58"/>
      <c r="AA141" s="37"/>
      <c r="AB141" s="37"/>
      <c r="AC141" s="37"/>
      <c r="AD141" s="37"/>
      <c r="AE141" s="59"/>
      <c r="AF141" s="51"/>
      <c r="AG141" s="51"/>
      <c r="AH141" s="56"/>
      <c r="AI141" s="56"/>
      <c r="AJ141" s="60"/>
      <c r="AK141" s="56"/>
      <c r="AL141" s="24"/>
      <c r="AM141" s="58"/>
      <c r="AN141" s="37"/>
      <c r="AO141" s="37"/>
      <c r="AP141" s="36"/>
      <c r="AQ141" s="37"/>
      <c r="AR141" s="38"/>
    </row>
    <row r="142" spans="2:44" s="20" customFormat="1" ht="26.25" customHeight="1" x14ac:dyDescent="0.15">
      <c r="B142" s="103" t="s">
        <v>153</v>
      </c>
      <c r="C142" s="102">
        <v>3802</v>
      </c>
      <c r="D142" s="145" t="s">
        <v>154</v>
      </c>
      <c r="E142" s="158"/>
      <c r="F142" s="159"/>
      <c r="G142" s="160"/>
      <c r="H142" s="161"/>
      <c r="I142" s="122"/>
      <c r="J142" s="113"/>
      <c r="K142" s="112" t="str">
        <f t="shared" si="2"/>
        <v/>
      </c>
      <c r="L142" s="42" t="str">
        <f t="shared" si="3"/>
        <v/>
      </c>
      <c r="M142" s="94"/>
      <c r="N142" s="95"/>
      <c r="O142" s="113"/>
      <c r="P142" s="38"/>
      <c r="Q142" s="37"/>
      <c r="R142" s="37"/>
      <c r="S142" s="56"/>
      <c r="T142" s="196"/>
      <c r="U142" s="23"/>
      <c r="V142" s="56"/>
      <c r="W142" s="60"/>
      <c r="X142" s="56"/>
      <c r="Y142" s="24"/>
      <c r="Z142" s="58"/>
      <c r="AA142" s="37"/>
      <c r="AB142" s="37"/>
      <c r="AC142" s="37"/>
      <c r="AD142" s="37"/>
      <c r="AE142" s="59"/>
      <c r="AF142" s="51"/>
      <c r="AG142" s="51"/>
      <c r="AH142" s="56"/>
      <c r="AI142" s="56"/>
      <c r="AJ142" s="60"/>
      <c r="AK142" s="56"/>
      <c r="AL142" s="24"/>
      <c r="AM142" s="58"/>
      <c r="AN142" s="37"/>
      <c r="AO142" s="37"/>
      <c r="AP142" s="36"/>
      <c r="AQ142" s="37"/>
      <c r="AR142" s="38"/>
    </row>
    <row r="143" spans="2:44" s="20" customFormat="1" ht="18.75" customHeight="1" x14ac:dyDescent="0.15">
      <c r="B143" s="109" t="s">
        <v>155</v>
      </c>
      <c r="C143" s="108">
        <v>3803</v>
      </c>
      <c r="D143" s="145" t="s">
        <v>156</v>
      </c>
      <c r="E143" s="158"/>
      <c r="F143" s="159"/>
      <c r="G143" s="160"/>
      <c r="H143" s="161"/>
      <c r="I143" s="122"/>
      <c r="J143" s="113"/>
      <c r="K143" s="112" t="str">
        <f t="shared" si="2"/>
        <v/>
      </c>
      <c r="L143" s="42" t="str">
        <f t="shared" si="3"/>
        <v/>
      </c>
      <c r="M143" s="94"/>
      <c r="N143" s="95"/>
      <c r="O143" s="113"/>
      <c r="P143" s="38"/>
      <c r="Q143" s="37"/>
      <c r="R143" s="37"/>
      <c r="S143" s="56"/>
      <c r="T143" s="196"/>
      <c r="U143" s="23"/>
      <c r="V143" s="56"/>
      <c r="W143" s="60"/>
      <c r="X143" s="56"/>
      <c r="Y143" s="24"/>
      <c r="Z143" s="58"/>
      <c r="AA143" s="37"/>
      <c r="AB143" s="37"/>
      <c r="AC143" s="37"/>
      <c r="AD143" s="37"/>
      <c r="AE143" s="59"/>
      <c r="AF143" s="51"/>
      <c r="AG143" s="51"/>
      <c r="AH143" s="56"/>
      <c r="AI143" s="56"/>
      <c r="AJ143" s="60"/>
      <c r="AK143" s="56"/>
      <c r="AL143" s="24"/>
      <c r="AM143" s="58"/>
      <c r="AN143" s="37"/>
      <c r="AO143" s="37"/>
      <c r="AP143" s="36"/>
      <c r="AQ143" s="37"/>
      <c r="AR143" s="38"/>
    </row>
    <row r="144" spans="2:44" s="20" customFormat="1" ht="18.75" customHeight="1" x14ac:dyDescent="0.15">
      <c r="B144" s="101" t="s">
        <v>155</v>
      </c>
      <c r="C144" s="100">
        <v>3803</v>
      </c>
      <c r="D144" s="145" t="s">
        <v>157</v>
      </c>
      <c r="E144" s="158"/>
      <c r="F144" s="159"/>
      <c r="G144" s="160"/>
      <c r="H144" s="161"/>
      <c r="I144" s="122"/>
      <c r="J144" s="113"/>
      <c r="K144" s="112" t="str">
        <f t="shared" si="2"/>
        <v/>
      </c>
      <c r="L144" s="42" t="str">
        <f t="shared" si="3"/>
        <v/>
      </c>
      <c r="M144" s="94"/>
      <c r="N144" s="95"/>
      <c r="O144" s="113"/>
      <c r="P144" s="38"/>
      <c r="Q144" s="37"/>
      <c r="R144" s="37"/>
      <c r="S144" s="56"/>
      <c r="T144" s="196"/>
      <c r="U144" s="23"/>
      <c r="V144" s="56"/>
      <c r="W144" s="60"/>
      <c r="X144" s="56"/>
      <c r="Y144" s="24"/>
      <c r="Z144" s="58"/>
      <c r="AA144" s="37"/>
      <c r="AB144" s="37"/>
      <c r="AC144" s="37"/>
      <c r="AD144" s="37"/>
      <c r="AE144" s="59"/>
      <c r="AF144" s="51"/>
      <c r="AG144" s="51"/>
      <c r="AH144" s="56"/>
      <c r="AI144" s="56"/>
      <c r="AJ144" s="60"/>
      <c r="AK144" s="56"/>
      <c r="AL144" s="24"/>
      <c r="AM144" s="58"/>
      <c r="AN144" s="37"/>
      <c r="AO144" s="37"/>
      <c r="AP144" s="36"/>
      <c r="AQ144" s="37"/>
      <c r="AR144" s="38"/>
    </row>
    <row r="145" spans="1:44" s="20" customFormat="1" ht="18.75" customHeight="1" x14ac:dyDescent="0.15">
      <c r="B145" s="101" t="s">
        <v>155</v>
      </c>
      <c r="C145" s="100">
        <v>3803</v>
      </c>
      <c r="D145" s="145" t="s">
        <v>158</v>
      </c>
      <c r="E145" s="158"/>
      <c r="F145" s="159"/>
      <c r="G145" s="160"/>
      <c r="H145" s="161"/>
      <c r="I145" s="122"/>
      <c r="J145" s="113"/>
      <c r="K145" s="112" t="str">
        <f t="shared" si="2"/>
        <v/>
      </c>
      <c r="L145" s="42" t="str">
        <f t="shared" si="3"/>
        <v/>
      </c>
      <c r="M145" s="94"/>
      <c r="N145" s="95"/>
      <c r="O145" s="113"/>
      <c r="P145" s="38"/>
      <c r="Q145" s="37"/>
      <c r="R145" s="37"/>
      <c r="S145" s="56"/>
      <c r="T145" s="196"/>
      <c r="U145" s="23"/>
      <c r="V145" s="56"/>
      <c r="W145" s="60"/>
      <c r="X145" s="56"/>
      <c r="Y145" s="24"/>
      <c r="Z145" s="58"/>
      <c r="AA145" s="37"/>
      <c r="AB145" s="37"/>
      <c r="AC145" s="37"/>
      <c r="AD145" s="37"/>
      <c r="AE145" s="59"/>
      <c r="AF145" s="51"/>
      <c r="AG145" s="51"/>
      <c r="AH145" s="56"/>
      <c r="AI145" s="56"/>
      <c r="AJ145" s="60"/>
      <c r="AK145" s="56"/>
      <c r="AL145" s="24"/>
      <c r="AM145" s="58"/>
      <c r="AN145" s="37"/>
      <c r="AO145" s="37"/>
      <c r="AP145" s="36"/>
      <c r="AQ145" s="37"/>
      <c r="AR145" s="38"/>
    </row>
    <row r="146" spans="1:44" s="20" customFormat="1" ht="26.25" customHeight="1" x14ac:dyDescent="0.15">
      <c r="B146" s="105" t="s">
        <v>155</v>
      </c>
      <c r="C146" s="104">
        <v>3803</v>
      </c>
      <c r="D146" s="145" t="s">
        <v>159</v>
      </c>
      <c r="E146" s="158"/>
      <c r="F146" s="159"/>
      <c r="G146" s="160"/>
      <c r="H146" s="161"/>
      <c r="I146" s="122"/>
      <c r="J146" s="113"/>
      <c r="K146" s="112" t="str">
        <f t="shared" si="2"/>
        <v/>
      </c>
      <c r="L146" s="42" t="str">
        <f t="shared" si="3"/>
        <v/>
      </c>
      <c r="M146" s="94"/>
      <c r="N146" s="95"/>
      <c r="O146" s="113"/>
      <c r="P146" s="38"/>
      <c r="Q146" s="37"/>
      <c r="R146" s="37"/>
      <c r="S146" s="56"/>
      <c r="T146" s="196"/>
      <c r="U146" s="23"/>
      <c r="V146" s="56"/>
      <c r="W146" s="60"/>
      <c r="X146" s="56"/>
      <c r="Y146" s="24"/>
      <c r="Z146" s="58"/>
      <c r="AA146" s="37"/>
      <c r="AB146" s="37"/>
      <c r="AC146" s="37"/>
      <c r="AD146" s="37"/>
      <c r="AE146" s="59"/>
      <c r="AF146" s="51"/>
      <c r="AG146" s="51"/>
      <c r="AH146" s="56"/>
      <c r="AI146" s="56"/>
      <c r="AJ146" s="60"/>
      <c r="AK146" s="56"/>
      <c r="AL146" s="24"/>
      <c r="AM146" s="58"/>
      <c r="AN146" s="37"/>
      <c r="AO146" s="37"/>
      <c r="AP146" s="36"/>
      <c r="AQ146" s="37"/>
      <c r="AR146" s="38"/>
    </row>
    <row r="147" spans="1:44" s="20" customFormat="1" ht="22.5" customHeight="1" x14ac:dyDescent="0.15">
      <c r="B147" s="109" t="s">
        <v>372</v>
      </c>
      <c r="C147" s="108">
        <v>3804</v>
      </c>
      <c r="D147" s="145" t="s">
        <v>350</v>
      </c>
      <c r="E147" s="158"/>
      <c r="F147" s="159"/>
      <c r="G147" s="160"/>
      <c r="H147" s="161"/>
      <c r="I147" s="122"/>
      <c r="J147" s="113"/>
      <c r="K147" s="112" t="str">
        <f t="shared" si="2"/>
        <v/>
      </c>
      <c r="L147" s="42" t="str">
        <f t="shared" si="3"/>
        <v/>
      </c>
      <c r="M147" s="94"/>
      <c r="N147" s="95"/>
      <c r="O147" s="113"/>
      <c r="P147" s="38"/>
      <c r="Q147" s="37"/>
      <c r="R147" s="37"/>
      <c r="S147" s="56"/>
      <c r="T147" s="196"/>
      <c r="U147" s="23"/>
      <c r="V147" s="56"/>
      <c r="W147" s="60"/>
      <c r="X147" s="56"/>
      <c r="Y147" s="24"/>
      <c r="Z147" s="58"/>
      <c r="AA147" s="37"/>
      <c r="AB147" s="37"/>
      <c r="AC147" s="37"/>
      <c r="AD147" s="37"/>
      <c r="AE147" s="59"/>
      <c r="AF147" s="51"/>
      <c r="AG147" s="51"/>
      <c r="AH147" s="56"/>
      <c r="AI147" s="56"/>
      <c r="AJ147" s="60"/>
      <c r="AK147" s="56"/>
      <c r="AL147" s="24"/>
      <c r="AM147" s="58"/>
      <c r="AN147" s="37"/>
      <c r="AO147" s="37"/>
      <c r="AP147" s="36"/>
      <c r="AQ147" s="37"/>
      <c r="AR147" s="38"/>
    </row>
    <row r="148" spans="1:44" s="20" customFormat="1" ht="18.75" customHeight="1" x14ac:dyDescent="0.15">
      <c r="B148" s="101" t="s">
        <v>372</v>
      </c>
      <c r="C148" s="100">
        <v>3804</v>
      </c>
      <c r="D148" s="145" t="s">
        <v>365</v>
      </c>
      <c r="E148" s="158"/>
      <c r="F148" s="159"/>
      <c r="G148" s="160"/>
      <c r="H148" s="161"/>
      <c r="I148" s="122"/>
      <c r="J148" s="113"/>
      <c r="K148" s="112" t="str">
        <f t="shared" si="2"/>
        <v/>
      </c>
      <c r="L148" s="42" t="str">
        <f t="shared" si="3"/>
        <v/>
      </c>
      <c r="M148" s="94"/>
      <c r="N148" s="95"/>
      <c r="O148" s="113"/>
      <c r="P148" s="38"/>
      <c r="Q148" s="37"/>
      <c r="R148" s="37"/>
      <c r="S148" s="56"/>
      <c r="T148" s="196"/>
      <c r="U148" s="23"/>
      <c r="V148" s="56"/>
      <c r="W148" s="60"/>
      <c r="X148" s="56"/>
      <c r="Y148" s="24"/>
      <c r="Z148" s="58"/>
      <c r="AA148" s="37"/>
      <c r="AB148" s="37"/>
      <c r="AC148" s="37"/>
      <c r="AD148" s="37"/>
      <c r="AE148" s="59"/>
      <c r="AF148" s="51"/>
      <c r="AG148" s="51"/>
      <c r="AH148" s="56"/>
      <c r="AI148" s="56"/>
      <c r="AJ148" s="60"/>
      <c r="AK148" s="56"/>
      <c r="AL148" s="24"/>
      <c r="AM148" s="58"/>
      <c r="AN148" s="37"/>
      <c r="AO148" s="37"/>
      <c r="AP148" s="36"/>
      <c r="AQ148" s="37"/>
      <c r="AR148" s="38"/>
    </row>
    <row r="149" spans="1:44" s="20" customFormat="1" ht="18.75" customHeight="1" x14ac:dyDescent="0.15">
      <c r="B149" s="105" t="s">
        <v>372</v>
      </c>
      <c r="C149" s="104">
        <v>3804</v>
      </c>
      <c r="D149" s="146" t="s">
        <v>342</v>
      </c>
      <c r="E149" s="158"/>
      <c r="F149" s="159"/>
      <c r="G149" s="160"/>
      <c r="H149" s="161"/>
      <c r="I149" s="122"/>
      <c r="J149" s="113"/>
      <c r="K149" s="112" t="str">
        <f t="shared" si="2"/>
        <v/>
      </c>
      <c r="L149" s="42" t="str">
        <f t="shared" si="3"/>
        <v/>
      </c>
      <c r="M149" s="94"/>
      <c r="N149" s="95"/>
      <c r="O149" s="113"/>
      <c r="P149" s="38"/>
      <c r="Q149" s="37"/>
      <c r="R149" s="37"/>
      <c r="S149" s="56"/>
      <c r="T149" s="196"/>
      <c r="U149" s="23"/>
      <c r="V149" s="56"/>
      <c r="W149" s="60"/>
      <c r="X149" s="56"/>
      <c r="Y149" s="24"/>
      <c r="Z149" s="58"/>
      <c r="AA149" s="37"/>
      <c r="AB149" s="37"/>
      <c r="AC149" s="37"/>
      <c r="AD149" s="37"/>
      <c r="AE149" s="59"/>
      <c r="AF149" s="51"/>
      <c r="AG149" s="51"/>
      <c r="AH149" s="56"/>
      <c r="AI149" s="56"/>
      <c r="AJ149" s="60"/>
      <c r="AK149" s="56"/>
      <c r="AL149" s="24"/>
      <c r="AM149" s="58"/>
      <c r="AN149" s="37"/>
      <c r="AO149" s="37"/>
      <c r="AP149" s="36"/>
      <c r="AQ149" s="37"/>
      <c r="AR149" s="38"/>
    </row>
    <row r="150" spans="1:44" s="20" customFormat="1" ht="18.75" customHeight="1" x14ac:dyDescent="0.15">
      <c r="B150" s="109" t="s">
        <v>373</v>
      </c>
      <c r="C150" s="108">
        <v>3805</v>
      </c>
      <c r="D150" s="145" t="s">
        <v>162</v>
      </c>
      <c r="E150" s="158"/>
      <c r="F150" s="159"/>
      <c r="G150" s="160"/>
      <c r="H150" s="161"/>
      <c r="I150" s="122"/>
      <c r="J150" s="113"/>
      <c r="K150" s="112" t="str">
        <f t="shared" si="2"/>
        <v/>
      </c>
      <c r="L150" s="42" t="str">
        <f t="shared" si="3"/>
        <v/>
      </c>
      <c r="M150" s="94"/>
      <c r="N150" s="95"/>
      <c r="O150" s="113"/>
      <c r="P150" s="38"/>
      <c r="Q150" s="37"/>
      <c r="R150" s="37"/>
      <c r="S150" s="56"/>
      <c r="T150" s="196"/>
      <c r="U150" s="23"/>
      <c r="V150" s="56"/>
      <c r="W150" s="60"/>
      <c r="X150" s="56"/>
      <c r="Y150" s="24"/>
      <c r="Z150" s="58"/>
      <c r="AA150" s="37"/>
      <c r="AB150" s="37"/>
      <c r="AC150" s="37"/>
      <c r="AD150" s="37"/>
      <c r="AE150" s="59"/>
      <c r="AF150" s="51"/>
      <c r="AG150" s="51"/>
      <c r="AH150" s="56"/>
      <c r="AI150" s="56"/>
      <c r="AJ150" s="60"/>
      <c r="AK150" s="56"/>
      <c r="AL150" s="24"/>
      <c r="AM150" s="58"/>
      <c r="AN150" s="37"/>
      <c r="AO150" s="37"/>
      <c r="AP150" s="36"/>
      <c r="AQ150" s="37"/>
      <c r="AR150" s="38"/>
    </row>
    <row r="151" spans="1:44" s="20" customFormat="1" ht="18.75" customHeight="1" x14ac:dyDescent="0.15">
      <c r="B151" s="101" t="s">
        <v>373</v>
      </c>
      <c r="C151" s="100">
        <v>3805</v>
      </c>
      <c r="D151" s="146" t="s">
        <v>163</v>
      </c>
      <c r="E151" s="158"/>
      <c r="F151" s="159"/>
      <c r="G151" s="160"/>
      <c r="H151" s="161"/>
      <c r="I151" s="122"/>
      <c r="J151" s="113"/>
      <c r="K151" s="112" t="str">
        <f t="shared" si="2"/>
        <v/>
      </c>
      <c r="L151" s="42" t="str">
        <f t="shared" si="3"/>
        <v/>
      </c>
      <c r="M151" s="94"/>
      <c r="N151" s="95"/>
      <c r="O151" s="113"/>
      <c r="P151" s="38"/>
      <c r="Q151" s="37"/>
      <c r="R151" s="37"/>
      <c r="S151" s="56"/>
      <c r="T151" s="196"/>
      <c r="U151" s="23"/>
      <c r="V151" s="56"/>
      <c r="W151" s="60"/>
      <c r="X151" s="56"/>
      <c r="Y151" s="24"/>
      <c r="Z151" s="58"/>
      <c r="AA151" s="37"/>
      <c r="AB151" s="37"/>
      <c r="AC151" s="37"/>
      <c r="AD151" s="37"/>
      <c r="AE151" s="59"/>
      <c r="AF151" s="51"/>
      <c r="AG151" s="51"/>
      <c r="AH151" s="56"/>
      <c r="AI151" s="56"/>
      <c r="AJ151" s="60"/>
      <c r="AK151" s="56"/>
      <c r="AL151" s="24"/>
      <c r="AM151" s="58"/>
      <c r="AN151" s="37"/>
      <c r="AO151" s="37"/>
      <c r="AP151" s="36"/>
      <c r="AQ151" s="37"/>
      <c r="AR151" s="38"/>
    </row>
    <row r="152" spans="1:44" s="20" customFormat="1" ht="26.25" customHeight="1" x14ac:dyDescent="0.15">
      <c r="B152" s="101" t="s">
        <v>373</v>
      </c>
      <c r="C152" s="100">
        <v>3805</v>
      </c>
      <c r="D152" s="145" t="s">
        <v>164</v>
      </c>
      <c r="E152" s="158"/>
      <c r="F152" s="159"/>
      <c r="G152" s="160"/>
      <c r="H152" s="161"/>
      <c r="I152" s="122"/>
      <c r="J152" s="113"/>
      <c r="K152" s="112" t="str">
        <f t="shared" si="2"/>
        <v/>
      </c>
      <c r="L152" s="42" t="str">
        <f t="shared" si="3"/>
        <v/>
      </c>
      <c r="M152" s="94"/>
      <c r="N152" s="95"/>
      <c r="O152" s="113"/>
      <c r="P152" s="38"/>
      <c r="Q152" s="37"/>
      <c r="R152" s="37"/>
      <c r="S152" s="52"/>
      <c r="T152" s="196"/>
      <c r="U152" s="23"/>
      <c r="V152" s="56"/>
      <c r="W152" s="62"/>
      <c r="X152" s="52"/>
      <c r="Y152" s="24"/>
      <c r="Z152" s="58"/>
      <c r="AA152" s="37"/>
      <c r="AB152" s="37"/>
      <c r="AC152" s="37"/>
      <c r="AD152" s="37"/>
      <c r="AE152" s="59"/>
      <c r="AF152" s="51"/>
      <c r="AG152" s="51"/>
      <c r="AH152" s="56"/>
      <c r="AI152" s="56"/>
      <c r="AJ152" s="62"/>
      <c r="AK152" s="52"/>
      <c r="AL152" s="24"/>
      <c r="AM152" s="58"/>
      <c r="AN152" s="37"/>
      <c r="AO152" s="37"/>
      <c r="AP152" s="36"/>
      <c r="AQ152" s="37"/>
      <c r="AR152" s="38"/>
    </row>
    <row r="153" spans="1:44" s="20" customFormat="1" ht="18.75" customHeight="1" x14ac:dyDescent="0.15">
      <c r="A153" s="187"/>
      <c r="B153" s="101" t="s">
        <v>373</v>
      </c>
      <c r="C153" s="100">
        <v>3805</v>
      </c>
      <c r="D153" s="146" t="s">
        <v>165</v>
      </c>
      <c r="E153" s="158"/>
      <c r="F153" s="159"/>
      <c r="G153" s="160"/>
      <c r="H153" s="161"/>
      <c r="I153" s="122"/>
      <c r="J153" s="113"/>
      <c r="K153" s="112" t="str">
        <f t="shared" si="2"/>
        <v/>
      </c>
      <c r="L153" s="42" t="str">
        <f t="shared" si="3"/>
        <v/>
      </c>
      <c r="M153" s="94"/>
      <c r="N153" s="95"/>
      <c r="O153" s="113"/>
      <c r="P153" s="38"/>
      <c r="Q153" s="37"/>
      <c r="R153" s="37"/>
      <c r="S153" s="56"/>
      <c r="T153" s="196"/>
      <c r="U153" s="23"/>
      <c r="V153" s="56"/>
      <c r="W153" s="60"/>
      <c r="X153" s="56"/>
      <c r="Y153" s="24"/>
      <c r="Z153" s="58"/>
      <c r="AA153" s="37"/>
      <c r="AB153" s="37"/>
      <c r="AC153" s="37"/>
      <c r="AD153" s="37"/>
      <c r="AE153" s="59"/>
      <c r="AF153" s="51"/>
      <c r="AG153" s="51"/>
      <c r="AH153" s="56"/>
      <c r="AI153" s="56"/>
      <c r="AJ153" s="60"/>
      <c r="AK153" s="56"/>
      <c r="AL153" s="24"/>
      <c r="AM153" s="58"/>
      <c r="AN153" s="37"/>
      <c r="AO153" s="37"/>
      <c r="AP153" s="36"/>
      <c r="AQ153" s="37"/>
      <c r="AR153" s="38"/>
    </row>
    <row r="154" spans="1:44" s="20" customFormat="1" ht="18.75" customHeight="1" x14ac:dyDescent="0.15">
      <c r="A154" s="187"/>
      <c r="B154" s="101" t="s">
        <v>373</v>
      </c>
      <c r="C154" s="100">
        <v>3805</v>
      </c>
      <c r="D154" s="146" t="s">
        <v>343</v>
      </c>
      <c r="E154" s="158"/>
      <c r="F154" s="159"/>
      <c r="G154" s="160"/>
      <c r="H154" s="161"/>
      <c r="I154" s="122"/>
      <c r="J154" s="113"/>
      <c r="K154" s="112" t="str">
        <f t="shared" si="2"/>
        <v/>
      </c>
      <c r="L154" s="42" t="str">
        <f t="shared" si="3"/>
        <v/>
      </c>
      <c r="M154" s="94"/>
      <c r="N154" s="95"/>
      <c r="O154" s="113"/>
      <c r="P154" s="38"/>
      <c r="Q154" s="37"/>
      <c r="R154" s="37"/>
      <c r="S154" s="56"/>
      <c r="T154" s="196"/>
      <c r="U154" s="23"/>
      <c r="V154" s="56"/>
      <c r="W154" s="60"/>
      <c r="X154" s="56"/>
      <c r="Y154" s="24"/>
      <c r="Z154" s="58"/>
      <c r="AA154" s="37"/>
      <c r="AB154" s="37"/>
      <c r="AC154" s="37"/>
      <c r="AD154" s="37"/>
      <c r="AE154" s="59"/>
      <c r="AF154" s="51"/>
      <c r="AG154" s="51"/>
      <c r="AH154" s="56"/>
      <c r="AI154" s="56"/>
      <c r="AJ154" s="60"/>
      <c r="AK154" s="56"/>
      <c r="AL154" s="24"/>
      <c r="AM154" s="58"/>
      <c r="AN154" s="37"/>
      <c r="AO154" s="37"/>
      <c r="AP154" s="36"/>
      <c r="AQ154" s="37"/>
      <c r="AR154" s="38"/>
    </row>
    <row r="155" spans="1:44" s="20" customFormat="1" ht="26.25" customHeight="1" x14ac:dyDescent="0.15">
      <c r="A155" s="187"/>
      <c r="B155" s="101" t="s">
        <v>373</v>
      </c>
      <c r="C155" s="100">
        <v>3805</v>
      </c>
      <c r="D155" s="145" t="s">
        <v>344</v>
      </c>
      <c r="E155" s="158"/>
      <c r="F155" s="159"/>
      <c r="G155" s="160"/>
      <c r="H155" s="161"/>
      <c r="I155" s="122"/>
      <c r="J155" s="113"/>
      <c r="K155" s="112" t="str">
        <f t="shared" si="2"/>
        <v/>
      </c>
      <c r="L155" s="42" t="str">
        <f t="shared" si="3"/>
        <v/>
      </c>
      <c r="M155" s="94"/>
      <c r="N155" s="95"/>
      <c r="O155" s="113"/>
      <c r="P155" s="38"/>
      <c r="Q155" s="37"/>
      <c r="R155" s="37"/>
      <c r="S155" s="56"/>
      <c r="T155" s="196"/>
      <c r="U155" s="23"/>
      <c r="V155" s="56"/>
      <c r="W155" s="60"/>
      <c r="X155" s="56"/>
      <c r="Y155" s="24"/>
      <c r="Z155" s="58"/>
      <c r="AA155" s="37"/>
      <c r="AB155" s="37"/>
      <c r="AC155" s="37"/>
      <c r="AD155" s="37"/>
      <c r="AE155" s="59"/>
      <c r="AF155" s="51"/>
      <c r="AG155" s="51"/>
      <c r="AH155" s="56"/>
      <c r="AI155" s="56"/>
      <c r="AJ155" s="60"/>
      <c r="AK155" s="56"/>
      <c r="AL155" s="24"/>
      <c r="AM155" s="58"/>
      <c r="AN155" s="37"/>
      <c r="AO155" s="37"/>
      <c r="AP155" s="36"/>
      <c r="AQ155" s="37"/>
      <c r="AR155" s="38"/>
    </row>
    <row r="156" spans="1:44" s="20" customFormat="1" ht="26.25" customHeight="1" x14ac:dyDescent="0.15">
      <c r="A156" s="187"/>
      <c r="B156" s="101" t="s">
        <v>373</v>
      </c>
      <c r="C156" s="100">
        <v>3805</v>
      </c>
      <c r="D156" s="145" t="s">
        <v>345</v>
      </c>
      <c r="E156" s="158"/>
      <c r="F156" s="159"/>
      <c r="G156" s="160"/>
      <c r="H156" s="161"/>
      <c r="I156" s="122"/>
      <c r="J156" s="113"/>
      <c r="K156" s="112" t="str">
        <f t="shared" si="2"/>
        <v/>
      </c>
      <c r="L156" s="42" t="str">
        <f t="shared" si="3"/>
        <v/>
      </c>
      <c r="M156" s="94"/>
      <c r="N156" s="95"/>
      <c r="O156" s="113"/>
      <c r="P156" s="38"/>
      <c r="Q156" s="37"/>
      <c r="R156" s="37"/>
      <c r="S156" s="56"/>
      <c r="T156" s="196"/>
      <c r="U156" s="23"/>
      <c r="V156" s="56"/>
      <c r="W156" s="60"/>
      <c r="X156" s="56"/>
      <c r="Y156" s="24"/>
      <c r="Z156" s="58"/>
      <c r="AA156" s="37"/>
      <c r="AB156" s="37"/>
      <c r="AC156" s="37"/>
      <c r="AD156" s="37"/>
      <c r="AE156" s="59"/>
      <c r="AF156" s="51"/>
      <c r="AG156" s="51"/>
      <c r="AH156" s="56"/>
      <c r="AI156" s="56"/>
      <c r="AJ156" s="60"/>
      <c r="AK156" s="56"/>
      <c r="AL156" s="24"/>
      <c r="AM156" s="58"/>
      <c r="AN156" s="37"/>
      <c r="AO156" s="37"/>
      <c r="AP156" s="36"/>
      <c r="AQ156" s="37"/>
      <c r="AR156" s="38"/>
    </row>
    <row r="157" spans="1:44" s="20" customFormat="1" ht="26.25" customHeight="1" x14ac:dyDescent="0.15">
      <c r="A157" s="187"/>
      <c r="B157" s="101" t="s">
        <v>373</v>
      </c>
      <c r="C157" s="100">
        <v>3805</v>
      </c>
      <c r="D157" s="145" t="s">
        <v>366</v>
      </c>
      <c r="E157" s="158"/>
      <c r="F157" s="159"/>
      <c r="G157" s="160"/>
      <c r="H157" s="161"/>
      <c r="I157" s="122"/>
      <c r="J157" s="113"/>
      <c r="K157" s="112" t="str">
        <f t="shared" si="2"/>
        <v/>
      </c>
      <c r="L157" s="42" t="str">
        <f t="shared" si="3"/>
        <v/>
      </c>
      <c r="M157" s="94"/>
      <c r="N157" s="95"/>
      <c r="O157" s="113"/>
      <c r="P157" s="38"/>
      <c r="Q157" s="37"/>
      <c r="R157" s="37"/>
      <c r="S157" s="56"/>
      <c r="T157" s="196"/>
      <c r="U157" s="23"/>
      <c r="V157" s="56"/>
      <c r="W157" s="60"/>
      <c r="X157" s="56"/>
      <c r="Y157" s="24"/>
      <c r="Z157" s="58"/>
      <c r="AA157" s="37"/>
      <c r="AB157" s="37"/>
      <c r="AC157" s="37"/>
      <c r="AD157" s="37"/>
      <c r="AE157" s="59"/>
      <c r="AF157" s="51"/>
      <c r="AG157" s="51"/>
      <c r="AH157" s="56"/>
      <c r="AI157" s="56"/>
      <c r="AJ157" s="60"/>
      <c r="AK157" s="56"/>
      <c r="AL157" s="24"/>
      <c r="AM157" s="58"/>
      <c r="AN157" s="37"/>
      <c r="AO157" s="37"/>
      <c r="AP157" s="36"/>
      <c r="AQ157" s="37"/>
      <c r="AR157" s="38"/>
    </row>
    <row r="158" spans="1:44" s="20" customFormat="1" ht="18.75" customHeight="1" x14ac:dyDescent="0.15">
      <c r="A158" s="187"/>
      <c r="B158" s="105" t="s">
        <v>373</v>
      </c>
      <c r="C158" s="104">
        <v>3805</v>
      </c>
      <c r="D158" s="146" t="s">
        <v>173</v>
      </c>
      <c r="E158" s="158"/>
      <c r="F158" s="159"/>
      <c r="G158" s="160"/>
      <c r="H158" s="161"/>
      <c r="I158" s="122"/>
      <c r="J158" s="113"/>
      <c r="K158" s="112" t="str">
        <f t="shared" si="2"/>
        <v/>
      </c>
      <c r="L158" s="42" t="str">
        <f t="shared" si="3"/>
        <v/>
      </c>
      <c r="M158" s="94"/>
      <c r="N158" s="95"/>
      <c r="O158" s="113"/>
      <c r="P158" s="38"/>
      <c r="Q158" s="37"/>
      <c r="R158" s="37"/>
      <c r="S158" s="56"/>
      <c r="T158" s="196"/>
      <c r="U158" s="23"/>
      <c r="V158" s="56"/>
      <c r="W158" s="60"/>
      <c r="X158" s="56"/>
      <c r="Y158" s="24"/>
      <c r="Z158" s="58"/>
      <c r="AA158" s="37"/>
      <c r="AB158" s="37"/>
      <c r="AC158" s="37"/>
      <c r="AD158" s="37"/>
      <c r="AE158" s="59"/>
      <c r="AF158" s="51"/>
      <c r="AG158" s="51"/>
      <c r="AH158" s="56"/>
      <c r="AI158" s="56"/>
      <c r="AJ158" s="60"/>
      <c r="AK158" s="56"/>
      <c r="AL158" s="24"/>
      <c r="AM158" s="58"/>
      <c r="AN158" s="37"/>
      <c r="AO158" s="37"/>
      <c r="AP158" s="36"/>
      <c r="AQ158" s="37"/>
      <c r="AR158" s="38"/>
    </row>
    <row r="159" spans="1:44" s="20" customFormat="1" ht="26.25" customHeight="1" x14ac:dyDescent="0.15">
      <c r="A159" s="187"/>
      <c r="B159" s="109" t="s">
        <v>166</v>
      </c>
      <c r="C159" s="108">
        <v>3806</v>
      </c>
      <c r="D159" s="145" t="s">
        <v>346</v>
      </c>
      <c r="E159" s="162"/>
      <c r="F159" s="159"/>
      <c r="G159" s="160"/>
      <c r="H159" s="161"/>
      <c r="I159" s="122"/>
      <c r="J159" s="113"/>
      <c r="K159" s="112" t="str">
        <f t="shared" ref="K159" si="4">IF($T$10=2,"",IF(OR(E159="○",E159="〇"),"○",""))</f>
        <v/>
      </c>
      <c r="L159" s="42" t="str">
        <f t="shared" ref="L159" si="5">IF($T$10=2,"",IF(OR(F159="○",F159="〇",I159="●",I159="▲"),"○",""))</f>
        <v/>
      </c>
      <c r="M159" s="94"/>
      <c r="N159" s="95"/>
      <c r="O159" s="113"/>
      <c r="P159" s="38"/>
      <c r="Q159" s="37"/>
      <c r="R159" s="37"/>
      <c r="S159" s="56"/>
      <c r="T159" s="196"/>
      <c r="U159" s="23"/>
      <c r="V159" s="56"/>
      <c r="W159" s="60"/>
      <c r="X159" s="56"/>
      <c r="Y159" s="24"/>
      <c r="Z159" s="58"/>
      <c r="AA159" s="37"/>
      <c r="AB159" s="37"/>
      <c r="AC159" s="37"/>
      <c r="AD159" s="37"/>
      <c r="AE159" s="59"/>
      <c r="AF159" s="51"/>
      <c r="AG159" s="51"/>
      <c r="AH159" s="56"/>
      <c r="AI159" s="56"/>
      <c r="AJ159" s="60"/>
      <c r="AK159" s="56"/>
      <c r="AL159" s="24"/>
      <c r="AM159" s="58"/>
      <c r="AN159" s="37"/>
      <c r="AO159" s="37"/>
      <c r="AP159" s="36"/>
      <c r="AQ159" s="37"/>
      <c r="AR159" s="38"/>
    </row>
    <row r="160" spans="1:44" s="20" customFormat="1" ht="18.75" customHeight="1" x14ac:dyDescent="0.15">
      <c r="A160" s="187"/>
      <c r="B160" s="101" t="s">
        <v>166</v>
      </c>
      <c r="C160" s="100">
        <v>3806</v>
      </c>
      <c r="D160" s="145" t="s">
        <v>367</v>
      </c>
      <c r="E160" s="158"/>
      <c r="F160" s="159"/>
      <c r="G160" s="160"/>
      <c r="H160" s="161"/>
      <c r="I160" s="122"/>
      <c r="J160" s="113"/>
      <c r="K160" s="112" t="str">
        <f t="shared" si="2"/>
        <v/>
      </c>
      <c r="L160" s="42" t="str">
        <f t="shared" si="3"/>
        <v/>
      </c>
      <c r="M160" s="94"/>
      <c r="N160" s="95"/>
      <c r="O160" s="113"/>
      <c r="P160" s="38"/>
      <c r="Q160" s="37"/>
      <c r="R160" s="37"/>
      <c r="S160" s="56"/>
      <c r="T160" s="196"/>
      <c r="U160" s="23"/>
      <c r="V160" s="56"/>
      <c r="W160" s="60"/>
      <c r="X160" s="56"/>
      <c r="Y160" s="24"/>
      <c r="Z160" s="58"/>
      <c r="AA160" s="37"/>
      <c r="AB160" s="37"/>
      <c r="AC160" s="37"/>
      <c r="AD160" s="37"/>
      <c r="AE160" s="59"/>
      <c r="AF160" s="51"/>
      <c r="AG160" s="51"/>
      <c r="AH160" s="56"/>
      <c r="AI160" s="56"/>
      <c r="AJ160" s="60"/>
      <c r="AK160" s="56"/>
      <c r="AL160" s="24"/>
      <c r="AM160" s="58"/>
      <c r="AN160" s="37"/>
      <c r="AO160" s="37"/>
      <c r="AP160" s="36"/>
      <c r="AQ160" s="37"/>
      <c r="AR160" s="38"/>
    </row>
    <row r="161" spans="1:44" s="20" customFormat="1" ht="18.75" customHeight="1" x14ac:dyDescent="0.15">
      <c r="A161" s="187"/>
      <c r="B161" s="109" t="s">
        <v>167</v>
      </c>
      <c r="C161" s="108">
        <v>3807</v>
      </c>
      <c r="D161" s="145" t="s">
        <v>77</v>
      </c>
      <c r="E161" s="158"/>
      <c r="F161" s="159"/>
      <c r="G161" s="160"/>
      <c r="H161" s="161"/>
      <c r="I161" s="122"/>
      <c r="J161" s="113"/>
      <c r="K161" s="112" t="str">
        <f t="shared" si="2"/>
        <v/>
      </c>
      <c r="L161" s="42" t="str">
        <f t="shared" si="3"/>
        <v/>
      </c>
      <c r="M161" s="94"/>
      <c r="N161" s="95"/>
      <c r="O161" s="113"/>
      <c r="P161" s="38"/>
      <c r="Q161" s="37"/>
      <c r="R161" s="37"/>
      <c r="S161" s="56"/>
      <c r="T161" s="196"/>
      <c r="U161" s="23"/>
      <c r="V161" s="56"/>
      <c r="W161" s="60"/>
      <c r="X161" s="56"/>
      <c r="Y161" s="24"/>
      <c r="Z161" s="58"/>
      <c r="AA161" s="37"/>
      <c r="AB161" s="37"/>
      <c r="AC161" s="37"/>
      <c r="AD161" s="37"/>
      <c r="AE161" s="59"/>
      <c r="AF161" s="51"/>
      <c r="AG161" s="51"/>
      <c r="AH161" s="56"/>
      <c r="AI161" s="56"/>
      <c r="AJ161" s="60"/>
      <c r="AK161" s="56"/>
      <c r="AL161" s="24"/>
      <c r="AM161" s="58"/>
      <c r="AN161" s="37"/>
      <c r="AO161" s="37"/>
      <c r="AP161" s="36"/>
      <c r="AQ161" s="37"/>
      <c r="AR161" s="38"/>
    </row>
    <row r="162" spans="1:44" s="20" customFormat="1" ht="18.75" customHeight="1" x14ac:dyDescent="0.15">
      <c r="A162" s="187"/>
      <c r="B162" s="101" t="s">
        <v>167</v>
      </c>
      <c r="C162" s="100">
        <v>3807</v>
      </c>
      <c r="D162" s="145" t="s">
        <v>81</v>
      </c>
      <c r="E162" s="158"/>
      <c r="F162" s="159"/>
      <c r="G162" s="160"/>
      <c r="H162" s="161"/>
      <c r="I162" s="122"/>
      <c r="J162" s="113"/>
      <c r="K162" s="112" t="str">
        <f t="shared" si="2"/>
        <v/>
      </c>
      <c r="L162" s="42" t="str">
        <f t="shared" si="3"/>
        <v/>
      </c>
      <c r="M162" s="94"/>
      <c r="N162" s="95"/>
      <c r="O162" s="113"/>
      <c r="P162" s="38"/>
      <c r="Q162" s="37"/>
      <c r="R162" s="37"/>
      <c r="S162" s="56"/>
      <c r="T162" s="196"/>
      <c r="U162" s="23"/>
      <c r="V162" s="56"/>
      <c r="W162" s="60"/>
      <c r="X162" s="56"/>
      <c r="Y162" s="24"/>
      <c r="Z162" s="58"/>
      <c r="AA162" s="37"/>
      <c r="AB162" s="37"/>
      <c r="AC162" s="37"/>
      <c r="AD162" s="37"/>
      <c r="AE162" s="59"/>
      <c r="AF162" s="51"/>
      <c r="AG162" s="51"/>
      <c r="AH162" s="56"/>
      <c r="AI162" s="56"/>
      <c r="AJ162" s="60"/>
      <c r="AK162" s="56"/>
      <c r="AL162" s="24"/>
      <c r="AM162" s="58"/>
      <c r="AN162" s="37"/>
      <c r="AO162" s="37"/>
      <c r="AP162" s="36"/>
      <c r="AQ162" s="37"/>
      <c r="AR162" s="38"/>
    </row>
    <row r="163" spans="1:44" s="20" customFormat="1" ht="18.75" customHeight="1" x14ac:dyDescent="0.15">
      <c r="A163" s="187"/>
      <c r="B163" s="101" t="s">
        <v>167</v>
      </c>
      <c r="C163" s="100">
        <v>3807</v>
      </c>
      <c r="D163" s="145" t="s">
        <v>79</v>
      </c>
      <c r="E163" s="162"/>
      <c r="F163" s="159"/>
      <c r="G163" s="160"/>
      <c r="H163" s="161"/>
      <c r="I163" s="122"/>
      <c r="J163" s="113"/>
      <c r="K163" s="112" t="str">
        <f t="shared" si="2"/>
        <v/>
      </c>
      <c r="L163" s="42" t="str">
        <f t="shared" si="3"/>
        <v/>
      </c>
      <c r="M163" s="94"/>
      <c r="N163" s="95"/>
      <c r="O163" s="113"/>
      <c r="P163" s="38"/>
      <c r="Q163" s="37"/>
      <c r="R163" s="37"/>
      <c r="S163" s="56"/>
      <c r="T163" s="196"/>
      <c r="U163" s="23"/>
      <c r="V163" s="56"/>
      <c r="W163" s="60"/>
      <c r="X163" s="56"/>
      <c r="Y163" s="24"/>
      <c r="Z163" s="58"/>
      <c r="AA163" s="37"/>
      <c r="AB163" s="37"/>
      <c r="AC163" s="37"/>
      <c r="AD163" s="37"/>
      <c r="AE163" s="59"/>
      <c r="AF163" s="51"/>
      <c r="AG163" s="51"/>
      <c r="AH163" s="56"/>
      <c r="AI163" s="56"/>
      <c r="AJ163" s="60"/>
      <c r="AK163" s="56"/>
      <c r="AL163" s="24"/>
      <c r="AM163" s="58"/>
      <c r="AN163" s="37"/>
      <c r="AO163" s="37"/>
      <c r="AP163" s="36"/>
      <c r="AQ163" s="37"/>
      <c r="AR163" s="38"/>
    </row>
    <row r="164" spans="1:44" s="20" customFormat="1" ht="26.25" customHeight="1" x14ac:dyDescent="0.15">
      <c r="A164" s="187"/>
      <c r="B164" s="101" t="s">
        <v>167</v>
      </c>
      <c r="C164" s="100">
        <v>3807</v>
      </c>
      <c r="D164" s="145" t="s">
        <v>168</v>
      </c>
      <c r="E164" s="158"/>
      <c r="F164" s="159"/>
      <c r="G164" s="160"/>
      <c r="H164" s="161"/>
      <c r="I164" s="122"/>
      <c r="J164" s="113"/>
      <c r="K164" s="112" t="str">
        <f t="shared" si="2"/>
        <v/>
      </c>
      <c r="L164" s="42" t="str">
        <f t="shared" si="3"/>
        <v/>
      </c>
      <c r="M164" s="94"/>
      <c r="N164" s="95"/>
      <c r="O164" s="113"/>
      <c r="P164" s="38"/>
      <c r="Q164" s="37"/>
      <c r="R164" s="37"/>
      <c r="S164" s="56"/>
      <c r="T164" s="196"/>
      <c r="U164" s="23"/>
      <c r="V164" s="56"/>
      <c r="W164" s="60"/>
      <c r="X164" s="56"/>
      <c r="Y164" s="24"/>
      <c r="Z164" s="58"/>
      <c r="AA164" s="37"/>
      <c r="AB164" s="37"/>
      <c r="AC164" s="37"/>
      <c r="AD164" s="37"/>
      <c r="AE164" s="59"/>
      <c r="AF164" s="51"/>
      <c r="AG164" s="51"/>
      <c r="AH164" s="56"/>
      <c r="AI164" s="56"/>
      <c r="AJ164" s="60"/>
      <c r="AK164" s="56"/>
      <c r="AL164" s="24"/>
      <c r="AM164" s="58"/>
      <c r="AN164" s="37"/>
      <c r="AO164" s="37"/>
      <c r="AP164" s="36"/>
      <c r="AQ164" s="37"/>
      <c r="AR164" s="38"/>
    </row>
    <row r="165" spans="1:44" s="20" customFormat="1" ht="26.25" customHeight="1" x14ac:dyDescent="0.15">
      <c r="A165" s="187"/>
      <c r="B165" s="101" t="s">
        <v>167</v>
      </c>
      <c r="C165" s="100">
        <v>3807</v>
      </c>
      <c r="D165" s="145" t="s">
        <v>114</v>
      </c>
      <c r="E165" s="158"/>
      <c r="F165" s="159"/>
      <c r="G165" s="160"/>
      <c r="H165" s="161"/>
      <c r="I165" s="122"/>
      <c r="J165" s="113"/>
      <c r="K165" s="112" t="str">
        <f t="shared" si="2"/>
        <v/>
      </c>
      <c r="L165" s="42" t="str">
        <f t="shared" si="3"/>
        <v/>
      </c>
      <c r="M165" s="94"/>
      <c r="N165" s="95"/>
      <c r="O165" s="113"/>
      <c r="P165" s="38"/>
      <c r="Q165" s="37"/>
      <c r="R165" s="37"/>
      <c r="S165" s="56"/>
      <c r="T165" s="196"/>
      <c r="U165" s="23"/>
      <c r="V165" s="56"/>
      <c r="W165" s="60"/>
      <c r="X165" s="56"/>
      <c r="Y165" s="24"/>
      <c r="Z165" s="58"/>
      <c r="AA165" s="37"/>
      <c r="AB165" s="37"/>
      <c r="AC165" s="37"/>
      <c r="AD165" s="37"/>
      <c r="AE165" s="59"/>
      <c r="AF165" s="51"/>
      <c r="AG165" s="51"/>
      <c r="AH165" s="56"/>
      <c r="AI165" s="56"/>
      <c r="AJ165" s="60"/>
      <c r="AK165" s="56"/>
      <c r="AL165" s="24"/>
      <c r="AM165" s="58"/>
      <c r="AN165" s="37"/>
      <c r="AO165" s="37"/>
      <c r="AP165" s="36"/>
      <c r="AQ165" s="37"/>
      <c r="AR165" s="38"/>
    </row>
    <row r="166" spans="1:44" s="20" customFormat="1" ht="26.25" customHeight="1" x14ac:dyDescent="0.15">
      <c r="A166" s="187"/>
      <c r="B166" s="105" t="s">
        <v>167</v>
      </c>
      <c r="C166" s="104">
        <v>3807</v>
      </c>
      <c r="D166" s="145" t="s">
        <v>349</v>
      </c>
      <c r="E166" s="158"/>
      <c r="F166" s="159"/>
      <c r="G166" s="160"/>
      <c r="H166" s="161"/>
      <c r="I166" s="122"/>
      <c r="J166" s="113"/>
      <c r="K166" s="112" t="str">
        <f t="shared" si="2"/>
        <v/>
      </c>
      <c r="L166" s="42" t="str">
        <f t="shared" si="3"/>
        <v/>
      </c>
      <c r="M166" s="94"/>
      <c r="N166" s="95"/>
      <c r="O166" s="113"/>
      <c r="P166" s="38"/>
      <c r="Q166" s="37"/>
      <c r="R166" s="37"/>
      <c r="S166" s="56"/>
      <c r="T166" s="196"/>
      <c r="U166" s="23"/>
      <c r="V166" s="56"/>
      <c r="W166" s="60"/>
      <c r="X166" s="56"/>
      <c r="Y166" s="24"/>
      <c r="Z166" s="58"/>
      <c r="AA166" s="37"/>
      <c r="AB166" s="37"/>
      <c r="AC166" s="37"/>
      <c r="AD166" s="37"/>
      <c r="AE166" s="59"/>
      <c r="AF166" s="51"/>
      <c r="AG166" s="51"/>
      <c r="AH166" s="56"/>
      <c r="AI166" s="56"/>
      <c r="AJ166" s="60"/>
      <c r="AK166" s="56"/>
      <c r="AL166" s="24"/>
      <c r="AM166" s="58"/>
      <c r="AN166" s="37"/>
      <c r="AO166" s="37"/>
      <c r="AP166" s="36"/>
      <c r="AQ166" s="37"/>
      <c r="AR166" s="38"/>
    </row>
    <row r="167" spans="1:44" s="20" customFormat="1" ht="18.75" customHeight="1" x14ac:dyDescent="0.15">
      <c r="A167" s="187"/>
      <c r="B167" s="109" t="s">
        <v>169</v>
      </c>
      <c r="C167" s="108">
        <v>3808</v>
      </c>
      <c r="D167" s="145" t="s">
        <v>77</v>
      </c>
      <c r="E167" s="158"/>
      <c r="F167" s="159"/>
      <c r="G167" s="160"/>
      <c r="H167" s="161"/>
      <c r="I167" s="122"/>
      <c r="J167" s="113"/>
      <c r="K167" s="112" t="str">
        <f t="shared" si="2"/>
        <v/>
      </c>
      <c r="L167" s="42" t="str">
        <f t="shared" si="3"/>
        <v/>
      </c>
      <c r="M167" s="94"/>
      <c r="N167" s="95"/>
      <c r="O167" s="113"/>
      <c r="P167" s="38"/>
      <c r="Q167" s="37"/>
      <c r="R167" s="37"/>
      <c r="S167" s="52"/>
      <c r="T167" s="196"/>
      <c r="U167" s="66"/>
      <c r="V167" s="52"/>
      <c r="W167" s="62"/>
      <c r="X167" s="52"/>
      <c r="Y167" s="24"/>
      <c r="Z167" s="63"/>
      <c r="AA167" s="37"/>
      <c r="AB167" s="37"/>
      <c r="AC167" s="37"/>
      <c r="AD167" s="37"/>
      <c r="AE167" s="59"/>
      <c r="AF167" s="51"/>
      <c r="AG167" s="51"/>
      <c r="AH167" s="52"/>
      <c r="AI167" s="52"/>
      <c r="AJ167" s="62"/>
      <c r="AK167" s="52"/>
      <c r="AL167" s="24"/>
      <c r="AM167" s="63"/>
      <c r="AN167" s="37"/>
      <c r="AO167" s="37"/>
      <c r="AP167" s="36"/>
      <c r="AQ167" s="37"/>
      <c r="AR167" s="38"/>
    </row>
    <row r="168" spans="1:44" s="20" customFormat="1" ht="18.75" customHeight="1" x14ac:dyDescent="0.15">
      <c r="A168" s="187"/>
      <c r="B168" s="101" t="s">
        <v>169</v>
      </c>
      <c r="C168" s="100">
        <v>3808</v>
      </c>
      <c r="D168" s="145" t="s">
        <v>81</v>
      </c>
      <c r="E168" s="158"/>
      <c r="F168" s="159"/>
      <c r="G168" s="160"/>
      <c r="H168" s="161"/>
      <c r="I168" s="122"/>
      <c r="J168" s="113"/>
      <c r="K168" s="112" t="str">
        <f t="shared" si="2"/>
        <v/>
      </c>
      <c r="L168" s="42" t="str">
        <f t="shared" si="3"/>
        <v/>
      </c>
      <c r="M168" s="94"/>
      <c r="N168" s="95"/>
      <c r="O168" s="113"/>
      <c r="P168" s="38"/>
      <c r="Q168" s="37"/>
      <c r="R168" s="37"/>
      <c r="S168" s="56"/>
      <c r="T168" s="196"/>
      <c r="U168" s="23"/>
      <c r="V168" s="56"/>
      <c r="W168" s="60"/>
      <c r="X168" s="56"/>
      <c r="Y168" s="24"/>
      <c r="Z168" s="63"/>
      <c r="AA168" s="37"/>
      <c r="AB168" s="37"/>
      <c r="AC168" s="37"/>
      <c r="AD168" s="37"/>
      <c r="AE168" s="59"/>
      <c r="AF168" s="51"/>
      <c r="AG168" s="51"/>
      <c r="AH168" s="56"/>
      <c r="AI168" s="56"/>
      <c r="AJ168" s="60"/>
      <c r="AK168" s="56"/>
      <c r="AL168" s="24"/>
      <c r="AM168" s="63"/>
      <c r="AN168" s="37"/>
      <c r="AO168" s="37"/>
      <c r="AP168" s="36"/>
      <c r="AQ168" s="37"/>
      <c r="AR168" s="38"/>
    </row>
    <row r="169" spans="1:44" ht="18.75" customHeight="1" x14ac:dyDescent="0.15">
      <c r="B169" s="101" t="s">
        <v>169</v>
      </c>
      <c r="C169" s="100">
        <v>3808</v>
      </c>
      <c r="D169" s="145" t="s">
        <v>79</v>
      </c>
      <c r="E169" s="158"/>
      <c r="F169" s="159"/>
      <c r="G169" s="160"/>
      <c r="H169" s="161"/>
      <c r="I169" s="122"/>
      <c r="J169" s="113"/>
      <c r="K169" s="112" t="str">
        <f t="shared" si="2"/>
        <v/>
      </c>
      <c r="L169" s="42" t="str">
        <f t="shared" si="3"/>
        <v/>
      </c>
      <c r="M169" s="94"/>
      <c r="N169" s="95"/>
      <c r="O169" s="113"/>
      <c r="P169" s="38"/>
      <c r="Q169" s="37"/>
      <c r="R169" s="37"/>
      <c r="S169" s="56"/>
      <c r="T169" s="196"/>
      <c r="U169" s="23"/>
      <c r="V169" s="56"/>
      <c r="W169" s="60"/>
      <c r="X169" s="56"/>
      <c r="Y169" s="24"/>
      <c r="Z169" s="63"/>
      <c r="AA169" s="37"/>
      <c r="AB169" s="37"/>
      <c r="AC169" s="37"/>
      <c r="AD169" s="37"/>
      <c r="AE169" s="59"/>
      <c r="AH169" s="56"/>
      <c r="AI169" s="56"/>
      <c r="AJ169" s="60"/>
      <c r="AK169" s="56"/>
      <c r="AL169" s="24"/>
      <c r="AM169" s="63"/>
      <c r="AN169" s="37"/>
      <c r="AO169" s="37"/>
      <c r="AP169" s="36"/>
      <c r="AQ169" s="37"/>
      <c r="AR169" s="38"/>
    </row>
    <row r="170" spans="1:44" ht="18.75" customHeight="1" x14ac:dyDescent="0.15">
      <c r="B170" s="105" t="s">
        <v>169</v>
      </c>
      <c r="C170" s="104">
        <v>3808</v>
      </c>
      <c r="D170" s="146" t="s">
        <v>368</v>
      </c>
      <c r="E170" s="158"/>
      <c r="F170" s="159"/>
      <c r="G170" s="160"/>
      <c r="H170" s="161"/>
      <c r="I170" s="122"/>
      <c r="J170" s="113"/>
      <c r="K170" s="112" t="str">
        <f t="shared" si="2"/>
        <v/>
      </c>
      <c r="L170" s="42" t="str">
        <f t="shared" si="3"/>
        <v/>
      </c>
      <c r="M170" s="94"/>
      <c r="N170" s="95"/>
      <c r="O170" s="113"/>
      <c r="P170" s="38"/>
      <c r="Q170" s="37"/>
      <c r="R170" s="37"/>
      <c r="S170" s="56"/>
      <c r="T170" s="196"/>
      <c r="U170" s="23"/>
      <c r="V170" s="56"/>
      <c r="W170" s="60"/>
      <c r="X170" s="56"/>
      <c r="Y170" s="24"/>
      <c r="Z170" s="63"/>
      <c r="AA170" s="37"/>
      <c r="AB170" s="37"/>
      <c r="AC170" s="37"/>
      <c r="AD170" s="37"/>
      <c r="AE170" s="59"/>
      <c r="AH170" s="56"/>
      <c r="AI170" s="56"/>
      <c r="AJ170" s="60"/>
      <c r="AK170" s="56"/>
      <c r="AL170" s="24"/>
      <c r="AM170" s="63"/>
      <c r="AN170" s="37"/>
      <c r="AO170" s="37"/>
      <c r="AP170" s="36"/>
      <c r="AQ170" s="37"/>
      <c r="AR170" s="38"/>
    </row>
    <row r="171" spans="1:44" ht="22.5" customHeight="1" x14ac:dyDescent="0.15">
      <c r="B171" s="103" t="s">
        <v>62</v>
      </c>
      <c r="C171" s="102">
        <v>3809</v>
      </c>
      <c r="D171" s="145" t="s">
        <v>63</v>
      </c>
      <c r="E171" s="158"/>
      <c r="F171" s="159"/>
      <c r="G171" s="160"/>
      <c r="H171" s="161"/>
      <c r="I171" s="122"/>
      <c r="J171" s="113"/>
      <c r="K171" s="112" t="str">
        <f t="shared" si="2"/>
        <v/>
      </c>
      <c r="L171" s="42" t="str">
        <f t="shared" si="3"/>
        <v/>
      </c>
      <c r="M171" s="94"/>
      <c r="N171" s="95"/>
      <c r="O171" s="113"/>
      <c r="P171" s="38"/>
      <c r="Q171" s="37"/>
      <c r="R171" s="37"/>
      <c r="S171" s="56"/>
      <c r="T171" s="196"/>
      <c r="U171" s="23"/>
      <c r="V171" s="56"/>
      <c r="W171" s="60"/>
      <c r="X171" s="56"/>
      <c r="Y171" s="24"/>
      <c r="Z171" s="63"/>
      <c r="AA171" s="37"/>
      <c r="AB171" s="37"/>
      <c r="AC171" s="37"/>
      <c r="AD171" s="37"/>
      <c r="AE171" s="59"/>
      <c r="AH171" s="56"/>
      <c r="AI171" s="56"/>
      <c r="AJ171" s="60"/>
      <c r="AK171" s="56"/>
      <c r="AL171" s="24"/>
      <c r="AM171" s="63"/>
      <c r="AN171" s="37"/>
      <c r="AO171" s="37"/>
      <c r="AP171" s="36"/>
      <c r="AQ171" s="37"/>
      <c r="AR171" s="38"/>
    </row>
    <row r="172" spans="1:44" ht="22.5" customHeight="1" x14ac:dyDescent="0.15">
      <c r="B172" s="101" t="s">
        <v>62</v>
      </c>
      <c r="C172" s="100">
        <v>3809</v>
      </c>
      <c r="D172" s="145" t="s">
        <v>170</v>
      </c>
      <c r="E172" s="162"/>
      <c r="F172" s="159"/>
      <c r="G172" s="160"/>
      <c r="H172" s="161"/>
      <c r="I172" s="122"/>
      <c r="J172" s="113"/>
      <c r="K172" s="112" t="str">
        <f t="shared" si="2"/>
        <v/>
      </c>
      <c r="L172" s="42" t="str">
        <f t="shared" si="3"/>
        <v/>
      </c>
      <c r="M172" s="94"/>
      <c r="N172" s="95"/>
      <c r="O172" s="113"/>
      <c r="P172" s="38"/>
      <c r="Q172" s="37"/>
      <c r="R172" s="37"/>
      <c r="S172" s="56"/>
      <c r="T172" s="196"/>
      <c r="U172" s="23"/>
      <c r="V172" s="56"/>
      <c r="W172" s="60"/>
      <c r="X172" s="56"/>
      <c r="Y172" s="24"/>
      <c r="Z172" s="63"/>
      <c r="AA172" s="37"/>
      <c r="AB172" s="37"/>
      <c r="AC172" s="37"/>
      <c r="AD172" s="37"/>
      <c r="AE172" s="59"/>
      <c r="AH172" s="56"/>
      <c r="AI172" s="56"/>
      <c r="AJ172" s="60"/>
      <c r="AK172" s="56"/>
      <c r="AL172" s="24"/>
      <c r="AM172" s="63"/>
      <c r="AN172" s="37"/>
      <c r="AO172" s="37"/>
      <c r="AP172" s="36"/>
      <c r="AQ172" s="37"/>
      <c r="AR172" s="38"/>
    </row>
    <row r="173" spans="1:44" ht="22.5" customHeight="1" x14ac:dyDescent="0.15">
      <c r="B173" s="101" t="s">
        <v>62</v>
      </c>
      <c r="C173" s="100">
        <v>3809</v>
      </c>
      <c r="D173" s="145" t="s">
        <v>65</v>
      </c>
      <c r="E173" s="158"/>
      <c r="F173" s="159"/>
      <c r="G173" s="160"/>
      <c r="H173" s="161"/>
      <c r="I173" s="122"/>
      <c r="J173" s="113"/>
      <c r="K173" s="112" t="str">
        <f t="shared" si="2"/>
        <v/>
      </c>
      <c r="L173" s="42" t="str">
        <f t="shared" si="3"/>
        <v/>
      </c>
      <c r="M173" s="94"/>
      <c r="N173" s="95"/>
      <c r="O173" s="113"/>
      <c r="P173" s="38"/>
      <c r="Q173" s="37"/>
      <c r="R173" s="37"/>
      <c r="S173" s="56"/>
      <c r="T173" s="196"/>
      <c r="U173" s="23"/>
      <c r="V173" s="56"/>
      <c r="W173" s="60"/>
      <c r="X173" s="56"/>
      <c r="Y173" s="24"/>
      <c r="Z173" s="63"/>
      <c r="AA173" s="37"/>
      <c r="AB173" s="37"/>
      <c r="AC173" s="37"/>
      <c r="AD173" s="37"/>
      <c r="AE173" s="59"/>
      <c r="AH173" s="56"/>
      <c r="AI173" s="56"/>
      <c r="AJ173" s="60"/>
      <c r="AK173" s="56"/>
      <c r="AL173" s="24"/>
      <c r="AM173" s="63"/>
      <c r="AN173" s="37"/>
      <c r="AO173" s="37"/>
      <c r="AP173" s="36"/>
      <c r="AQ173" s="37"/>
      <c r="AR173" s="38"/>
    </row>
    <row r="174" spans="1:44" ht="26.25" customHeight="1" x14ac:dyDescent="0.15">
      <c r="B174" s="107" t="s">
        <v>84</v>
      </c>
      <c r="C174" s="106">
        <v>3810</v>
      </c>
      <c r="D174" s="145" t="s">
        <v>85</v>
      </c>
      <c r="E174" s="158"/>
      <c r="F174" s="159"/>
      <c r="G174" s="160"/>
      <c r="H174" s="161"/>
      <c r="I174" s="122"/>
      <c r="J174" s="113"/>
      <c r="K174" s="112" t="str">
        <f t="shared" si="2"/>
        <v/>
      </c>
      <c r="L174" s="42" t="str">
        <f t="shared" si="3"/>
        <v/>
      </c>
      <c r="M174" s="94"/>
      <c r="N174" s="95"/>
      <c r="O174" s="113"/>
      <c r="P174" s="38"/>
      <c r="Q174" s="37"/>
      <c r="R174" s="37"/>
      <c r="S174" s="56"/>
      <c r="T174" s="196"/>
      <c r="U174" s="23"/>
      <c r="V174" s="56"/>
      <c r="W174" s="60"/>
      <c r="X174" s="56"/>
      <c r="Y174" s="24"/>
      <c r="Z174" s="63"/>
      <c r="AA174" s="37"/>
      <c r="AB174" s="37"/>
      <c r="AC174" s="37"/>
      <c r="AD174" s="37"/>
      <c r="AE174" s="59"/>
      <c r="AH174" s="56"/>
      <c r="AI174" s="56"/>
      <c r="AJ174" s="60"/>
      <c r="AK174" s="56"/>
      <c r="AL174" s="24"/>
      <c r="AM174" s="63"/>
      <c r="AN174" s="37"/>
      <c r="AO174" s="37"/>
      <c r="AP174" s="36"/>
      <c r="AQ174" s="37"/>
      <c r="AR174" s="38"/>
    </row>
    <row r="175" spans="1:44" ht="26.25" customHeight="1" x14ac:dyDescent="0.15">
      <c r="B175" s="107" t="s">
        <v>66</v>
      </c>
      <c r="C175" s="106">
        <v>3811</v>
      </c>
      <c r="D175" s="145" t="s">
        <v>347</v>
      </c>
      <c r="E175" s="158"/>
      <c r="F175" s="159"/>
      <c r="G175" s="160"/>
      <c r="H175" s="161"/>
      <c r="I175" s="122"/>
      <c r="J175" s="113"/>
      <c r="K175" s="112" t="str">
        <f t="shared" si="2"/>
        <v/>
      </c>
      <c r="L175" s="42" t="str">
        <f t="shared" si="3"/>
        <v/>
      </c>
      <c r="M175" s="94"/>
      <c r="N175" s="95"/>
      <c r="O175" s="113"/>
      <c r="P175" s="38"/>
      <c r="Q175" s="37"/>
      <c r="R175" s="37"/>
      <c r="S175" s="56"/>
      <c r="T175" s="196"/>
      <c r="U175" s="23"/>
      <c r="V175" s="56"/>
      <c r="W175" s="60"/>
      <c r="X175" s="56"/>
      <c r="Y175" s="24"/>
      <c r="Z175" s="63"/>
      <c r="AA175" s="37"/>
      <c r="AB175" s="37"/>
      <c r="AC175" s="37"/>
      <c r="AD175" s="37"/>
      <c r="AE175" s="59"/>
      <c r="AH175" s="56"/>
      <c r="AI175" s="56"/>
      <c r="AJ175" s="60"/>
      <c r="AK175" s="56"/>
      <c r="AL175" s="24"/>
      <c r="AM175" s="63"/>
      <c r="AN175" s="37"/>
      <c r="AO175" s="37"/>
      <c r="AP175" s="36"/>
      <c r="AQ175" s="37"/>
      <c r="AR175" s="38"/>
    </row>
    <row r="176" spans="1:44" ht="26.25" customHeight="1" x14ac:dyDescent="0.15">
      <c r="B176" s="107" t="s">
        <v>94</v>
      </c>
      <c r="C176" s="106">
        <v>3901</v>
      </c>
      <c r="D176" s="145" t="s">
        <v>348</v>
      </c>
      <c r="E176" s="162"/>
      <c r="F176" s="159"/>
      <c r="G176" s="160"/>
      <c r="H176" s="161"/>
      <c r="I176" s="122"/>
      <c r="J176" s="113"/>
      <c r="K176" s="112" t="str">
        <f t="shared" si="2"/>
        <v/>
      </c>
      <c r="L176" s="42" t="str">
        <f t="shared" si="3"/>
        <v/>
      </c>
      <c r="M176" s="94"/>
      <c r="N176" s="95"/>
      <c r="O176" s="113"/>
      <c r="P176" s="38"/>
      <c r="Q176" s="37"/>
      <c r="R176" s="37"/>
      <c r="T176" s="196"/>
      <c r="W176" s="62"/>
      <c r="Y176" s="24"/>
      <c r="Z176" s="63"/>
      <c r="AA176" s="37"/>
      <c r="AB176" s="37"/>
      <c r="AC176" s="37"/>
      <c r="AD176" s="37"/>
      <c r="AE176" s="59"/>
      <c r="AJ176" s="62"/>
      <c r="AL176" s="24"/>
      <c r="AM176" s="63"/>
      <c r="AN176" s="37"/>
      <c r="AO176" s="37"/>
      <c r="AP176" s="36"/>
      <c r="AQ176" s="37"/>
      <c r="AR176" s="38"/>
    </row>
    <row r="177" spans="1:46" ht="26.25" customHeight="1" x14ac:dyDescent="0.15">
      <c r="B177" s="109" t="s">
        <v>336</v>
      </c>
      <c r="C177" s="108">
        <v>9999</v>
      </c>
      <c r="D177" s="184" t="s">
        <v>337</v>
      </c>
      <c r="E177" s="158"/>
      <c r="F177" s="159"/>
      <c r="G177" s="160"/>
      <c r="H177" s="161"/>
      <c r="I177" s="122"/>
      <c r="J177" s="114"/>
      <c r="K177" s="112" t="str">
        <f t="shared" si="2"/>
        <v/>
      </c>
      <c r="L177" s="42" t="str">
        <f t="shared" si="3"/>
        <v/>
      </c>
      <c r="M177" s="94"/>
      <c r="N177" s="95"/>
      <c r="O177" s="114"/>
      <c r="P177" s="39"/>
      <c r="Q177" s="37"/>
      <c r="R177" s="37"/>
      <c r="S177" s="64"/>
      <c r="T177" s="196"/>
      <c r="U177" s="64"/>
      <c r="V177" s="64"/>
      <c r="W177" s="64"/>
      <c r="X177" s="64"/>
      <c r="Y177" s="65"/>
      <c r="Z177" s="65"/>
      <c r="AA177" s="37"/>
      <c r="AB177" s="37"/>
      <c r="AC177" s="37"/>
      <c r="AD177" s="37"/>
      <c r="AE177" s="61"/>
      <c r="AH177" s="64"/>
      <c r="AI177" s="64"/>
      <c r="AJ177" s="64"/>
      <c r="AK177" s="64"/>
      <c r="AL177" s="65"/>
      <c r="AM177" s="65"/>
      <c r="AN177" s="37"/>
      <c r="AO177" s="37"/>
      <c r="AP177" s="40"/>
      <c r="AQ177" s="37"/>
      <c r="AR177" s="39"/>
    </row>
    <row r="178" spans="1:46" ht="26.25" customHeight="1" x14ac:dyDescent="0.15">
      <c r="B178" s="101" t="s">
        <v>336</v>
      </c>
      <c r="C178" s="100">
        <v>9999</v>
      </c>
      <c r="D178" s="184" t="s">
        <v>337</v>
      </c>
      <c r="E178" s="158"/>
      <c r="F178" s="159"/>
      <c r="G178" s="160"/>
      <c r="H178" s="161"/>
      <c r="I178" s="122"/>
      <c r="J178" s="114"/>
      <c r="K178" s="112" t="str">
        <f t="shared" si="2"/>
        <v/>
      </c>
      <c r="L178" s="42" t="str">
        <f t="shared" si="3"/>
        <v/>
      </c>
      <c r="M178" s="94"/>
      <c r="N178" s="95"/>
      <c r="O178" s="114"/>
      <c r="P178" s="39"/>
      <c r="Q178" s="37"/>
      <c r="R178" s="37"/>
      <c r="S178" s="64"/>
      <c r="T178" s="196"/>
      <c r="U178" s="64"/>
      <c r="V178" s="64"/>
      <c r="W178" s="64"/>
      <c r="X178" s="64"/>
      <c r="Y178" s="65"/>
      <c r="Z178" s="65"/>
      <c r="AA178" s="37"/>
      <c r="AB178" s="37"/>
      <c r="AC178" s="37"/>
      <c r="AD178" s="37"/>
      <c r="AE178" s="61"/>
      <c r="AH178" s="64"/>
      <c r="AI178" s="64"/>
      <c r="AJ178" s="64"/>
      <c r="AK178" s="64"/>
      <c r="AL178" s="65"/>
      <c r="AM178" s="65"/>
      <c r="AN178" s="37"/>
      <c r="AO178" s="37"/>
      <c r="AP178" s="36"/>
      <c r="AQ178" s="37"/>
      <c r="AR178" s="39"/>
    </row>
    <row r="179" spans="1:46" ht="26.25" customHeight="1" thickBot="1" x14ac:dyDescent="0.2">
      <c r="B179" s="105" t="s">
        <v>336</v>
      </c>
      <c r="C179" s="104">
        <v>9999</v>
      </c>
      <c r="D179" s="184" t="s">
        <v>337</v>
      </c>
      <c r="E179" s="167"/>
      <c r="F179" s="168"/>
      <c r="G179" s="169"/>
      <c r="H179" s="170"/>
      <c r="I179" s="123"/>
      <c r="J179" s="119"/>
      <c r="K179" s="115" t="str">
        <f t="shared" si="2"/>
        <v/>
      </c>
      <c r="L179" s="116" t="str">
        <f t="shared" si="3"/>
        <v/>
      </c>
      <c r="M179" s="117"/>
      <c r="N179" s="118"/>
      <c r="O179" s="119"/>
      <c r="P179" s="39"/>
      <c r="Q179" s="37"/>
      <c r="R179" s="37"/>
      <c r="S179" s="64"/>
      <c r="T179" s="196"/>
      <c r="U179" s="64"/>
      <c r="V179" s="64"/>
      <c r="W179" s="64"/>
      <c r="X179" s="64"/>
      <c r="Y179" s="65"/>
      <c r="Z179" s="65"/>
      <c r="AA179" s="37"/>
      <c r="AB179" s="37"/>
      <c r="AC179" s="37"/>
      <c r="AD179" s="37"/>
      <c r="AE179" s="61"/>
      <c r="AH179" s="64"/>
      <c r="AI179" s="64"/>
      <c r="AJ179" s="64"/>
      <c r="AK179" s="64"/>
      <c r="AL179" s="65"/>
      <c r="AM179" s="65"/>
      <c r="AN179" s="37"/>
      <c r="AO179" s="37"/>
      <c r="AP179" s="36"/>
      <c r="AQ179" s="37"/>
      <c r="AR179" s="39"/>
    </row>
    <row r="180" spans="1:46" s="197" customFormat="1" x14ac:dyDescent="0.15">
      <c r="B180" s="127"/>
      <c r="C180" s="127"/>
      <c r="D180" s="128">
        <f t="shared" ref="D180:J180" si="6">COUNTA(D38:D179)</f>
        <v>142</v>
      </c>
      <c r="E180" s="128">
        <f t="shared" si="6"/>
        <v>1</v>
      </c>
      <c r="F180" s="128">
        <f t="shared" si="6"/>
        <v>0</v>
      </c>
      <c r="G180" s="129">
        <f t="shared" si="6"/>
        <v>0</v>
      </c>
      <c r="H180" s="128">
        <f t="shared" si="6"/>
        <v>0</v>
      </c>
      <c r="I180" s="129">
        <f t="shared" si="6"/>
        <v>0</v>
      </c>
      <c r="J180" s="128">
        <f t="shared" si="6"/>
        <v>0</v>
      </c>
      <c r="K180" s="128">
        <f>COUNTIF(K38:K179,"○")</f>
        <v>0</v>
      </c>
      <c r="L180" s="128">
        <f>COUNTIF(L38:L179,"○")</f>
        <v>0</v>
      </c>
      <c r="M180" s="129">
        <f>COUNTIF(M38:M179,"○")</f>
        <v>0</v>
      </c>
      <c r="N180" s="129">
        <f>COUNTIF(N38:N179,"○")</f>
        <v>0</v>
      </c>
      <c r="O180" s="128">
        <f>COUNTA(O38:O179)</f>
        <v>0</v>
      </c>
      <c r="P180" s="130"/>
      <c r="Q180" s="133"/>
      <c r="R180" s="133"/>
      <c r="S180" s="27"/>
      <c r="T180" s="131"/>
      <c r="U180" s="132"/>
      <c r="V180" s="27"/>
      <c r="W180" s="27"/>
      <c r="X180" s="27"/>
      <c r="Y180" s="28"/>
      <c r="Z180" s="27"/>
      <c r="AA180" s="133"/>
      <c r="AB180" s="133"/>
      <c r="AC180" s="133"/>
      <c r="AD180" s="133"/>
      <c r="AE180" s="134"/>
      <c r="AF180" s="135"/>
      <c r="AG180" s="135"/>
      <c r="AH180" s="27"/>
      <c r="AI180" s="27"/>
      <c r="AJ180" s="27"/>
      <c r="AK180" s="27"/>
      <c r="AL180" s="28"/>
      <c r="AM180" s="27"/>
      <c r="AN180" s="133"/>
      <c r="AO180" s="133"/>
      <c r="AP180" s="133"/>
      <c r="AQ180" s="133"/>
      <c r="AR180" s="134"/>
      <c r="AS180" s="135"/>
      <c r="AT180" s="135"/>
    </row>
    <row r="182" spans="1:46" x14ac:dyDescent="0.15">
      <c r="B182" s="187"/>
      <c r="C182" s="187"/>
    </row>
    <row r="183" spans="1:46" s="43" customFormat="1" x14ac:dyDescent="0.15">
      <c r="A183" s="187"/>
      <c r="B183" s="41"/>
      <c r="E183" s="21"/>
      <c r="F183" s="25"/>
      <c r="G183" s="25"/>
      <c r="H183" s="25"/>
      <c r="I183" s="25"/>
      <c r="J183" s="26"/>
      <c r="K183" s="21"/>
      <c r="L183" s="25"/>
      <c r="M183" s="25"/>
      <c r="N183" s="25"/>
      <c r="O183" s="26"/>
      <c r="P183" s="22"/>
      <c r="Q183" s="29"/>
      <c r="R183" s="29"/>
      <c r="S183" s="52"/>
      <c r="T183" s="93"/>
      <c r="U183" s="66"/>
      <c r="V183" s="52"/>
      <c r="W183" s="52"/>
      <c r="X183" s="52"/>
      <c r="Y183" s="53"/>
      <c r="Z183" s="52"/>
      <c r="AA183" s="29"/>
      <c r="AB183" s="29"/>
      <c r="AC183" s="29"/>
      <c r="AD183" s="29"/>
      <c r="AE183" s="54"/>
      <c r="AF183" s="51"/>
      <c r="AG183" s="51"/>
      <c r="AH183" s="52"/>
      <c r="AI183" s="52"/>
      <c r="AJ183" s="52"/>
      <c r="AK183" s="52"/>
      <c r="AL183" s="53"/>
      <c r="AM183" s="52"/>
      <c r="AN183" s="29"/>
      <c r="AO183" s="29"/>
      <c r="AP183" s="29"/>
      <c r="AQ183" s="29"/>
      <c r="AR183" s="30"/>
      <c r="AS183" s="20"/>
      <c r="AT183" s="20"/>
    </row>
    <row r="184" spans="1:46" s="43" customFormat="1" x14ac:dyDescent="0.15">
      <c r="A184" s="187"/>
      <c r="B184" s="41"/>
      <c r="E184" s="21"/>
      <c r="F184" s="25"/>
      <c r="G184" s="25"/>
      <c r="H184" s="25"/>
      <c r="I184" s="25"/>
      <c r="J184" s="26"/>
      <c r="K184" s="21"/>
      <c r="L184" s="25"/>
      <c r="M184" s="25"/>
      <c r="N184" s="25"/>
      <c r="O184" s="26"/>
      <c r="P184" s="22"/>
      <c r="Q184" s="29"/>
      <c r="R184" s="29"/>
      <c r="S184" s="52"/>
      <c r="T184" s="93"/>
      <c r="U184" s="66"/>
      <c r="V184" s="52"/>
      <c r="W184" s="52"/>
      <c r="X184" s="52"/>
      <c r="Y184" s="53"/>
      <c r="Z184" s="52"/>
      <c r="AA184" s="29"/>
      <c r="AB184" s="29"/>
      <c r="AC184" s="29"/>
      <c r="AD184" s="29"/>
      <c r="AE184" s="54"/>
      <c r="AF184" s="51"/>
      <c r="AG184" s="51"/>
      <c r="AH184" s="52"/>
      <c r="AI184" s="52"/>
      <c r="AJ184" s="52"/>
      <c r="AK184" s="52"/>
      <c r="AL184" s="53"/>
      <c r="AM184" s="52"/>
      <c r="AN184" s="29"/>
      <c r="AO184" s="29"/>
      <c r="AP184" s="29"/>
      <c r="AQ184" s="29"/>
      <c r="AR184" s="30"/>
      <c r="AS184" s="20"/>
      <c r="AT184" s="20"/>
    </row>
    <row r="205" spans="1:46" s="43" customFormat="1" x14ac:dyDescent="0.15">
      <c r="A205" s="187"/>
      <c r="B205" s="86"/>
      <c r="E205" s="21"/>
      <c r="F205" s="25"/>
      <c r="G205" s="25"/>
      <c r="H205" s="25"/>
      <c r="I205" s="25"/>
      <c r="J205" s="26"/>
      <c r="K205" s="21"/>
      <c r="L205" s="25"/>
      <c r="M205" s="25"/>
      <c r="N205" s="25"/>
      <c r="O205" s="26"/>
      <c r="P205" s="22"/>
      <c r="Q205" s="29"/>
      <c r="R205" s="29"/>
      <c r="S205" s="52"/>
      <c r="T205" s="93"/>
      <c r="U205" s="66"/>
      <c r="V205" s="52"/>
      <c r="W205" s="52"/>
      <c r="X205" s="52"/>
      <c r="Y205" s="53"/>
      <c r="Z205" s="52"/>
      <c r="AA205" s="29"/>
      <c r="AB205" s="29"/>
      <c r="AC205" s="29"/>
      <c r="AD205" s="29"/>
      <c r="AE205" s="54"/>
      <c r="AF205" s="51"/>
      <c r="AG205" s="51"/>
      <c r="AH205" s="52"/>
      <c r="AI205" s="52"/>
      <c r="AJ205" s="52"/>
      <c r="AK205" s="52"/>
      <c r="AL205" s="53"/>
      <c r="AM205" s="52"/>
      <c r="AN205" s="29"/>
      <c r="AO205" s="29"/>
      <c r="AP205" s="29"/>
      <c r="AQ205" s="29"/>
      <c r="AR205" s="30"/>
      <c r="AS205" s="20"/>
      <c r="AT205" s="20"/>
    </row>
    <row r="206" spans="1:46" s="43" customFormat="1" x14ac:dyDescent="0.15">
      <c r="A206" s="187"/>
      <c r="B206" s="87"/>
      <c r="E206" s="21"/>
      <c r="F206" s="25"/>
      <c r="G206" s="25"/>
      <c r="H206" s="25"/>
      <c r="I206" s="25"/>
      <c r="J206" s="26"/>
      <c r="K206" s="21"/>
      <c r="L206" s="25"/>
      <c r="M206" s="25"/>
      <c r="N206" s="25"/>
      <c r="O206" s="26"/>
      <c r="P206" s="22"/>
      <c r="Q206" s="29"/>
      <c r="R206" s="29"/>
      <c r="S206" s="52"/>
      <c r="T206" s="93"/>
      <c r="U206" s="66"/>
      <c r="V206" s="52"/>
      <c r="W206" s="52"/>
      <c r="X206" s="52"/>
      <c r="Y206" s="53"/>
      <c r="Z206" s="52"/>
      <c r="AA206" s="29"/>
      <c r="AB206" s="29"/>
      <c r="AC206" s="29"/>
      <c r="AD206" s="29"/>
      <c r="AE206" s="54"/>
      <c r="AF206" s="51"/>
      <c r="AG206" s="51"/>
      <c r="AH206" s="52"/>
      <c r="AI206" s="52"/>
      <c r="AJ206" s="52"/>
      <c r="AK206" s="52"/>
      <c r="AL206" s="53"/>
      <c r="AM206" s="52"/>
      <c r="AN206" s="29"/>
      <c r="AO206" s="29"/>
      <c r="AP206" s="29"/>
      <c r="AQ206" s="29"/>
      <c r="AR206" s="30"/>
      <c r="AS206" s="20"/>
      <c r="AT206" s="20"/>
    </row>
    <row r="207" spans="1:46" s="43" customFormat="1" x14ac:dyDescent="0.15">
      <c r="A207" s="187"/>
      <c r="B207" s="87"/>
      <c r="E207" s="21"/>
      <c r="F207" s="25"/>
      <c r="G207" s="25"/>
      <c r="H207" s="25"/>
      <c r="I207" s="25"/>
      <c r="J207" s="26"/>
      <c r="K207" s="21"/>
      <c r="L207" s="25"/>
      <c r="M207" s="25"/>
      <c r="N207" s="25"/>
      <c r="O207" s="26"/>
      <c r="P207" s="22"/>
      <c r="Q207" s="29"/>
      <c r="R207" s="29"/>
      <c r="S207" s="52"/>
      <c r="T207" s="93"/>
      <c r="U207" s="66"/>
      <c r="V207" s="52"/>
      <c r="W207" s="52"/>
      <c r="X207" s="52"/>
      <c r="Y207" s="53"/>
      <c r="Z207" s="52"/>
      <c r="AA207" s="29"/>
      <c r="AB207" s="29"/>
      <c r="AC207" s="29"/>
      <c r="AD207" s="29"/>
      <c r="AE207" s="54"/>
      <c r="AF207" s="51"/>
      <c r="AG207" s="51"/>
      <c r="AH207" s="52"/>
      <c r="AI207" s="52"/>
      <c r="AJ207" s="52"/>
      <c r="AK207" s="52"/>
      <c r="AL207" s="53"/>
      <c r="AM207" s="52"/>
      <c r="AN207" s="29"/>
      <c r="AO207" s="29"/>
      <c r="AP207" s="29"/>
      <c r="AQ207" s="29"/>
      <c r="AR207" s="30"/>
      <c r="AS207" s="20"/>
      <c r="AT207" s="20"/>
    </row>
    <row r="208" spans="1:46" s="43" customFormat="1" x14ac:dyDescent="0.15">
      <c r="A208" s="187"/>
      <c r="B208" s="87"/>
      <c r="E208" s="21"/>
      <c r="F208" s="25"/>
      <c r="G208" s="25"/>
      <c r="H208" s="25"/>
      <c r="I208" s="25"/>
      <c r="J208" s="26"/>
      <c r="K208" s="21"/>
      <c r="L208" s="25"/>
      <c r="M208" s="25"/>
      <c r="N208" s="25"/>
      <c r="O208" s="26"/>
      <c r="P208" s="22"/>
      <c r="Q208" s="29"/>
      <c r="R208" s="29"/>
      <c r="S208" s="52"/>
      <c r="T208" s="93"/>
      <c r="U208" s="66"/>
      <c r="V208" s="52"/>
      <c r="W208" s="52"/>
      <c r="X208" s="52"/>
      <c r="Y208" s="53"/>
      <c r="Z208" s="52"/>
      <c r="AA208" s="29"/>
      <c r="AB208" s="29"/>
      <c r="AC208" s="29"/>
      <c r="AD208" s="29"/>
      <c r="AE208" s="54"/>
      <c r="AF208" s="51"/>
      <c r="AG208" s="51"/>
      <c r="AH208" s="52"/>
      <c r="AI208" s="52"/>
      <c r="AJ208" s="52"/>
      <c r="AK208" s="52"/>
      <c r="AL208" s="53"/>
      <c r="AM208" s="52"/>
      <c r="AN208" s="29"/>
      <c r="AO208" s="29"/>
      <c r="AP208" s="29"/>
      <c r="AQ208" s="29"/>
      <c r="AR208" s="30"/>
      <c r="AS208" s="20"/>
      <c r="AT208" s="20"/>
    </row>
    <row r="209" spans="1:46" s="43" customFormat="1" x14ac:dyDescent="0.15">
      <c r="A209" s="187"/>
      <c r="B209" s="87"/>
      <c r="E209" s="21"/>
      <c r="F209" s="25"/>
      <c r="G209" s="25"/>
      <c r="H209" s="25"/>
      <c r="I209" s="25"/>
      <c r="J209" s="26"/>
      <c r="K209" s="21"/>
      <c r="L209" s="25"/>
      <c r="M209" s="25"/>
      <c r="N209" s="25"/>
      <c r="O209" s="26"/>
      <c r="P209" s="22"/>
      <c r="Q209" s="29"/>
      <c r="R209" s="29"/>
      <c r="S209" s="52"/>
      <c r="T209" s="93"/>
      <c r="U209" s="66"/>
      <c r="V209" s="52"/>
      <c r="W209" s="52"/>
      <c r="X209" s="52"/>
      <c r="Y209" s="53"/>
      <c r="Z209" s="52"/>
      <c r="AA209" s="29"/>
      <c r="AB209" s="29"/>
      <c r="AC209" s="29"/>
      <c r="AD209" s="29"/>
      <c r="AE209" s="54"/>
      <c r="AF209" s="51"/>
      <c r="AG209" s="51"/>
      <c r="AH209" s="52"/>
      <c r="AI209" s="52"/>
      <c r="AJ209" s="52"/>
      <c r="AK209" s="52"/>
      <c r="AL209" s="53"/>
      <c r="AM209" s="52"/>
      <c r="AN209" s="29"/>
      <c r="AO209" s="29"/>
      <c r="AP209" s="29"/>
      <c r="AQ209" s="29"/>
      <c r="AR209" s="30"/>
      <c r="AS209" s="20"/>
      <c r="AT209" s="20"/>
    </row>
    <row r="210" spans="1:46" s="43" customFormat="1" x14ac:dyDescent="0.15">
      <c r="A210" s="187"/>
      <c r="B210" s="87"/>
      <c r="E210" s="21"/>
      <c r="F210" s="25"/>
      <c r="G210" s="25"/>
      <c r="H210" s="25"/>
      <c r="I210" s="25"/>
      <c r="J210" s="26"/>
      <c r="K210" s="21"/>
      <c r="L210" s="25"/>
      <c r="M210" s="25"/>
      <c r="N210" s="25"/>
      <c r="O210" s="26"/>
      <c r="P210" s="22"/>
      <c r="Q210" s="29"/>
      <c r="R210" s="29"/>
      <c r="S210" s="52"/>
      <c r="T210" s="93"/>
      <c r="U210" s="66"/>
      <c r="V210" s="52"/>
      <c r="W210" s="52"/>
      <c r="X210" s="52"/>
      <c r="Y210" s="53"/>
      <c r="Z210" s="52"/>
      <c r="AA210" s="29"/>
      <c r="AB210" s="29"/>
      <c r="AC210" s="29"/>
      <c r="AD210" s="29"/>
      <c r="AE210" s="54"/>
      <c r="AF210" s="51"/>
      <c r="AG210" s="51"/>
      <c r="AH210" s="52"/>
      <c r="AI210" s="52"/>
      <c r="AJ210" s="52"/>
      <c r="AK210" s="52"/>
      <c r="AL210" s="53"/>
      <c r="AM210" s="52"/>
      <c r="AN210" s="29"/>
      <c r="AO210" s="29"/>
      <c r="AP210" s="29"/>
      <c r="AQ210" s="29"/>
      <c r="AR210" s="30"/>
      <c r="AS210" s="20"/>
      <c r="AT210" s="20"/>
    </row>
    <row r="211" spans="1:46" s="43" customFormat="1" x14ac:dyDescent="0.15">
      <c r="A211" s="187"/>
      <c r="B211" s="87"/>
      <c r="E211" s="21"/>
      <c r="F211" s="25"/>
      <c r="G211" s="25"/>
      <c r="H211" s="25"/>
      <c r="I211" s="25"/>
      <c r="J211" s="26"/>
      <c r="K211" s="21"/>
      <c r="L211" s="25"/>
      <c r="M211" s="25"/>
      <c r="N211" s="25"/>
      <c r="O211" s="26"/>
      <c r="P211" s="22"/>
      <c r="Q211" s="29"/>
      <c r="R211" s="29"/>
      <c r="S211" s="52"/>
      <c r="T211" s="93"/>
      <c r="U211" s="66"/>
      <c r="V211" s="52"/>
      <c r="W211" s="52"/>
      <c r="X211" s="52"/>
      <c r="Y211" s="53"/>
      <c r="Z211" s="52"/>
      <c r="AA211" s="29"/>
      <c r="AB211" s="29"/>
      <c r="AC211" s="29"/>
      <c r="AD211" s="29"/>
      <c r="AE211" s="54"/>
      <c r="AF211" s="51"/>
      <c r="AG211" s="51"/>
      <c r="AH211" s="52"/>
      <c r="AI211" s="52"/>
      <c r="AJ211" s="52"/>
      <c r="AK211" s="52"/>
      <c r="AL211" s="53"/>
      <c r="AM211" s="52"/>
      <c r="AN211" s="29"/>
      <c r="AO211" s="29"/>
      <c r="AP211" s="29"/>
      <c r="AQ211" s="29"/>
      <c r="AR211" s="30"/>
      <c r="AS211" s="20"/>
      <c r="AT211" s="20"/>
    </row>
    <row r="212" spans="1:46" s="43" customFormat="1" x14ac:dyDescent="0.15">
      <c r="A212" s="187"/>
      <c r="B212" s="87"/>
      <c r="E212" s="21"/>
      <c r="F212" s="25"/>
      <c r="G212" s="25"/>
      <c r="H212" s="25"/>
      <c r="I212" s="25"/>
      <c r="J212" s="26"/>
      <c r="K212" s="21"/>
      <c r="L212" s="25"/>
      <c r="M212" s="25"/>
      <c r="N212" s="25"/>
      <c r="O212" s="26"/>
      <c r="P212" s="22"/>
      <c r="Q212" s="29"/>
      <c r="R212" s="29"/>
      <c r="S212" s="52"/>
      <c r="T212" s="93"/>
      <c r="U212" s="66"/>
      <c r="V212" s="52"/>
      <c r="W212" s="52"/>
      <c r="X212" s="52"/>
      <c r="Y212" s="53"/>
      <c r="Z212" s="52"/>
      <c r="AA212" s="29"/>
      <c r="AB212" s="29"/>
      <c r="AC212" s="29"/>
      <c r="AD212" s="29"/>
      <c r="AE212" s="54"/>
      <c r="AF212" s="51"/>
      <c r="AG212" s="51"/>
      <c r="AH212" s="52"/>
      <c r="AI212" s="52"/>
      <c r="AJ212" s="52"/>
      <c r="AK212" s="52"/>
      <c r="AL212" s="53"/>
      <c r="AM212" s="52"/>
      <c r="AN212" s="29"/>
      <c r="AO212" s="29"/>
      <c r="AP212" s="29"/>
      <c r="AQ212" s="29"/>
      <c r="AR212" s="30"/>
      <c r="AS212" s="20"/>
      <c r="AT212" s="20"/>
    </row>
    <row r="213" spans="1:46" s="43" customFormat="1" x14ac:dyDescent="0.15">
      <c r="A213" s="187"/>
      <c r="B213" s="87"/>
      <c r="E213" s="21"/>
      <c r="F213" s="25"/>
      <c r="G213" s="25"/>
      <c r="H213" s="25"/>
      <c r="I213" s="25"/>
      <c r="J213" s="26"/>
      <c r="K213" s="21"/>
      <c r="L213" s="25"/>
      <c r="M213" s="25"/>
      <c r="N213" s="25"/>
      <c r="O213" s="26"/>
      <c r="P213" s="22"/>
      <c r="Q213" s="29"/>
      <c r="R213" s="29"/>
      <c r="S213" s="52"/>
      <c r="T213" s="93"/>
      <c r="U213" s="66"/>
      <c r="V213" s="52"/>
      <c r="W213" s="52"/>
      <c r="X213" s="52"/>
      <c r="Y213" s="53"/>
      <c r="Z213" s="52"/>
      <c r="AA213" s="29"/>
      <c r="AB213" s="29"/>
      <c r="AC213" s="29"/>
      <c r="AD213" s="29"/>
      <c r="AE213" s="54"/>
      <c r="AF213" s="51"/>
      <c r="AG213" s="51"/>
      <c r="AH213" s="52"/>
      <c r="AI213" s="52"/>
      <c r="AJ213" s="52"/>
      <c r="AK213" s="52"/>
      <c r="AL213" s="53"/>
      <c r="AM213" s="52"/>
      <c r="AN213" s="29"/>
      <c r="AO213" s="29"/>
      <c r="AP213" s="29"/>
      <c r="AQ213" s="29"/>
      <c r="AR213" s="30"/>
      <c r="AS213" s="20"/>
      <c r="AT213" s="20"/>
    </row>
    <row r="214" spans="1:46" s="43" customFormat="1" x14ac:dyDescent="0.15">
      <c r="A214" s="187"/>
      <c r="B214" s="87"/>
      <c r="E214" s="21"/>
      <c r="F214" s="25"/>
      <c r="G214" s="25"/>
      <c r="H214" s="25"/>
      <c r="I214" s="25"/>
      <c r="J214" s="26"/>
      <c r="K214" s="21"/>
      <c r="L214" s="25"/>
      <c r="M214" s="25"/>
      <c r="N214" s="25"/>
      <c r="O214" s="26"/>
      <c r="P214" s="22"/>
      <c r="Q214" s="29"/>
      <c r="R214" s="29"/>
      <c r="S214" s="52"/>
      <c r="T214" s="93"/>
      <c r="U214" s="66"/>
      <c r="V214" s="52"/>
      <c r="W214" s="52"/>
      <c r="X214" s="52"/>
      <c r="Y214" s="53"/>
      <c r="Z214" s="52"/>
      <c r="AA214" s="29"/>
      <c r="AB214" s="29"/>
      <c r="AC214" s="29"/>
      <c r="AD214" s="29"/>
      <c r="AE214" s="54"/>
      <c r="AF214" s="51"/>
      <c r="AG214" s="51"/>
      <c r="AH214" s="52"/>
      <c r="AI214" s="52"/>
      <c r="AJ214" s="52"/>
      <c r="AK214" s="52"/>
      <c r="AL214" s="53"/>
      <c r="AM214" s="52"/>
      <c r="AN214" s="29"/>
      <c r="AO214" s="29"/>
      <c r="AP214" s="29"/>
      <c r="AQ214" s="29"/>
      <c r="AR214" s="30"/>
      <c r="AS214" s="20"/>
      <c r="AT214" s="20"/>
    </row>
    <row r="215" spans="1:46" s="43" customFormat="1" x14ac:dyDescent="0.15">
      <c r="A215" s="187"/>
      <c r="B215" s="87"/>
      <c r="E215" s="21"/>
      <c r="F215" s="25"/>
      <c r="G215" s="25"/>
      <c r="H215" s="25"/>
      <c r="I215" s="25"/>
      <c r="J215" s="26"/>
      <c r="K215" s="21"/>
      <c r="L215" s="25"/>
      <c r="M215" s="25"/>
      <c r="N215" s="25"/>
      <c r="O215" s="26"/>
      <c r="P215" s="22"/>
      <c r="Q215" s="29"/>
      <c r="R215" s="29"/>
      <c r="S215" s="52"/>
      <c r="T215" s="93"/>
      <c r="U215" s="66"/>
      <c r="V215" s="52"/>
      <c r="W215" s="52"/>
      <c r="X215" s="52"/>
      <c r="Y215" s="53"/>
      <c r="Z215" s="52"/>
      <c r="AA215" s="29"/>
      <c r="AB215" s="29"/>
      <c r="AC215" s="29"/>
      <c r="AD215" s="29"/>
      <c r="AE215" s="54"/>
      <c r="AF215" s="51"/>
      <c r="AG215" s="51"/>
      <c r="AH215" s="52"/>
      <c r="AI215" s="52"/>
      <c r="AJ215" s="52"/>
      <c r="AK215" s="52"/>
      <c r="AL215" s="53"/>
      <c r="AM215" s="52"/>
      <c r="AN215" s="29"/>
      <c r="AO215" s="29"/>
      <c r="AP215" s="29"/>
      <c r="AQ215" s="29"/>
      <c r="AR215" s="30"/>
      <c r="AS215" s="20"/>
      <c r="AT215" s="20"/>
    </row>
    <row r="216" spans="1:46" s="43" customFormat="1" x14ac:dyDescent="0.15">
      <c r="A216" s="187"/>
      <c r="B216" s="87"/>
      <c r="E216" s="21"/>
      <c r="F216" s="25"/>
      <c r="G216" s="25"/>
      <c r="H216" s="25"/>
      <c r="I216" s="25"/>
      <c r="J216" s="26"/>
      <c r="K216" s="21"/>
      <c r="L216" s="25"/>
      <c r="M216" s="25"/>
      <c r="N216" s="25"/>
      <c r="O216" s="26"/>
      <c r="P216" s="22"/>
      <c r="Q216" s="29"/>
      <c r="R216" s="29"/>
      <c r="S216" s="52"/>
      <c r="T216" s="93"/>
      <c r="U216" s="66"/>
      <c r="V216" s="52"/>
      <c r="W216" s="52"/>
      <c r="X216" s="52"/>
      <c r="Y216" s="53"/>
      <c r="Z216" s="52"/>
      <c r="AA216" s="29"/>
      <c r="AB216" s="29"/>
      <c r="AC216" s="29"/>
      <c r="AD216" s="29"/>
      <c r="AE216" s="54"/>
      <c r="AF216" s="51"/>
      <c r="AG216" s="51"/>
      <c r="AH216" s="52"/>
      <c r="AI216" s="52"/>
      <c r="AJ216" s="52"/>
      <c r="AK216" s="52"/>
      <c r="AL216" s="53"/>
      <c r="AM216" s="52"/>
      <c r="AN216" s="29"/>
      <c r="AO216" s="29"/>
      <c r="AP216" s="29"/>
      <c r="AQ216" s="29"/>
      <c r="AR216" s="30"/>
      <c r="AS216" s="20"/>
      <c r="AT216" s="20"/>
    </row>
    <row r="217" spans="1:46" s="43" customFormat="1" x14ac:dyDescent="0.15">
      <c r="A217" s="187"/>
      <c r="B217" s="87"/>
      <c r="E217" s="21"/>
      <c r="F217" s="25"/>
      <c r="G217" s="25"/>
      <c r="H217" s="25"/>
      <c r="I217" s="25"/>
      <c r="J217" s="26"/>
      <c r="K217" s="21"/>
      <c r="L217" s="25"/>
      <c r="M217" s="25"/>
      <c r="N217" s="25"/>
      <c r="O217" s="26"/>
      <c r="P217" s="22"/>
      <c r="Q217" s="29"/>
      <c r="R217" s="29"/>
      <c r="S217" s="52"/>
      <c r="T217" s="93"/>
      <c r="U217" s="66"/>
      <c r="V217" s="52"/>
      <c r="W217" s="52"/>
      <c r="X217" s="52"/>
      <c r="Y217" s="53"/>
      <c r="Z217" s="52"/>
      <c r="AA217" s="29"/>
      <c r="AB217" s="29"/>
      <c r="AC217" s="29"/>
      <c r="AD217" s="29"/>
      <c r="AE217" s="54"/>
      <c r="AF217" s="51"/>
      <c r="AG217" s="51"/>
      <c r="AH217" s="52"/>
      <c r="AI217" s="52"/>
      <c r="AJ217" s="52"/>
      <c r="AK217" s="52"/>
      <c r="AL217" s="53"/>
      <c r="AM217" s="52"/>
      <c r="AN217" s="29"/>
      <c r="AO217" s="29"/>
      <c r="AP217" s="29"/>
      <c r="AQ217" s="29"/>
      <c r="AR217" s="30"/>
      <c r="AS217" s="20"/>
      <c r="AT217" s="20"/>
    </row>
    <row r="218" spans="1:46" s="43" customFormat="1" x14ac:dyDescent="0.15">
      <c r="A218" s="187"/>
      <c r="B218" s="87"/>
      <c r="E218" s="21"/>
      <c r="F218" s="25"/>
      <c r="G218" s="25"/>
      <c r="H218" s="25"/>
      <c r="I218" s="25"/>
      <c r="J218" s="26"/>
      <c r="K218" s="21"/>
      <c r="L218" s="25"/>
      <c r="M218" s="25"/>
      <c r="N218" s="25"/>
      <c r="O218" s="26"/>
      <c r="P218" s="22"/>
      <c r="Q218" s="29"/>
      <c r="R218" s="29"/>
      <c r="S218" s="52"/>
      <c r="T218" s="93"/>
      <c r="U218" s="66"/>
      <c r="V218" s="52"/>
      <c r="W218" s="52"/>
      <c r="X218" s="52"/>
      <c r="Y218" s="53"/>
      <c r="Z218" s="52"/>
      <c r="AA218" s="29"/>
      <c r="AB218" s="29"/>
      <c r="AC218" s="29"/>
      <c r="AD218" s="29"/>
      <c r="AE218" s="54"/>
      <c r="AF218" s="51"/>
      <c r="AG218" s="51"/>
      <c r="AH218" s="52"/>
      <c r="AI218" s="52"/>
      <c r="AJ218" s="52"/>
      <c r="AK218" s="52"/>
      <c r="AL218" s="53"/>
      <c r="AM218" s="52"/>
      <c r="AN218" s="29"/>
      <c r="AO218" s="29"/>
      <c r="AP218" s="29"/>
      <c r="AQ218" s="29"/>
      <c r="AR218" s="30"/>
      <c r="AS218" s="20"/>
      <c r="AT218" s="20"/>
    </row>
    <row r="219" spans="1:46" s="43" customFormat="1" x14ac:dyDescent="0.15">
      <c r="A219" s="187"/>
      <c r="B219" s="87"/>
      <c r="E219" s="21"/>
      <c r="F219" s="25"/>
      <c r="G219" s="25"/>
      <c r="H219" s="25"/>
      <c r="I219" s="25"/>
      <c r="J219" s="26"/>
      <c r="K219" s="21"/>
      <c r="L219" s="25"/>
      <c r="M219" s="25"/>
      <c r="N219" s="25"/>
      <c r="O219" s="26"/>
      <c r="P219" s="22"/>
      <c r="Q219" s="29"/>
      <c r="R219" s="29"/>
      <c r="S219" s="52"/>
      <c r="T219" s="93"/>
      <c r="U219" s="66"/>
      <c r="V219" s="52"/>
      <c r="W219" s="52"/>
      <c r="X219" s="52"/>
      <c r="Y219" s="53"/>
      <c r="Z219" s="52"/>
      <c r="AA219" s="29"/>
      <c r="AB219" s="29"/>
      <c r="AC219" s="29"/>
      <c r="AD219" s="29"/>
      <c r="AE219" s="54"/>
      <c r="AF219" s="51"/>
      <c r="AG219" s="51"/>
      <c r="AH219" s="52"/>
      <c r="AI219" s="52"/>
      <c r="AJ219" s="52"/>
      <c r="AK219" s="52"/>
      <c r="AL219" s="53"/>
      <c r="AM219" s="52"/>
      <c r="AN219" s="29"/>
      <c r="AO219" s="29"/>
      <c r="AP219" s="29"/>
      <c r="AQ219" s="29"/>
      <c r="AR219" s="30"/>
      <c r="AS219" s="20"/>
      <c r="AT219" s="20"/>
    </row>
    <row r="220" spans="1:46" s="43" customFormat="1" x14ac:dyDescent="0.15">
      <c r="A220" s="187"/>
      <c r="B220" s="87"/>
      <c r="E220" s="21"/>
      <c r="F220" s="25"/>
      <c r="G220" s="25"/>
      <c r="H220" s="25"/>
      <c r="I220" s="25"/>
      <c r="J220" s="26"/>
      <c r="K220" s="21"/>
      <c r="L220" s="25"/>
      <c r="M220" s="25"/>
      <c r="N220" s="25"/>
      <c r="O220" s="26"/>
      <c r="P220" s="22"/>
      <c r="Q220" s="29"/>
      <c r="R220" s="29"/>
      <c r="S220" s="52"/>
      <c r="T220" s="93"/>
      <c r="U220" s="66"/>
      <c r="V220" s="52"/>
      <c r="W220" s="52"/>
      <c r="X220" s="52"/>
      <c r="Y220" s="53"/>
      <c r="Z220" s="52"/>
      <c r="AA220" s="29"/>
      <c r="AB220" s="29"/>
      <c r="AC220" s="29"/>
      <c r="AD220" s="29"/>
      <c r="AE220" s="54"/>
      <c r="AF220" s="51"/>
      <c r="AG220" s="51"/>
      <c r="AH220" s="52"/>
      <c r="AI220" s="52"/>
      <c r="AJ220" s="52"/>
      <c r="AK220" s="52"/>
      <c r="AL220" s="53"/>
      <c r="AM220" s="52"/>
      <c r="AN220" s="29"/>
      <c r="AO220" s="29"/>
      <c r="AP220" s="29"/>
      <c r="AQ220" s="29"/>
      <c r="AR220" s="30"/>
      <c r="AS220" s="20"/>
      <c r="AT220" s="20"/>
    </row>
    <row r="221" spans="1:46" s="43" customFormat="1" x14ac:dyDescent="0.15">
      <c r="A221" s="187"/>
      <c r="B221" s="87"/>
      <c r="E221" s="21"/>
      <c r="F221" s="25"/>
      <c r="G221" s="25"/>
      <c r="H221" s="25"/>
      <c r="I221" s="25"/>
      <c r="J221" s="26"/>
      <c r="K221" s="21"/>
      <c r="L221" s="25"/>
      <c r="M221" s="25"/>
      <c r="N221" s="25"/>
      <c r="O221" s="26"/>
      <c r="P221" s="22"/>
      <c r="Q221" s="29"/>
      <c r="R221" s="29"/>
      <c r="S221" s="52"/>
      <c r="T221" s="93"/>
      <c r="U221" s="66"/>
      <c r="V221" s="52"/>
      <c r="W221" s="52"/>
      <c r="X221" s="52"/>
      <c r="Y221" s="53"/>
      <c r="Z221" s="52"/>
      <c r="AA221" s="29"/>
      <c r="AB221" s="29"/>
      <c r="AC221" s="29"/>
      <c r="AD221" s="29"/>
      <c r="AE221" s="54"/>
      <c r="AF221" s="51"/>
      <c r="AG221" s="51"/>
      <c r="AH221" s="52"/>
      <c r="AI221" s="52"/>
      <c r="AJ221" s="52"/>
      <c r="AK221" s="52"/>
      <c r="AL221" s="53"/>
      <c r="AM221" s="52"/>
      <c r="AN221" s="29"/>
      <c r="AO221" s="29"/>
      <c r="AP221" s="29"/>
      <c r="AQ221" s="29"/>
      <c r="AR221" s="30"/>
      <c r="AS221" s="20"/>
      <c r="AT221" s="20"/>
    </row>
    <row r="222" spans="1:46" s="43" customFormat="1" x14ac:dyDescent="0.15">
      <c r="A222" s="187"/>
      <c r="B222" s="87"/>
      <c r="E222" s="21"/>
      <c r="F222" s="25"/>
      <c r="G222" s="25"/>
      <c r="H222" s="25"/>
      <c r="I222" s="25"/>
      <c r="J222" s="26"/>
      <c r="K222" s="21"/>
      <c r="L222" s="25"/>
      <c r="M222" s="25"/>
      <c r="N222" s="25"/>
      <c r="O222" s="26"/>
      <c r="P222" s="22"/>
      <c r="Q222" s="29"/>
      <c r="R222" s="29"/>
      <c r="S222" s="52"/>
      <c r="T222" s="93"/>
      <c r="U222" s="66"/>
      <c r="V222" s="52"/>
      <c r="W222" s="52"/>
      <c r="X222" s="52"/>
      <c r="Y222" s="53"/>
      <c r="Z222" s="52"/>
      <c r="AA222" s="29"/>
      <c r="AB222" s="29"/>
      <c r="AC222" s="29"/>
      <c r="AD222" s="29"/>
      <c r="AE222" s="54"/>
      <c r="AF222" s="51"/>
      <c r="AG222" s="51"/>
      <c r="AH222" s="52"/>
      <c r="AI222" s="52"/>
      <c r="AJ222" s="52"/>
      <c r="AK222" s="52"/>
      <c r="AL222" s="53"/>
      <c r="AM222" s="52"/>
      <c r="AN222" s="29"/>
      <c r="AO222" s="29"/>
      <c r="AP222" s="29"/>
      <c r="AQ222" s="29"/>
      <c r="AR222" s="30"/>
      <c r="AS222" s="20"/>
      <c r="AT222" s="20"/>
    </row>
    <row r="223" spans="1:46" s="43" customFormat="1" x14ac:dyDescent="0.15">
      <c r="A223" s="187"/>
      <c r="B223" s="87"/>
      <c r="E223" s="21"/>
      <c r="F223" s="25"/>
      <c r="G223" s="25"/>
      <c r="H223" s="25"/>
      <c r="I223" s="25"/>
      <c r="J223" s="26"/>
      <c r="K223" s="21"/>
      <c r="L223" s="25"/>
      <c r="M223" s="25"/>
      <c r="N223" s="25"/>
      <c r="O223" s="26"/>
      <c r="P223" s="22"/>
      <c r="Q223" s="29"/>
      <c r="R223" s="29"/>
      <c r="S223" s="52"/>
      <c r="T223" s="93"/>
      <c r="U223" s="66"/>
      <c r="V223" s="52"/>
      <c r="W223" s="52"/>
      <c r="X223" s="52"/>
      <c r="Y223" s="53"/>
      <c r="Z223" s="52"/>
      <c r="AA223" s="29"/>
      <c r="AB223" s="29"/>
      <c r="AC223" s="29"/>
      <c r="AD223" s="29"/>
      <c r="AE223" s="54"/>
      <c r="AF223" s="51"/>
      <c r="AG223" s="51"/>
      <c r="AH223" s="52"/>
      <c r="AI223" s="52"/>
      <c r="AJ223" s="52"/>
      <c r="AK223" s="52"/>
      <c r="AL223" s="53"/>
      <c r="AM223" s="52"/>
      <c r="AN223" s="29"/>
      <c r="AO223" s="29"/>
      <c r="AP223" s="29"/>
      <c r="AQ223" s="29"/>
      <c r="AR223" s="30"/>
      <c r="AS223" s="20"/>
      <c r="AT223" s="20"/>
    </row>
    <row r="224" spans="1:46" s="43" customFormat="1" x14ac:dyDescent="0.15">
      <c r="A224" s="187"/>
      <c r="B224" s="87"/>
      <c r="E224" s="21"/>
      <c r="F224" s="25"/>
      <c r="G224" s="25"/>
      <c r="H224" s="25"/>
      <c r="I224" s="25"/>
      <c r="J224" s="26"/>
      <c r="K224" s="21"/>
      <c r="L224" s="25"/>
      <c r="M224" s="25"/>
      <c r="N224" s="25"/>
      <c r="O224" s="26"/>
      <c r="P224" s="22"/>
      <c r="Q224" s="29"/>
      <c r="R224" s="29"/>
      <c r="S224" s="52"/>
      <c r="T224" s="93"/>
      <c r="U224" s="66"/>
      <c r="V224" s="52"/>
      <c r="W224" s="52"/>
      <c r="X224" s="52"/>
      <c r="Y224" s="53"/>
      <c r="Z224" s="52"/>
      <c r="AA224" s="29"/>
      <c r="AB224" s="29"/>
      <c r="AC224" s="29"/>
      <c r="AD224" s="29"/>
      <c r="AE224" s="54"/>
      <c r="AF224" s="51"/>
      <c r="AG224" s="51"/>
      <c r="AH224" s="52"/>
      <c r="AI224" s="52"/>
      <c r="AJ224" s="52"/>
      <c r="AK224" s="52"/>
      <c r="AL224" s="53"/>
      <c r="AM224" s="52"/>
      <c r="AN224" s="29"/>
      <c r="AO224" s="29"/>
      <c r="AP224" s="29"/>
      <c r="AQ224" s="29"/>
      <c r="AR224" s="30"/>
      <c r="AS224" s="20"/>
      <c r="AT224" s="20"/>
    </row>
    <row r="225" spans="1:46" s="43" customFormat="1" x14ac:dyDescent="0.15">
      <c r="A225" s="187"/>
      <c r="B225" s="87"/>
      <c r="E225" s="21"/>
      <c r="F225" s="25"/>
      <c r="G225" s="25"/>
      <c r="H225" s="25"/>
      <c r="I225" s="25"/>
      <c r="J225" s="26"/>
      <c r="K225" s="21"/>
      <c r="L225" s="25"/>
      <c r="M225" s="25"/>
      <c r="N225" s="25"/>
      <c r="O225" s="26"/>
      <c r="P225" s="22"/>
      <c r="Q225" s="29"/>
      <c r="R225" s="29"/>
      <c r="S225" s="52"/>
      <c r="T225" s="93"/>
      <c r="U225" s="66"/>
      <c r="V225" s="52"/>
      <c r="W225" s="52"/>
      <c r="X225" s="52"/>
      <c r="Y225" s="53"/>
      <c r="Z225" s="52"/>
      <c r="AA225" s="29"/>
      <c r="AB225" s="29"/>
      <c r="AC225" s="29"/>
      <c r="AD225" s="29"/>
      <c r="AE225" s="54"/>
      <c r="AF225" s="51"/>
      <c r="AG225" s="51"/>
      <c r="AH225" s="52"/>
      <c r="AI225" s="52"/>
      <c r="AJ225" s="52"/>
      <c r="AK225" s="52"/>
      <c r="AL225" s="53"/>
      <c r="AM225" s="52"/>
      <c r="AN225" s="29"/>
      <c r="AO225" s="29"/>
      <c r="AP225" s="29"/>
      <c r="AQ225" s="29"/>
      <c r="AR225" s="30"/>
      <c r="AS225" s="20"/>
      <c r="AT225" s="20"/>
    </row>
    <row r="226" spans="1:46" s="43" customFormat="1" x14ac:dyDescent="0.15">
      <c r="A226" s="187"/>
      <c r="B226" s="87"/>
      <c r="E226" s="21"/>
      <c r="F226" s="25"/>
      <c r="G226" s="25"/>
      <c r="H226" s="25"/>
      <c r="I226" s="25"/>
      <c r="J226" s="26"/>
      <c r="K226" s="21"/>
      <c r="L226" s="25"/>
      <c r="M226" s="25"/>
      <c r="N226" s="25"/>
      <c r="O226" s="26"/>
      <c r="P226" s="22"/>
      <c r="Q226" s="29"/>
      <c r="R226" s="29"/>
      <c r="S226" s="52"/>
      <c r="T226" s="93"/>
      <c r="U226" s="66"/>
      <c r="V226" s="52"/>
      <c r="W226" s="52"/>
      <c r="X226" s="52"/>
      <c r="Y226" s="53"/>
      <c r="Z226" s="52"/>
      <c r="AA226" s="29"/>
      <c r="AB226" s="29"/>
      <c r="AC226" s="29"/>
      <c r="AD226" s="29"/>
      <c r="AE226" s="54"/>
      <c r="AF226" s="51"/>
      <c r="AG226" s="51"/>
      <c r="AH226" s="52"/>
      <c r="AI226" s="52"/>
      <c r="AJ226" s="52"/>
      <c r="AK226" s="52"/>
      <c r="AL226" s="53"/>
      <c r="AM226" s="52"/>
      <c r="AN226" s="29"/>
      <c r="AO226" s="29"/>
      <c r="AP226" s="29"/>
      <c r="AQ226" s="29"/>
      <c r="AR226" s="30"/>
      <c r="AS226" s="20"/>
      <c r="AT226" s="20"/>
    </row>
    <row r="227" spans="1:46" s="43" customFormat="1" x14ac:dyDescent="0.15">
      <c r="A227" s="187"/>
      <c r="B227" s="87"/>
      <c r="E227" s="21"/>
      <c r="F227" s="25"/>
      <c r="G227" s="25"/>
      <c r="H227" s="25"/>
      <c r="I227" s="25"/>
      <c r="J227" s="26"/>
      <c r="K227" s="21"/>
      <c r="L227" s="25"/>
      <c r="M227" s="25"/>
      <c r="N227" s="25"/>
      <c r="O227" s="26"/>
      <c r="P227" s="22"/>
      <c r="Q227" s="29"/>
      <c r="R227" s="29"/>
      <c r="S227" s="52"/>
      <c r="T227" s="93"/>
      <c r="U227" s="66"/>
      <c r="V227" s="52"/>
      <c r="W227" s="52"/>
      <c r="X227" s="52"/>
      <c r="Y227" s="53"/>
      <c r="Z227" s="52"/>
      <c r="AA227" s="29"/>
      <c r="AB227" s="29"/>
      <c r="AC227" s="29"/>
      <c r="AD227" s="29"/>
      <c r="AE227" s="54"/>
      <c r="AF227" s="51"/>
      <c r="AG227" s="51"/>
      <c r="AH227" s="52"/>
      <c r="AI227" s="52"/>
      <c r="AJ227" s="52"/>
      <c r="AK227" s="52"/>
      <c r="AL227" s="53"/>
      <c r="AM227" s="52"/>
      <c r="AN227" s="29"/>
      <c r="AO227" s="29"/>
      <c r="AP227" s="29"/>
      <c r="AQ227" s="29"/>
      <c r="AR227" s="30"/>
      <c r="AS227" s="20"/>
      <c r="AT227" s="20"/>
    </row>
    <row r="228" spans="1:46" s="43" customFormat="1" x14ac:dyDescent="0.15">
      <c r="A228" s="187"/>
      <c r="B228" s="87"/>
      <c r="E228" s="21"/>
      <c r="F228" s="25"/>
      <c r="G228" s="25"/>
      <c r="H228" s="25"/>
      <c r="I228" s="25"/>
      <c r="J228" s="26"/>
      <c r="K228" s="21"/>
      <c r="L228" s="25"/>
      <c r="M228" s="25"/>
      <c r="N228" s="25"/>
      <c r="O228" s="26"/>
      <c r="P228" s="22"/>
      <c r="Q228" s="29"/>
      <c r="R228" s="29"/>
      <c r="S228" s="52"/>
      <c r="T228" s="93"/>
      <c r="U228" s="66"/>
      <c r="V228" s="52"/>
      <c r="W228" s="52"/>
      <c r="X228" s="52"/>
      <c r="Y228" s="53"/>
      <c r="Z228" s="52"/>
      <c r="AA228" s="29"/>
      <c r="AB228" s="29"/>
      <c r="AC228" s="29"/>
      <c r="AD228" s="29"/>
      <c r="AE228" s="54"/>
      <c r="AF228" s="51"/>
      <c r="AG228" s="51"/>
      <c r="AH228" s="52"/>
      <c r="AI228" s="52"/>
      <c r="AJ228" s="52"/>
      <c r="AK228" s="52"/>
      <c r="AL228" s="53"/>
      <c r="AM228" s="52"/>
      <c r="AN228" s="29"/>
      <c r="AO228" s="29"/>
      <c r="AP228" s="29"/>
      <c r="AQ228" s="29"/>
      <c r="AR228" s="30"/>
      <c r="AS228" s="20"/>
      <c r="AT228" s="20"/>
    </row>
    <row r="229" spans="1:46" s="43" customFormat="1" x14ac:dyDescent="0.15">
      <c r="A229" s="187"/>
      <c r="B229" s="87"/>
      <c r="E229" s="21"/>
      <c r="F229" s="25"/>
      <c r="G229" s="25"/>
      <c r="H229" s="25"/>
      <c r="I229" s="25"/>
      <c r="J229" s="26"/>
      <c r="K229" s="21"/>
      <c r="L229" s="25"/>
      <c r="M229" s="25"/>
      <c r="N229" s="25"/>
      <c r="O229" s="26"/>
      <c r="P229" s="22"/>
      <c r="Q229" s="29"/>
      <c r="R229" s="29"/>
      <c r="S229" s="52"/>
      <c r="T229" s="93"/>
      <c r="U229" s="66"/>
      <c r="V229" s="52"/>
      <c r="W229" s="52"/>
      <c r="X229" s="52"/>
      <c r="Y229" s="53"/>
      <c r="Z229" s="52"/>
      <c r="AA229" s="29"/>
      <c r="AB229" s="29"/>
      <c r="AC229" s="29"/>
      <c r="AD229" s="29"/>
      <c r="AE229" s="54"/>
      <c r="AF229" s="51"/>
      <c r="AG229" s="51"/>
      <c r="AH229" s="52"/>
      <c r="AI229" s="52"/>
      <c r="AJ229" s="52"/>
      <c r="AK229" s="52"/>
      <c r="AL229" s="53"/>
      <c r="AM229" s="52"/>
      <c r="AN229" s="29"/>
      <c r="AO229" s="29"/>
      <c r="AP229" s="29"/>
      <c r="AQ229" s="29"/>
      <c r="AR229" s="30"/>
      <c r="AS229" s="20"/>
      <c r="AT229" s="20"/>
    </row>
    <row r="230" spans="1:46" s="43" customFormat="1" x14ac:dyDescent="0.15">
      <c r="A230" s="187"/>
      <c r="B230" s="87"/>
      <c r="E230" s="21"/>
      <c r="F230" s="25"/>
      <c r="G230" s="25"/>
      <c r="H230" s="25"/>
      <c r="I230" s="25"/>
      <c r="J230" s="26"/>
      <c r="K230" s="21"/>
      <c r="L230" s="25"/>
      <c r="M230" s="25"/>
      <c r="N230" s="25"/>
      <c r="O230" s="26"/>
      <c r="P230" s="22"/>
      <c r="Q230" s="29"/>
      <c r="R230" s="29"/>
      <c r="S230" s="52"/>
      <c r="T230" s="93"/>
      <c r="U230" s="66"/>
      <c r="V230" s="52"/>
      <c r="W230" s="52"/>
      <c r="X230" s="52"/>
      <c r="Y230" s="53"/>
      <c r="Z230" s="52"/>
      <c r="AA230" s="29"/>
      <c r="AB230" s="29"/>
      <c r="AC230" s="29"/>
      <c r="AD230" s="29"/>
      <c r="AE230" s="54"/>
      <c r="AF230" s="51"/>
      <c r="AG230" s="51"/>
      <c r="AH230" s="52"/>
      <c r="AI230" s="52"/>
      <c r="AJ230" s="52"/>
      <c r="AK230" s="52"/>
      <c r="AL230" s="53"/>
      <c r="AM230" s="52"/>
      <c r="AN230" s="29"/>
      <c r="AO230" s="29"/>
      <c r="AP230" s="29"/>
      <c r="AQ230" s="29"/>
      <c r="AR230" s="30"/>
      <c r="AS230" s="20"/>
      <c r="AT230" s="20"/>
    </row>
    <row r="231" spans="1:46" s="43" customFormat="1" x14ac:dyDescent="0.15">
      <c r="A231" s="187"/>
      <c r="B231" s="87"/>
      <c r="E231" s="21"/>
      <c r="F231" s="25"/>
      <c r="G231" s="25"/>
      <c r="H231" s="25"/>
      <c r="I231" s="25"/>
      <c r="J231" s="26"/>
      <c r="K231" s="21"/>
      <c r="L231" s="25"/>
      <c r="M231" s="25"/>
      <c r="N231" s="25"/>
      <c r="O231" s="26"/>
      <c r="P231" s="22"/>
      <c r="Q231" s="29"/>
      <c r="R231" s="29"/>
      <c r="S231" s="52"/>
      <c r="T231" s="93"/>
      <c r="U231" s="66"/>
      <c r="V231" s="52"/>
      <c r="W231" s="52"/>
      <c r="X231" s="52"/>
      <c r="Y231" s="53"/>
      <c r="Z231" s="52"/>
      <c r="AA231" s="29"/>
      <c r="AB231" s="29"/>
      <c r="AC231" s="29"/>
      <c r="AD231" s="29"/>
      <c r="AE231" s="54"/>
      <c r="AF231" s="51"/>
      <c r="AG231" s="51"/>
      <c r="AH231" s="52"/>
      <c r="AI231" s="52"/>
      <c r="AJ231" s="52"/>
      <c r="AK231" s="52"/>
      <c r="AL231" s="53"/>
      <c r="AM231" s="52"/>
      <c r="AN231" s="29"/>
      <c r="AO231" s="29"/>
      <c r="AP231" s="29"/>
      <c r="AQ231" s="29"/>
      <c r="AR231" s="30"/>
      <c r="AS231" s="20"/>
      <c r="AT231" s="20"/>
    </row>
    <row r="232" spans="1:46" s="43" customFormat="1" x14ac:dyDescent="0.15">
      <c r="A232" s="187"/>
      <c r="B232" s="87"/>
      <c r="E232" s="21"/>
      <c r="F232" s="25"/>
      <c r="G232" s="25"/>
      <c r="H232" s="25"/>
      <c r="I232" s="25"/>
      <c r="J232" s="26"/>
      <c r="K232" s="21"/>
      <c r="L232" s="25"/>
      <c r="M232" s="25"/>
      <c r="N232" s="25"/>
      <c r="O232" s="26"/>
      <c r="P232" s="22"/>
      <c r="Q232" s="29"/>
      <c r="R232" s="29"/>
      <c r="S232" s="52"/>
      <c r="T232" s="93"/>
      <c r="U232" s="66"/>
      <c r="V232" s="52"/>
      <c r="W232" s="52"/>
      <c r="X232" s="52"/>
      <c r="Y232" s="53"/>
      <c r="Z232" s="52"/>
      <c r="AA232" s="29"/>
      <c r="AB232" s="29"/>
      <c r="AC232" s="29"/>
      <c r="AD232" s="29"/>
      <c r="AE232" s="54"/>
      <c r="AF232" s="51"/>
      <c r="AG232" s="51"/>
      <c r="AH232" s="52"/>
      <c r="AI232" s="52"/>
      <c r="AJ232" s="52"/>
      <c r="AK232" s="52"/>
      <c r="AL232" s="53"/>
      <c r="AM232" s="52"/>
      <c r="AN232" s="29"/>
      <c r="AO232" s="29"/>
      <c r="AP232" s="29"/>
      <c r="AQ232" s="29"/>
      <c r="AR232" s="30"/>
      <c r="AS232" s="20"/>
      <c r="AT232" s="20"/>
    </row>
    <row r="233" spans="1:46" s="43" customFormat="1" x14ac:dyDescent="0.15">
      <c r="A233" s="187"/>
      <c r="B233" s="87"/>
      <c r="E233" s="21"/>
      <c r="F233" s="25"/>
      <c r="G233" s="25"/>
      <c r="H233" s="25"/>
      <c r="I233" s="25"/>
      <c r="J233" s="26"/>
      <c r="K233" s="21"/>
      <c r="L233" s="25"/>
      <c r="M233" s="25"/>
      <c r="N233" s="25"/>
      <c r="O233" s="26"/>
      <c r="P233" s="22"/>
      <c r="Q233" s="29"/>
      <c r="R233" s="29"/>
      <c r="S233" s="52"/>
      <c r="T233" s="93"/>
      <c r="U233" s="66"/>
      <c r="V233" s="52"/>
      <c r="W233" s="52"/>
      <c r="X233" s="52"/>
      <c r="Y233" s="53"/>
      <c r="Z233" s="52"/>
      <c r="AA233" s="29"/>
      <c r="AB233" s="29"/>
      <c r="AC233" s="29"/>
      <c r="AD233" s="29"/>
      <c r="AE233" s="54"/>
      <c r="AF233" s="51"/>
      <c r="AG233" s="51"/>
      <c r="AH233" s="52"/>
      <c r="AI233" s="52"/>
      <c r="AJ233" s="52"/>
      <c r="AK233" s="52"/>
      <c r="AL233" s="53"/>
      <c r="AM233" s="52"/>
      <c r="AN233" s="29"/>
      <c r="AO233" s="29"/>
      <c r="AP233" s="29"/>
      <c r="AQ233" s="29"/>
      <c r="AR233" s="30"/>
      <c r="AS233" s="20"/>
      <c r="AT233" s="20"/>
    </row>
    <row r="234" spans="1:46" s="43" customFormat="1" x14ac:dyDescent="0.15">
      <c r="A234" s="187"/>
      <c r="B234" s="87"/>
      <c r="E234" s="21"/>
      <c r="F234" s="25"/>
      <c r="G234" s="25"/>
      <c r="H234" s="25"/>
      <c r="I234" s="25"/>
      <c r="J234" s="26"/>
      <c r="K234" s="21"/>
      <c r="L234" s="25"/>
      <c r="M234" s="25"/>
      <c r="N234" s="25"/>
      <c r="O234" s="26"/>
      <c r="P234" s="22"/>
      <c r="Q234" s="29"/>
      <c r="R234" s="29"/>
      <c r="S234" s="52"/>
      <c r="T234" s="93"/>
      <c r="U234" s="66"/>
      <c r="V234" s="52"/>
      <c r="W234" s="52"/>
      <c r="X234" s="52"/>
      <c r="Y234" s="53"/>
      <c r="Z234" s="52"/>
      <c r="AA234" s="29"/>
      <c r="AB234" s="29"/>
      <c r="AC234" s="29"/>
      <c r="AD234" s="29"/>
      <c r="AE234" s="54"/>
      <c r="AF234" s="51"/>
      <c r="AG234" s="51"/>
      <c r="AH234" s="52"/>
      <c r="AI234" s="52"/>
      <c r="AJ234" s="52"/>
      <c r="AK234" s="52"/>
      <c r="AL234" s="53"/>
      <c r="AM234" s="52"/>
      <c r="AN234" s="29"/>
      <c r="AO234" s="29"/>
      <c r="AP234" s="29"/>
      <c r="AQ234" s="29"/>
      <c r="AR234" s="30"/>
      <c r="AS234" s="20"/>
      <c r="AT234" s="20"/>
    </row>
    <row r="235" spans="1:46" s="43" customFormat="1" x14ac:dyDescent="0.15">
      <c r="A235" s="187"/>
      <c r="B235" s="87"/>
      <c r="E235" s="21"/>
      <c r="F235" s="25"/>
      <c r="G235" s="25"/>
      <c r="H235" s="25"/>
      <c r="I235" s="25"/>
      <c r="J235" s="26"/>
      <c r="K235" s="21"/>
      <c r="L235" s="25"/>
      <c r="M235" s="25"/>
      <c r="N235" s="25"/>
      <c r="O235" s="26"/>
      <c r="P235" s="22"/>
      <c r="Q235" s="29"/>
      <c r="R235" s="29"/>
      <c r="S235" s="52"/>
      <c r="T235" s="93"/>
      <c r="U235" s="66"/>
      <c r="V235" s="52"/>
      <c r="W235" s="52"/>
      <c r="X235" s="52"/>
      <c r="Y235" s="53"/>
      <c r="Z235" s="52"/>
      <c r="AA235" s="29"/>
      <c r="AB235" s="29"/>
      <c r="AC235" s="29"/>
      <c r="AD235" s="29"/>
      <c r="AE235" s="54"/>
      <c r="AF235" s="51"/>
      <c r="AG235" s="51"/>
      <c r="AH235" s="52"/>
      <c r="AI235" s="52"/>
      <c r="AJ235" s="52"/>
      <c r="AK235" s="52"/>
      <c r="AL235" s="53"/>
      <c r="AM235" s="52"/>
      <c r="AN235" s="29"/>
      <c r="AO235" s="29"/>
      <c r="AP235" s="29"/>
      <c r="AQ235" s="29"/>
      <c r="AR235" s="30"/>
      <c r="AS235" s="20"/>
      <c r="AT235" s="20"/>
    </row>
    <row r="236" spans="1:46" s="43" customFormat="1" x14ac:dyDescent="0.15">
      <c r="A236" s="187"/>
      <c r="B236" s="87"/>
      <c r="E236" s="21"/>
      <c r="F236" s="25"/>
      <c r="G236" s="25"/>
      <c r="H236" s="25"/>
      <c r="I236" s="25"/>
      <c r="J236" s="26"/>
      <c r="K236" s="21"/>
      <c r="L236" s="25"/>
      <c r="M236" s="25"/>
      <c r="N236" s="25"/>
      <c r="O236" s="26"/>
      <c r="P236" s="22"/>
      <c r="Q236" s="29"/>
      <c r="R236" s="29"/>
      <c r="S236" s="52"/>
      <c r="T236" s="93"/>
      <c r="U236" s="66"/>
      <c r="V236" s="52"/>
      <c r="W236" s="52"/>
      <c r="X236" s="52"/>
      <c r="Y236" s="53"/>
      <c r="Z236" s="52"/>
      <c r="AA236" s="29"/>
      <c r="AB236" s="29"/>
      <c r="AC236" s="29"/>
      <c r="AD236" s="29"/>
      <c r="AE236" s="54"/>
      <c r="AF236" s="51"/>
      <c r="AG236" s="51"/>
      <c r="AH236" s="52"/>
      <c r="AI236" s="52"/>
      <c r="AJ236" s="52"/>
      <c r="AK236" s="52"/>
      <c r="AL236" s="53"/>
      <c r="AM236" s="52"/>
      <c r="AN236" s="29"/>
      <c r="AO236" s="29"/>
      <c r="AP236" s="29"/>
      <c r="AQ236" s="29"/>
      <c r="AR236" s="30"/>
      <c r="AS236" s="20"/>
      <c r="AT236" s="20"/>
    </row>
    <row r="237" spans="1:46" s="43" customFormat="1" x14ac:dyDescent="0.15">
      <c r="A237" s="187"/>
      <c r="B237" s="87"/>
      <c r="E237" s="21"/>
      <c r="F237" s="25"/>
      <c r="G237" s="25"/>
      <c r="H237" s="25"/>
      <c r="I237" s="25"/>
      <c r="J237" s="26"/>
      <c r="K237" s="21"/>
      <c r="L237" s="25"/>
      <c r="M237" s="25"/>
      <c r="N237" s="25"/>
      <c r="O237" s="26"/>
      <c r="P237" s="22"/>
      <c r="Q237" s="29"/>
      <c r="R237" s="29"/>
      <c r="S237" s="52"/>
      <c r="T237" s="93"/>
      <c r="U237" s="66"/>
      <c r="V237" s="52"/>
      <c r="W237" s="52"/>
      <c r="X237" s="52"/>
      <c r="Y237" s="53"/>
      <c r="Z237" s="52"/>
      <c r="AA237" s="29"/>
      <c r="AB237" s="29"/>
      <c r="AC237" s="29"/>
      <c r="AD237" s="29"/>
      <c r="AE237" s="54"/>
      <c r="AF237" s="51"/>
      <c r="AG237" s="51"/>
      <c r="AH237" s="52"/>
      <c r="AI237" s="52"/>
      <c r="AJ237" s="52"/>
      <c r="AK237" s="52"/>
      <c r="AL237" s="53"/>
      <c r="AM237" s="52"/>
      <c r="AN237" s="29"/>
      <c r="AO237" s="29"/>
      <c r="AP237" s="29"/>
      <c r="AQ237" s="29"/>
      <c r="AR237" s="30"/>
      <c r="AS237" s="20"/>
      <c r="AT237" s="20"/>
    </row>
    <row r="238" spans="1:46" s="43" customFormat="1" x14ac:dyDescent="0.15">
      <c r="A238" s="187"/>
      <c r="B238" s="87"/>
      <c r="E238" s="21"/>
      <c r="F238" s="25"/>
      <c r="G238" s="25"/>
      <c r="H238" s="25"/>
      <c r="I238" s="25"/>
      <c r="J238" s="26"/>
      <c r="K238" s="21"/>
      <c r="L238" s="25"/>
      <c r="M238" s="25"/>
      <c r="N238" s="25"/>
      <c r="O238" s="26"/>
      <c r="P238" s="22"/>
      <c r="Q238" s="29"/>
      <c r="R238" s="29"/>
      <c r="S238" s="52"/>
      <c r="T238" s="93"/>
      <c r="U238" s="66"/>
      <c r="V238" s="52"/>
      <c r="W238" s="52"/>
      <c r="X238" s="52"/>
      <c r="Y238" s="53"/>
      <c r="Z238" s="52"/>
      <c r="AA238" s="29"/>
      <c r="AB238" s="29"/>
      <c r="AC238" s="29"/>
      <c r="AD238" s="29"/>
      <c r="AE238" s="54"/>
      <c r="AF238" s="51"/>
      <c r="AG238" s="51"/>
      <c r="AH238" s="52"/>
      <c r="AI238" s="52"/>
      <c r="AJ238" s="52"/>
      <c r="AK238" s="52"/>
      <c r="AL238" s="53"/>
      <c r="AM238" s="52"/>
      <c r="AN238" s="29"/>
      <c r="AO238" s="29"/>
      <c r="AP238" s="29"/>
      <c r="AQ238" s="29"/>
      <c r="AR238" s="30"/>
      <c r="AS238" s="20"/>
      <c r="AT238" s="20"/>
    </row>
    <row r="239" spans="1:46" s="43" customFormat="1" x14ac:dyDescent="0.15">
      <c r="A239" s="187"/>
      <c r="B239" s="87"/>
      <c r="E239" s="21"/>
      <c r="F239" s="25"/>
      <c r="G239" s="25"/>
      <c r="H239" s="25"/>
      <c r="I239" s="25"/>
      <c r="J239" s="26"/>
      <c r="K239" s="21"/>
      <c r="L239" s="25"/>
      <c r="M239" s="25"/>
      <c r="N239" s="25"/>
      <c r="O239" s="26"/>
      <c r="P239" s="22"/>
      <c r="Q239" s="29"/>
      <c r="R239" s="29"/>
      <c r="S239" s="52"/>
      <c r="T239" s="93"/>
      <c r="U239" s="66"/>
      <c r="V239" s="52"/>
      <c r="W239" s="52"/>
      <c r="X239" s="52"/>
      <c r="Y239" s="53"/>
      <c r="Z239" s="52"/>
      <c r="AA239" s="29"/>
      <c r="AB239" s="29"/>
      <c r="AC239" s="29"/>
      <c r="AD239" s="29"/>
      <c r="AE239" s="54"/>
      <c r="AF239" s="51"/>
      <c r="AG239" s="51"/>
      <c r="AH239" s="52"/>
      <c r="AI239" s="52"/>
      <c r="AJ239" s="52"/>
      <c r="AK239" s="52"/>
      <c r="AL239" s="53"/>
      <c r="AM239" s="52"/>
      <c r="AN239" s="29"/>
      <c r="AO239" s="29"/>
      <c r="AP239" s="29"/>
      <c r="AQ239" s="29"/>
      <c r="AR239" s="30"/>
      <c r="AS239" s="20"/>
      <c r="AT239" s="20"/>
    </row>
    <row r="240" spans="1:46" s="43" customFormat="1" x14ac:dyDescent="0.15">
      <c r="A240" s="187"/>
      <c r="B240" s="87"/>
      <c r="E240" s="21"/>
      <c r="F240" s="25"/>
      <c r="G240" s="25"/>
      <c r="H240" s="25"/>
      <c r="I240" s="25"/>
      <c r="J240" s="26"/>
      <c r="K240" s="21"/>
      <c r="L240" s="25"/>
      <c r="M240" s="25"/>
      <c r="N240" s="25"/>
      <c r="O240" s="26"/>
      <c r="P240" s="22"/>
      <c r="Q240" s="29"/>
      <c r="R240" s="29"/>
      <c r="S240" s="52"/>
      <c r="T240" s="93"/>
      <c r="U240" s="66"/>
      <c r="V240" s="52"/>
      <c r="W240" s="52"/>
      <c r="X240" s="52"/>
      <c r="Y240" s="53"/>
      <c r="Z240" s="52"/>
      <c r="AA240" s="29"/>
      <c r="AB240" s="29"/>
      <c r="AC240" s="29"/>
      <c r="AD240" s="29"/>
      <c r="AE240" s="54"/>
      <c r="AF240" s="51"/>
      <c r="AG240" s="51"/>
      <c r="AH240" s="52"/>
      <c r="AI240" s="52"/>
      <c r="AJ240" s="52"/>
      <c r="AK240" s="52"/>
      <c r="AL240" s="53"/>
      <c r="AM240" s="52"/>
      <c r="AN240" s="29"/>
      <c r="AO240" s="29"/>
      <c r="AP240" s="29"/>
      <c r="AQ240" s="29"/>
      <c r="AR240" s="30"/>
      <c r="AS240" s="20"/>
      <c r="AT240" s="20"/>
    </row>
    <row r="241" spans="1:46" s="43" customFormat="1" x14ac:dyDescent="0.15">
      <c r="A241" s="187"/>
      <c r="B241" s="87"/>
      <c r="E241" s="21"/>
      <c r="F241" s="25"/>
      <c r="G241" s="25"/>
      <c r="H241" s="25"/>
      <c r="I241" s="25"/>
      <c r="J241" s="26"/>
      <c r="K241" s="21"/>
      <c r="L241" s="25"/>
      <c r="M241" s="25"/>
      <c r="N241" s="25"/>
      <c r="O241" s="26"/>
      <c r="P241" s="22"/>
      <c r="Q241" s="29"/>
      <c r="R241" s="29"/>
      <c r="S241" s="52"/>
      <c r="T241" s="93"/>
      <c r="U241" s="66"/>
      <c r="V241" s="52"/>
      <c r="W241" s="52"/>
      <c r="X241" s="52"/>
      <c r="Y241" s="53"/>
      <c r="Z241" s="52"/>
      <c r="AA241" s="29"/>
      <c r="AB241" s="29"/>
      <c r="AC241" s="29"/>
      <c r="AD241" s="29"/>
      <c r="AE241" s="54"/>
      <c r="AF241" s="51"/>
      <c r="AG241" s="51"/>
      <c r="AH241" s="52"/>
      <c r="AI241" s="52"/>
      <c r="AJ241" s="52"/>
      <c r="AK241" s="52"/>
      <c r="AL241" s="53"/>
      <c r="AM241" s="52"/>
      <c r="AN241" s="29"/>
      <c r="AO241" s="29"/>
      <c r="AP241" s="29"/>
      <c r="AQ241" s="29"/>
      <c r="AR241" s="30"/>
      <c r="AS241" s="20"/>
      <c r="AT241" s="20"/>
    </row>
    <row r="242" spans="1:46" s="43" customFormat="1" x14ac:dyDescent="0.15">
      <c r="A242" s="187"/>
      <c r="B242" s="87"/>
      <c r="E242" s="21"/>
      <c r="F242" s="25"/>
      <c r="G242" s="25"/>
      <c r="H242" s="25"/>
      <c r="I242" s="25"/>
      <c r="J242" s="26"/>
      <c r="K242" s="21"/>
      <c r="L242" s="25"/>
      <c r="M242" s="25"/>
      <c r="N242" s="25"/>
      <c r="O242" s="26"/>
      <c r="P242" s="22"/>
      <c r="Q242" s="29"/>
      <c r="R242" s="29"/>
      <c r="S242" s="52"/>
      <c r="T242" s="93"/>
      <c r="U242" s="66"/>
      <c r="V242" s="52"/>
      <c r="W242" s="52"/>
      <c r="X242" s="52"/>
      <c r="Y242" s="53"/>
      <c r="Z242" s="52"/>
      <c r="AA242" s="29"/>
      <c r="AB242" s="29"/>
      <c r="AC242" s="29"/>
      <c r="AD242" s="29"/>
      <c r="AE242" s="54"/>
      <c r="AF242" s="51"/>
      <c r="AG242" s="51"/>
      <c r="AH242" s="52"/>
      <c r="AI242" s="52"/>
      <c r="AJ242" s="52"/>
      <c r="AK242" s="52"/>
      <c r="AL242" s="53"/>
      <c r="AM242" s="52"/>
      <c r="AN242" s="29"/>
      <c r="AO242" s="29"/>
      <c r="AP242" s="29"/>
      <c r="AQ242" s="29"/>
      <c r="AR242" s="30"/>
      <c r="AS242" s="20"/>
      <c r="AT242" s="20"/>
    </row>
    <row r="243" spans="1:46" s="43" customFormat="1" x14ac:dyDescent="0.15">
      <c r="A243" s="187"/>
      <c r="B243" s="87"/>
      <c r="E243" s="21"/>
      <c r="F243" s="25"/>
      <c r="G243" s="25"/>
      <c r="H243" s="25"/>
      <c r="I243" s="25"/>
      <c r="J243" s="26"/>
      <c r="K243" s="21"/>
      <c r="L243" s="25"/>
      <c r="M243" s="25"/>
      <c r="N243" s="25"/>
      <c r="O243" s="26"/>
      <c r="P243" s="22"/>
      <c r="Q243" s="29"/>
      <c r="R243" s="29"/>
      <c r="S243" s="52"/>
      <c r="T243" s="93"/>
      <c r="U243" s="66"/>
      <c r="V243" s="52"/>
      <c r="W243" s="52"/>
      <c r="X243" s="52"/>
      <c r="Y243" s="53"/>
      <c r="Z243" s="52"/>
      <c r="AA243" s="29"/>
      <c r="AB243" s="29"/>
      <c r="AC243" s="29"/>
      <c r="AD243" s="29"/>
      <c r="AE243" s="54"/>
      <c r="AF243" s="51"/>
      <c r="AG243" s="51"/>
      <c r="AH243" s="52"/>
      <c r="AI243" s="52"/>
      <c r="AJ243" s="52"/>
      <c r="AK243" s="52"/>
      <c r="AL243" s="53"/>
      <c r="AM243" s="52"/>
      <c r="AN243" s="29"/>
      <c r="AO243" s="29"/>
      <c r="AP243" s="29"/>
      <c r="AQ243" s="29"/>
      <c r="AR243" s="30"/>
      <c r="AS243" s="20"/>
      <c r="AT243" s="20"/>
    </row>
    <row r="244" spans="1:46" s="43" customFormat="1" x14ac:dyDescent="0.15">
      <c r="A244" s="187"/>
      <c r="B244" s="87"/>
      <c r="E244" s="21"/>
      <c r="F244" s="25"/>
      <c r="G244" s="25"/>
      <c r="H244" s="25"/>
      <c r="I244" s="25"/>
      <c r="J244" s="26"/>
      <c r="K244" s="21"/>
      <c r="L244" s="25"/>
      <c r="M244" s="25"/>
      <c r="N244" s="25"/>
      <c r="O244" s="26"/>
      <c r="P244" s="22"/>
      <c r="Q244" s="29"/>
      <c r="R244" s="29"/>
      <c r="S244" s="52"/>
      <c r="T244" s="93"/>
      <c r="U244" s="66"/>
      <c r="V244" s="52"/>
      <c r="W244" s="52"/>
      <c r="X244" s="52"/>
      <c r="Y244" s="53"/>
      <c r="Z244" s="52"/>
      <c r="AA244" s="29"/>
      <c r="AB244" s="29"/>
      <c r="AC244" s="29"/>
      <c r="AD244" s="29"/>
      <c r="AE244" s="54"/>
      <c r="AF244" s="51"/>
      <c r="AG244" s="51"/>
      <c r="AH244" s="52"/>
      <c r="AI244" s="52"/>
      <c r="AJ244" s="52"/>
      <c r="AK244" s="52"/>
      <c r="AL244" s="53"/>
      <c r="AM244" s="52"/>
      <c r="AN244" s="29"/>
      <c r="AO244" s="29"/>
      <c r="AP244" s="29"/>
      <c r="AQ244" s="29"/>
      <c r="AR244" s="30"/>
      <c r="AS244" s="20"/>
      <c r="AT244" s="20"/>
    </row>
    <row r="245" spans="1:46" s="43" customFormat="1" x14ac:dyDescent="0.15">
      <c r="A245" s="187"/>
      <c r="B245" s="87"/>
      <c r="E245" s="21"/>
      <c r="F245" s="25"/>
      <c r="G245" s="25"/>
      <c r="H245" s="25"/>
      <c r="I245" s="25"/>
      <c r="J245" s="26"/>
      <c r="K245" s="21"/>
      <c r="L245" s="25"/>
      <c r="M245" s="25"/>
      <c r="N245" s="25"/>
      <c r="O245" s="26"/>
      <c r="P245" s="22"/>
      <c r="Q245" s="29"/>
      <c r="R245" s="29"/>
      <c r="S245" s="52"/>
      <c r="T245" s="93"/>
      <c r="U245" s="66"/>
      <c r="V245" s="52"/>
      <c r="W245" s="52"/>
      <c r="X245" s="52"/>
      <c r="Y245" s="53"/>
      <c r="Z245" s="52"/>
      <c r="AA245" s="29"/>
      <c r="AB245" s="29"/>
      <c r="AC245" s="29"/>
      <c r="AD245" s="29"/>
      <c r="AE245" s="54"/>
      <c r="AF245" s="51"/>
      <c r="AG245" s="51"/>
      <c r="AH245" s="52"/>
      <c r="AI245" s="52"/>
      <c r="AJ245" s="52"/>
      <c r="AK245" s="52"/>
      <c r="AL245" s="53"/>
      <c r="AM245" s="52"/>
      <c r="AN245" s="29"/>
      <c r="AO245" s="29"/>
      <c r="AP245" s="29"/>
      <c r="AQ245" s="29"/>
      <c r="AR245" s="30"/>
      <c r="AS245" s="20"/>
      <c r="AT245" s="20"/>
    </row>
    <row r="246" spans="1:46" s="43" customFormat="1" x14ac:dyDescent="0.15">
      <c r="A246" s="187"/>
      <c r="B246" s="87"/>
      <c r="E246" s="21"/>
      <c r="F246" s="25"/>
      <c r="G246" s="25"/>
      <c r="H246" s="25"/>
      <c r="I246" s="25"/>
      <c r="J246" s="26"/>
      <c r="K246" s="21"/>
      <c r="L246" s="25"/>
      <c r="M246" s="25"/>
      <c r="N246" s="25"/>
      <c r="O246" s="26"/>
      <c r="P246" s="22"/>
      <c r="Q246" s="29"/>
      <c r="R246" s="29"/>
      <c r="S246" s="52"/>
      <c r="T246" s="93"/>
      <c r="U246" s="66"/>
      <c r="V246" s="52"/>
      <c r="W246" s="52"/>
      <c r="X246" s="52"/>
      <c r="Y246" s="53"/>
      <c r="Z246" s="52"/>
      <c r="AA246" s="29"/>
      <c r="AB246" s="29"/>
      <c r="AC246" s="29"/>
      <c r="AD246" s="29"/>
      <c r="AE246" s="54"/>
      <c r="AF246" s="51"/>
      <c r="AG246" s="51"/>
      <c r="AH246" s="52"/>
      <c r="AI246" s="52"/>
      <c r="AJ246" s="52"/>
      <c r="AK246" s="52"/>
      <c r="AL246" s="53"/>
      <c r="AM246" s="52"/>
      <c r="AN246" s="29"/>
      <c r="AO246" s="29"/>
      <c r="AP246" s="29"/>
      <c r="AQ246" s="29"/>
      <c r="AR246" s="30"/>
      <c r="AS246" s="20"/>
      <c r="AT246" s="20"/>
    </row>
    <row r="247" spans="1:46" s="43" customFormat="1" x14ac:dyDescent="0.15">
      <c r="A247" s="187"/>
      <c r="B247" s="87"/>
      <c r="E247" s="21"/>
      <c r="F247" s="25"/>
      <c r="G247" s="25"/>
      <c r="H247" s="25"/>
      <c r="I247" s="25"/>
      <c r="J247" s="26"/>
      <c r="K247" s="21"/>
      <c r="L247" s="25"/>
      <c r="M247" s="25"/>
      <c r="N247" s="25"/>
      <c r="O247" s="26"/>
      <c r="P247" s="22"/>
      <c r="Q247" s="29"/>
      <c r="R247" s="29"/>
      <c r="S247" s="52"/>
      <c r="T247" s="93"/>
      <c r="U247" s="66"/>
      <c r="V247" s="52"/>
      <c r="W247" s="52"/>
      <c r="X247" s="52"/>
      <c r="Y247" s="53"/>
      <c r="Z247" s="52"/>
      <c r="AA247" s="29"/>
      <c r="AB247" s="29"/>
      <c r="AC247" s="29"/>
      <c r="AD247" s="29"/>
      <c r="AE247" s="54"/>
      <c r="AF247" s="51"/>
      <c r="AG247" s="51"/>
      <c r="AH247" s="52"/>
      <c r="AI247" s="52"/>
      <c r="AJ247" s="52"/>
      <c r="AK247" s="52"/>
      <c r="AL247" s="53"/>
      <c r="AM247" s="52"/>
      <c r="AN247" s="29"/>
      <c r="AO247" s="29"/>
      <c r="AP247" s="29"/>
      <c r="AQ247" s="29"/>
      <c r="AR247" s="30"/>
      <c r="AS247" s="20"/>
      <c r="AT247" s="20"/>
    </row>
    <row r="248" spans="1:46" s="43" customFormat="1" x14ac:dyDescent="0.15">
      <c r="A248" s="187"/>
      <c r="B248" s="87"/>
      <c r="E248" s="21"/>
      <c r="F248" s="25"/>
      <c r="G248" s="25"/>
      <c r="H248" s="25"/>
      <c r="I248" s="25"/>
      <c r="J248" s="26"/>
      <c r="K248" s="21"/>
      <c r="L248" s="25"/>
      <c r="M248" s="25"/>
      <c r="N248" s="25"/>
      <c r="O248" s="26"/>
      <c r="P248" s="22"/>
      <c r="Q248" s="29"/>
      <c r="R248" s="29"/>
      <c r="S248" s="52"/>
      <c r="T248" s="93"/>
      <c r="U248" s="66"/>
      <c r="V248" s="52"/>
      <c r="W248" s="52"/>
      <c r="X248" s="52"/>
      <c r="Y248" s="53"/>
      <c r="Z248" s="52"/>
      <c r="AA248" s="29"/>
      <c r="AB248" s="29"/>
      <c r="AC248" s="29"/>
      <c r="AD248" s="29"/>
      <c r="AE248" s="54"/>
      <c r="AF248" s="51"/>
      <c r="AG248" s="51"/>
      <c r="AH248" s="52"/>
      <c r="AI248" s="52"/>
      <c r="AJ248" s="52"/>
      <c r="AK248" s="52"/>
      <c r="AL248" s="53"/>
      <c r="AM248" s="52"/>
      <c r="AN248" s="29"/>
      <c r="AO248" s="29"/>
      <c r="AP248" s="29"/>
      <c r="AQ248" s="29"/>
      <c r="AR248" s="30"/>
      <c r="AS248" s="20"/>
      <c r="AT248" s="20"/>
    </row>
    <row r="249" spans="1:46" s="43" customFormat="1" x14ac:dyDescent="0.15">
      <c r="A249" s="187"/>
      <c r="B249" s="87"/>
      <c r="E249" s="21"/>
      <c r="F249" s="25"/>
      <c r="G249" s="25"/>
      <c r="H249" s="25"/>
      <c r="I249" s="25"/>
      <c r="J249" s="26"/>
      <c r="K249" s="21"/>
      <c r="L249" s="25"/>
      <c r="M249" s="25"/>
      <c r="N249" s="25"/>
      <c r="O249" s="26"/>
      <c r="P249" s="22"/>
      <c r="Q249" s="29"/>
      <c r="R249" s="29"/>
      <c r="S249" s="52"/>
      <c r="T249" s="93"/>
      <c r="U249" s="66"/>
      <c r="V249" s="52"/>
      <c r="W249" s="52"/>
      <c r="X249" s="52"/>
      <c r="Y249" s="53"/>
      <c r="Z249" s="52"/>
      <c r="AA249" s="29"/>
      <c r="AB249" s="29"/>
      <c r="AC249" s="29"/>
      <c r="AD249" s="29"/>
      <c r="AE249" s="54"/>
      <c r="AF249" s="51"/>
      <c r="AG249" s="51"/>
      <c r="AH249" s="52"/>
      <c r="AI249" s="52"/>
      <c r="AJ249" s="52"/>
      <c r="AK249" s="52"/>
      <c r="AL249" s="53"/>
      <c r="AM249" s="52"/>
      <c r="AN249" s="29"/>
      <c r="AO249" s="29"/>
      <c r="AP249" s="29"/>
      <c r="AQ249" s="29"/>
      <c r="AR249" s="30"/>
      <c r="AS249" s="20"/>
      <c r="AT249" s="20"/>
    </row>
    <row r="250" spans="1:46" s="43" customFormat="1" x14ac:dyDescent="0.15">
      <c r="A250" s="187"/>
      <c r="B250" s="87"/>
      <c r="E250" s="21"/>
      <c r="F250" s="25"/>
      <c r="G250" s="25"/>
      <c r="H250" s="25"/>
      <c r="I250" s="25"/>
      <c r="J250" s="26"/>
      <c r="K250" s="21"/>
      <c r="L250" s="25"/>
      <c r="M250" s="25"/>
      <c r="N250" s="25"/>
      <c r="O250" s="26"/>
      <c r="P250" s="22"/>
      <c r="Q250" s="29"/>
      <c r="R250" s="29"/>
      <c r="S250" s="52"/>
      <c r="T250" s="93"/>
      <c r="U250" s="66"/>
      <c r="V250" s="52"/>
      <c r="W250" s="52"/>
      <c r="X250" s="52"/>
      <c r="Y250" s="53"/>
      <c r="Z250" s="52"/>
      <c r="AA250" s="29"/>
      <c r="AB250" s="29"/>
      <c r="AC250" s="29"/>
      <c r="AD250" s="29"/>
      <c r="AE250" s="54"/>
      <c r="AF250" s="51"/>
      <c r="AG250" s="51"/>
      <c r="AH250" s="52"/>
      <c r="AI250" s="52"/>
      <c r="AJ250" s="52"/>
      <c r="AK250" s="52"/>
      <c r="AL250" s="53"/>
      <c r="AM250" s="52"/>
      <c r="AN250" s="29"/>
      <c r="AO250" s="29"/>
      <c r="AP250" s="29"/>
      <c r="AQ250" s="29"/>
      <c r="AR250" s="30"/>
      <c r="AS250" s="20"/>
      <c r="AT250" s="20"/>
    </row>
    <row r="251" spans="1:46" s="43" customFormat="1" x14ac:dyDescent="0.15">
      <c r="A251" s="187"/>
      <c r="B251" s="87"/>
      <c r="E251" s="21"/>
      <c r="F251" s="25"/>
      <c r="G251" s="25"/>
      <c r="H251" s="25"/>
      <c r="I251" s="25"/>
      <c r="J251" s="26"/>
      <c r="K251" s="21"/>
      <c r="L251" s="25"/>
      <c r="M251" s="25"/>
      <c r="N251" s="25"/>
      <c r="O251" s="26"/>
      <c r="P251" s="22"/>
      <c r="Q251" s="29"/>
      <c r="R251" s="29"/>
      <c r="S251" s="52"/>
      <c r="T251" s="93"/>
      <c r="U251" s="66"/>
      <c r="V251" s="52"/>
      <c r="W251" s="52"/>
      <c r="X251" s="52"/>
      <c r="Y251" s="53"/>
      <c r="Z251" s="52"/>
      <c r="AA251" s="29"/>
      <c r="AB251" s="29"/>
      <c r="AC251" s="29"/>
      <c r="AD251" s="29"/>
      <c r="AE251" s="54"/>
      <c r="AF251" s="51"/>
      <c r="AG251" s="51"/>
      <c r="AH251" s="52"/>
      <c r="AI251" s="52"/>
      <c r="AJ251" s="52"/>
      <c r="AK251" s="52"/>
      <c r="AL251" s="53"/>
      <c r="AM251" s="52"/>
      <c r="AN251" s="29"/>
      <c r="AO251" s="29"/>
      <c r="AP251" s="29"/>
      <c r="AQ251" s="29"/>
      <c r="AR251" s="30"/>
      <c r="AS251" s="20"/>
      <c r="AT251" s="20"/>
    </row>
    <row r="252" spans="1:46" s="43" customFormat="1" x14ac:dyDescent="0.15">
      <c r="A252" s="187"/>
      <c r="B252" s="87"/>
      <c r="E252" s="21"/>
      <c r="F252" s="25"/>
      <c r="G252" s="25"/>
      <c r="H252" s="25"/>
      <c r="I252" s="25"/>
      <c r="J252" s="26"/>
      <c r="K252" s="21"/>
      <c r="L252" s="25"/>
      <c r="M252" s="25"/>
      <c r="N252" s="25"/>
      <c r="O252" s="26"/>
      <c r="P252" s="22"/>
      <c r="Q252" s="29"/>
      <c r="R252" s="29"/>
      <c r="S252" s="52"/>
      <c r="T252" s="93"/>
      <c r="U252" s="66"/>
      <c r="V252" s="52"/>
      <c r="W252" s="52"/>
      <c r="X252" s="52"/>
      <c r="Y252" s="53"/>
      <c r="Z252" s="52"/>
      <c r="AA252" s="29"/>
      <c r="AB252" s="29"/>
      <c r="AC252" s="29"/>
      <c r="AD252" s="29"/>
      <c r="AE252" s="54"/>
      <c r="AF252" s="51"/>
      <c r="AG252" s="51"/>
      <c r="AH252" s="52"/>
      <c r="AI252" s="52"/>
      <c r="AJ252" s="52"/>
      <c r="AK252" s="52"/>
      <c r="AL252" s="53"/>
      <c r="AM252" s="52"/>
      <c r="AN252" s="29"/>
      <c r="AO252" s="29"/>
      <c r="AP252" s="29"/>
      <c r="AQ252" s="29"/>
      <c r="AR252" s="30"/>
      <c r="AS252" s="20"/>
      <c r="AT252" s="20"/>
    </row>
    <row r="253" spans="1:46" s="43" customFormat="1" x14ac:dyDescent="0.15">
      <c r="A253" s="187"/>
      <c r="B253" s="87"/>
      <c r="E253" s="21"/>
      <c r="F253" s="25"/>
      <c r="G253" s="25"/>
      <c r="H253" s="25"/>
      <c r="I253" s="25"/>
      <c r="J253" s="26"/>
      <c r="K253" s="21"/>
      <c r="L253" s="25"/>
      <c r="M253" s="25"/>
      <c r="N253" s="25"/>
      <c r="O253" s="26"/>
      <c r="P253" s="22"/>
      <c r="Q253" s="29"/>
      <c r="R253" s="29"/>
      <c r="S253" s="52"/>
      <c r="T253" s="93"/>
      <c r="U253" s="66"/>
      <c r="V253" s="52"/>
      <c r="W253" s="52"/>
      <c r="X253" s="52"/>
      <c r="Y253" s="53"/>
      <c r="Z253" s="52"/>
      <c r="AA253" s="29"/>
      <c r="AB253" s="29"/>
      <c r="AC253" s="29"/>
      <c r="AD253" s="29"/>
      <c r="AE253" s="54"/>
      <c r="AF253" s="51"/>
      <c r="AG253" s="51"/>
      <c r="AH253" s="52"/>
      <c r="AI253" s="52"/>
      <c r="AJ253" s="52"/>
      <c r="AK253" s="52"/>
      <c r="AL253" s="53"/>
      <c r="AM253" s="52"/>
      <c r="AN253" s="29"/>
      <c r="AO253" s="29"/>
      <c r="AP253" s="29"/>
      <c r="AQ253" s="29"/>
      <c r="AR253" s="30"/>
      <c r="AS253" s="20"/>
      <c r="AT253" s="20"/>
    </row>
    <row r="254" spans="1:46" s="43" customFormat="1" x14ac:dyDescent="0.15">
      <c r="A254" s="187"/>
      <c r="B254" s="87"/>
      <c r="E254" s="21"/>
      <c r="F254" s="25"/>
      <c r="G254" s="25"/>
      <c r="H254" s="25"/>
      <c r="I254" s="25"/>
      <c r="J254" s="26"/>
      <c r="K254" s="21"/>
      <c r="L254" s="25"/>
      <c r="M254" s="25"/>
      <c r="N254" s="25"/>
      <c r="O254" s="26"/>
      <c r="P254" s="22"/>
      <c r="Q254" s="29"/>
      <c r="R254" s="29"/>
      <c r="S254" s="52"/>
      <c r="T254" s="93"/>
      <c r="U254" s="66"/>
      <c r="V254" s="52"/>
      <c r="W254" s="52"/>
      <c r="X254" s="52"/>
      <c r="Y254" s="53"/>
      <c r="Z254" s="52"/>
      <c r="AA254" s="29"/>
      <c r="AB254" s="29"/>
      <c r="AC254" s="29"/>
      <c r="AD254" s="29"/>
      <c r="AE254" s="54"/>
      <c r="AF254" s="51"/>
      <c r="AG254" s="51"/>
      <c r="AH254" s="52"/>
      <c r="AI254" s="52"/>
      <c r="AJ254" s="52"/>
      <c r="AK254" s="52"/>
      <c r="AL254" s="53"/>
      <c r="AM254" s="52"/>
      <c r="AN254" s="29"/>
      <c r="AO254" s="29"/>
      <c r="AP254" s="29"/>
      <c r="AQ254" s="29"/>
      <c r="AR254" s="30"/>
      <c r="AS254" s="20"/>
      <c r="AT254" s="20"/>
    </row>
    <row r="255" spans="1:46" s="43" customFormat="1" x14ac:dyDescent="0.15">
      <c r="A255" s="187"/>
      <c r="B255" s="87"/>
      <c r="E255" s="21"/>
      <c r="F255" s="25"/>
      <c r="G255" s="25"/>
      <c r="H255" s="25"/>
      <c r="I255" s="25"/>
      <c r="J255" s="26"/>
      <c r="K255" s="21"/>
      <c r="L255" s="25"/>
      <c r="M255" s="25"/>
      <c r="N255" s="25"/>
      <c r="O255" s="26"/>
      <c r="P255" s="22"/>
      <c r="Q255" s="29"/>
      <c r="R255" s="29"/>
      <c r="S255" s="52"/>
      <c r="T255" s="93"/>
      <c r="U255" s="66"/>
      <c r="V255" s="52"/>
      <c r="W255" s="52"/>
      <c r="X255" s="52"/>
      <c r="Y255" s="53"/>
      <c r="Z255" s="52"/>
      <c r="AA255" s="29"/>
      <c r="AB255" s="29"/>
      <c r="AC255" s="29"/>
      <c r="AD255" s="29"/>
      <c r="AE255" s="54"/>
      <c r="AF255" s="51"/>
      <c r="AG255" s="51"/>
      <c r="AH255" s="52"/>
      <c r="AI255" s="52"/>
      <c r="AJ255" s="52"/>
      <c r="AK255" s="52"/>
      <c r="AL255" s="53"/>
      <c r="AM255" s="52"/>
      <c r="AN255" s="29"/>
      <c r="AO255" s="29"/>
      <c r="AP255" s="29"/>
      <c r="AQ255" s="29"/>
      <c r="AR255" s="30"/>
      <c r="AS255" s="20"/>
      <c r="AT255" s="20"/>
    </row>
    <row r="256" spans="1:46" s="43" customFormat="1" x14ac:dyDescent="0.15">
      <c r="A256" s="187"/>
      <c r="B256" s="87"/>
      <c r="E256" s="21"/>
      <c r="F256" s="25"/>
      <c r="G256" s="25"/>
      <c r="H256" s="25"/>
      <c r="I256" s="25"/>
      <c r="J256" s="26"/>
      <c r="K256" s="21"/>
      <c r="L256" s="25"/>
      <c r="M256" s="25"/>
      <c r="N256" s="25"/>
      <c r="O256" s="26"/>
      <c r="P256" s="22"/>
      <c r="Q256" s="29"/>
      <c r="R256" s="29"/>
      <c r="S256" s="52"/>
      <c r="T256" s="93"/>
      <c r="U256" s="66"/>
      <c r="V256" s="52"/>
      <c r="W256" s="52"/>
      <c r="X256" s="52"/>
      <c r="Y256" s="53"/>
      <c r="Z256" s="52"/>
      <c r="AA256" s="29"/>
      <c r="AB256" s="29"/>
      <c r="AC256" s="29"/>
      <c r="AD256" s="29"/>
      <c r="AE256" s="54"/>
      <c r="AF256" s="51"/>
      <c r="AG256" s="51"/>
      <c r="AH256" s="52"/>
      <c r="AI256" s="52"/>
      <c r="AJ256" s="52"/>
      <c r="AK256" s="52"/>
      <c r="AL256" s="53"/>
      <c r="AM256" s="52"/>
      <c r="AN256" s="29"/>
      <c r="AO256" s="29"/>
      <c r="AP256" s="29"/>
      <c r="AQ256" s="29"/>
      <c r="AR256" s="30"/>
      <c r="AS256" s="20"/>
      <c r="AT256" s="20"/>
    </row>
    <row r="257" spans="1:46" s="43" customFormat="1" x14ac:dyDescent="0.15">
      <c r="A257" s="187"/>
      <c r="B257" s="87"/>
      <c r="E257" s="21"/>
      <c r="F257" s="25"/>
      <c r="G257" s="25"/>
      <c r="H257" s="25"/>
      <c r="I257" s="25"/>
      <c r="J257" s="26"/>
      <c r="K257" s="21"/>
      <c r="L257" s="25"/>
      <c r="M257" s="25"/>
      <c r="N257" s="25"/>
      <c r="O257" s="26"/>
      <c r="P257" s="22"/>
      <c r="Q257" s="29"/>
      <c r="R257" s="29"/>
      <c r="S257" s="52"/>
      <c r="T257" s="93"/>
      <c r="U257" s="66"/>
      <c r="V257" s="52"/>
      <c r="W257" s="52"/>
      <c r="X257" s="52"/>
      <c r="Y257" s="53"/>
      <c r="Z257" s="52"/>
      <c r="AA257" s="29"/>
      <c r="AB257" s="29"/>
      <c r="AC257" s="29"/>
      <c r="AD257" s="29"/>
      <c r="AE257" s="54"/>
      <c r="AF257" s="51"/>
      <c r="AG257" s="51"/>
      <c r="AH257" s="52"/>
      <c r="AI257" s="52"/>
      <c r="AJ257" s="52"/>
      <c r="AK257" s="52"/>
      <c r="AL257" s="53"/>
      <c r="AM257" s="52"/>
      <c r="AN257" s="29"/>
      <c r="AO257" s="29"/>
      <c r="AP257" s="29"/>
      <c r="AQ257" s="29"/>
      <c r="AR257" s="30"/>
      <c r="AS257" s="20"/>
      <c r="AT257" s="20"/>
    </row>
    <row r="258" spans="1:46" s="43" customFormat="1" x14ac:dyDescent="0.15">
      <c r="A258" s="187"/>
      <c r="B258" s="87"/>
      <c r="E258" s="21"/>
      <c r="F258" s="25"/>
      <c r="G258" s="25"/>
      <c r="H258" s="25"/>
      <c r="I258" s="25"/>
      <c r="J258" s="26"/>
      <c r="K258" s="21"/>
      <c r="L258" s="25"/>
      <c r="M258" s="25"/>
      <c r="N258" s="25"/>
      <c r="O258" s="26"/>
      <c r="P258" s="22"/>
      <c r="Q258" s="29"/>
      <c r="R258" s="29"/>
      <c r="S258" s="52"/>
      <c r="T258" s="93"/>
      <c r="U258" s="66"/>
      <c r="V258" s="52"/>
      <c r="W258" s="52"/>
      <c r="X258" s="52"/>
      <c r="Y258" s="53"/>
      <c r="Z258" s="52"/>
      <c r="AA258" s="29"/>
      <c r="AB258" s="29"/>
      <c r="AC258" s="29"/>
      <c r="AD258" s="29"/>
      <c r="AE258" s="54"/>
      <c r="AF258" s="51"/>
      <c r="AG258" s="51"/>
      <c r="AH258" s="52"/>
      <c r="AI258" s="52"/>
      <c r="AJ258" s="52"/>
      <c r="AK258" s="52"/>
      <c r="AL258" s="53"/>
      <c r="AM258" s="52"/>
      <c r="AN258" s="29"/>
      <c r="AO258" s="29"/>
      <c r="AP258" s="29"/>
      <c r="AQ258" s="29"/>
      <c r="AR258" s="30"/>
      <c r="AS258" s="20"/>
      <c r="AT258" s="20"/>
    </row>
    <row r="259" spans="1:46" s="43" customFormat="1" x14ac:dyDescent="0.15">
      <c r="A259" s="187"/>
      <c r="B259" s="87"/>
      <c r="E259" s="21"/>
      <c r="F259" s="25"/>
      <c r="G259" s="25"/>
      <c r="H259" s="25"/>
      <c r="I259" s="25"/>
      <c r="J259" s="26"/>
      <c r="K259" s="21"/>
      <c r="L259" s="25"/>
      <c r="M259" s="25"/>
      <c r="N259" s="25"/>
      <c r="O259" s="26"/>
      <c r="P259" s="22"/>
      <c r="Q259" s="29"/>
      <c r="R259" s="29"/>
      <c r="S259" s="52"/>
      <c r="T259" s="93"/>
      <c r="U259" s="66"/>
      <c r="V259" s="52"/>
      <c r="W259" s="52"/>
      <c r="X259" s="52"/>
      <c r="Y259" s="53"/>
      <c r="Z259" s="52"/>
      <c r="AA259" s="29"/>
      <c r="AB259" s="29"/>
      <c r="AC259" s="29"/>
      <c r="AD259" s="29"/>
      <c r="AE259" s="54"/>
      <c r="AF259" s="51"/>
      <c r="AG259" s="51"/>
      <c r="AH259" s="52"/>
      <c r="AI259" s="52"/>
      <c r="AJ259" s="52"/>
      <c r="AK259" s="52"/>
      <c r="AL259" s="53"/>
      <c r="AM259" s="52"/>
      <c r="AN259" s="29"/>
      <c r="AO259" s="29"/>
      <c r="AP259" s="29"/>
      <c r="AQ259" s="29"/>
      <c r="AR259" s="30"/>
      <c r="AS259" s="20"/>
      <c r="AT259" s="20"/>
    </row>
    <row r="260" spans="1:46" s="43" customFormat="1" x14ac:dyDescent="0.15">
      <c r="A260" s="187"/>
      <c r="B260" s="88"/>
      <c r="E260" s="21"/>
      <c r="F260" s="25"/>
      <c r="G260" s="25"/>
      <c r="H260" s="25"/>
      <c r="I260" s="25"/>
      <c r="J260" s="26"/>
      <c r="K260" s="21"/>
      <c r="L260" s="25"/>
      <c r="M260" s="25"/>
      <c r="N260" s="25"/>
      <c r="O260" s="26"/>
      <c r="P260" s="22"/>
      <c r="Q260" s="29"/>
      <c r="R260" s="29"/>
      <c r="S260" s="52"/>
      <c r="T260" s="93"/>
      <c r="U260" s="66"/>
      <c r="V260" s="52"/>
      <c r="W260" s="52"/>
      <c r="X260" s="52"/>
      <c r="Y260" s="53"/>
      <c r="Z260" s="52"/>
      <c r="AA260" s="29"/>
      <c r="AB260" s="29"/>
      <c r="AC260" s="29"/>
      <c r="AD260" s="29"/>
      <c r="AE260" s="54"/>
      <c r="AF260" s="51"/>
      <c r="AG260" s="51"/>
      <c r="AH260" s="52"/>
      <c r="AI260" s="52"/>
      <c r="AJ260" s="52"/>
      <c r="AK260" s="52"/>
      <c r="AL260" s="53"/>
      <c r="AM260" s="52"/>
      <c r="AN260" s="29"/>
      <c r="AO260" s="29"/>
      <c r="AP260" s="29"/>
      <c r="AQ260" s="29"/>
      <c r="AR260" s="30"/>
      <c r="AS260" s="20"/>
      <c r="AT260" s="20"/>
    </row>
  </sheetData>
  <sheetProtection algorithmName="SHA-512" hashValue="JSvcm7JtR7IzzbkarBcDIiV8s7lS8ZaNR30TlkS76ds1SnOGb/jnaeL4C5GBGTSIutsZrre7zt9f6d6GeYsZkQ==" saltValue="imDr4LkHMePt+sL+vNaTDQ==" spinCount="100000" sheet="1" formatCells="0" autoFilter="0"/>
  <autoFilter ref="B37:O180"/>
  <mergeCells count="28">
    <mergeCell ref="B34:C34"/>
    <mergeCell ref="E34:H34"/>
    <mergeCell ref="I34:O34"/>
    <mergeCell ref="F10:O10"/>
    <mergeCell ref="F11:O11"/>
    <mergeCell ref="B14:R14"/>
    <mergeCell ref="B16:H16"/>
    <mergeCell ref="I33:O33"/>
    <mergeCell ref="B17:H19"/>
    <mergeCell ref="J23:R23"/>
    <mergeCell ref="F12:O12"/>
    <mergeCell ref="J17:R18"/>
    <mergeCell ref="J19:R20"/>
    <mergeCell ref="J28:R29"/>
    <mergeCell ref="J24:R27"/>
    <mergeCell ref="B35:D36"/>
    <mergeCell ref="E35:J35"/>
    <mergeCell ref="K35:O35"/>
    <mergeCell ref="E36:H36"/>
    <mergeCell ref="I36:J36"/>
    <mergeCell ref="K36:O36"/>
    <mergeCell ref="I1:O1"/>
    <mergeCell ref="D12:E12"/>
    <mergeCell ref="D11:E11"/>
    <mergeCell ref="D10:E10"/>
    <mergeCell ref="C4:E4"/>
    <mergeCell ref="C7:E7"/>
    <mergeCell ref="F7:O8"/>
  </mergeCells>
  <phoneticPr fontId="1"/>
  <conditionalFormatting sqref="J38:J103 J160:J179">
    <cfRule type="expression" dxfId="26" priority="40">
      <formula>AND($J38="",$I38="×")</formula>
    </cfRule>
  </conditionalFormatting>
  <conditionalFormatting sqref="O38:O103 O160:O179">
    <cfRule type="expression" dxfId="25" priority="39">
      <formula>AND($O38="",$N38="○")</formula>
    </cfRule>
  </conditionalFormatting>
  <conditionalFormatting sqref="N38:N103 N160:N176">
    <cfRule type="expression" dxfId="24" priority="38">
      <formula>AND($K38="",$L38="",$M38="",$N38="")</formula>
    </cfRule>
  </conditionalFormatting>
  <conditionalFormatting sqref="M38:M103 M160:M176">
    <cfRule type="expression" dxfId="23" priority="37">
      <formula>AND($K38="",$L38="",$M38="",$N38="")</formula>
    </cfRule>
  </conditionalFormatting>
  <conditionalFormatting sqref="I38:I103 I160:I179">
    <cfRule type="expression" dxfId="22" priority="41">
      <formula>AND($I38="",OR($G38="○",$G38="○",$G38="◎"))</formula>
    </cfRule>
  </conditionalFormatting>
  <conditionalFormatting sqref="C10">
    <cfRule type="expression" dxfId="21" priority="36">
      <formula>$T$10=1</formula>
    </cfRule>
  </conditionalFormatting>
  <conditionalFormatting sqref="C11">
    <cfRule type="expression" dxfId="20" priority="35">
      <formula>$T$10=2</formula>
    </cfRule>
  </conditionalFormatting>
  <conditionalFormatting sqref="C12 K160:L179">
    <cfRule type="expression" dxfId="19" priority="34">
      <formula>$T$10=3</formula>
    </cfRule>
  </conditionalFormatting>
  <conditionalFormatting sqref="K36:O103 K160:O179">
    <cfRule type="expression" dxfId="18" priority="33">
      <formula>$T$10=2</formula>
    </cfRule>
  </conditionalFormatting>
  <conditionalFormatting sqref="E36:J179">
    <cfRule type="expression" dxfId="17" priority="32">
      <formula>$T$10=3</formula>
    </cfRule>
  </conditionalFormatting>
  <conditionalFormatting sqref="K38:L103">
    <cfRule type="expression" dxfId="16" priority="31">
      <formula>$T$10=3</formula>
    </cfRule>
  </conditionalFormatting>
  <conditionalFormatting sqref="J104:J159">
    <cfRule type="expression" dxfId="15" priority="17">
      <formula>AND($J104="",$I104="×")</formula>
    </cfRule>
  </conditionalFormatting>
  <conditionalFormatting sqref="O104:O159">
    <cfRule type="expression" dxfId="14" priority="16">
      <formula>AND($O104="",$N104="○")</formula>
    </cfRule>
  </conditionalFormatting>
  <conditionalFormatting sqref="N104:N159">
    <cfRule type="expression" dxfId="13" priority="15">
      <formula>AND($K104="",$L104="",$M104="",$N104="")</formula>
    </cfRule>
  </conditionalFormatting>
  <conditionalFormatting sqref="M104:M159">
    <cfRule type="expression" dxfId="12" priority="14">
      <formula>AND($K104="",$L104="",$M104="",$N104="")</formula>
    </cfRule>
  </conditionalFormatting>
  <conditionalFormatting sqref="I104:I159">
    <cfRule type="expression" dxfId="11" priority="18">
      <formula>AND($I104="",OR($G104="○",$G104="○",$G104="◎"))</formula>
    </cfRule>
  </conditionalFormatting>
  <conditionalFormatting sqref="K104:O159">
    <cfRule type="expression" dxfId="10" priority="13">
      <formula>$T$10=2</formula>
    </cfRule>
  </conditionalFormatting>
  <conditionalFormatting sqref="E104:J159">
    <cfRule type="expression" dxfId="9" priority="12">
      <formula>$T$10=3</formula>
    </cfRule>
  </conditionalFormatting>
  <conditionalFormatting sqref="K104:L159">
    <cfRule type="expression" dxfId="8" priority="11">
      <formula>$T$10=3</formula>
    </cfRule>
  </conditionalFormatting>
  <conditionalFormatting sqref="B16:H29 J16:R16 J17">
    <cfRule type="expression" dxfId="7" priority="8">
      <formula>$T$10=3</formula>
    </cfRule>
  </conditionalFormatting>
  <conditionalFormatting sqref="J23:R23">
    <cfRule type="expression" dxfId="6" priority="7">
      <formula>$T$10=2</formula>
    </cfRule>
  </conditionalFormatting>
  <conditionalFormatting sqref="F10">
    <cfRule type="expression" dxfId="5" priority="6">
      <formula>$T$10=1</formula>
    </cfRule>
  </conditionalFormatting>
  <conditionalFormatting sqref="F11:O11">
    <cfRule type="expression" dxfId="4" priority="5">
      <formula>$T$10=2</formula>
    </cfRule>
  </conditionalFormatting>
  <conditionalFormatting sqref="F12:O12">
    <cfRule type="expression" dxfId="3" priority="4">
      <formula>$T$10=3</formula>
    </cfRule>
  </conditionalFormatting>
  <conditionalFormatting sqref="J24:R27">
    <cfRule type="expression" dxfId="2" priority="3">
      <formula>$T$10=2</formula>
    </cfRule>
  </conditionalFormatting>
  <conditionalFormatting sqref="K35:O35">
    <cfRule type="expression" dxfId="1" priority="2">
      <formula>$T$10=2</formula>
    </cfRule>
  </conditionalFormatting>
  <conditionalFormatting sqref="E35:J35">
    <cfRule type="expression" dxfId="0" priority="1">
      <formula>$T$10=3</formula>
    </cfRule>
  </conditionalFormatting>
  <dataValidations count="2">
    <dataValidation type="list" allowBlank="1" showInputMessage="1" sqref="K38:N179 E38:H179">
      <formula1>"　,○"</formula1>
    </dataValidation>
    <dataValidation type="list" allowBlank="1" showInputMessage="1" showErrorMessage="1" sqref="I38:I179">
      <formula1>"●,▲,×"</formula1>
    </dataValidation>
  </dataValidations>
  <printOptions horizontalCentered="1"/>
  <pageMargins left="0.70866141732283472" right="0.70866141732283472" top="0.74803149606299213" bottom="0.74803149606299213" header="0.31496062992125984" footer="0.31496062992125984"/>
  <pageSetup paperSize="9" scale="90" fitToHeight="0" orientation="portrait" r:id="rId1"/>
  <headerFooter alignWithMargins="0">
    <oddHeader>&amp;L&amp;"ＭＳ Ｐゴシック,太字"&amp;16別紙３（工場等対策チェックリスト：&amp;U産業部門&amp;U）</oddHeader>
    <oddFooter xml:space="preserve">&amp;R&amp;P / &amp;N </oddFooter>
  </headerFooter>
  <rowBreaks count="1" manualBreakCount="1">
    <brk id="62" min="1"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Option Button 1">
              <controlPr defaultSize="0" autoFill="0" autoLine="0" autoPict="0">
                <anchor moveWithCells="1">
                  <from>
                    <xdr:col>2</xdr:col>
                    <xdr:colOff>38100</xdr:colOff>
                    <xdr:row>9</xdr:row>
                    <xdr:rowOff>0</xdr:rowOff>
                  </from>
                  <to>
                    <xdr:col>3</xdr:col>
                    <xdr:colOff>30480</xdr:colOff>
                    <xdr:row>10</xdr:row>
                    <xdr:rowOff>7620</xdr:rowOff>
                  </to>
                </anchor>
              </controlPr>
            </control>
          </mc:Choice>
        </mc:AlternateContent>
        <mc:AlternateContent xmlns:mc="http://schemas.openxmlformats.org/markup-compatibility/2006">
          <mc:Choice Requires="x14">
            <control shapeId="15362" r:id="rId5" name="Option Button 2">
              <controlPr defaultSize="0" autoFill="0" autoLine="0" autoPict="0">
                <anchor moveWithCells="1">
                  <from>
                    <xdr:col>2</xdr:col>
                    <xdr:colOff>38100</xdr:colOff>
                    <xdr:row>10</xdr:row>
                    <xdr:rowOff>0</xdr:rowOff>
                  </from>
                  <to>
                    <xdr:col>3</xdr:col>
                    <xdr:colOff>30480</xdr:colOff>
                    <xdr:row>10</xdr:row>
                    <xdr:rowOff>251460</xdr:rowOff>
                  </to>
                </anchor>
              </controlPr>
            </control>
          </mc:Choice>
        </mc:AlternateContent>
        <mc:AlternateContent xmlns:mc="http://schemas.openxmlformats.org/markup-compatibility/2006">
          <mc:Choice Requires="x14">
            <control shapeId="15363" r:id="rId6" name="Option Button 3">
              <controlPr defaultSize="0" autoFill="0" autoLine="0" autoPict="0">
                <anchor moveWithCells="1">
                  <from>
                    <xdr:col>2</xdr:col>
                    <xdr:colOff>38100</xdr:colOff>
                    <xdr:row>11</xdr:row>
                    <xdr:rowOff>0</xdr:rowOff>
                  </from>
                  <to>
                    <xdr:col>3</xdr:col>
                    <xdr:colOff>30480</xdr:colOff>
                    <xdr:row>12</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F159"/>
  <sheetViews>
    <sheetView showGridLines="0" view="pageBreakPreview" zoomScaleNormal="85" zoomScaleSheetLayoutView="100" workbookViewId="0">
      <selection activeCell="I153" sqref="I153"/>
    </sheetView>
  </sheetViews>
  <sheetFormatPr defaultColWidth="8.88671875" defaultRowHeight="24.6" customHeight="1" x14ac:dyDescent="0.15"/>
  <cols>
    <col min="1" max="1" width="1.33203125" style="1" customWidth="1"/>
    <col min="2" max="2" width="5.5546875" style="2" customWidth="1"/>
    <col min="3" max="3" width="25" style="16" customWidth="1"/>
    <col min="4" max="4" width="16.6640625" style="16" customWidth="1"/>
    <col min="5" max="5" width="5" style="2" customWidth="1"/>
    <col min="6" max="6" width="58.88671875" style="17" customWidth="1"/>
    <col min="7" max="16384" width="8.88671875" style="1"/>
  </cols>
  <sheetData>
    <row r="1" spans="2:6" ht="30" customHeight="1" x14ac:dyDescent="0.15">
      <c r="B1" s="239" t="s">
        <v>438</v>
      </c>
      <c r="C1" s="239"/>
      <c r="D1" s="239"/>
      <c r="E1" s="239"/>
      <c r="F1" s="239"/>
    </row>
    <row r="2" spans="2:6" ht="56.25" customHeight="1" x14ac:dyDescent="0.15">
      <c r="B2" s="240" t="s">
        <v>439</v>
      </c>
      <c r="C2" s="241"/>
      <c r="D2" s="241"/>
      <c r="E2" s="241"/>
      <c r="F2" s="241"/>
    </row>
    <row r="3" spans="2:6" ht="41.25" customHeight="1" x14ac:dyDescent="0.15">
      <c r="B3" s="96" t="s">
        <v>333</v>
      </c>
      <c r="C3" s="97" t="s">
        <v>2</v>
      </c>
      <c r="D3" s="97" t="s">
        <v>3</v>
      </c>
      <c r="E3" s="98" t="s">
        <v>351</v>
      </c>
      <c r="F3" s="99" t="s">
        <v>437</v>
      </c>
    </row>
    <row r="4" spans="2:6" ht="24.6" customHeight="1" x14ac:dyDescent="0.15">
      <c r="B4" s="46" t="s">
        <v>326</v>
      </c>
      <c r="C4" s="3" t="s">
        <v>4</v>
      </c>
      <c r="D4" s="3" t="s">
        <v>5</v>
      </c>
      <c r="E4" s="44" t="s">
        <v>374</v>
      </c>
      <c r="F4" s="4" t="s">
        <v>263</v>
      </c>
    </row>
    <row r="5" spans="2:6" ht="24.6" customHeight="1" x14ac:dyDescent="0.15">
      <c r="B5" s="47" t="s">
        <v>326</v>
      </c>
      <c r="C5" s="5" t="s">
        <v>4</v>
      </c>
      <c r="D5" s="5" t="s">
        <v>5</v>
      </c>
      <c r="E5" s="45" t="s">
        <v>374</v>
      </c>
      <c r="F5" s="4" t="s">
        <v>175</v>
      </c>
    </row>
    <row r="6" spans="2:6" ht="24.6" customHeight="1" x14ac:dyDescent="0.15">
      <c r="B6" s="47" t="s">
        <v>326</v>
      </c>
      <c r="C6" s="6" t="s">
        <v>4</v>
      </c>
      <c r="D6" s="6" t="s">
        <v>5</v>
      </c>
      <c r="E6" s="45" t="s">
        <v>374</v>
      </c>
      <c r="F6" s="4" t="s">
        <v>176</v>
      </c>
    </row>
    <row r="7" spans="2:6" ht="24.6" customHeight="1" x14ac:dyDescent="0.15">
      <c r="B7" s="46" t="s">
        <v>326</v>
      </c>
      <c r="C7" s="3" t="s">
        <v>25</v>
      </c>
      <c r="D7" s="3" t="s">
        <v>26</v>
      </c>
      <c r="E7" s="44" t="s">
        <v>375</v>
      </c>
      <c r="F7" s="4" t="s">
        <v>177</v>
      </c>
    </row>
    <row r="8" spans="2:6" ht="24.6" customHeight="1" x14ac:dyDescent="0.15">
      <c r="B8" s="47" t="s">
        <v>326</v>
      </c>
      <c r="C8" s="5" t="s">
        <v>25</v>
      </c>
      <c r="D8" s="5" t="s">
        <v>26</v>
      </c>
      <c r="E8" s="45" t="s">
        <v>375</v>
      </c>
      <c r="F8" s="4" t="s">
        <v>179</v>
      </c>
    </row>
    <row r="9" spans="2:6" ht="24.6" customHeight="1" x14ac:dyDescent="0.15">
      <c r="B9" s="47" t="s">
        <v>326</v>
      </c>
      <c r="C9" s="5" t="s">
        <v>25</v>
      </c>
      <c r="D9" s="5" t="s">
        <v>26</v>
      </c>
      <c r="E9" s="45" t="s">
        <v>375</v>
      </c>
      <c r="F9" s="4" t="s">
        <v>181</v>
      </c>
    </row>
    <row r="10" spans="2:6" ht="24.6" customHeight="1" x14ac:dyDescent="0.15">
      <c r="B10" s="47" t="s">
        <v>326</v>
      </c>
      <c r="C10" s="5" t="s">
        <v>25</v>
      </c>
      <c r="D10" s="5" t="s">
        <v>26</v>
      </c>
      <c r="E10" s="45" t="s">
        <v>375</v>
      </c>
      <c r="F10" s="4" t="s">
        <v>183</v>
      </c>
    </row>
    <row r="11" spans="2:6" ht="24.6" customHeight="1" x14ac:dyDescent="0.15">
      <c r="B11" s="47" t="s">
        <v>326</v>
      </c>
      <c r="C11" s="5" t="s">
        <v>25</v>
      </c>
      <c r="D11" s="5" t="s">
        <v>26</v>
      </c>
      <c r="E11" s="45" t="s">
        <v>375</v>
      </c>
      <c r="F11" s="4" t="s">
        <v>184</v>
      </c>
    </row>
    <row r="12" spans="2:6" ht="24.6" customHeight="1" x14ac:dyDescent="0.15">
      <c r="B12" s="47" t="s">
        <v>326</v>
      </c>
      <c r="C12" s="5" t="s">
        <v>25</v>
      </c>
      <c r="D12" s="5" t="s">
        <v>26</v>
      </c>
      <c r="E12" s="45" t="s">
        <v>375</v>
      </c>
      <c r="F12" s="4" t="s">
        <v>327</v>
      </c>
    </row>
    <row r="13" spans="2:6" ht="24.6" customHeight="1" x14ac:dyDescent="0.15">
      <c r="B13" s="47" t="s">
        <v>326</v>
      </c>
      <c r="C13" s="5" t="s">
        <v>25</v>
      </c>
      <c r="D13" s="5" t="s">
        <v>26</v>
      </c>
      <c r="E13" s="45" t="s">
        <v>375</v>
      </c>
      <c r="F13" s="4" t="s">
        <v>186</v>
      </c>
    </row>
    <row r="14" spans="2:6" ht="24.6" customHeight="1" x14ac:dyDescent="0.15">
      <c r="B14" s="47" t="s">
        <v>326</v>
      </c>
      <c r="C14" s="5" t="s">
        <v>25</v>
      </c>
      <c r="D14" s="5" t="s">
        <v>26</v>
      </c>
      <c r="E14" s="45" t="s">
        <v>375</v>
      </c>
      <c r="F14" s="4" t="s">
        <v>188</v>
      </c>
    </row>
    <row r="15" spans="2:6" ht="24.6" customHeight="1" x14ac:dyDescent="0.15">
      <c r="B15" s="47" t="s">
        <v>326</v>
      </c>
      <c r="C15" s="5" t="s">
        <v>25</v>
      </c>
      <c r="D15" s="5" t="s">
        <v>26</v>
      </c>
      <c r="E15" s="45" t="s">
        <v>375</v>
      </c>
      <c r="F15" s="4" t="s">
        <v>190</v>
      </c>
    </row>
    <row r="16" spans="2:6" ht="24.6" customHeight="1" x14ac:dyDescent="0.15">
      <c r="B16" s="47" t="s">
        <v>326</v>
      </c>
      <c r="C16" s="5" t="s">
        <v>25</v>
      </c>
      <c r="D16" s="5" t="s">
        <v>26</v>
      </c>
      <c r="E16" s="45" t="s">
        <v>375</v>
      </c>
      <c r="F16" s="4" t="s">
        <v>192</v>
      </c>
    </row>
    <row r="17" spans="2:6" ht="24.6" customHeight="1" x14ac:dyDescent="0.15">
      <c r="B17" s="47" t="s">
        <v>326</v>
      </c>
      <c r="C17" s="5" t="s">
        <v>25</v>
      </c>
      <c r="D17" s="6" t="s">
        <v>26</v>
      </c>
      <c r="E17" s="45" t="s">
        <v>375</v>
      </c>
      <c r="F17" s="4" t="s">
        <v>193</v>
      </c>
    </row>
    <row r="18" spans="2:6" ht="24.6" customHeight="1" x14ac:dyDescent="0.15">
      <c r="B18" s="46" t="s">
        <v>326</v>
      </c>
      <c r="C18" s="139" t="s">
        <v>25</v>
      </c>
      <c r="D18" s="7" t="s">
        <v>264</v>
      </c>
      <c r="E18" s="44" t="s">
        <v>376</v>
      </c>
      <c r="F18" s="8" t="s">
        <v>195</v>
      </c>
    </row>
    <row r="19" spans="2:6" ht="24.6" customHeight="1" x14ac:dyDescent="0.15">
      <c r="B19" s="47" t="s">
        <v>326</v>
      </c>
      <c r="C19" s="9" t="s">
        <v>25</v>
      </c>
      <c r="D19" s="9" t="s">
        <v>264</v>
      </c>
      <c r="E19" s="45" t="s">
        <v>376</v>
      </c>
      <c r="F19" s="8" t="s">
        <v>197</v>
      </c>
    </row>
    <row r="20" spans="2:6" ht="24.6" customHeight="1" x14ac:dyDescent="0.15">
      <c r="B20" s="47" t="s">
        <v>326</v>
      </c>
      <c r="C20" s="9" t="s">
        <v>25</v>
      </c>
      <c r="D20" s="9" t="s">
        <v>264</v>
      </c>
      <c r="E20" s="45" t="s">
        <v>376</v>
      </c>
      <c r="F20" s="8" t="s">
        <v>199</v>
      </c>
    </row>
    <row r="21" spans="2:6" ht="24.6" customHeight="1" x14ac:dyDescent="0.15">
      <c r="B21" s="47" t="s">
        <v>326</v>
      </c>
      <c r="C21" s="9" t="s">
        <v>25</v>
      </c>
      <c r="D21" s="9" t="s">
        <v>264</v>
      </c>
      <c r="E21" s="45" t="s">
        <v>376</v>
      </c>
      <c r="F21" s="8" t="s">
        <v>201</v>
      </c>
    </row>
    <row r="22" spans="2:6" ht="24.6" customHeight="1" x14ac:dyDescent="0.15">
      <c r="B22" s="47" t="s">
        <v>326</v>
      </c>
      <c r="C22" s="9" t="s">
        <v>25</v>
      </c>
      <c r="D22" s="10" t="s">
        <v>264</v>
      </c>
      <c r="E22" s="45" t="s">
        <v>376</v>
      </c>
      <c r="F22" s="8" t="s">
        <v>203</v>
      </c>
    </row>
    <row r="23" spans="2:6" ht="24.6" customHeight="1" x14ac:dyDescent="0.15">
      <c r="B23" s="46" t="s">
        <v>326</v>
      </c>
      <c r="C23" s="139" t="s">
        <v>25</v>
      </c>
      <c r="D23" s="7" t="s">
        <v>45</v>
      </c>
      <c r="E23" s="44" t="s">
        <v>377</v>
      </c>
      <c r="F23" s="8" t="s">
        <v>205</v>
      </c>
    </row>
    <row r="24" spans="2:6" ht="35.4" customHeight="1" x14ac:dyDescent="0.15">
      <c r="B24" s="47" t="s">
        <v>326</v>
      </c>
      <c r="C24" s="10" t="s">
        <v>25</v>
      </c>
      <c r="D24" s="10" t="s">
        <v>45</v>
      </c>
      <c r="E24" s="45" t="s">
        <v>377</v>
      </c>
      <c r="F24" s="8" t="s">
        <v>328</v>
      </c>
    </row>
    <row r="25" spans="2:6" ht="24.6" customHeight="1" x14ac:dyDescent="0.15">
      <c r="B25" s="46" t="s">
        <v>326</v>
      </c>
      <c r="C25" s="7" t="s">
        <v>48</v>
      </c>
      <c r="D25" s="7" t="s">
        <v>49</v>
      </c>
      <c r="E25" s="44" t="s">
        <v>378</v>
      </c>
      <c r="F25" s="8" t="s">
        <v>329</v>
      </c>
    </row>
    <row r="26" spans="2:6" ht="24.6" customHeight="1" x14ac:dyDescent="0.15">
      <c r="B26" s="47" t="s">
        <v>326</v>
      </c>
      <c r="C26" s="9" t="s">
        <v>48</v>
      </c>
      <c r="D26" s="9" t="s">
        <v>49</v>
      </c>
      <c r="E26" s="45" t="s">
        <v>378</v>
      </c>
      <c r="F26" s="8" t="s">
        <v>207</v>
      </c>
    </row>
    <row r="27" spans="2:6" ht="24.6" customHeight="1" x14ac:dyDescent="0.15">
      <c r="B27" s="47" t="s">
        <v>326</v>
      </c>
      <c r="C27" s="9" t="s">
        <v>48</v>
      </c>
      <c r="D27" s="9" t="s">
        <v>49</v>
      </c>
      <c r="E27" s="45" t="s">
        <v>378</v>
      </c>
      <c r="F27" s="8" t="s">
        <v>209</v>
      </c>
    </row>
    <row r="28" spans="2:6" ht="24.6" customHeight="1" x14ac:dyDescent="0.15">
      <c r="B28" s="47" t="s">
        <v>326</v>
      </c>
      <c r="C28" s="9" t="s">
        <v>48</v>
      </c>
      <c r="D28" s="9" t="s">
        <v>49</v>
      </c>
      <c r="E28" s="45" t="s">
        <v>378</v>
      </c>
      <c r="F28" s="8" t="s">
        <v>211</v>
      </c>
    </row>
    <row r="29" spans="2:6" ht="36" customHeight="1" x14ac:dyDescent="0.15">
      <c r="B29" s="47" t="s">
        <v>326</v>
      </c>
      <c r="C29" s="9" t="s">
        <v>48</v>
      </c>
      <c r="D29" s="10" t="s">
        <v>49</v>
      </c>
      <c r="E29" s="45" t="s">
        <v>378</v>
      </c>
      <c r="F29" s="8" t="s">
        <v>213</v>
      </c>
    </row>
    <row r="30" spans="2:6" ht="24.6" customHeight="1" x14ac:dyDescent="0.15">
      <c r="B30" s="46" t="s">
        <v>326</v>
      </c>
      <c r="C30" s="139" t="s">
        <v>48</v>
      </c>
      <c r="D30" s="7" t="s">
        <v>56</v>
      </c>
      <c r="E30" s="44" t="s">
        <v>379</v>
      </c>
      <c r="F30" s="8" t="s">
        <v>215</v>
      </c>
    </row>
    <row r="31" spans="2:6" ht="35.4" customHeight="1" x14ac:dyDescent="0.15">
      <c r="B31" s="47" t="s">
        <v>326</v>
      </c>
      <c r="C31" s="9" t="s">
        <v>48</v>
      </c>
      <c r="D31" s="9" t="s">
        <v>56</v>
      </c>
      <c r="E31" s="45" t="s">
        <v>379</v>
      </c>
      <c r="F31" s="8" t="s">
        <v>217</v>
      </c>
    </row>
    <row r="32" spans="2:6" ht="24.6" customHeight="1" x14ac:dyDescent="0.15">
      <c r="B32" s="47" t="s">
        <v>326</v>
      </c>
      <c r="C32" s="10" t="s">
        <v>48</v>
      </c>
      <c r="D32" s="10" t="s">
        <v>56</v>
      </c>
      <c r="E32" s="45" t="s">
        <v>379</v>
      </c>
      <c r="F32" s="8" t="s">
        <v>218</v>
      </c>
    </row>
    <row r="33" spans="2:6" ht="24.6" customHeight="1" x14ac:dyDescent="0.15">
      <c r="B33" s="46" t="s">
        <v>326</v>
      </c>
      <c r="C33" s="7" t="s">
        <v>61</v>
      </c>
      <c r="D33" s="7" t="s">
        <v>62</v>
      </c>
      <c r="E33" s="44" t="s">
        <v>380</v>
      </c>
      <c r="F33" s="8" t="s">
        <v>220</v>
      </c>
    </row>
    <row r="34" spans="2:6" ht="35.4" customHeight="1" x14ac:dyDescent="0.15">
      <c r="B34" s="47" t="s">
        <v>326</v>
      </c>
      <c r="C34" s="9" t="s">
        <v>61</v>
      </c>
      <c r="D34" s="9" t="s">
        <v>62</v>
      </c>
      <c r="E34" s="45" t="s">
        <v>380</v>
      </c>
      <c r="F34" s="8" t="s">
        <v>222</v>
      </c>
    </row>
    <row r="35" spans="2:6" ht="24.6" customHeight="1" x14ac:dyDescent="0.15">
      <c r="B35" s="47" t="s">
        <v>326</v>
      </c>
      <c r="C35" s="9" t="s">
        <v>61</v>
      </c>
      <c r="D35" s="9" t="s">
        <v>62</v>
      </c>
      <c r="E35" s="45" t="s">
        <v>380</v>
      </c>
      <c r="F35" s="8" t="s">
        <v>224</v>
      </c>
    </row>
    <row r="36" spans="2:6" ht="24.6" customHeight="1" x14ac:dyDescent="0.15">
      <c r="B36" s="47" t="s">
        <v>326</v>
      </c>
      <c r="C36" s="9" t="s">
        <v>61</v>
      </c>
      <c r="D36" s="9" t="s">
        <v>62</v>
      </c>
      <c r="E36" s="45" t="s">
        <v>380</v>
      </c>
      <c r="F36" s="8" t="s">
        <v>225</v>
      </c>
    </row>
    <row r="37" spans="2:6" ht="24.6" customHeight="1" x14ac:dyDescent="0.15">
      <c r="B37" s="47" t="s">
        <v>326</v>
      </c>
      <c r="C37" s="9" t="s">
        <v>61</v>
      </c>
      <c r="D37" s="9" t="s">
        <v>62</v>
      </c>
      <c r="E37" s="45" t="s">
        <v>380</v>
      </c>
      <c r="F37" s="8" t="s">
        <v>227</v>
      </c>
    </row>
    <row r="38" spans="2:6" ht="24.6" customHeight="1" x14ac:dyDescent="0.15">
      <c r="B38" s="47" t="s">
        <v>326</v>
      </c>
      <c r="C38" s="9" t="s">
        <v>61</v>
      </c>
      <c r="D38" s="10" t="s">
        <v>62</v>
      </c>
      <c r="E38" s="45" t="s">
        <v>380</v>
      </c>
      <c r="F38" s="8" t="s">
        <v>229</v>
      </c>
    </row>
    <row r="39" spans="2:6" ht="24.6" customHeight="1" x14ac:dyDescent="0.15">
      <c r="B39" s="46" t="s">
        <v>326</v>
      </c>
      <c r="C39" s="139" t="s">
        <v>61</v>
      </c>
      <c r="D39" s="7" t="s">
        <v>66</v>
      </c>
      <c r="E39" s="44" t="s">
        <v>381</v>
      </c>
      <c r="F39" s="8" t="s">
        <v>231</v>
      </c>
    </row>
    <row r="40" spans="2:6" ht="24.6" customHeight="1" x14ac:dyDescent="0.15">
      <c r="B40" s="47" t="s">
        <v>326</v>
      </c>
      <c r="C40" s="10" t="s">
        <v>61</v>
      </c>
      <c r="D40" s="10" t="s">
        <v>66</v>
      </c>
      <c r="E40" s="45" t="s">
        <v>381</v>
      </c>
      <c r="F40" s="8" t="s">
        <v>233</v>
      </c>
    </row>
    <row r="41" spans="2:6" ht="24.6" customHeight="1" x14ac:dyDescent="0.15">
      <c r="B41" s="46" t="s">
        <v>326</v>
      </c>
      <c r="C41" s="7" t="s">
        <v>68</v>
      </c>
      <c r="D41" s="7" t="s">
        <v>69</v>
      </c>
      <c r="E41" s="44" t="s">
        <v>382</v>
      </c>
      <c r="F41" s="8" t="s">
        <v>235</v>
      </c>
    </row>
    <row r="42" spans="2:6" ht="24.6" customHeight="1" x14ac:dyDescent="0.15">
      <c r="B42" s="47" t="s">
        <v>326</v>
      </c>
      <c r="C42" s="9" t="s">
        <v>68</v>
      </c>
      <c r="D42" s="9" t="s">
        <v>69</v>
      </c>
      <c r="E42" s="45" t="s">
        <v>382</v>
      </c>
      <c r="F42" s="8" t="s">
        <v>237</v>
      </c>
    </row>
    <row r="43" spans="2:6" ht="24.6" customHeight="1" x14ac:dyDescent="0.15">
      <c r="B43" s="47" t="s">
        <v>326</v>
      </c>
      <c r="C43" s="9" t="s">
        <v>68</v>
      </c>
      <c r="D43" s="9" t="s">
        <v>69</v>
      </c>
      <c r="E43" s="45" t="s">
        <v>382</v>
      </c>
      <c r="F43" s="8" t="s">
        <v>493</v>
      </c>
    </row>
    <row r="44" spans="2:6" ht="24.6" customHeight="1" x14ac:dyDescent="0.15">
      <c r="B44" s="47" t="s">
        <v>326</v>
      </c>
      <c r="C44" s="9" t="s">
        <v>68</v>
      </c>
      <c r="D44" s="9" t="s">
        <v>69</v>
      </c>
      <c r="E44" s="45" t="s">
        <v>382</v>
      </c>
      <c r="F44" s="8" t="s">
        <v>240</v>
      </c>
    </row>
    <row r="45" spans="2:6" ht="24.6" customHeight="1" x14ac:dyDescent="0.15">
      <c r="B45" s="47" t="s">
        <v>326</v>
      </c>
      <c r="C45" s="9" t="s">
        <v>68</v>
      </c>
      <c r="D45" s="10" t="s">
        <v>69</v>
      </c>
      <c r="E45" s="45" t="s">
        <v>382</v>
      </c>
      <c r="F45" s="8" t="s">
        <v>242</v>
      </c>
    </row>
    <row r="46" spans="2:6" ht="24.6" customHeight="1" x14ac:dyDescent="0.15">
      <c r="B46" s="46" t="s">
        <v>326</v>
      </c>
      <c r="C46" s="143" t="s">
        <v>68</v>
      </c>
      <c r="D46" s="11" t="s">
        <v>244</v>
      </c>
      <c r="E46" s="44" t="s">
        <v>383</v>
      </c>
      <c r="F46" s="8" t="s">
        <v>245</v>
      </c>
    </row>
    <row r="47" spans="2:6" ht="24.6" customHeight="1" x14ac:dyDescent="0.15">
      <c r="B47" s="46" t="s">
        <v>326</v>
      </c>
      <c r="C47" s="11" t="s">
        <v>83</v>
      </c>
      <c r="D47" s="11" t="s">
        <v>84</v>
      </c>
      <c r="E47" s="44" t="s">
        <v>384</v>
      </c>
      <c r="F47" s="8" t="s">
        <v>246</v>
      </c>
    </row>
    <row r="48" spans="2:6" ht="24.6" customHeight="1" x14ac:dyDescent="0.15">
      <c r="B48" s="46" t="s">
        <v>326</v>
      </c>
      <c r="C48" s="11" t="s">
        <v>86</v>
      </c>
      <c r="D48" s="11" t="s">
        <v>86</v>
      </c>
      <c r="E48" s="44" t="s">
        <v>385</v>
      </c>
      <c r="F48" s="8" t="s">
        <v>248</v>
      </c>
    </row>
    <row r="49" spans="2:6" ht="36.6" customHeight="1" x14ac:dyDescent="0.15">
      <c r="B49" s="46" t="s">
        <v>326</v>
      </c>
      <c r="C49" s="7" t="s">
        <v>94</v>
      </c>
      <c r="D49" s="7" t="s">
        <v>94</v>
      </c>
      <c r="E49" s="44" t="s">
        <v>386</v>
      </c>
      <c r="F49" s="8" t="s">
        <v>249</v>
      </c>
    </row>
    <row r="50" spans="2:6" ht="24.6" customHeight="1" x14ac:dyDescent="0.15">
      <c r="B50" s="47" t="s">
        <v>326</v>
      </c>
      <c r="C50" s="9" t="s">
        <v>94</v>
      </c>
      <c r="D50" s="9" t="s">
        <v>94</v>
      </c>
      <c r="E50" s="45" t="s">
        <v>386</v>
      </c>
      <c r="F50" s="8" t="s">
        <v>251</v>
      </c>
    </row>
    <row r="51" spans="2:6" ht="24.6" customHeight="1" x14ac:dyDescent="0.15">
      <c r="B51" s="47" t="s">
        <v>326</v>
      </c>
      <c r="C51" s="9" t="s">
        <v>94</v>
      </c>
      <c r="D51" s="9" t="s">
        <v>94</v>
      </c>
      <c r="E51" s="45" t="s">
        <v>386</v>
      </c>
      <c r="F51" s="8" t="s">
        <v>253</v>
      </c>
    </row>
    <row r="52" spans="2:6" ht="24.6" customHeight="1" x14ac:dyDescent="0.15">
      <c r="B52" s="47" t="s">
        <v>326</v>
      </c>
      <c r="C52" s="9" t="s">
        <v>94</v>
      </c>
      <c r="D52" s="9" t="s">
        <v>94</v>
      </c>
      <c r="E52" s="45" t="s">
        <v>386</v>
      </c>
      <c r="F52" s="8" t="s">
        <v>255</v>
      </c>
    </row>
    <row r="53" spans="2:6" ht="24.6" customHeight="1" x14ac:dyDescent="0.15">
      <c r="B53" s="47" t="s">
        <v>326</v>
      </c>
      <c r="C53" s="9" t="s">
        <v>94</v>
      </c>
      <c r="D53" s="9" t="s">
        <v>94</v>
      </c>
      <c r="E53" s="45" t="s">
        <v>386</v>
      </c>
      <c r="F53" s="8" t="s">
        <v>257</v>
      </c>
    </row>
    <row r="54" spans="2:6" ht="24.6" customHeight="1" x14ac:dyDescent="0.15">
      <c r="B54" s="47" t="s">
        <v>326</v>
      </c>
      <c r="C54" s="9" t="s">
        <v>94</v>
      </c>
      <c r="D54" s="9" t="s">
        <v>94</v>
      </c>
      <c r="E54" s="45" t="s">
        <v>386</v>
      </c>
      <c r="F54" s="8" t="s">
        <v>259</v>
      </c>
    </row>
    <row r="55" spans="2:6" ht="24.6" customHeight="1" x14ac:dyDescent="0.15">
      <c r="B55" s="47" t="s">
        <v>326</v>
      </c>
      <c r="C55" s="10" t="s">
        <v>94</v>
      </c>
      <c r="D55" s="10" t="s">
        <v>94</v>
      </c>
      <c r="E55" s="45" t="s">
        <v>386</v>
      </c>
      <c r="F55" s="8" t="s">
        <v>261</v>
      </c>
    </row>
    <row r="56" spans="2:6" ht="24.6" customHeight="1" x14ac:dyDescent="0.15">
      <c r="B56" s="46" t="s">
        <v>325</v>
      </c>
      <c r="C56" s="3" t="s">
        <v>4</v>
      </c>
      <c r="D56" s="3" t="s">
        <v>5</v>
      </c>
      <c r="E56" s="44" t="s">
        <v>387</v>
      </c>
      <c r="F56" s="4" t="s">
        <v>263</v>
      </c>
    </row>
    <row r="57" spans="2:6" ht="24.6" customHeight="1" x14ac:dyDescent="0.15">
      <c r="B57" s="47" t="s">
        <v>325</v>
      </c>
      <c r="C57" s="5" t="s">
        <v>4</v>
      </c>
      <c r="D57" s="5" t="s">
        <v>5</v>
      </c>
      <c r="E57" s="45" t="s">
        <v>387</v>
      </c>
      <c r="F57" s="4" t="s">
        <v>175</v>
      </c>
    </row>
    <row r="58" spans="2:6" ht="24.6" customHeight="1" x14ac:dyDescent="0.15">
      <c r="B58" s="47" t="s">
        <v>325</v>
      </c>
      <c r="C58" s="6" t="s">
        <v>4</v>
      </c>
      <c r="D58" s="6" t="s">
        <v>5</v>
      </c>
      <c r="E58" s="45" t="s">
        <v>387</v>
      </c>
      <c r="F58" s="4" t="s">
        <v>176</v>
      </c>
    </row>
    <row r="59" spans="2:6" ht="24.6" customHeight="1" x14ac:dyDescent="0.15">
      <c r="B59" s="46" t="s">
        <v>325</v>
      </c>
      <c r="C59" s="3" t="s">
        <v>103</v>
      </c>
      <c r="D59" s="3" t="s">
        <v>104</v>
      </c>
      <c r="E59" s="44" t="s">
        <v>388</v>
      </c>
      <c r="F59" s="12" t="s">
        <v>330</v>
      </c>
    </row>
    <row r="60" spans="2:6" ht="24.6" customHeight="1" x14ac:dyDescent="0.15">
      <c r="B60" s="47" t="s">
        <v>325</v>
      </c>
      <c r="C60" s="6" t="s">
        <v>103</v>
      </c>
      <c r="D60" s="6" t="s">
        <v>104</v>
      </c>
      <c r="E60" s="45" t="s">
        <v>388</v>
      </c>
      <c r="F60" s="13" t="s">
        <v>208</v>
      </c>
    </row>
    <row r="61" spans="2:6" ht="24.6" customHeight="1" x14ac:dyDescent="0.15">
      <c r="B61" s="46" t="s">
        <v>325</v>
      </c>
      <c r="C61" s="3" t="s">
        <v>109</v>
      </c>
      <c r="D61" s="3" t="s">
        <v>110</v>
      </c>
      <c r="E61" s="44" t="s">
        <v>389</v>
      </c>
      <c r="F61" s="13" t="s">
        <v>265</v>
      </c>
    </row>
    <row r="62" spans="2:6" ht="24.6" customHeight="1" x14ac:dyDescent="0.15">
      <c r="B62" s="47" t="s">
        <v>325</v>
      </c>
      <c r="C62" s="5" t="s">
        <v>109</v>
      </c>
      <c r="D62" s="5" t="s">
        <v>110</v>
      </c>
      <c r="E62" s="45" t="s">
        <v>389</v>
      </c>
      <c r="F62" s="12" t="s">
        <v>266</v>
      </c>
    </row>
    <row r="63" spans="2:6" ht="24.6" customHeight="1" x14ac:dyDescent="0.15">
      <c r="B63" s="47" t="s">
        <v>325</v>
      </c>
      <c r="C63" s="5" t="s">
        <v>109</v>
      </c>
      <c r="D63" s="5" t="s">
        <v>110</v>
      </c>
      <c r="E63" s="45" t="s">
        <v>389</v>
      </c>
      <c r="F63" s="13" t="s">
        <v>267</v>
      </c>
    </row>
    <row r="64" spans="2:6" ht="24.6" customHeight="1" x14ac:dyDescent="0.15">
      <c r="B64" s="47" t="s">
        <v>325</v>
      </c>
      <c r="C64" s="5" t="s">
        <v>109</v>
      </c>
      <c r="D64" s="5" t="s">
        <v>110</v>
      </c>
      <c r="E64" s="45" t="s">
        <v>389</v>
      </c>
      <c r="F64" s="13" t="s">
        <v>268</v>
      </c>
    </row>
    <row r="65" spans="2:6" ht="24.6" customHeight="1" x14ac:dyDescent="0.15">
      <c r="B65" s="47" t="s">
        <v>325</v>
      </c>
      <c r="C65" s="5" t="s">
        <v>109</v>
      </c>
      <c r="D65" s="5" t="s">
        <v>110</v>
      </c>
      <c r="E65" s="45" t="s">
        <v>389</v>
      </c>
      <c r="F65" s="12" t="s">
        <v>269</v>
      </c>
    </row>
    <row r="66" spans="2:6" ht="24.6" customHeight="1" x14ac:dyDescent="0.15">
      <c r="B66" s="47" t="s">
        <v>325</v>
      </c>
      <c r="C66" s="5" t="s">
        <v>109</v>
      </c>
      <c r="D66" s="5" t="s">
        <v>110</v>
      </c>
      <c r="E66" s="45" t="s">
        <v>389</v>
      </c>
      <c r="F66" s="12" t="s">
        <v>270</v>
      </c>
    </row>
    <row r="67" spans="2:6" ht="36.6" customHeight="1" x14ac:dyDescent="0.15">
      <c r="B67" s="47" t="s">
        <v>325</v>
      </c>
      <c r="C67" s="5" t="s">
        <v>109</v>
      </c>
      <c r="D67" s="5" t="s">
        <v>110</v>
      </c>
      <c r="E67" s="45" t="s">
        <v>389</v>
      </c>
      <c r="F67" s="12" t="s">
        <v>271</v>
      </c>
    </row>
    <row r="68" spans="2:6" ht="24.6" customHeight="1" x14ac:dyDescent="0.15">
      <c r="B68" s="47" t="s">
        <v>325</v>
      </c>
      <c r="C68" s="5" t="s">
        <v>109</v>
      </c>
      <c r="D68" s="6" t="s">
        <v>110</v>
      </c>
      <c r="E68" s="45" t="s">
        <v>389</v>
      </c>
      <c r="F68" s="12" t="s">
        <v>272</v>
      </c>
    </row>
    <row r="69" spans="2:6" ht="36" customHeight="1" x14ac:dyDescent="0.15">
      <c r="B69" s="46" t="s">
        <v>325</v>
      </c>
      <c r="C69" s="140" t="s">
        <v>109</v>
      </c>
      <c r="D69" s="3" t="s">
        <v>49</v>
      </c>
      <c r="E69" s="44" t="s">
        <v>390</v>
      </c>
      <c r="F69" s="13" t="s">
        <v>214</v>
      </c>
    </row>
    <row r="70" spans="2:6" ht="24.6" customHeight="1" x14ac:dyDescent="0.15">
      <c r="B70" s="47" t="s">
        <v>325</v>
      </c>
      <c r="C70" s="5" t="s">
        <v>109</v>
      </c>
      <c r="D70" s="5" t="s">
        <v>49</v>
      </c>
      <c r="E70" s="45" t="s">
        <v>390</v>
      </c>
      <c r="F70" s="13" t="s">
        <v>210</v>
      </c>
    </row>
    <row r="71" spans="2:6" ht="24.6" customHeight="1" x14ac:dyDescent="0.15">
      <c r="B71" s="47" t="s">
        <v>325</v>
      </c>
      <c r="C71" s="6" t="s">
        <v>109</v>
      </c>
      <c r="D71" s="6" t="s">
        <v>49</v>
      </c>
      <c r="E71" s="45" t="s">
        <v>390</v>
      </c>
      <c r="F71" s="13" t="s">
        <v>273</v>
      </c>
    </row>
    <row r="72" spans="2:6" ht="24.6" customHeight="1" x14ac:dyDescent="0.15">
      <c r="B72" s="46" t="s">
        <v>325</v>
      </c>
      <c r="C72" s="3" t="s">
        <v>109</v>
      </c>
      <c r="D72" s="14" t="s">
        <v>123</v>
      </c>
      <c r="E72" s="44" t="s">
        <v>391</v>
      </c>
      <c r="F72" s="12" t="s">
        <v>274</v>
      </c>
    </row>
    <row r="73" spans="2:6" ht="24.6" customHeight="1" x14ac:dyDescent="0.15">
      <c r="B73" s="46" t="s">
        <v>325</v>
      </c>
      <c r="C73" s="140" t="s">
        <v>109</v>
      </c>
      <c r="D73" s="3" t="s">
        <v>37</v>
      </c>
      <c r="E73" s="44" t="s">
        <v>392</v>
      </c>
      <c r="F73" s="13" t="s">
        <v>198</v>
      </c>
    </row>
    <row r="74" spans="2:6" ht="24.6" customHeight="1" x14ac:dyDescent="0.15">
      <c r="B74" s="47" t="s">
        <v>325</v>
      </c>
      <c r="C74" s="5" t="s">
        <v>109</v>
      </c>
      <c r="D74" s="5" t="s">
        <v>37</v>
      </c>
      <c r="E74" s="45" t="s">
        <v>392</v>
      </c>
      <c r="F74" s="12" t="s">
        <v>196</v>
      </c>
    </row>
    <row r="75" spans="2:6" ht="24.6" customHeight="1" x14ac:dyDescent="0.15">
      <c r="B75" s="47" t="s">
        <v>325</v>
      </c>
      <c r="C75" s="5" t="s">
        <v>109</v>
      </c>
      <c r="D75" s="5" t="s">
        <v>37</v>
      </c>
      <c r="E75" s="45" t="s">
        <v>392</v>
      </c>
      <c r="F75" s="13" t="s">
        <v>200</v>
      </c>
    </row>
    <row r="76" spans="2:6" ht="24.6" customHeight="1" x14ac:dyDescent="0.15">
      <c r="B76" s="47" t="s">
        <v>325</v>
      </c>
      <c r="C76" s="5" t="s">
        <v>109</v>
      </c>
      <c r="D76" s="6" t="s">
        <v>37</v>
      </c>
      <c r="E76" s="45" t="s">
        <v>392</v>
      </c>
      <c r="F76" s="12" t="s">
        <v>202</v>
      </c>
    </row>
    <row r="77" spans="2:6" ht="24.6" customHeight="1" x14ac:dyDescent="0.15">
      <c r="B77" s="46" t="s">
        <v>325</v>
      </c>
      <c r="C77" s="140" t="s">
        <v>109</v>
      </c>
      <c r="D77" s="3" t="s">
        <v>26</v>
      </c>
      <c r="E77" s="44" t="s">
        <v>393</v>
      </c>
      <c r="F77" s="13" t="s">
        <v>182</v>
      </c>
    </row>
    <row r="78" spans="2:6" ht="24.6" customHeight="1" x14ac:dyDescent="0.15">
      <c r="B78" s="47" t="s">
        <v>325</v>
      </c>
      <c r="C78" s="5" t="s">
        <v>109</v>
      </c>
      <c r="D78" s="5" t="s">
        <v>26</v>
      </c>
      <c r="E78" s="45" t="s">
        <v>393</v>
      </c>
      <c r="F78" s="12" t="s">
        <v>178</v>
      </c>
    </row>
    <row r="79" spans="2:6" ht="24.6" customHeight="1" x14ac:dyDescent="0.15">
      <c r="B79" s="47" t="s">
        <v>325</v>
      </c>
      <c r="C79" s="5" t="s">
        <v>109</v>
      </c>
      <c r="D79" s="5" t="s">
        <v>26</v>
      </c>
      <c r="E79" s="45" t="s">
        <v>393</v>
      </c>
      <c r="F79" s="13" t="s">
        <v>180</v>
      </c>
    </row>
    <row r="80" spans="2:6" ht="24.6" customHeight="1" x14ac:dyDescent="0.15">
      <c r="B80" s="47" t="s">
        <v>325</v>
      </c>
      <c r="C80" s="5" t="s">
        <v>109</v>
      </c>
      <c r="D80" s="5" t="s">
        <v>26</v>
      </c>
      <c r="E80" s="45" t="s">
        <v>393</v>
      </c>
      <c r="F80" s="13" t="s">
        <v>204</v>
      </c>
    </row>
    <row r="81" spans="2:6" ht="24.6" customHeight="1" x14ac:dyDescent="0.15">
      <c r="B81" s="47" t="s">
        <v>325</v>
      </c>
      <c r="C81" s="5" t="s">
        <v>109</v>
      </c>
      <c r="D81" s="5" t="s">
        <v>26</v>
      </c>
      <c r="E81" s="45" t="s">
        <v>393</v>
      </c>
      <c r="F81" s="13" t="s">
        <v>331</v>
      </c>
    </row>
    <row r="82" spans="2:6" ht="24.6" customHeight="1" x14ac:dyDescent="0.15">
      <c r="B82" s="47" t="s">
        <v>325</v>
      </c>
      <c r="C82" s="5" t="s">
        <v>109</v>
      </c>
      <c r="D82" s="5" t="s">
        <v>26</v>
      </c>
      <c r="E82" s="45" t="s">
        <v>393</v>
      </c>
      <c r="F82" s="12" t="s">
        <v>187</v>
      </c>
    </row>
    <row r="83" spans="2:6" ht="24.6" customHeight="1" x14ac:dyDescent="0.15">
      <c r="B83" s="47" t="s">
        <v>325</v>
      </c>
      <c r="C83" s="5" t="s">
        <v>109</v>
      </c>
      <c r="D83" s="5" t="s">
        <v>26</v>
      </c>
      <c r="E83" s="45" t="s">
        <v>393</v>
      </c>
      <c r="F83" s="13" t="s">
        <v>275</v>
      </c>
    </row>
    <row r="84" spans="2:6" ht="24.6" customHeight="1" x14ac:dyDescent="0.15">
      <c r="B84" s="47" t="s">
        <v>325</v>
      </c>
      <c r="C84" s="5" t="s">
        <v>109</v>
      </c>
      <c r="D84" s="5" t="s">
        <v>26</v>
      </c>
      <c r="E84" s="45" t="s">
        <v>393</v>
      </c>
      <c r="F84" s="13" t="s">
        <v>189</v>
      </c>
    </row>
    <row r="85" spans="2:6" ht="24.6" customHeight="1" x14ac:dyDescent="0.15">
      <c r="B85" s="47" t="s">
        <v>325</v>
      </c>
      <c r="C85" s="5" t="s">
        <v>109</v>
      </c>
      <c r="D85" s="5" t="s">
        <v>26</v>
      </c>
      <c r="E85" s="45" t="s">
        <v>393</v>
      </c>
      <c r="F85" s="12" t="s">
        <v>185</v>
      </c>
    </row>
    <row r="86" spans="2:6" ht="24.6" customHeight="1" x14ac:dyDescent="0.15">
      <c r="B86" s="47" t="s">
        <v>325</v>
      </c>
      <c r="C86" s="5" t="s">
        <v>109</v>
      </c>
      <c r="D86" s="5" t="s">
        <v>26</v>
      </c>
      <c r="E86" s="45" t="s">
        <v>393</v>
      </c>
      <c r="F86" s="13" t="s">
        <v>191</v>
      </c>
    </row>
    <row r="87" spans="2:6" ht="24.6" customHeight="1" x14ac:dyDescent="0.15">
      <c r="B87" s="47" t="s">
        <v>325</v>
      </c>
      <c r="C87" s="5" t="s">
        <v>109</v>
      </c>
      <c r="D87" s="5" t="s">
        <v>26</v>
      </c>
      <c r="E87" s="45" t="s">
        <v>393</v>
      </c>
      <c r="F87" s="13" t="s">
        <v>276</v>
      </c>
    </row>
    <row r="88" spans="2:6" ht="24.6" customHeight="1" x14ac:dyDescent="0.15">
      <c r="B88" s="47" t="s">
        <v>325</v>
      </c>
      <c r="C88" s="5" t="s">
        <v>109</v>
      </c>
      <c r="D88" s="5" t="s">
        <v>26</v>
      </c>
      <c r="E88" s="45" t="s">
        <v>393</v>
      </c>
      <c r="F88" s="13" t="s">
        <v>192</v>
      </c>
    </row>
    <row r="89" spans="2:6" ht="24.6" customHeight="1" x14ac:dyDescent="0.15">
      <c r="B89" s="47" t="s">
        <v>325</v>
      </c>
      <c r="C89" s="5" t="s">
        <v>109</v>
      </c>
      <c r="D89" s="6" t="s">
        <v>26</v>
      </c>
      <c r="E89" s="45" t="s">
        <v>393</v>
      </c>
      <c r="F89" s="13" t="s">
        <v>194</v>
      </c>
    </row>
    <row r="90" spans="2:6" ht="24.6" customHeight="1" x14ac:dyDescent="0.15">
      <c r="B90" s="46" t="s">
        <v>325</v>
      </c>
      <c r="C90" s="140" t="s">
        <v>277</v>
      </c>
      <c r="D90" s="15" t="s">
        <v>56</v>
      </c>
      <c r="E90" s="44" t="s">
        <v>394</v>
      </c>
      <c r="F90" s="13" t="s">
        <v>216</v>
      </c>
    </row>
    <row r="91" spans="2:6" ht="35.4" customHeight="1" x14ac:dyDescent="0.15">
      <c r="B91" s="47" t="s">
        <v>325</v>
      </c>
      <c r="C91" s="5" t="s">
        <v>109</v>
      </c>
      <c r="D91" s="5" t="s">
        <v>56</v>
      </c>
      <c r="E91" s="45" t="s">
        <v>394</v>
      </c>
      <c r="F91" s="12" t="s">
        <v>278</v>
      </c>
    </row>
    <row r="92" spans="2:6" ht="24.6" customHeight="1" x14ac:dyDescent="0.15">
      <c r="B92" s="47" t="s">
        <v>325</v>
      </c>
      <c r="C92" s="6" t="s">
        <v>109</v>
      </c>
      <c r="D92" s="6" t="s">
        <v>56</v>
      </c>
      <c r="E92" s="45" t="s">
        <v>394</v>
      </c>
      <c r="F92" s="13" t="s">
        <v>219</v>
      </c>
    </row>
    <row r="93" spans="2:6" ht="24.6" customHeight="1" x14ac:dyDescent="0.15">
      <c r="B93" s="46" t="s">
        <v>325</v>
      </c>
      <c r="C93" s="3" t="s">
        <v>134</v>
      </c>
      <c r="D93" s="3" t="s">
        <v>135</v>
      </c>
      <c r="E93" s="44" t="s">
        <v>395</v>
      </c>
      <c r="F93" s="13" t="s">
        <v>212</v>
      </c>
    </row>
    <row r="94" spans="2:6" ht="36" customHeight="1" x14ac:dyDescent="0.15">
      <c r="B94" s="47" t="s">
        <v>325</v>
      </c>
      <c r="C94" s="5" t="s">
        <v>134</v>
      </c>
      <c r="D94" s="5" t="s">
        <v>135</v>
      </c>
      <c r="E94" s="45" t="s">
        <v>395</v>
      </c>
      <c r="F94" s="12" t="s">
        <v>279</v>
      </c>
    </row>
    <row r="95" spans="2:6" ht="36" customHeight="1" x14ac:dyDescent="0.15">
      <c r="B95" s="47" t="s">
        <v>325</v>
      </c>
      <c r="C95" s="5" t="s">
        <v>134</v>
      </c>
      <c r="D95" s="6" t="s">
        <v>135</v>
      </c>
      <c r="E95" s="45" t="s">
        <v>395</v>
      </c>
      <c r="F95" s="12" t="s">
        <v>280</v>
      </c>
    </row>
    <row r="96" spans="2:6" ht="24.6" customHeight="1" x14ac:dyDescent="0.15">
      <c r="B96" s="46" t="s">
        <v>325</v>
      </c>
      <c r="C96" s="140" t="s">
        <v>134</v>
      </c>
      <c r="D96" s="3" t="s">
        <v>137</v>
      </c>
      <c r="E96" s="44" t="s">
        <v>396</v>
      </c>
      <c r="F96" s="13" t="s">
        <v>281</v>
      </c>
    </row>
    <row r="97" spans="2:6" ht="24.6" customHeight="1" x14ac:dyDescent="0.15">
      <c r="B97" s="47" t="s">
        <v>325</v>
      </c>
      <c r="C97" s="140" t="s">
        <v>134</v>
      </c>
      <c r="D97" s="6" t="s">
        <v>137</v>
      </c>
      <c r="E97" s="45" t="s">
        <v>396</v>
      </c>
      <c r="F97" s="13" t="s">
        <v>282</v>
      </c>
    </row>
    <row r="98" spans="2:6" ht="24.6" customHeight="1" x14ac:dyDescent="0.15">
      <c r="B98" s="46" t="s">
        <v>325</v>
      </c>
      <c r="C98" s="140" t="s">
        <v>134</v>
      </c>
      <c r="D98" s="3" t="s">
        <v>139</v>
      </c>
      <c r="E98" s="44" t="s">
        <v>397</v>
      </c>
      <c r="F98" s="13" t="s">
        <v>283</v>
      </c>
    </row>
    <row r="99" spans="2:6" ht="24.6" customHeight="1" x14ac:dyDescent="0.15">
      <c r="B99" s="47" t="s">
        <v>325</v>
      </c>
      <c r="C99" s="5" t="s">
        <v>134</v>
      </c>
      <c r="D99" s="5" t="s">
        <v>139</v>
      </c>
      <c r="E99" s="45" t="s">
        <v>397</v>
      </c>
      <c r="F99" s="13" t="s">
        <v>284</v>
      </c>
    </row>
    <row r="100" spans="2:6" ht="24.6" customHeight="1" x14ac:dyDescent="0.15">
      <c r="B100" s="47" t="s">
        <v>325</v>
      </c>
      <c r="C100" s="6" t="s">
        <v>134</v>
      </c>
      <c r="D100" s="6" t="s">
        <v>139</v>
      </c>
      <c r="E100" s="45" t="s">
        <v>397</v>
      </c>
      <c r="F100" s="13" t="s">
        <v>285</v>
      </c>
    </row>
    <row r="101" spans="2:6" ht="24.6" customHeight="1" x14ac:dyDescent="0.15">
      <c r="B101" s="46" t="s">
        <v>325</v>
      </c>
      <c r="C101" s="3" t="s">
        <v>141</v>
      </c>
      <c r="D101" s="3" t="s">
        <v>142</v>
      </c>
      <c r="E101" s="44" t="s">
        <v>398</v>
      </c>
      <c r="F101" s="12" t="s">
        <v>286</v>
      </c>
    </row>
    <row r="102" spans="2:6" ht="24.6" customHeight="1" x14ac:dyDescent="0.15">
      <c r="B102" s="47" t="s">
        <v>325</v>
      </c>
      <c r="C102" s="5" t="s">
        <v>141</v>
      </c>
      <c r="D102" s="5" t="s">
        <v>142</v>
      </c>
      <c r="E102" s="45" t="s">
        <v>398</v>
      </c>
      <c r="F102" s="13" t="s">
        <v>287</v>
      </c>
    </row>
    <row r="103" spans="2:6" ht="24.6" customHeight="1" x14ac:dyDescent="0.15">
      <c r="B103" s="47" t="s">
        <v>325</v>
      </c>
      <c r="C103" s="6" t="s">
        <v>141</v>
      </c>
      <c r="D103" s="6" t="s">
        <v>142</v>
      </c>
      <c r="E103" s="45" t="s">
        <v>398</v>
      </c>
      <c r="F103" s="13" t="s">
        <v>288</v>
      </c>
    </row>
    <row r="104" spans="2:6" ht="24.6" customHeight="1" x14ac:dyDescent="0.15">
      <c r="B104" s="46" t="s">
        <v>325</v>
      </c>
      <c r="C104" s="3" t="s">
        <v>146</v>
      </c>
      <c r="D104" s="3" t="s">
        <v>147</v>
      </c>
      <c r="E104" s="44" t="s">
        <v>399</v>
      </c>
      <c r="F104" s="13" t="s">
        <v>239</v>
      </c>
    </row>
    <row r="105" spans="2:6" ht="24.6" customHeight="1" x14ac:dyDescent="0.15">
      <c r="B105" s="47" t="s">
        <v>325</v>
      </c>
      <c r="C105" s="5" t="s">
        <v>146</v>
      </c>
      <c r="D105" s="6" t="s">
        <v>147</v>
      </c>
      <c r="E105" s="45" t="s">
        <v>399</v>
      </c>
      <c r="F105" s="13" t="s">
        <v>241</v>
      </c>
    </row>
    <row r="106" spans="2:6" ht="24.6" customHeight="1" x14ac:dyDescent="0.15">
      <c r="B106" s="46" t="s">
        <v>325</v>
      </c>
      <c r="C106" s="141" t="s">
        <v>146</v>
      </c>
      <c r="D106" s="3" t="s">
        <v>289</v>
      </c>
      <c r="E106" s="44" t="s">
        <v>400</v>
      </c>
      <c r="F106" s="13" t="s">
        <v>236</v>
      </c>
    </row>
    <row r="107" spans="2:6" ht="24.6" customHeight="1" x14ac:dyDescent="0.15">
      <c r="B107" s="47" t="s">
        <v>325</v>
      </c>
      <c r="C107" s="50" t="s">
        <v>146</v>
      </c>
      <c r="D107" s="5" t="s">
        <v>289</v>
      </c>
      <c r="E107" s="45" t="s">
        <v>400</v>
      </c>
      <c r="F107" s="13" t="s">
        <v>238</v>
      </c>
    </row>
    <row r="108" spans="2:6" ht="36.6" customHeight="1" x14ac:dyDescent="0.15">
      <c r="B108" s="47" t="s">
        <v>325</v>
      </c>
      <c r="C108" s="50" t="s">
        <v>146</v>
      </c>
      <c r="D108" s="5" t="s">
        <v>289</v>
      </c>
      <c r="E108" s="45" t="s">
        <v>400</v>
      </c>
      <c r="F108" s="12" t="s">
        <v>290</v>
      </c>
    </row>
    <row r="109" spans="2:6" ht="24.6" customHeight="1" x14ac:dyDescent="0.15">
      <c r="B109" s="47" t="s">
        <v>325</v>
      </c>
      <c r="C109" s="50" t="s">
        <v>146</v>
      </c>
      <c r="D109" s="6" t="s">
        <v>289</v>
      </c>
      <c r="E109" s="45" t="s">
        <v>400</v>
      </c>
      <c r="F109" s="13" t="s">
        <v>291</v>
      </c>
    </row>
    <row r="110" spans="2:6" ht="24.6" customHeight="1" x14ac:dyDescent="0.15">
      <c r="B110" s="46" t="s">
        <v>325</v>
      </c>
      <c r="C110" s="142" t="s">
        <v>146</v>
      </c>
      <c r="D110" s="14" t="s">
        <v>150</v>
      </c>
      <c r="E110" s="44" t="s">
        <v>401</v>
      </c>
      <c r="F110" s="13" t="s">
        <v>243</v>
      </c>
    </row>
    <row r="111" spans="2:6" ht="24.6" customHeight="1" x14ac:dyDescent="0.15">
      <c r="B111" s="46" t="s">
        <v>325</v>
      </c>
      <c r="C111" s="3" t="s">
        <v>292</v>
      </c>
      <c r="D111" s="3" t="s">
        <v>45</v>
      </c>
      <c r="E111" s="44" t="s">
        <v>402</v>
      </c>
      <c r="F111" s="13" t="s">
        <v>206</v>
      </c>
    </row>
    <row r="112" spans="2:6" ht="35.4" customHeight="1" x14ac:dyDescent="0.15">
      <c r="B112" s="47" t="s">
        <v>325</v>
      </c>
      <c r="C112" s="5" t="s">
        <v>292</v>
      </c>
      <c r="D112" s="6" t="s">
        <v>45</v>
      </c>
      <c r="E112" s="45" t="s">
        <v>402</v>
      </c>
      <c r="F112" s="12" t="s">
        <v>332</v>
      </c>
    </row>
    <row r="113" spans="2:6" ht="24.6" customHeight="1" x14ac:dyDescent="0.15">
      <c r="B113" s="46" t="s">
        <v>325</v>
      </c>
      <c r="C113" s="140" t="s">
        <v>292</v>
      </c>
      <c r="D113" s="3" t="s">
        <v>153</v>
      </c>
      <c r="E113" s="44" t="s">
        <v>403</v>
      </c>
      <c r="F113" s="13" t="s">
        <v>293</v>
      </c>
    </row>
    <row r="114" spans="2:6" ht="24.6" customHeight="1" x14ac:dyDescent="0.15">
      <c r="B114" s="47" t="s">
        <v>325</v>
      </c>
      <c r="C114" s="140" t="s">
        <v>292</v>
      </c>
      <c r="D114" s="5" t="s">
        <v>153</v>
      </c>
      <c r="E114" s="45" t="s">
        <v>403</v>
      </c>
      <c r="F114" s="12" t="s">
        <v>294</v>
      </c>
    </row>
    <row r="115" spans="2:6" ht="24.6" customHeight="1" x14ac:dyDescent="0.15">
      <c r="B115" s="47" t="s">
        <v>325</v>
      </c>
      <c r="C115" s="140" t="s">
        <v>292</v>
      </c>
      <c r="D115" s="6" t="s">
        <v>153</v>
      </c>
      <c r="E115" s="45" t="s">
        <v>403</v>
      </c>
      <c r="F115" s="13" t="s">
        <v>295</v>
      </c>
    </row>
    <row r="116" spans="2:6" ht="24.6" customHeight="1" x14ac:dyDescent="0.15">
      <c r="B116" s="46" t="s">
        <v>325</v>
      </c>
      <c r="C116" s="140" t="s">
        <v>292</v>
      </c>
      <c r="D116" s="3" t="s">
        <v>155</v>
      </c>
      <c r="E116" s="44" t="s">
        <v>404</v>
      </c>
      <c r="F116" s="12" t="s">
        <v>296</v>
      </c>
    </row>
    <row r="117" spans="2:6" ht="24.6" customHeight="1" x14ac:dyDescent="0.15">
      <c r="B117" s="47" t="s">
        <v>325</v>
      </c>
      <c r="C117" s="5" t="s">
        <v>292</v>
      </c>
      <c r="D117" s="5" t="s">
        <v>155</v>
      </c>
      <c r="E117" s="45" t="s">
        <v>404</v>
      </c>
      <c r="F117" s="12" t="s">
        <v>297</v>
      </c>
    </row>
    <row r="118" spans="2:6" ht="24.6" customHeight="1" x14ac:dyDescent="0.15">
      <c r="B118" s="47" t="s">
        <v>325</v>
      </c>
      <c r="C118" s="5" t="s">
        <v>292</v>
      </c>
      <c r="D118" s="5" t="s">
        <v>155</v>
      </c>
      <c r="E118" s="45" t="s">
        <v>404</v>
      </c>
      <c r="F118" s="13" t="s">
        <v>298</v>
      </c>
    </row>
    <row r="119" spans="2:6" ht="24.6" customHeight="1" x14ac:dyDescent="0.15">
      <c r="B119" s="47" t="s">
        <v>325</v>
      </c>
      <c r="C119" s="5" t="s">
        <v>292</v>
      </c>
      <c r="D119" s="5" t="s">
        <v>155</v>
      </c>
      <c r="E119" s="45" t="s">
        <v>404</v>
      </c>
      <c r="F119" s="13" t="s">
        <v>299</v>
      </c>
    </row>
    <row r="120" spans="2:6" ht="24.6" customHeight="1" x14ac:dyDescent="0.15">
      <c r="B120" s="47" t="s">
        <v>325</v>
      </c>
      <c r="C120" s="5" t="s">
        <v>292</v>
      </c>
      <c r="D120" s="5" t="s">
        <v>155</v>
      </c>
      <c r="E120" s="45" t="s">
        <v>404</v>
      </c>
      <c r="F120" s="13" t="s">
        <v>300</v>
      </c>
    </row>
    <row r="121" spans="2:6" ht="24.6" customHeight="1" x14ac:dyDescent="0.15">
      <c r="B121" s="47" t="s">
        <v>325</v>
      </c>
      <c r="C121" s="5" t="s">
        <v>292</v>
      </c>
      <c r="D121" s="6" t="s">
        <v>155</v>
      </c>
      <c r="E121" s="45" t="s">
        <v>404</v>
      </c>
      <c r="F121" s="13" t="s">
        <v>301</v>
      </c>
    </row>
    <row r="122" spans="2:6" ht="24.6" customHeight="1" x14ac:dyDescent="0.15">
      <c r="B122" s="46" t="s">
        <v>325</v>
      </c>
      <c r="C122" s="140" t="s">
        <v>171</v>
      </c>
      <c r="D122" s="3" t="s">
        <v>160</v>
      </c>
      <c r="E122" s="44" t="s">
        <v>405</v>
      </c>
      <c r="F122" s="12" t="s">
        <v>302</v>
      </c>
    </row>
    <row r="123" spans="2:6" ht="24.6" customHeight="1" x14ac:dyDescent="0.15">
      <c r="B123" s="47" t="s">
        <v>325</v>
      </c>
      <c r="C123" s="140" t="s">
        <v>171</v>
      </c>
      <c r="D123" s="5" t="s">
        <v>160</v>
      </c>
      <c r="E123" s="45" t="s">
        <v>405</v>
      </c>
      <c r="F123" s="13" t="s">
        <v>303</v>
      </c>
    </row>
    <row r="124" spans="2:6" ht="24.6" customHeight="1" x14ac:dyDescent="0.15">
      <c r="B124" s="47" t="s">
        <v>325</v>
      </c>
      <c r="C124" s="140" t="s">
        <v>171</v>
      </c>
      <c r="D124" s="5" t="s">
        <v>160</v>
      </c>
      <c r="E124" s="45" t="s">
        <v>405</v>
      </c>
      <c r="F124" s="13" t="s">
        <v>304</v>
      </c>
    </row>
    <row r="125" spans="2:6" ht="24.6" customHeight="1" x14ac:dyDescent="0.15">
      <c r="B125" s="47" t="s">
        <v>325</v>
      </c>
      <c r="C125" s="140" t="s">
        <v>171</v>
      </c>
      <c r="D125" s="5" t="s">
        <v>160</v>
      </c>
      <c r="E125" s="45" t="s">
        <v>405</v>
      </c>
      <c r="F125" s="12" t="s">
        <v>305</v>
      </c>
    </row>
    <row r="126" spans="2:6" ht="24.6" customHeight="1" x14ac:dyDescent="0.15">
      <c r="B126" s="47" t="s">
        <v>325</v>
      </c>
      <c r="C126" s="140" t="s">
        <v>171</v>
      </c>
      <c r="D126" s="5" t="s">
        <v>160</v>
      </c>
      <c r="E126" s="45" t="s">
        <v>405</v>
      </c>
      <c r="F126" s="13" t="s">
        <v>306</v>
      </c>
    </row>
    <row r="127" spans="2:6" ht="24.6" customHeight="1" x14ac:dyDescent="0.15">
      <c r="B127" s="47" t="s">
        <v>325</v>
      </c>
      <c r="C127" s="140" t="s">
        <v>171</v>
      </c>
      <c r="D127" s="6" t="s">
        <v>160</v>
      </c>
      <c r="E127" s="45" t="s">
        <v>405</v>
      </c>
      <c r="F127" s="13" t="s">
        <v>307</v>
      </c>
    </row>
    <row r="128" spans="2:6" ht="24.6" customHeight="1" x14ac:dyDescent="0.15">
      <c r="B128" s="46" t="s">
        <v>325</v>
      </c>
      <c r="C128" s="140" t="s">
        <v>292</v>
      </c>
      <c r="D128" s="3" t="s">
        <v>161</v>
      </c>
      <c r="E128" s="44" t="s">
        <v>406</v>
      </c>
      <c r="F128" s="13" t="s">
        <v>308</v>
      </c>
    </row>
    <row r="129" spans="2:6" ht="24.6" customHeight="1" x14ac:dyDescent="0.15">
      <c r="B129" s="47" t="s">
        <v>325</v>
      </c>
      <c r="C129" s="5" t="s">
        <v>292</v>
      </c>
      <c r="D129" s="5" t="s">
        <v>161</v>
      </c>
      <c r="E129" s="45" t="s">
        <v>406</v>
      </c>
      <c r="F129" s="13" t="s">
        <v>309</v>
      </c>
    </row>
    <row r="130" spans="2:6" ht="24.6" customHeight="1" x14ac:dyDescent="0.15">
      <c r="B130" s="47" t="s">
        <v>325</v>
      </c>
      <c r="C130" s="5" t="s">
        <v>292</v>
      </c>
      <c r="D130" s="5" t="s">
        <v>161</v>
      </c>
      <c r="E130" s="45" t="s">
        <v>406</v>
      </c>
      <c r="F130" s="13" t="s">
        <v>310</v>
      </c>
    </row>
    <row r="131" spans="2:6" ht="24.6" customHeight="1" x14ac:dyDescent="0.15">
      <c r="B131" s="47" t="s">
        <v>325</v>
      </c>
      <c r="C131" s="5" t="s">
        <v>292</v>
      </c>
      <c r="D131" s="5" t="s">
        <v>161</v>
      </c>
      <c r="E131" s="45" t="s">
        <v>406</v>
      </c>
      <c r="F131" s="13" t="s">
        <v>311</v>
      </c>
    </row>
    <row r="132" spans="2:6" ht="24.6" customHeight="1" x14ac:dyDescent="0.15">
      <c r="B132" s="47" t="s">
        <v>325</v>
      </c>
      <c r="C132" s="5" t="s">
        <v>292</v>
      </c>
      <c r="D132" s="5" t="s">
        <v>161</v>
      </c>
      <c r="E132" s="45" t="s">
        <v>406</v>
      </c>
      <c r="F132" s="13" t="s">
        <v>312</v>
      </c>
    </row>
    <row r="133" spans="2:6" ht="24.6" customHeight="1" x14ac:dyDescent="0.15">
      <c r="B133" s="47" t="s">
        <v>325</v>
      </c>
      <c r="C133" s="5" t="s">
        <v>292</v>
      </c>
      <c r="D133" s="5" t="s">
        <v>161</v>
      </c>
      <c r="E133" s="45" t="s">
        <v>406</v>
      </c>
      <c r="F133" s="13" t="s">
        <v>313</v>
      </c>
    </row>
    <row r="134" spans="2:6" ht="24.6" customHeight="1" x14ac:dyDescent="0.15">
      <c r="B134" s="47" t="s">
        <v>325</v>
      </c>
      <c r="C134" s="5" t="s">
        <v>292</v>
      </c>
      <c r="D134" s="5" t="s">
        <v>161</v>
      </c>
      <c r="E134" s="45" t="s">
        <v>406</v>
      </c>
      <c r="F134" s="13" t="s">
        <v>314</v>
      </c>
    </row>
    <row r="135" spans="2:6" ht="24.6" customHeight="1" x14ac:dyDescent="0.15">
      <c r="B135" s="47" t="s">
        <v>325</v>
      </c>
      <c r="C135" s="5" t="s">
        <v>292</v>
      </c>
      <c r="D135" s="5" t="s">
        <v>161</v>
      </c>
      <c r="E135" s="45" t="s">
        <v>406</v>
      </c>
      <c r="F135" s="13" t="s">
        <v>315</v>
      </c>
    </row>
    <row r="136" spans="2:6" ht="24.6" customHeight="1" x14ac:dyDescent="0.15">
      <c r="B136" s="47" t="s">
        <v>325</v>
      </c>
      <c r="C136" s="5" t="s">
        <v>292</v>
      </c>
      <c r="D136" s="5" t="s">
        <v>161</v>
      </c>
      <c r="E136" s="45" t="s">
        <v>406</v>
      </c>
      <c r="F136" s="13" t="s">
        <v>316</v>
      </c>
    </row>
    <row r="137" spans="2:6" ht="24.6" customHeight="1" x14ac:dyDescent="0.15">
      <c r="B137" s="47" t="s">
        <v>325</v>
      </c>
      <c r="C137" s="5" t="s">
        <v>292</v>
      </c>
      <c r="D137" s="5" t="s">
        <v>161</v>
      </c>
      <c r="E137" s="45" t="s">
        <v>406</v>
      </c>
      <c r="F137" s="13" t="s">
        <v>317</v>
      </c>
    </row>
    <row r="138" spans="2:6" ht="24.6" customHeight="1" x14ac:dyDescent="0.15">
      <c r="B138" s="47" t="s">
        <v>325</v>
      </c>
      <c r="C138" s="5" t="s">
        <v>292</v>
      </c>
      <c r="D138" s="5" t="s">
        <v>161</v>
      </c>
      <c r="E138" s="45" t="s">
        <v>406</v>
      </c>
      <c r="F138" s="13" t="s">
        <v>318</v>
      </c>
    </row>
    <row r="139" spans="2:6" ht="24.6" customHeight="1" x14ac:dyDescent="0.15">
      <c r="B139" s="47" t="s">
        <v>325</v>
      </c>
      <c r="C139" s="5" t="s">
        <v>292</v>
      </c>
      <c r="D139" s="6" t="s">
        <v>161</v>
      </c>
      <c r="E139" s="45" t="s">
        <v>406</v>
      </c>
      <c r="F139" s="13" t="s">
        <v>319</v>
      </c>
    </row>
    <row r="140" spans="2:6" ht="24.6" customHeight="1" x14ac:dyDescent="0.15">
      <c r="B140" s="46" t="s">
        <v>325</v>
      </c>
      <c r="C140" s="140" t="s">
        <v>292</v>
      </c>
      <c r="D140" s="14" t="s">
        <v>166</v>
      </c>
      <c r="E140" s="44" t="s">
        <v>407</v>
      </c>
      <c r="F140" s="13" t="s">
        <v>320</v>
      </c>
    </row>
    <row r="141" spans="2:6" ht="24.6" customHeight="1" x14ac:dyDescent="0.15">
      <c r="B141" s="46" t="s">
        <v>325</v>
      </c>
      <c r="C141" s="140" t="s">
        <v>292</v>
      </c>
      <c r="D141" s="3" t="s">
        <v>62</v>
      </c>
      <c r="E141" s="44" t="s">
        <v>408</v>
      </c>
      <c r="F141" s="13" t="s">
        <v>221</v>
      </c>
    </row>
    <row r="142" spans="2:6" ht="24.6" customHeight="1" x14ac:dyDescent="0.15">
      <c r="B142" s="47" t="s">
        <v>325</v>
      </c>
      <c r="C142" s="5" t="s">
        <v>292</v>
      </c>
      <c r="D142" s="5" t="s">
        <v>62</v>
      </c>
      <c r="E142" s="45" t="s">
        <v>408</v>
      </c>
      <c r="F142" s="13" t="s">
        <v>226</v>
      </c>
    </row>
    <row r="143" spans="2:6" ht="34.950000000000003" customHeight="1" x14ac:dyDescent="0.15">
      <c r="B143" s="47" t="s">
        <v>325</v>
      </c>
      <c r="C143" s="5" t="s">
        <v>292</v>
      </c>
      <c r="D143" s="5" t="s">
        <v>62</v>
      </c>
      <c r="E143" s="45" t="s">
        <v>408</v>
      </c>
      <c r="F143" s="12" t="s">
        <v>223</v>
      </c>
    </row>
    <row r="144" spans="2:6" ht="24.6" customHeight="1" x14ac:dyDescent="0.15">
      <c r="B144" s="47" t="s">
        <v>325</v>
      </c>
      <c r="C144" s="5" t="s">
        <v>292</v>
      </c>
      <c r="D144" s="5" t="s">
        <v>62</v>
      </c>
      <c r="E144" s="45" t="s">
        <v>408</v>
      </c>
      <c r="F144" s="13" t="s">
        <v>321</v>
      </c>
    </row>
    <row r="145" spans="2:6" ht="24.6" customHeight="1" x14ac:dyDescent="0.15">
      <c r="B145" s="47" t="s">
        <v>325</v>
      </c>
      <c r="C145" s="5" t="s">
        <v>292</v>
      </c>
      <c r="D145" s="5" t="s">
        <v>62</v>
      </c>
      <c r="E145" s="45" t="s">
        <v>408</v>
      </c>
      <c r="F145" s="13" t="s">
        <v>228</v>
      </c>
    </row>
    <row r="146" spans="2:6" ht="24.6" customHeight="1" x14ac:dyDescent="0.15">
      <c r="B146" s="47" t="s">
        <v>325</v>
      </c>
      <c r="C146" s="5" t="s">
        <v>292</v>
      </c>
      <c r="D146" s="5" t="s">
        <v>62</v>
      </c>
      <c r="E146" s="45" t="s">
        <v>408</v>
      </c>
      <c r="F146" s="12" t="s">
        <v>230</v>
      </c>
    </row>
    <row r="147" spans="2:6" ht="24.6" customHeight="1" x14ac:dyDescent="0.15">
      <c r="B147" s="47" t="s">
        <v>325</v>
      </c>
      <c r="C147" s="5" t="s">
        <v>292</v>
      </c>
      <c r="D147" s="6" t="s">
        <v>62</v>
      </c>
      <c r="E147" s="45" t="s">
        <v>408</v>
      </c>
      <c r="F147" s="13" t="s">
        <v>322</v>
      </c>
    </row>
    <row r="148" spans="2:6" ht="24.6" customHeight="1" x14ac:dyDescent="0.15">
      <c r="B148" s="46" t="s">
        <v>325</v>
      </c>
      <c r="C148" s="5" t="s">
        <v>292</v>
      </c>
      <c r="D148" s="14" t="s">
        <v>84</v>
      </c>
      <c r="E148" s="44" t="s">
        <v>409</v>
      </c>
      <c r="F148" s="13" t="s">
        <v>247</v>
      </c>
    </row>
    <row r="149" spans="2:6" ht="24.6" customHeight="1" x14ac:dyDescent="0.15">
      <c r="B149" s="46" t="s">
        <v>325</v>
      </c>
      <c r="C149" s="5" t="s">
        <v>292</v>
      </c>
      <c r="D149" s="3" t="s">
        <v>66</v>
      </c>
      <c r="E149" s="44" t="s">
        <v>410</v>
      </c>
      <c r="F149" s="13" t="s">
        <v>232</v>
      </c>
    </row>
    <row r="150" spans="2:6" ht="24.6" customHeight="1" x14ac:dyDescent="0.15">
      <c r="B150" s="47" t="s">
        <v>325</v>
      </c>
      <c r="C150" s="5" t="s">
        <v>292</v>
      </c>
      <c r="D150" s="6" t="s">
        <v>66</v>
      </c>
      <c r="E150" s="45" t="s">
        <v>410</v>
      </c>
      <c r="F150" s="13" t="s">
        <v>234</v>
      </c>
    </row>
    <row r="151" spans="2:6" ht="24.6" customHeight="1" x14ac:dyDescent="0.15">
      <c r="B151" s="46" t="s">
        <v>325</v>
      </c>
      <c r="C151" s="3" t="s">
        <v>94</v>
      </c>
      <c r="D151" s="3" t="s">
        <v>94</v>
      </c>
      <c r="E151" s="44" t="s">
        <v>411</v>
      </c>
      <c r="F151" s="13" t="s">
        <v>323</v>
      </c>
    </row>
    <row r="152" spans="2:6" ht="24.6" customHeight="1" x14ac:dyDescent="0.15">
      <c r="B152" s="47" t="s">
        <v>325</v>
      </c>
      <c r="C152" s="5" t="s">
        <v>94</v>
      </c>
      <c r="D152" s="5" t="s">
        <v>94</v>
      </c>
      <c r="E152" s="45" t="s">
        <v>411</v>
      </c>
      <c r="F152" s="13" t="s">
        <v>324</v>
      </c>
    </row>
    <row r="153" spans="2:6" ht="36" customHeight="1" x14ac:dyDescent="0.15">
      <c r="B153" s="47" t="s">
        <v>325</v>
      </c>
      <c r="C153" s="5" t="s">
        <v>94</v>
      </c>
      <c r="D153" s="5" t="s">
        <v>94</v>
      </c>
      <c r="E153" s="45" t="s">
        <v>411</v>
      </c>
      <c r="F153" s="13" t="s">
        <v>250</v>
      </c>
    </row>
    <row r="154" spans="2:6" ht="24.6" customHeight="1" x14ac:dyDescent="0.15">
      <c r="B154" s="47" t="s">
        <v>325</v>
      </c>
      <c r="C154" s="5" t="s">
        <v>94</v>
      </c>
      <c r="D154" s="5" t="s">
        <v>94</v>
      </c>
      <c r="E154" s="45" t="s">
        <v>411</v>
      </c>
      <c r="F154" s="13" t="s">
        <v>252</v>
      </c>
    </row>
    <row r="155" spans="2:6" ht="24.6" customHeight="1" x14ac:dyDescent="0.15">
      <c r="B155" s="47" t="s">
        <v>325</v>
      </c>
      <c r="C155" s="5" t="s">
        <v>94</v>
      </c>
      <c r="D155" s="5" t="s">
        <v>94</v>
      </c>
      <c r="E155" s="45" t="s">
        <v>411</v>
      </c>
      <c r="F155" s="13" t="s">
        <v>254</v>
      </c>
    </row>
    <row r="156" spans="2:6" ht="24.6" customHeight="1" x14ac:dyDescent="0.15">
      <c r="B156" s="47" t="s">
        <v>325</v>
      </c>
      <c r="C156" s="5" t="s">
        <v>94</v>
      </c>
      <c r="D156" s="5" t="s">
        <v>94</v>
      </c>
      <c r="E156" s="45" t="s">
        <v>411</v>
      </c>
      <c r="F156" s="13" t="s">
        <v>256</v>
      </c>
    </row>
    <row r="157" spans="2:6" ht="24.6" customHeight="1" x14ac:dyDescent="0.15">
      <c r="B157" s="47" t="s">
        <v>325</v>
      </c>
      <c r="C157" s="5" t="s">
        <v>94</v>
      </c>
      <c r="D157" s="5" t="s">
        <v>94</v>
      </c>
      <c r="E157" s="45" t="s">
        <v>411</v>
      </c>
      <c r="F157" s="12" t="s">
        <v>258</v>
      </c>
    </row>
    <row r="158" spans="2:6" ht="24.6" customHeight="1" x14ac:dyDescent="0.15">
      <c r="B158" s="47" t="s">
        <v>325</v>
      </c>
      <c r="C158" s="5" t="s">
        <v>94</v>
      </c>
      <c r="D158" s="5" t="s">
        <v>94</v>
      </c>
      <c r="E158" s="45" t="s">
        <v>411</v>
      </c>
      <c r="F158" s="12" t="s">
        <v>260</v>
      </c>
    </row>
    <row r="159" spans="2:6" ht="24.6" customHeight="1" x14ac:dyDescent="0.15">
      <c r="B159" s="48" t="s">
        <v>325</v>
      </c>
      <c r="C159" s="6" t="s">
        <v>94</v>
      </c>
      <c r="D159" s="6" t="s">
        <v>94</v>
      </c>
      <c r="E159" s="49" t="s">
        <v>411</v>
      </c>
      <c r="F159" s="12" t="s">
        <v>262</v>
      </c>
    </row>
  </sheetData>
  <sheetProtection algorithmName="SHA-512" hashValue="DrjrcyKGknFjU0/ZzwUqroiFBXn/5BI4ua+QwH11ujS+VaysIuca/4QrEkJ2LuLA3hZfUCZBLPLKWXx8xS2KTQ==" saltValue="PLRpH8654pqRZymtUOWw5Q==" spinCount="100000" sheet="1" objects="1" scenarios="1" formatCells="0" autoFilter="0"/>
  <autoFilter ref="B3:F159"/>
  <mergeCells count="2">
    <mergeCell ref="B1:F1"/>
    <mergeCell ref="B2:F2"/>
  </mergeCells>
  <phoneticPr fontId="1"/>
  <printOptions horizontalCentered="1"/>
  <pageMargins left="0.78740157480314965" right="0.78740157480314965" top="0.78740157480314965" bottom="0.59055118110236227" header="0.39370078740157483" footer="0.39370078740157483"/>
  <pageSetup paperSize="9" scale="79" fitToHeight="0" orientation="portrait" r:id="rId1"/>
  <rowBreaks count="4" manualBreakCount="4">
    <brk id="32" min="1" max="5" man="1"/>
    <brk id="71" min="1" max="5" man="1"/>
    <brk id="100" min="1" max="5" man="1"/>
    <brk id="139"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業務部門</vt:lpstr>
      <vt:lpstr>産業部門</vt:lpstr>
      <vt:lpstr>参考_設備導入等対策例</vt:lpstr>
      <vt:lpstr>業務部門!Print_Area</vt:lpstr>
      <vt:lpstr>参考_設備導入等対策例!Print_Area</vt:lpstr>
      <vt:lpstr>産業部門!Print_Area</vt:lpstr>
      <vt:lpstr>業務部門!Print_Titles</vt:lpstr>
      <vt:lpstr>産業部門!Print_Titles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2020-05-22T02:43:54Z</dcterms:created>
  <dcterms:modified xsi:type="dcterms:W3CDTF">2024-04-11T09:15:30Z</dcterms:modified>
</cp:coreProperties>
</file>