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経理調達グループ\Ⅶ随契物品購入の公表\H30\★公表用\第1四半期\"/>
    </mc:Choice>
  </mc:AlternateContent>
  <bookViews>
    <workbookView xWindow="120" yWindow="45" windowWidth="20340" windowHeight="7875"/>
  </bookViews>
  <sheets>
    <sheet name="報告様式" sheetId="7" r:id="rId1"/>
  </sheets>
  <definedNames>
    <definedName name="_xlnm._FilterDatabase" localSheetId="0" hidden="1">報告様式!$A$2:$L$295</definedName>
    <definedName name="_xlnm.Print_Area" localSheetId="0">報告様式!$A$1:$J$322</definedName>
  </definedNames>
  <calcPr calcId="152511"/>
</workbook>
</file>

<file path=xl/calcChain.xml><?xml version="1.0" encoding="utf-8"?>
<calcChain xmlns="http://schemas.openxmlformats.org/spreadsheetml/2006/main">
  <c r="E212" i="7" l="1"/>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alcChain>
</file>

<file path=xl/comments1.xml><?xml version="1.0" encoding="utf-8"?>
<comments xmlns="http://schemas.openxmlformats.org/spreadsheetml/2006/main">
  <authors>
    <author>user</author>
  </authors>
  <commentList>
    <comment ref="C3" authorId="0" shapeId="0">
      <text>
        <r>
          <rPr>
            <b/>
            <sz val="9"/>
            <color indexed="81"/>
            <rFont val="ＭＳ Ｐゴシック"/>
            <family val="3"/>
            <charset val="128"/>
          </rPr>
          <t>水道、電気、資金、共同、酒匂、共管の順で記入</t>
        </r>
      </text>
    </comment>
    <comment ref="C4" authorId="0" shapeId="0">
      <text>
        <r>
          <rPr>
            <b/>
            <sz val="9"/>
            <color indexed="81"/>
            <rFont val="ＭＳ Ｐゴシック"/>
            <family val="3"/>
            <charset val="128"/>
          </rPr>
          <t>水道、電気、資金、共同、酒匂、共管の順で記入</t>
        </r>
      </text>
    </comment>
    <comment ref="C5" authorId="0" shapeId="0">
      <text>
        <r>
          <rPr>
            <b/>
            <sz val="9"/>
            <color indexed="81"/>
            <rFont val="ＭＳ Ｐゴシック"/>
            <family val="3"/>
            <charset val="128"/>
          </rPr>
          <t>水道、電気、資金、共同、酒匂、共管の順で記入</t>
        </r>
      </text>
    </comment>
    <comment ref="C6" authorId="0" shapeId="0">
      <text>
        <r>
          <rPr>
            <b/>
            <sz val="9"/>
            <color indexed="81"/>
            <rFont val="ＭＳ Ｐゴシック"/>
            <family val="3"/>
            <charset val="128"/>
          </rPr>
          <t>水道、電気、資金、共同、酒匂、共管の順で記入</t>
        </r>
      </text>
    </comment>
    <comment ref="C7" authorId="0" shapeId="0">
      <text>
        <r>
          <rPr>
            <b/>
            <sz val="9"/>
            <color indexed="81"/>
            <rFont val="ＭＳ Ｐゴシック"/>
            <family val="3"/>
            <charset val="128"/>
          </rPr>
          <t>水道、電気、資金、共同、酒匂、共管の順で記入</t>
        </r>
      </text>
    </comment>
    <comment ref="C8" authorId="0" shapeId="0">
      <text>
        <r>
          <rPr>
            <b/>
            <sz val="9"/>
            <color indexed="81"/>
            <rFont val="ＭＳ Ｐゴシック"/>
            <family val="3"/>
            <charset val="128"/>
          </rPr>
          <t>水道、電気、資金、共同、酒匂、共管の順で記入</t>
        </r>
      </text>
    </comment>
    <comment ref="C9" authorId="0" shapeId="0">
      <text>
        <r>
          <rPr>
            <b/>
            <sz val="9"/>
            <color indexed="81"/>
            <rFont val="ＭＳ Ｐゴシック"/>
            <family val="3"/>
            <charset val="128"/>
          </rPr>
          <t>水道、電気、資金、共同、酒匂、共管の順で記入</t>
        </r>
      </text>
    </comment>
    <comment ref="C11" authorId="0" shapeId="0">
      <text>
        <r>
          <rPr>
            <b/>
            <sz val="9"/>
            <color indexed="81"/>
            <rFont val="ＭＳ Ｐゴシック"/>
            <family val="3"/>
            <charset val="128"/>
          </rPr>
          <t>水道、電気、資金、共同、酒匂、共管の順で記入</t>
        </r>
      </text>
    </comment>
    <comment ref="C12" authorId="0" shapeId="0">
      <text>
        <r>
          <rPr>
            <b/>
            <sz val="9"/>
            <color indexed="81"/>
            <rFont val="ＭＳ Ｐゴシック"/>
            <family val="3"/>
            <charset val="128"/>
          </rPr>
          <t>水道、電気、資金、共同、酒匂、共管の順で記入</t>
        </r>
      </text>
    </comment>
    <comment ref="C13" authorId="0" shapeId="0">
      <text>
        <r>
          <rPr>
            <b/>
            <sz val="9"/>
            <color indexed="81"/>
            <rFont val="ＭＳ Ｐゴシック"/>
            <family val="3"/>
            <charset val="128"/>
          </rPr>
          <t>水道、電気、資金、共同、酒匂、共管の順で記入</t>
        </r>
      </text>
    </comment>
    <comment ref="C14" authorId="0" shapeId="0">
      <text>
        <r>
          <rPr>
            <b/>
            <sz val="9"/>
            <color indexed="81"/>
            <rFont val="ＭＳ Ｐゴシック"/>
            <family val="3"/>
            <charset val="128"/>
          </rPr>
          <t>水道、電気、資金、共同、酒匂、共管の順で記入</t>
        </r>
      </text>
    </comment>
    <comment ref="C15" authorId="0" shapeId="0">
      <text>
        <r>
          <rPr>
            <b/>
            <sz val="9"/>
            <color indexed="81"/>
            <rFont val="ＭＳ Ｐゴシック"/>
            <family val="3"/>
            <charset val="128"/>
          </rPr>
          <t>水道、電気、資金、共同、酒匂、共管の順で記入</t>
        </r>
      </text>
    </comment>
    <comment ref="C16" authorId="0" shapeId="0">
      <text>
        <r>
          <rPr>
            <b/>
            <sz val="9"/>
            <color indexed="81"/>
            <rFont val="ＭＳ Ｐゴシック"/>
            <family val="3"/>
            <charset val="128"/>
          </rPr>
          <t>水道、電気、資金、共同、酒匂、共管の順で記入</t>
        </r>
      </text>
    </comment>
    <comment ref="C17" authorId="0" shapeId="0">
      <text>
        <r>
          <rPr>
            <b/>
            <sz val="9"/>
            <color indexed="81"/>
            <rFont val="ＭＳ Ｐゴシック"/>
            <family val="3"/>
            <charset val="128"/>
          </rPr>
          <t>水道、電気、資金、共同、酒匂、共管の順で記入</t>
        </r>
      </text>
    </comment>
    <comment ref="C18" authorId="0" shapeId="0">
      <text>
        <r>
          <rPr>
            <b/>
            <sz val="9"/>
            <color indexed="81"/>
            <rFont val="ＭＳ Ｐゴシック"/>
            <family val="3"/>
            <charset val="128"/>
          </rPr>
          <t>水道、電気、資金、共同、酒匂、共管の順で記入</t>
        </r>
      </text>
    </comment>
    <comment ref="C19" authorId="0" shapeId="0">
      <text>
        <r>
          <rPr>
            <b/>
            <sz val="9"/>
            <color indexed="81"/>
            <rFont val="ＭＳ Ｐゴシック"/>
            <family val="3"/>
            <charset val="128"/>
          </rPr>
          <t>水道、電気、資金、共同、酒匂、共管の順で記入</t>
        </r>
      </text>
    </comment>
    <comment ref="C20" authorId="0" shapeId="0">
      <text>
        <r>
          <rPr>
            <b/>
            <sz val="9"/>
            <color indexed="81"/>
            <rFont val="ＭＳ Ｐゴシック"/>
            <family val="3"/>
            <charset val="128"/>
          </rPr>
          <t>水道、電気、資金、共同、酒匂、共管の順で記入</t>
        </r>
      </text>
    </comment>
    <comment ref="C21" authorId="0" shapeId="0">
      <text>
        <r>
          <rPr>
            <b/>
            <sz val="9"/>
            <color indexed="81"/>
            <rFont val="ＭＳ Ｐゴシック"/>
            <family val="3"/>
            <charset val="128"/>
          </rPr>
          <t>水道、電気、資金、共同、酒匂、共管の順で記入</t>
        </r>
      </text>
    </comment>
    <comment ref="C22" authorId="0" shapeId="0">
      <text>
        <r>
          <rPr>
            <b/>
            <sz val="9"/>
            <color indexed="81"/>
            <rFont val="ＭＳ Ｐゴシック"/>
            <family val="3"/>
            <charset val="128"/>
          </rPr>
          <t>水道、電気、資金、共同、酒匂、共管の順で記入</t>
        </r>
      </text>
    </comment>
    <comment ref="C23" authorId="0" shapeId="0">
      <text>
        <r>
          <rPr>
            <b/>
            <sz val="9"/>
            <color indexed="81"/>
            <rFont val="ＭＳ Ｐゴシック"/>
            <family val="3"/>
            <charset val="128"/>
          </rPr>
          <t>水道、電気、資金、共同、酒匂、共管の順で記入</t>
        </r>
      </text>
    </comment>
    <comment ref="C24" authorId="0" shapeId="0">
      <text>
        <r>
          <rPr>
            <b/>
            <sz val="9"/>
            <color indexed="81"/>
            <rFont val="ＭＳ Ｐゴシック"/>
            <family val="3"/>
            <charset val="128"/>
          </rPr>
          <t>水道、電気、資金、共同、酒匂、共管の順で記入</t>
        </r>
      </text>
    </comment>
    <comment ref="C25" authorId="0" shapeId="0">
      <text>
        <r>
          <rPr>
            <b/>
            <sz val="9"/>
            <color indexed="81"/>
            <rFont val="ＭＳ Ｐゴシック"/>
            <family val="3"/>
            <charset val="128"/>
          </rPr>
          <t>水道、電気、資金、共同、酒匂、共管の順で記入</t>
        </r>
      </text>
    </comment>
    <comment ref="C26" authorId="0" shapeId="0">
      <text>
        <r>
          <rPr>
            <b/>
            <sz val="9"/>
            <color indexed="81"/>
            <rFont val="ＭＳ Ｐゴシック"/>
            <family val="3"/>
            <charset val="128"/>
          </rPr>
          <t>水道、電気、資金、共同、酒匂、共管の順で記入</t>
        </r>
      </text>
    </comment>
    <comment ref="C27" authorId="0" shapeId="0">
      <text>
        <r>
          <rPr>
            <b/>
            <sz val="9"/>
            <color indexed="81"/>
            <rFont val="ＭＳ Ｐゴシック"/>
            <family val="3"/>
            <charset val="128"/>
          </rPr>
          <t>水道、電気、資金、共同、酒匂、共管の順で記入</t>
        </r>
      </text>
    </comment>
    <comment ref="C28" authorId="0" shapeId="0">
      <text>
        <r>
          <rPr>
            <b/>
            <sz val="9"/>
            <color indexed="81"/>
            <rFont val="ＭＳ Ｐゴシック"/>
            <family val="3"/>
            <charset val="128"/>
          </rPr>
          <t>水道、電気、資金、共同、酒匂、共管の順で記入</t>
        </r>
      </text>
    </comment>
    <comment ref="C29" authorId="0" shapeId="0">
      <text>
        <r>
          <rPr>
            <b/>
            <sz val="9"/>
            <color indexed="81"/>
            <rFont val="ＭＳ Ｐゴシック"/>
            <family val="3"/>
            <charset val="128"/>
          </rPr>
          <t>水道、電気、資金、共同、酒匂、共管の順で記入</t>
        </r>
      </text>
    </comment>
    <comment ref="C30" authorId="0" shapeId="0">
      <text>
        <r>
          <rPr>
            <b/>
            <sz val="9"/>
            <color indexed="81"/>
            <rFont val="ＭＳ Ｐゴシック"/>
            <family val="3"/>
            <charset val="128"/>
          </rPr>
          <t>水道、電気、資金、共同、酒匂、共管の順で記入</t>
        </r>
      </text>
    </comment>
    <comment ref="C31" authorId="0" shapeId="0">
      <text>
        <r>
          <rPr>
            <b/>
            <sz val="9"/>
            <color indexed="81"/>
            <rFont val="ＭＳ Ｐゴシック"/>
            <family val="3"/>
            <charset val="128"/>
          </rPr>
          <t>水道、電気、資金、共同、酒匂、共管の順で記入</t>
        </r>
      </text>
    </comment>
    <comment ref="C80" authorId="0" shapeId="0">
      <text>
        <r>
          <rPr>
            <b/>
            <sz val="9"/>
            <color indexed="81"/>
            <rFont val="ＭＳ Ｐゴシック"/>
            <family val="3"/>
            <charset val="128"/>
          </rPr>
          <t>水道、電気、資金、共同、酒匂、共管の順で記入</t>
        </r>
      </text>
    </comment>
    <comment ref="C81" authorId="0" shapeId="0">
      <text>
        <r>
          <rPr>
            <b/>
            <sz val="9"/>
            <color indexed="81"/>
            <rFont val="ＭＳ Ｐゴシック"/>
            <family val="3"/>
            <charset val="128"/>
          </rPr>
          <t>水道、電気、資金、共同、酒匂、共管の順で記入</t>
        </r>
      </text>
    </comment>
    <comment ref="C82" authorId="0" shapeId="0">
      <text>
        <r>
          <rPr>
            <b/>
            <sz val="9"/>
            <color indexed="81"/>
            <rFont val="ＭＳ Ｐゴシック"/>
            <family val="3"/>
            <charset val="128"/>
          </rPr>
          <t>水道、電気、資金、共同、酒匂、共管の順で記入</t>
        </r>
      </text>
    </comment>
    <comment ref="C83" authorId="0" shapeId="0">
      <text>
        <r>
          <rPr>
            <b/>
            <sz val="9"/>
            <color indexed="81"/>
            <rFont val="ＭＳ Ｐゴシック"/>
            <family val="3"/>
            <charset val="128"/>
          </rPr>
          <t>水道、電気、資金、共同、酒匂、共管の順で記入</t>
        </r>
      </text>
    </comment>
    <comment ref="C84" authorId="0" shapeId="0">
      <text>
        <r>
          <rPr>
            <b/>
            <sz val="9"/>
            <color indexed="81"/>
            <rFont val="ＭＳ Ｐゴシック"/>
            <family val="3"/>
            <charset val="128"/>
          </rPr>
          <t>水道、電気、資金、共同、酒匂、共管の順で記入</t>
        </r>
      </text>
    </comment>
    <comment ref="C85" authorId="0" shapeId="0">
      <text>
        <r>
          <rPr>
            <b/>
            <sz val="9"/>
            <color indexed="81"/>
            <rFont val="ＭＳ Ｐゴシック"/>
            <family val="3"/>
            <charset val="128"/>
          </rPr>
          <t>水道、電気、資金、共同、酒匂、共管の順で記入</t>
        </r>
      </text>
    </comment>
    <comment ref="C86" authorId="0" shapeId="0">
      <text>
        <r>
          <rPr>
            <b/>
            <sz val="9"/>
            <color indexed="81"/>
            <rFont val="ＭＳ Ｐゴシック"/>
            <family val="3"/>
            <charset val="128"/>
          </rPr>
          <t>水道、電気、資金、共同、酒匂、共管の順で記入</t>
        </r>
      </text>
    </comment>
    <comment ref="C87" authorId="0" shapeId="0">
      <text>
        <r>
          <rPr>
            <b/>
            <sz val="9"/>
            <color indexed="81"/>
            <rFont val="ＭＳ Ｐゴシック"/>
            <family val="3"/>
            <charset val="128"/>
          </rPr>
          <t>水道、電気、資金、共同、酒匂、共管の順で記入</t>
        </r>
      </text>
    </comment>
    <comment ref="C88" authorId="0" shapeId="0">
      <text>
        <r>
          <rPr>
            <b/>
            <sz val="9"/>
            <color indexed="81"/>
            <rFont val="ＭＳ Ｐゴシック"/>
            <family val="3"/>
            <charset val="128"/>
          </rPr>
          <t>水道、電気、資金、共同、酒匂、共管の順で記入</t>
        </r>
      </text>
    </comment>
    <comment ref="C89" authorId="0" shapeId="0">
      <text>
        <r>
          <rPr>
            <b/>
            <sz val="9"/>
            <color indexed="81"/>
            <rFont val="ＭＳ Ｐゴシック"/>
            <family val="3"/>
            <charset val="128"/>
          </rPr>
          <t>水道、電気、資金、共同、酒匂、共管の順で記入</t>
        </r>
      </text>
    </comment>
    <comment ref="C90" authorId="0" shapeId="0">
      <text>
        <r>
          <rPr>
            <b/>
            <sz val="9"/>
            <color indexed="81"/>
            <rFont val="ＭＳ Ｐゴシック"/>
            <family val="3"/>
            <charset val="128"/>
          </rPr>
          <t>水道、電気、資金、共同、酒匂、共管の順で記入</t>
        </r>
      </text>
    </comment>
    <comment ref="C91" authorId="0" shapeId="0">
      <text>
        <r>
          <rPr>
            <b/>
            <sz val="9"/>
            <color indexed="81"/>
            <rFont val="ＭＳ Ｐゴシック"/>
            <family val="3"/>
            <charset val="128"/>
          </rPr>
          <t>水道、電気、資金、共同、酒匂、共管の順で記入</t>
        </r>
      </text>
    </comment>
    <comment ref="C92" authorId="0" shapeId="0">
      <text>
        <r>
          <rPr>
            <b/>
            <sz val="9"/>
            <color indexed="81"/>
            <rFont val="ＭＳ Ｐゴシック"/>
            <family val="3"/>
            <charset val="128"/>
          </rPr>
          <t>水道、電気、資金、共同、酒匂、共管の順で記入</t>
        </r>
      </text>
    </comment>
    <comment ref="C93" authorId="0" shapeId="0">
      <text>
        <r>
          <rPr>
            <b/>
            <sz val="9"/>
            <color indexed="81"/>
            <rFont val="ＭＳ Ｐゴシック"/>
            <family val="3"/>
            <charset val="128"/>
          </rPr>
          <t>水道、電気、資金、共同、酒匂、共管の順で記入</t>
        </r>
      </text>
    </comment>
    <comment ref="C94" authorId="0" shapeId="0">
      <text>
        <r>
          <rPr>
            <b/>
            <sz val="9"/>
            <color indexed="81"/>
            <rFont val="ＭＳ Ｐゴシック"/>
            <family val="3"/>
            <charset val="128"/>
          </rPr>
          <t>水道、電気、資金、共同、酒匂、共管の順で記入</t>
        </r>
      </text>
    </comment>
    <comment ref="C95" authorId="0" shapeId="0">
      <text>
        <r>
          <rPr>
            <b/>
            <sz val="9"/>
            <color indexed="81"/>
            <rFont val="ＭＳ Ｐゴシック"/>
            <family val="3"/>
            <charset val="128"/>
          </rPr>
          <t>水道、電気、資金、共同、酒匂、共管の順で記入</t>
        </r>
      </text>
    </comment>
    <comment ref="C96" authorId="0" shapeId="0">
      <text>
        <r>
          <rPr>
            <b/>
            <sz val="9"/>
            <color indexed="81"/>
            <rFont val="ＭＳ Ｐゴシック"/>
            <family val="3"/>
            <charset val="128"/>
          </rPr>
          <t>水道、電気、資金、共同、酒匂、共管の順で記入</t>
        </r>
      </text>
    </comment>
    <comment ref="C117" authorId="0" shapeId="0">
      <text>
        <r>
          <rPr>
            <b/>
            <sz val="9"/>
            <color indexed="81"/>
            <rFont val="ＭＳ Ｐゴシック"/>
            <family val="3"/>
            <charset val="128"/>
          </rPr>
          <t>水道、電気、資金、共同、酒匂、共管の順で記入</t>
        </r>
      </text>
    </comment>
    <comment ref="E117" authorId="0" shapeId="0">
      <text>
        <r>
          <rPr>
            <b/>
            <sz val="9"/>
            <color indexed="81"/>
            <rFont val="ＭＳ Ｐゴシック"/>
            <family val="3"/>
            <charset val="128"/>
          </rPr>
          <t>執行番号の６桁部分を記入</t>
        </r>
      </text>
    </comment>
    <comment ref="J117" authorId="0" shapeId="0">
      <text>
        <r>
          <rPr>
            <b/>
            <sz val="9"/>
            <color indexed="81"/>
            <rFont val="ＭＳ Ｐゴシック"/>
            <family val="3"/>
            <charset val="128"/>
          </rPr>
          <t xml:space="preserve">支出負担決済日を記入
</t>
        </r>
      </text>
    </comment>
    <comment ref="C164" authorId="0" shapeId="0">
      <text>
        <r>
          <rPr>
            <b/>
            <sz val="9"/>
            <color indexed="81"/>
            <rFont val="ＭＳ Ｐゴシック"/>
            <family val="3"/>
            <charset val="128"/>
          </rPr>
          <t>水道、電気、資金、共同、酒匂、共管の順で記入</t>
        </r>
      </text>
    </comment>
  </commentList>
</comments>
</file>

<file path=xl/sharedStrings.xml><?xml version="1.0" encoding="utf-8"?>
<sst xmlns="http://schemas.openxmlformats.org/spreadsheetml/2006/main" count="2454" uniqueCount="928">
  <si>
    <t>年度</t>
    <rPh sb="0" eb="2">
      <t>ネンド</t>
    </rPh>
    <phoneticPr fontId="2"/>
  </si>
  <si>
    <t>局名</t>
    <rPh sb="0" eb="1">
      <t>キョク</t>
    </rPh>
    <rPh sb="1" eb="2">
      <t>メイ</t>
    </rPh>
    <phoneticPr fontId="2"/>
  </si>
  <si>
    <t>所属名</t>
    <rPh sb="0" eb="3">
      <t>ショゾクメイ</t>
    </rPh>
    <phoneticPr fontId="2"/>
  </si>
  <si>
    <t>件名</t>
    <rPh sb="0" eb="2">
      <t>ケンメイ</t>
    </rPh>
    <phoneticPr fontId="2"/>
  </si>
  <si>
    <t>契約金額</t>
    <rPh sb="0" eb="2">
      <t>ケイヤク</t>
    </rPh>
    <rPh sb="2" eb="4">
      <t>キンガク</t>
    </rPh>
    <phoneticPr fontId="2"/>
  </si>
  <si>
    <t>契約相手方</t>
    <rPh sb="0" eb="2">
      <t>ケイヤク</t>
    </rPh>
    <rPh sb="2" eb="5">
      <t>アイテガタ</t>
    </rPh>
    <phoneticPr fontId="2"/>
  </si>
  <si>
    <t>決裁日</t>
    <rPh sb="0" eb="2">
      <t>ケッサイ</t>
    </rPh>
    <rPh sb="2" eb="3">
      <t>ヒ</t>
    </rPh>
    <phoneticPr fontId="2"/>
  </si>
  <si>
    <t>ゴム印の購入</t>
    <rPh sb="2" eb="3">
      <t>イン</t>
    </rPh>
    <rPh sb="4" eb="6">
      <t>コウニュウ</t>
    </rPh>
    <phoneticPr fontId="2"/>
  </si>
  <si>
    <t>会計名</t>
    <rPh sb="0" eb="2">
      <t>カイケイ</t>
    </rPh>
    <rPh sb="2" eb="3">
      <t>メイ</t>
    </rPh>
    <phoneticPr fontId="2"/>
  </si>
  <si>
    <t>水道</t>
    <rPh sb="0" eb="2">
      <t>スイドウ</t>
    </rPh>
    <phoneticPr fontId="2"/>
  </si>
  <si>
    <t>企業局</t>
    <rPh sb="0" eb="2">
      <t>キギョウ</t>
    </rPh>
    <rPh sb="2" eb="3">
      <t>キョク</t>
    </rPh>
    <phoneticPr fontId="2"/>
  </si>
  <si>
    <t>相模原水道営業所</t>
    <rPh sb="0" eb="3">
      <t>サガミハラ</t>
    </rPh>
    <rPh sb="3" eb="5">
      <t>スイドウ</t>
    </rPh>
    <rPh sb="5" eb="8">
      <t>エイギョウショ</t>
    </rPh>
    <phoneticPr fontId="2"/>
  </si>
  <si>
    <t>執行番号</t>
    <rPh sb="0" eb="2">
      <t>シッコウ</t>
    </rPh>
    <rPh sb="2" eb="4">
      <t>バンゴウ</t>
    </rPh>
    <phoneticPr fontId="2"/>
  </si>
  <si>
    <t>（様式１）</t>
    <rPh sb="1" eb="3">
      <t>ヨウシキ</t>
    </rPh>
    <phoneticPr fontId="2"/>
  </si>
  <si>
    <t>法人番号</t>
    <rPh sb="0" eb="2">
      <t>ホウジン</t>
    </rPh>
    <rPh sb="2" eb="4">
      <t>バンゴウ</t>
    </rPh>
    <phoneticPr fontId="2"/>
  </si>
  <si>
    <t>エビナ文具</t>
    <rPh sb="3" eb="5">
      <t>ブング</t>
    </rPh>
    <phoneticPr fontId="2"/>
  </si>
  <si>
    <t>図書の購入</t>
    <rPh sb="0" eb="2">
      <t>トショ</t>
    </rPh>
    <rPh sb="3" eb="5">
      <t>コウニュウ</t>
    </rPh>
    <phoneticPr fontId="2"/>
  </si>
  <si>
    <t>エビナ文具</t>
  </si>
  <si>
    <t>津久井水道営業所</t>
    <rPh sb="0" eb="3">
      <t>ツクイ</t>
    </rPh>
    <rPh sb="3" eb="5">
      <t>スイドウ</t>
    </rPh>
    <rPh sb="5" eb="8">
      <t>エイギョウショ</t>
    </rPh>
    <phoneticPr fontId="2"/>
  </si>
  <si>
    <t>（株）ミリオン事務機器</t>
    <rPh sb="1" eb="2">
      <t>カブ</t>
    </rPh>
    <rPh sb="7" eb="9">
      <t>ジム</t>
    </rPh>
    <rPh sb="9" eb="11">
      <t>キキ</t>
    </rPh>
    <phoneticPr fontId="2"/>
  </si>
  <si>
    <t>試薬の購入</t>
    <rPh sb="0" eb="2">
      <t>シヤク</t>
    </rPh>
    <rPh sb="3" eb="5">
      <t>コウニュウ</t>
    </rPh>
    <phoneticPr fontId="2"/>
  </si>
  <si>
    <t>尾崎理化（株）</t>
    <rPh sb="0" eb="2">
      <t>オザキ</t>
    </rPh>
    <rPh sb="2" eb="4">
      <t>リカ</t>
    </rPh>
    <rPh sb="5" eb="6">
      <t>カブ</t>
    </rPh>
    <phoneticPr fontId="2"/>
  </si>
  <si>
    <t>（株）カインズ</t>
    <rPh sb="1" eb="2">
      <t>カブ</t>
    </rPh>
    <phoneticPr fontId="2"/>
  </si>
  <si>
    <t>ニッパ（株）</t>
    <rPh sb="4" eb="5">
      <t>カブ</t>
    </rPh>
    <phoneticPr fontId="2"/>
  </si>
  <si>
    <t>福文堂</t>
    <rPh sb="0" eb="1">
      <t>フク</t>
    </rPh>
    <rPh sb="1" eb="2">
      <t>ブン</t>
    </rPh>
    <rPh sb="2" eb="3">
      <t>ドウ</t>
    </rPh>
    <phoneticPr fontId="2"/>
  </si>
  <si>
    <t>鎌倉水道営業所</t>
    <rPh sb="0" eb="2">
      <t>カマクラ</t>
    </rPh>
    <rPh sb="2" eb="4">
      <t>スイドウ</t>
    </rPh>
    <rPh sb="4" eb="7">
      <t>エイギョウショ</t>
    </rPh>
    <phoneticPr fontId="2"/>
  </si>
  <si>
    <t>（株）ねずらむ</t>
    <rPh sb="1" eb="2">
      <t>カブ</t>
    </rPh>
    <phoneticPr fontId="2"/>
  </si>
  <si>
    <t>コピー用紙の購入</t>
    <rPh sb="3" eb="5">
      <t>ヨウシ</t>
    </rPh>
    <rPh sb="6" eb="8">
      <t>コウニュウ</t>
    </rPh>
    <phoneticPr fontId="2"/>
  </si>
  <si>
    <t>（株）マツザキ</t>
    <rPh sb="1" eb="2">
      <t>カブ</t>
    </rPh>
    <phoneticPr fontId="2"/>
  </si>
  <si>
    <t>（株）MonotaRO</t>
    <rPh sb="1" eb="2">
      <t>カブ</t>
    </rPh>
    <phoneticPr fontId="2"/>
  </si>
  <si>
    <t>（株）カトウ</t>
    <rPh sb="1" eb="2">
      <t>カブ</t>
    </rPh>
    <phoneticPr fontId="2"/>
  </si>
  <si>
    <t>プリンタートナーの購入</t>
    <rPh sb="9" eb="11">
      <t>コウニュウ</t>
    </rPh>
    <phoneticPr fontId="2"/>
  </si>
  <si>
    <t>ケイティケイ（株）横浜営業所</t>
    <rPh sb="7" eb="8">
      <t>カブ</t>
    </rPh>
    <rPh sb="9" eb="11">
      <t>ヨコハマ</t>
    </rPh>
    <rPh sb="11" eb="14">
      <t>エイギョウショ</t>
    </rPh>
    <phoneticPr fontId="2"/>
  </si>
  <si>
    <t>コーナン商事（株）鎌倉大船店</t>
    <rPh sb="4" eb="6">
      <t>ショウジ</t>
    </rPh>
    <rPh sb="7" eb="8">
      <t>カブ</t>
    </rPh>
    <rPh sb="9" eb="11">
      <t>カマクラ</t>
    </rPh>
    <rPh sb="11" eb="13">
      <t>オオフナ</t>
    </rPh>
    <rPh sb="13" eb="14">
      <t>テン</t>
    </rPh>
    <phoneticPr fontId="2"/>
  </si>
  <si>
    <t>湘南科学（株）</t>
    <rPh sb="0" eb="2">
      <t>ショウナン</t>
    </rPh>
    <rPh sb="2" eb="4">
      <t>カガク</t>
    </rPh>
    <rPh sb="5" eb="6">
      <t>カブ</t>
    </rPh>
    <phoneticPr fontId="2"/>
  </si>
  <si>
    <t>藤沢水道営業所</t>
    <rPh sb="0" eb="2">
      <t>フジサワ</t>
    </rPh>
    <rPh sb="2" eb="4">
      <t>スイドウ</t>
    </rPh>
    <rPh sb="4" eb="7">
      <t>エイギョウショ</t>
    </rPh>
    <phoneticPr fontId="2"/>
  </si>
  <si>
    <t>茅ケ崎水道営業所</t>
    <rPh sb="0" eb="3">
      <t>チガサキ</t>
    </rPh>
    <rPh sb="3" eb="5">
      <t>スイドウ</t>
    </rPh>
    <rPh sb="5" eb="8">
      <t>エイギョウショ</t>
    </rPh>
    <phoneticPr fontId="2"/>
  </si>
  <si>
    <t>平塚水道営業所</t>
    <rPh sb="0" eb="2">
      <t>ヒラツカ</t>
    </rPh>
    <rPh sb="2" eb="4">
      <t>スイドウ</t>
    </rPh>
    <rPh sb="4" eb="7">
      <t>エイギョウショ</t>
    </rPh>
    <phoneticPr fontId="2"/>
  </si>
  <si>
    <t>トナーカートリッジの購入</t>
    <rPh sb="10" eb="12">
      <t>コウニュウ</t>
    </rPh>
    <phoneticPr fontId="2"/>
  </si>
  <si>
    <t>ケイティケイ（株）横浜営業所</t>
  </si>
  <si>
    <t>厚木水道営業所</t>
    <rPh sb="0" eb="2">
      <t>アツギ</t>
    </rPh>
    <rPh sb="2" eb="4">
      <t>スイドウ</t>
    </rPh>
    <rPh sb="4" eb="7">
      <t>エイギョウショ</t>
    </rPh>
    <phoneticPr fontId="2"/>
  </si>
  <si>
    <t>海老名水道営業所</t>
    <rPh sb="0" eb="8">
      <t>エビナ</t>
    </rPh>
    <phoneticPr fontId="2"/>
  </si>
  <si>
    <t>大和水道営業所</t>
    <rPh sb="0" eb="2">
      <t>ヤマト</t>
    </rPh>
    <rPh sb="2" eb="4">
      <t>スイドウ</t>
    </rPh>
    <rPh sb="4" eb="7">
      <t>エイギョウショ</t>
    </rPh>
    <phoneticPr fontId="2"/>
  </si>
  <si>
    <t>（株）沢井</t>
    <rPh sb="1" eb="2">
      <t>カブ</t>
    </rPh>
    <rPh sb="3" eb="5">
      <t>サワイ</t>
    </rPh>
    <phoneticPr fontId="2"/>
  </si>
  <si>
    <t>寒川浄水場</t>
    <rPh sb="0" eb="2">
      <t>サムカワ</t>
    </rPh>
    <rPh sb="2" eb="5">
      <t>ジョウスイジョウ</t>
    </rPh>
    <phoneticPr fontId="2"/>
  </si>
  <si>
    <t>谷ケ原浄水場</t>
    <rPh sb="0" eb="3">
      <t>タニガハラ</t>
    </rPh>
    <rPh sb="3" eb="6">
      <t>ジョウスイジョウ</t>
    </rPh>
    <phoneticPr fontId="2"/>
  </si>
  <si>
    <t>電気</t>
    <rPh sb="0" eb="2">
      <t>デンキ</t>
    </rPh>
    <phoneticPr fontId="2"/>
  </si>
  <si>
    <t>酒匂川水系ダム管理事務所</t>
    <rPh sb="0" eb="12">
      <t>サ</t>
    </rPh>
    <phoneticPr fontId="2"/>
  </si>
  <si>
    <t>酒匂</t>
    <rPh sb="0" eb="2">
      <t>サカワ</t>
    </rPh>
    <phoneticPr fontId="2"/>
  </si>
  <si>
    <t>（有）ウエキ文具センター</t>
    <rPh sb="1" eb="2">
      <t>ユウ</t>
    </rPh>
    <rPh sb="6" eb="8">
      <t>ブング</t>
    </rPh>
    <phoneticPr fontId="2"/>
  </si>
  <si>
    <t>日欧事務機（株）</t>
  </si>
  <si>
    <t>相模原南水道営業所</t>
    <rPh sb="0" eb="9">
      <t>サ</t>
    </rPh>
    <phoneticPr fontId="2"/>
  </si>
  <si>
    <t>残留塩素試薬の購入</t>
    <rPh sb="0" eb="2">
      <t>ザンリュウ</t>
    </rPh>
    <rPh sb="2" eb="4">
      <t>エンソ</t>
    </rPh>
    <rPh sb="4" eb="6">
      <t>シヤク</t>
    </rPh>
    <rPh sb="7" eb="9">
      <t>コウニュウ</t>
    </rPh>
    <phoneticPr fontId="2"/>
  </si>
  <si>
    <t>トナー購入</t>
    <rPh sb="3" eb="5">
      <t>コウニュウ</t>
    </rPh>
    <phoneticPr fontId="2"/>
  </si>
  <si>
    <t>（株）セラビ</t>
    <rPh sb="1" eb="2">
      <t>カブ</t>
    </rPh>
    <phoneticPr fontId="2"/>
  </si>
  <si>
    <t>チャケットの購入</t>
    <rPh sb="6" eb="8">
      <t>コウニュウ</t>
    </rPh>
    <phoneticPr fontId="2"/>
  </si>
  <si>
    <t>センサー水栓等の購入</t>
    <rPh sb="4" eb="6">
      <t>スイセン</t>
    </rPh>
    <rPh sb="6" eb="7">
      <t>トウ</t>
    </rPh>
    <rPh sb="8" eb="10">
      <t>コウニュウ</t>
    </rPh>
    <phoneticPr fontId="2"/>
  </si>
  <si>
    <t>合鍵等の購入</t>
    <rPh sb="0" eb="2">
      <t>アイカギ</t>
    </rPh>
    <rPh sb="2" eb="3">
      <t>トウ</t>
    </rPh>
    <rPh sb="4" eb="6">
      <t>コウニュウ</t>
    </rPh>
    <phoneticPr fontId="2"/>
  </si>
  <si>
    <t>スワ印房</t>
    <rPh sb="2" eb="3">
      <t>イン</t>
    </rPh>
    <rPh sb="3" eb="4">
      <t>フサ</t>
    </rPh>
    <phoneticPr fontId="2"/>
  </si>
  <si>
    <t>尾崎理化（株）</t>
    <rPh sb="0" eb="2">
      <t>オザキ</t>
    </rPh>
    <rPh sb="2" eb="4">
      <t>リカ</t>
    </rPh>
    <rPh sb="4" eb="7">
      <t>カブ</t>
    </rPh>
    <phoneticPr fontId="2"/>
  </si>
  <si>
    <t>（株）ユニマットライフ厚木営業所</t>
    <rPh sb="0" eb="3">
      <t>カブ</t>
    </rPh>
    <rPh sb="11" eb="13">
      <t>アツギ</t>
    </rPh>
    <rPh sb="13" eb="16">
      <t>エイギョウショ</t>
    </rPh>
    <phoneticPr fontId="2"/>
  </si>
  <si>
    <t>（株）ヒラノ</t>
    <phoneticPr fontId="4"/>
  </si>
  <si>
    <t>ドライブレコーダーの購入</t>
    <rPh sb="10" eb="12">
      <t>コウニュウ</t>
    </rPh>
    <phoneticPr fontId="4"/>
  </si>
  <si>
    <t>（株）ユニリビング  ユニディ湘南平塚店</t>
  </si>
  <si>
    <t>フラットファイルほかの購入</t>
    <rPh sb="11" eb="13">
      <t>コウニュウ</t>
    </rPh>
    <phoneticPr fontId="2"/>
  </si>
  <si>
    <t>ＣＡＤソフトウェアの購入</t>
    <rPh sb="10" eb="12">
      <t>コウニュウ</t>
    </rPh>
    <phoneticPr fontId="2"/>
  </si>
  <si>
    <t>ロール紙（ＦＬ－Ｎ)の購入</t>
  </si>
  <si>
    <t>法人番号なし</t>
  </si>
  <si>
    <t>コードレス電話機の購入</t>
    <rPh sb="5" eb="8">
      <t>デンワキ</t>
    </rPh>
    <rPh sb="9" eb="11">
      <t>コウニュウ</t>
    </rPh>
    <phoneticPr fontId="2"/>
  </si>
  <si>
    <t>（株）カインズ</t>
    <rPh sb="0" eb="3">
      <t>カブ</t>
    </rPh>
    <phoneticPr fontId="2"/>
  </si>
  <si>
    <t>水位計の購入</t>
    <rPh sb="0" eb="3">
      <t>スイイケイ</t>
    </rPh>
    <rPh sb="4" eb="6">
      <t>コウニュウ</t>
    </rPh>
    <phoneticPr fontId="2"/>
  </si>
  <si>
    <t>事務用品の購入</t>
    <rPh sb="0" eb="4">
      <t>ジムヨウヒン</t>
    </rPh>
    <rPh sb="5" eb="7">
      <t>コウニュウ</t>
    </rPh>
    <phoneticPr fontId="2"/>
  </si>
  <si>
    <t>（有）星野金物店</t>
    <rPh sb="0" eb="3">
      <t>ユウ</t>
    </rPh>
    <rPh sb="3" eb="5">
      <t>ホシノ</t>
    </rPh>
    <rPh sb="5" eb="7">
      <t>カナモノ</t>
    </rPh>
    <rPh sb="7" eb="8">
      <t>テン</t>
    </rPh>
    <phoneticPr fontId="2"/>
  </si>
  <si>
    <t>タイムスイッチの購入</t>
    <rPh sb="8" eb="10">
      <t>コウニュウ</t>
    </rPh>
    <phoneticPr fontId="2"/>
  </si>
  <si>
    <t>（株）ヤマダ電機</t>
    <rPh sb="0" eb="3">
      <t>カブ</t>
    </rPh>
    <rPh sb="6" eb="8">
      <t>デンキ</t>
    </rPh>
    <phoneticPr fontId="2"/>
  </si>
  <si>
    <t>全国簡易水道協議会</t>
    <rPh sb="0" eb="2">
      <t>ゼンコク</t>
    </rPh>
    <rPh sb="2" eb="4">
      <t>カンイ</t>
    </rPh>
    <rPh sb="4" eb="6">
      <t>スイドウ</t>
    </rPh>
    <rPh sb="6" eb="9">
      <t>キョウギカイ</t>
    </rPh>
    <phoneticPr fontId="2"/>
  </si>
  <si>
    <t>テプラカートリッジの購入</t>
    <rPh sb="10" eb="12">
      <t>コウニュウ</t>
    </rPh>
    <phoneticPr fontId="2"/>
  </si>
  <si>
    <t>菊屋浦上商事（株）</t>
    <rPh sb="0" eb="6">
      <t>キクヤウラカミショウジ</t>
    </rPh>
    <rPh sb="6" eb="9">
      <t>カブ</t>
    </rPh>
    <phoneticPr fontId="2"/>
  </si>
  <si>
    <t>1021001011776</t>
  </si>
  <si>
    <t>（株）美晶堂</t>
    <rPh sb="0" eb="3">
      <t>カブ</t>
    </rPh>
    <rPh sb="3" eb="4">
      <t>ミ</t>
    </rPh>
    <rPh sb="4" eb="5">
      <t>アキラ</t>
    </rPh>
    <rPh sb="5" eb="6">
      <t>ドウ</t>
    </rPh>
    <phoneticPr fontId="2"/>
  </si>
  <si>
    <t>8021001013709</t>
  </si>
  <si>
    <t>ホワイトボードシート等の購入</t>
    <rPh sb="10" eb="11">
      <t>トウ</t>
    </rPh>
    <rPh sb="12" eb="14">
      <t>コウニュウ</t>
    </rPh>
    <phoneticPr fontId="2"/>
  </si>
  <si>
    <t>（株）文盛堂</t>
    <rPh sb="0" eb="3">
      <t>カブ</t>
    </rPh>
    <rPh sb="3" eb="6">
      <t>ブンセイドウ</t>
    </rPh>
    <phoneticPr fontId="2"/>
  </si>
  <si>
    <t>事務用チェア等の購入</t>
    <rPh sb="0" eb="3">
      <t>ジムヨウ</t>
    </rPh>
    <rPh sb="6" eb="7">
      <t>ナド</t>
    </rPh>
    <rPh sb="8" eb="10">
      <t>コウニュウ</t>
    </rPh>
    <phoneticPr fontId="2"/>
  </si>
  <si>
    <t>エビアン等の購入</t>
    <rPh sb="4" eb="5">
      <t>ナド</t>
    </rPh>
    <rPh sb="6" eb="8">
      <t>コウニュウ</t>
    </rPh>
    <phoneticPr fontId="2"/>
  </si>
  <si>
    <t>マルチカード名刺等の購入</t>
    <rPh sb="6" eb="9">
      <t>メイシトウ</t>
    </rPh>
    <rPh sb="10" eb="12">
      <t>コウニュウ</t>
    </rPh>
    <phoneticPr fontId="2"/>
  </si>
  <si>
    <t>（有）橋南堂</t>
    <rPh sb="0" eb="3">
      <t>ユウ</t>
    </rPh>
    <rPh sb="3" eb="6">
      <t>キョウナンドウ</t>
    </rPh>
    <phoneticPr fontId="2"/>
  </si>
  <si>
    <t>チャケットゼロワン２０Sの購入</t>
    <rPh sb="13" eb="15">
      <t>コウニュウ</t>
    </rPh>
    <phoneticPr fontId="2"/>
  </si>
  <si>
    <t>アルカリ乾電池等の購入</t>
    <rPh sb="4" eb="8">
      <t>カンデンチトウ</t>
    </rPh>
    <rPh sb="9" eb="11">
      <t>コウニュウ</t>
    </rPh>
    <phoneticPr fontId="2"/>
  </si>
  <si>
    <t>菊屋浦上商事（株）</t>
    <rPh sb="0" eb="9">
      <t>キクヤウラカミショウジカブ</t>
    </rPh>
    <phoneticPr fontId="2"/>
  </si>
  <si>
    <t>全塩素試薬の購入</t>
    <rPh sb="0" eb="1">
      <t>ゼン</t>
    </rPh>
    <rPh sb="1" eb="3">
      <t>エンソ</t>
    </rPh>
    <rPh sb="3" eb="5">
      <t>シヤク</t>
    </rPh>
    <rPh sb="6" eb="8">
      <t>コウニュウ</t>
    </rPh>
    <phoneticPr fontId="2"/>
  </si>
  <si>
    <t>尾崎理化（株）</t>
    <rPh sb="0" eb="7">
      <t>オザキリカカブ</t>
    </rPh>
    <phoneticPr fontId="2"/>
  </si>
  <si>
    <t>2021001016122</t>
  </si>
  <si>
    <t>急須等の購入</t>
    <rPh sb="0" eb="2">
      <t>キュウス</t>
    </rPh>
    <rPh sb="2" eb="3">
      <t>トウ</t>
    </rPh>
    <rPh sb="4" eb="6">
      <t>コウニュウ</t>
    </rPh>
    <phoneticPr fontId="2"/>
  </si>
  <si>
    <t>インクカートリッジほかの購入</t>
    <rPh sb="12" eb="14">
      <t>コウニュウ</t>
    </rPh>
    <phoneticPr fontId="2"/>
  </si>
  <si>
    <t>インクカートリッジの購入</t>
    <rPh sb="10" eb="12">
      <t>コウニュウ</t>
    </rPh>
    <phoneticPr fontId="2"/>
  </si>
  <si>
    <t>プロッター用紙の購入</t>
    <rPh sb="5" eb="7">
      <t>ヨウシ</t>
    </rPh>
    <rPh sb="8" eb="10">
      <t>コウニュウ</t>
    </rPh>
    <phoneticPr fontId="2"/>
  </si>
  <si>
    <t>レーザープリンター用トナーカートリッジ等の購入</t>
    <rPh sb="9" eb="10">
      <t>ヨウ</t>
    </rPh>
    <rPh sb="19" eb="20">
      <t>トウ</t>
    </rPh>
    <rPh sb="21" eb="23">
      <t>コウニュウ</t>
    </rPh>
    <phoneticPr fontId="2"/>
  </si>
  <si>
    <t>純水テスタの購入</t>
    <rPh sb="0" eb="2">
      <t>ジュンスイ</t>
    </rPh>
    <rPh sb="6" eb="8">
      <t>コウニュウ</t>
    </rPh>
    <phoneticPr fontId="2"/>
  </si>
  <si>
    <t>竣工図の作成</t>
    <rPh sb="0" eb="3">
      <t>シュンコウズ</t>
    </rPh>
    <rPh sb="4" eb="6">
      <t>サクセイ</t>
    </rPh>
    <phoneticPr fontId="2"/>
  </si>
  <si>
    <t>中央コピー</t>
    <rPh sb="0" eb="2">
      <t>チュウオウ</t>
    </rPh>
    <phoneticPr fontId="2"/>
  </si>
  <si>
    <t>6021002022322</t>
  </si>
  <si>
    <t>長靴等の購入</t>
    <rPh sb="0" eb="3">
      <t>ナガグツトウ</t>
    </rPh>
    <rPh sb="4" eb="6">
      <t>コウニュウ</t>
    </rPh>
    <phoneticPr fontId="2"/>
  </si>
  <si>
    <t>（株）美晶堂</t>
    <rPh sb="0" eb="3">
      <t>カブ</t>
    </rPh>
    <rPh sb="3" eb="4">
      <t>ビ</t>
    </rPh>
    <rPh sb="4" eb="5">
      <t>ショウ</t>
    </rPh>
    <rPh sb="5" eb="6">
      <t>ドウ</t>
    </rPh>
    <phoneticPr fontId="2"/>
  </si>
  <si>
    <t>8021001013709</t>
    <phoneticPr fontId="2"/>
  </si>
  <si>
    <t>リーズナブル（有）</t>
    <rPh sb="6" eb="9">
      <t>ユウ</t>
    </rPh>
    <phoneticPr fontId="2"/>
  </si>
  <si>
    <t>6021002029219</t>
    <phoneticPr fontId="2"/>
  </si>
  <si>
    <t>6021002029219</t>
    <phoneticPr fontId="2"/>
  </si>
  <si>
    <t>A4コピー用紙の購入</t>
    <rPh sb="5" eb="7">
      <t>ヨウシ</t>
    </rPh>
    <rPh sb="8" eb="10">
      <t>コウニュウ</t>
    </rPh>
    <phoneticPr fontId="2"/>
  </si>
  <si>
    <t>菊屋浦上商事（株）</t>
    <rPh sb="0" eb="2">
      <t>キクヤ</t>
    </rPh>
    <rPh sb="2" eb="4">
      <t>ウラウエ</t>
    </rPh>
    <rPh sb="4" eb="6">
      <t>ショウジ</t>
    </rPh>
    <rPh sb="6" eb="9">
      <t>カブ</t>
    </rPh>
    <phoneticPr fontId="2"/>
  </si>
  <si>
    <t>1021001011776</t>
    <phoneticPr fontId="2"/>
  </si>
  <si>
    <t>電動コインソーターの購入</t>
    <rPh sb="0" eb="2">
      <t>デンドウ</t>
    </rPh>
    <rPh sb="10" eb="12">
      <t>コウニュウ</t>
    </rPh>
    <phoneticPr fontId="2"/>
  </si>
  <si>
    <t>（株）文盛堂</t>
    <rPh sb="0" eb="3">
      <t>カブ</t>
    </rPh>
    <rPh sb="3" eb="4">
      <t>ブン</t>
    </rPh>
    <rPh sb="5" eb="6">
      <t>ドウ</t>
    </rPh>
    <phoneticPr fontId="2"/>
  </si>
  <si>
    <t>2021001013805</t>
    <phoneticPr fontId="2"/>
  </si>
  <si>
    <t>文具購入</t>
    <rPh sb="0" eb="2">
      <t>ブング</t>
    </rPh>
    <rPh sb="2" eb="4">
      <t>コウニュウ</t>
    </rPh>
    <phoneticPr fontId="2"/>
  </si>
  <si>
    <t>軍手等の購入</t>
    <rPh sb="0" eb="2">
      <t>グンテ</t>
    </rPh>
    <rPh sb="2" eb="3">
      <t>トウ</t>
    </rPh>
    <rPh sb="4" eb="6">
      <t>コウニュウ</t>
    </rPh>
    <phoneticPr fontId="2"/>
  </si>
  <si>
    <t>コーナン商事（株）</t>
    <rPh sb="4" eb="6">
      <t>ショウジ</t>
    </rPh>
    <rPh sb="6" eb="9">
      <t>カブ</t>
    </rPh>
    <phoneticPr fontId="2"/>
  </si>
  <si>
    <t>7700150066870</t>
    <phoneticPr fontId="2"/>
  </si>
  <si>
    <t>文具等の購入</t>
    <rPh sb="0" eb="2">
      <t>ブング</t>
    </rPh>
    <rPh sb="2" eb="3">
      <t>トウ</t>
    </rPh>
    <rPh sb="4" eb="6">
      <t>コウニュウ</t>
    </rPh>
    <phoneticPr fontId="2"/>
  </si>
  <si>
    <t>5021001016219</t>
  </si>
  <si>
    <t>横浜市資源リサイクル事業協同組合</t>
    <rPh sb="0" eb="2">
      <t>ヨコハマ</t>
    </rPh>
    <rPh sb="2" eb="3">
      <t>シ</t>
    </rPh>
    <rPh sb="3" eb="5">
      <t>シゲン</t>
    </rPh>
    <rPh sb="10" eb="12">
      <t>ジギョウ</t>
    </rPh>
    <rPh sb="12" eb="14">
      <t>キョウドウ</t>
    </rPh>
    <rPh sb="14" eb="16">
      <t>クミアイ</t>
    </rPh>
    <phoneticPr fontId="2"/>
  </si>
  <si>
    <t>9020005002411</t>
  </si>
  <si>
    <t>長靴等の購入</t>
    <rPh sb="0" eb="2">
      <t>ナガグツ</t>
    </rPh>
    <rPh sb="2" eb="3">
      <t>トウ</t>
    </rPh>
    <rPh sb="4" eb="6">
      <t>コウニュウ</t>
    </rPh>
    <phoneticPr fontId="2"/>
  </si>
  <si>
    <t>3070001006474</t>
  </si>
  <si>
    <t>配水池用消耗品等の購入</t>
    <rPh sb="0" eb="3">
      <t>ハイスイチ</t>
    </rPh>
    <rPh sb="3" eb="4">
      <t>ヨウ</t>
    </rPh>
    <rPh sb="4" eb="6">
      <t>ショウモウ</t>
    </rPh>
    <rPh sb="6" eb="7">
      <t>ヒン</t>
    </rPh>
    <rPh sb="7" eb="8">
      <t>トウ</t>
    </rPh>
    <rPh sb="9" eb="11">
      <t>コウニュウ</t>
    </rPh>
    <phoneticPr fontId="2"/>
  </si>
  <si>
    <t>トイレットぺーパーの購入</t>
    <rPh sb="10" eb="12">
      <t>コウニュウ</t>
    </rPh>
    <phoneticPr fontId="2"/>
  </si>
  <si>
    <t>2020001021339</t>
  </si>
  <si>
    <t>8013201005478</t>
    <phoneticPr fontId="2"/>
  </si>
  <si>
    <t>住宅地図帳の購入</t>
    <rPh sb="0" eb="2">
      <t>ジュウタク</t>
    </rPh>
    <rPh sb="2" eb="4">
      <t>チズ</t>
    </rPh>
    <rPh sb="4" eb="5">
      <t>チョウ</t>
    </rPh>
    <rPh sb="6" eb="8">
      <t>コウニュウ</t>
    </rPh>
    <phoneticPr fontId="2"/>
  </si>
  <si>
    <t>5290801002046</t>
    <phoneticPr fontId="2"/>
  </si>
  <si>
    <t>リーズナブル（有）</t>
    <phoneticPr fontId="2"/>
  </si>
  <si>
    <t>00069</t>
    <phoneticPr fontId="2"/>
  </si>
  <si>
    <t>5021001043493</t>
    <phoneticPr fontId="2"/>
  </si>
  <si>
    <t>00070</t>
    <phoneticPr fontId="2"/>
  </si>
  <si>
    <t>安全長靴の購入</t>
    <rPh sb="0" eb="2">
      <t>アンゼン</t>
    </rPh>
    <rPh sb="2" eb="4">
      <t>ナガグツ</t>
    </rPh>
    <rPh sb="5" eb="7">
      <t>コウニュウ</t>
    </rPh>
    <phoneticPr fontId="2"/>
  </si>
  <si>
    <t>4021001040120</t>
    <phoneticPr fontId="2"/>
  </si>
  <si>
    <t>00071</t>
    <phoneticPr fontId="2"/>
  </si>
  <si>
    <t>9180001016399</t>
    <phoneticPr fontId="2"/>
  </si>
  <si>
    <t>00072</t>
    <phoneticPr fontId="2"/>
  </si>
  <si>
    <t>7020001024114</t>
    <phoneticPr fontId="2"/>
  </si>
  <si>
    <t>00110</t>
    <phoneticPr fontId="2"/>
  </si>
  <si>
    <t>4021001009181</t>
    <phoneticPr fontId="2"/>
  </si>
  <si>
    <t>00112</t>
    <phoneticPr fontId="2"/>
  </si>
  <si>
    <t>アルカリ乾電池等の購入</t>
    <rPh sb="4" eb="7">
      <t>カンデンチ</t>
    </rPh>
    <rPh sb="7" eb="8">
      <t>トウ</t>
    </rPh>
    <rPh sb="9" eb="11">
      <t>コウニュウ</t>
    </rPh>
    <phoneticPr fontId="2"/>
  </si>
  <si>
    <t>00113</t>
    <phoneticPr fontId="2"/>
  </si>
  <si>
    <t>水道キャンペーン用グッズ（水だけECOスポンジ）の購入</t>
    <rPh sb="0" eb="2">
      <t>スイドウ</t>
    </rPh>
    <rPh sb="8" eb="9">
      <t>ヨウ</t>
    </rPh>
    <rPh sb="13" eb="14">
      <t>ミズ</t>
    </rPh>
    <rPh sb="25" eb="27">
      <t>コウニュウ</t>
    </rPh>
    <phoneticPr fontId="2"/>
  </si>
  <si>
    <t>（株）力匠</t>
    <rPh sb="1" eb="2">
      <t>カブ</t>
    </rPh>
    <rPh sb="3" eb="4">
      <t>リキ</t>
    </rPh>
    <rPh sb="4" eb="5">
      <t>タクミ</t>
    </rPh>
    <phoneticPr fontId="2"/>
  </si>
  <si>
    <t>7010001089083</t>
    <phoneticPr fontId="2"/>
  </si>
  <si>
    <t>00114</t>
    <phoneticPr fontId="2"/>
  </si>
  <si>
    <t>3120101003135</t>
    <phoneticPr fontId="2"/>
  </si>
  <si>
    <t>00116</t>
    <phoneticPr fontId="2"/>
  </si>
  <si>
    <t>6140001054380</t>
    <phoneticPr fontId="2"/>
  </si>
  <si>
    <t>00118</t>
    <phoneticPr fontId="2"/>
  </si>
  <si>
    <t>レジスター等の購入</t>
    <rPh sb="5" eb="6">
      <t>トウ</t>
    </rPh>
    <rPh sb="7" eb="9">
      <t>コウニュウ</t>
    </rPh>
    <phoneticPr fontId="2"/>
  </si>
  <si>
    <t>00120</t>
    <phoneticPr fontId="2"/>
  </si>
  <si>
    <t>00125</t>
    <phoneticPr fontId="2"/>
  </si>
  <si>
    <t>00129</t>
    <phoneticPr fontId="2"/>
  </si>
  <si>
    <t>キッチンハイター等の購入</t>
    <rPh sb="8" eb="9">
      <t>トウ</t>
    </rPh>
    <rPh sb="10" eb="12">
      <t>コウニュウ</t>
    </rPh>
    <phoneticPr fontId="2"/>
  </si>
  <si>
    <t>コーナン商事（株）鎌倉大船店</t>
    <rPh sb="4" eb="6">
      <t>ショウジ</t>
    </rPh>
    <rPh sb="7" eb="8">
      <t>カブ</t>
    </rPh>
    <rPh sb="9" eb="11">
      <t>カマクラ</t>
    </rPh>
    <rPh sb="11" eb="14">
      <t>オオフナテン</t>
    </rPh>
    <phoneticPr fontId="2"/>
  </si>
  <si>
    <t>00140</t>
    <phoneticPr fontId="2"/>
  </si>
  <si>
    <t>事務用チェア等の購入</t>
    <rPh sb="0" eb="3">
      <t>ジムヨウ</t>
    </rPh>
    <rPh sb="6" eb="7">
      <t>トウ</t>
    </rPh>
    <rPh sb="8" eb="10">
      <t>コウニュウ</t>
    </rPh>
    <phoneticPr fontId="2"/>
  </si>
  <si>
    <t>00142</t>
    <phoneticPr fontId="2"/>
  </si>
  <si>
    <t>ホワイトボード等の購入</t>
    <rPh sb="7" eb="8">
      <t>トウ</t>
    </rPh>
    <rPh sb="9" eb="11">
      <t>コウニュウ</t>
    </rPh>
    <phoneticPr fontId="2"/>
  </si>
  <si>
    <t>コピー用紙(A4)購入</t>
    <rPh sb="3" eb="5">
      <t>ヨウシ</t>
    </rPh>
    <rPh sb="9" eb="11">
      <t>コウニュウ</t>
    </rPh>
    <phoneticPr fontId="2"/>
  </si>
  <si>
    <t>事務用椅子購入</t>
    <rPh sb="0" eb="3">
      <t>ジムヨウ</t>
    </rPh>
    <rPh sb="3" eb="5">
      <t>イス</t>
    </rPh>
    <phoneticPr fontId="2"/>
  </si>
  <si>
    <t>日欧事務機(株)</t>
    <rPh sb="0" eb="2">
      <t>ニチオウ</t>
    </rPh>
    <rPh sb="2" eb="4">
      <t>ジム</t>
    </rPh>
    <rPh sb="4" eb="5">
      <t>キ</t>
    </rPh>
    <rPh sb="5" eb="8">
      <t>カブシキガイシャ</t>
    </rPh>
    <phoneticPr fontId="2"/>
  </si>
  <si>
    <t>ゴム印・シャチハタ購入</t>
    <rPh sb="2" eb="3">
      <t>イン</t>
    </rPh>
    <phoneticPr fontId="2"/>
  </si>
  <si>
    <t>雨合羽・安全靴など購入</t>
    <rPh sb="0" eb="3">
      <t>アマガッパ</t>
    </rPh>
    <rPh sb="4" eb="7">
      <t>アンゼングツ</t>
    </rPh>
    <phoneticPr fontId="2"/>
  </si>
  <si>
    <t>コーナン商事(株)</t>
    <rPh sb="4" eb="6">
      <t>ショウジ</t>
    </rPh>
    <rPh sb="6" eb="9">
      <t>カブシキガイシャ</t>
    </rPh>
    <phoneticPr fontId="2"/>
  </si>
  <si>
    <t>上下システム用プリンタートナー(再生品)購入</t>
    <rPh sb="0" eb="2">
      <t>ジョウゲ</t>
    </rPh>
    <rPh sb="6" eb="7">
      <t>ヨウ</t>
    </rPh>
    <rPh sb="16" eb="18">
      <t>サイセイ</t>
    </rPh>
    <rPh sb="18" eb="19">
      <t>ヒン</t>
    </rPh>
    <phoneticPr fontId="2"/>
  </si>
  <si>
    <t>ケイティケイ(株)</t>
    <rPh sb="6" eb="9">
      <t>カブシキガイシャ</t>
    </rPh>
    <phoneticPr fontId="2"/>
  </si>
  <si>
    <t>コピー用紙(A4、A3)購入</t>
    <rPh sb="3" eb="5">
      <t>ヨウシ</t>
    </rPh>
    <phoneticPr fontId="2"/>
  </si>
  <si>
    <t>リサイクル鉛筆ほか購入</t>
    <rPh sb="5" eb="7">
      <t>エンピツ</t>
    </rPh>
    <phoneticPr fontId="2"/>
  </si>
  <si>
    <t>キャノン純正品トナー購入</t>
    <rPh sb="4" eb="7">
      <t>ジュンセイヒン</t>
    </rPh>
    <phoneticPr fontId="2"/>
  </si>
  <si>
    <t>コードレスフォン電池パック購入</t>
    <rPh sb="8" eb="10">
      <t>デンチ</t>
    </rPh>
    <phoneticPr fontId="2"/>
  </si>
  <si>
    <t>東日本電信電話(株)</t>
    <rPh sb="0" eb="7">
      <t>ヒガシニホンデンシンデンワ</t>
    </rPh>
    <rPh sb="7" eb="10">
      <t>カブ</t>
    </rPh>
    <phoneticPr fontId="2"/>
  </si>
  <si>
    <t>営業業務マニュアル購入</t>
    <rPh sb="0" eb="2">
      <t>エイギョウ</t>
    </rPh>
    <rPh sb="2" eb="4">
      <t>ギョウム</t>
    </rPh>
    <phoneticPr fontId="2"/>
  </si>
  <si>
    <t>日本水道協会</t>
    <rPh sb="0" eb="6">
      <t>ニホンスイドウキョウカイ</t>
    </rPh>
    <phoneticPr fontId="2"/>
  </si>
  <si>
    <t>ゴム印購入</t>
    <rPh sb="2" eb="3">
      <t>イン</t>
    </rPh>
    <phoneticPr fontId="2"/>
  </si>
  <si>
    <t>安全靴購入</t>
    <rPh sb="0" eb="2">
      <t>アンゼン</t>
    </rPh>
    <rPh sb="2" eb="3">
      <t>グツ</t>
    </rPh>
    <rPh sb="3" eb="5">
      <t>コウニュウ</t>
    </rPh>
    <phoneticPr fontId="2"/>
  </si>
  <si>
    <t>ミドリ安全(株)</t>
    <rPh sb="3" eb="5">
      <t>アンゼン</t>
    </rPh>
    <rPh sb="5" eb="8">
      <t>カブシキガイシャ</t>
    </rPh>
    <phoneticPr fontId="2"/>
  </si>
  <si>
    <t>デジタル酸素濃度計購入</t>
    <rPh sb="4" eb="6">
      <t>サンソ</t>
    </rPh>
    <rPh sb="6" eb="9">
      <t>ノウドケイ</t>
    </rPh>
    <phoneticPr fontId="2"/>
  </si>
  <si>
    <t>新コスモス電機(株)</t>
    <rPh sb="0" eb="1">
      <t>シン</t>
    </rPh>
    <rPh sb="5" eb="7">
      <t>デンキ</t>
    </rPh>
    <rPh sb="7" eb="10">
      <t>カブ</t>
    </rPh>
    <phoneticPr fontId="2"/>
  </si>
  <si>
    <t>製本テープ等購入</t>
    <rPh sb="0" eb="2">
      <t>セイホン</t>
    </rPh>
    <rPh sb="5" eb="6">
      <t>ナド</t>
    </rPh>
    <phoneticPr fontId="2"/>
  </si>
  <si>
    <t>00051</t>
    <phoneticPr fontId="2"/>
  </si>
  <si>
    <t>00069</t>
    <phoneticPr fontId="2"/>
  </si>
  <si>
    <t>00071</t>
    <phoneticPr fontId="2"/>
  </si>
  <si>
    <t>ダストボックス購入</t>
    <phoneticPr fontId="2"/>
  </si>
  <si>
    <t>00072</t>
    <phoneticPr fontId="2"/>
  </si>
  <si>
    <t>00080</t>
    <phoneticPr fontId="2"/>
  </si>
  <si>
    <t>00083</t>
    <phoneticPr fontId="2"/>
  </si>
  <si>
    <t>00113</t>
    <phoneticPr fontId="2"/>
  </si>
  <si>
    <t>00119</t>
    <phoneticPr fontId="2"/>
  </si>
  <si>
    <t>00123</t>
    <phoneticPr fontId="2"/>
  </si>
  <si>
    <t>00126</t>
    <phoneticPr fontId="2"/>
  </si>
  <si>
    <t>00127</t>
    <phoneticPr fontId="2"/>
  </si>
  <si>
    <t>セキュリティワイヤー購入</t>
    <phoneticPr fontId="2"/>
  </si>
  <si>
    <t>カメラバッテリー購入</t>
    <phoneticPr fontId="2"/>
  </si>
  <si>
    <t>00165</t>
    <phoneticPr fontId="2"/>
  </si>
  <si>
    <t>00169</t>
    <phoneticPr fontId="2"/>
  </si>
  <si>
    <t>00171</t>
    <phoneticPr fontId="2"/>
  </si>
  <si>
    <t>00175</t>
    <phoneticPr fontId="2"/>
  </si>
  <si>
    <t>00178</t>
    <phoneticPr fontId="2"/>
  </si>
  <si>
    <t>00043</t>
    <phoneticPr fontId="2"/>
  </si>
  <si>
    <t>プロッタ用紙等の購入</t>
    <rPh sb="4" eb="6">
      <t>ヨウシ</t>
    </rPh>
    <rPh sb="6" eb="7">
      <t>トウ</t>
    </rPh>
    <rPh sb="8" eb="10">
      <t>コウニュウ</t>
    </rPh>
    <phoneticPr fontId="2"/>
  </si>
  <si>
    <t>（有）やなぎや</t>
    <rPh sb="0" eb="3">
      <t>ユウ</t>
    </rPh>
    <phoneticPr fontId="2"/>
  </si>
  <si>
    <t>00044</t>
    <phoneticPr fontId="2"/>
  </si>
  <si>
    <t>ゴミ箱等の購入</t>
    <rPh sb="2" eb="3">
      <t>バコ</t>
    </rPh>
    <rPh sb="3" eb="4">
      <t>トウ</t>
    </rPh>
    <rPh sb="5" eb="7">
      <t>コウニュウ</t>
    </rPh>
    <phoneticPr fontId="2"/>
  </si>
  <si>
    <t>（株）島忠ホームセンター茅ヶ崎市店</t>
    <rPh sb="1" eb="2">
      <t>カブ</t>
    </rPh>
    <rPh sb="3" eb="5">
      <t>シマチュウ</t>
    </rPh>
    <rPh sb="12" eb="16">
      <t>チガサキシ</t>
    </rPh>
    <rPh sb="16" eb="17">
      <t>テン</t>
    </rPh>
    <phoneticPr fontId="2"/>
  </si>
  <si>
    <t>00050</t>
    <phoneticPr fontId="2"/>
  </si>
  <si>
    <t>CDケース等の購入</t>
    <rPh sb="5" eb="6">
      <t>トウ</t>
    </rPh>
    <rPh sb="7" eb="9">
      <t>コウニュウ</t>
    </rPh>
    <phoneticPr fontId="2"/>
  </si>
  <si>
    <t>00057</t>
    <phoneticPr fontId="2"/>
  </si>
  <si>
    <t>（有）小野間印章店</t>
    <rPh sb="3" eb="5">
      <t>オノ</t>
    </rPh>
    <rPh sb="5" eb="6">
      <t>カン</t>
    </rPh>
    <rPh sb="6" eb="8">
      <t>インショウ</t>
    </rPh>
    <rPh sb="8" eb="9">
      <t>テン</t>
    </rPh>
    <phoneticPr fontId="2"/>
  </si>
  <si>
    <t>00058</t>
    <phoneticPr fontId="2"/>
  </si>
  <si>
    <t>デスクマット等の購入</t>
    <rPh sb="6" eb="7">
      <t>トウ</t>
    </rPh>
    <rPh sb="8" eb="10">
      <t>コウニュウ</t>
    </rPh>
    <phoneticPr fontId="2"/>
  </si>
  <si>
    <t>00068</t>
    <phoneticPr fontId="2"/>
  </si>
  <si>
    <t>00073</t>
    <phoneticPr fontId="2"/>
  </si>
  <si>
    <t>00075</t>
    <phoneticPr fontId="2"/>
  </si>
  <si>
    <t>閉棒の購入</t>
    <rPh sb="0" eb="1">
      <t>ヘイ</t>
    </rPh>
    <rPh sb="1" eb="2">
      <t>ボウ</t>
    </rPh>
    <rPh sb="3" eb="5">
      <t>コウニュウ</t>
    </rPh>
    <phoneticPr fontId="2"/>
  </si>
  <si>
    <t>（株）デック</t>
    <rPh sb="0" eb="3">
      <t>カブ</t>
    </rPh>
    <phoneticPr fontId="2"/>
  </si>
  <si>
    <t>00076</t>
    <phoneticPr fontId="2"/>
  </si>
  <si>
    <t>個別フォルダー等の購入</t>
    <rPh sb="0" eb="2">
      <t>コベツ</t>
    </rPh>
    <rPh sb="7" eb="8">
      <t>トウ</t>
    </rPh>
    <rPh sb="9" eb="11">
      <t>コウニュウ</t>
    </rPh>
    <phoneticPr fontId="2"/>
  </si>
  <si>
    <t>00081</t>
    <phoneticPr fontId="2"/>
  </si>
  <si>
    <t>ペンキ等の購入</t>
    <rPh sb="3" eb="4">
      <t>トウ</t>
    </rPh>
    <rPh sb="5" eb="7">
      <t>コウニュウ</t>
    </rPh>
    <phoneticPr fontId="2"/>
  </si>
  <si>
    <t>（株）ユニリビングユニディ湘南平塚店</t>
    <rPh sb="0" eb="3">
      <t>カブ</t>
    </rPh>
    <rPh sb="13" eb="15">
      <t>ショウナン</t>
    </rPh>
    <rPh sb="15" eb="17">
      <t>ヒラツカ</t>
    </rPh>
    <rPh sb="17" eb="18">
      <t>テン</t>
    </rPh>
    <phoneticPr fontId="2"/>
  </si>
  <si>
    <t>00084</t>
    <phoneticPr fontId="2"/>
  </si>
  <si>
    <t>CDの購入</t>
    <rPh sb="3" eb="5">
      <t>コウニュウ</t>
    </rPh>
    <phoneticPr fontId="2"/>
  </si>
  <si>
    <t>00086</t>
    <phoneticPr fontId="2"/>
  </si>
  <si>
    <t>00087</t>
    <phoneticPr fontId="2"/>
  </si>
  <si>
    <t>テプラ用テープカートリッジ等の購入</t>
    <rPh sb="3" eb="4">
      <t>ヨウ</t>
    </rPh>
    <rPh sb="13" eb="14">
      <t>トウ</t>
    </rPh>
    <rPh sb="15" eb="17">
      <t>コウニュウ</t>
    </rPh>
    <phoneticPr fontId="2"/>
  </si>
  <si>
    <t>00098</t>
    <phoneticPr fontId="2"/>
  </si>
  <si>
    <t>折りたたみコンテナ等の購入</t>
    <rPh sb="0" eb="1">
      <t>オ</t>
    </rPh>
    <rPh sb="9" eb="10">
      <t>トウ</t>
    </rPh>
    <rPh sb="11" eb="13">
      <t>コウニュウ</t>
    </rPh>
    <phoneticPr fontId="2"/>
  </si>
  <si>
    <t>法人番号なし</t>
    <rPh sb="0" eb="2">
      <t>ホウジン</t>
    </rPh>
    <rPh sb="2" eb="4">
      <t>バンゴウ</t>
    </rPh>
    <phoneticPr fontId="2"/>
  </si>
  <si>
    <t>00111</t>
    <phoneticPr fontId="2"/>
  </si>
  <si>
    <t>災害備蓄用品の購入</t>
    <rPh sb="0" eb="2">
      <t>サイガイ</t>
    </rPh>
    <rPh sb="2" eb="4">
      <t>ビチク</t>
    </rPh>
    <rPh sb="4" eb="6">
      <t>ヨウヒン</t>
    </rPh>
    <rPh sb="7" eb="9">
      <t>コウニュウ</t>
    </rPh>
    <phoneticPr fontId="2"/>
  </si>
  <si>
    <t>クリアーカップ等の購入</t>
    <rPh sb="7" eb="8">
      <t>トウ</t>
    </rPh>
    <rPh sb="9" eb="11">
      <t>コウニュウ</t>
    </rPh>
    <phoneticPr fontId="2"/>
  </si>
  <si>
    <t>00126</t>
    <phoneticPr fontId="2"/>
  </si>
  <si>
    <t>00012</t>
  </si>
  <si>
    <t>憲章入名刺の購入</t>
    <rPh sb="6" eb="8">
      <t>コウニュウ</t>
    </rPh>
    <phoneticPr fontId="4"/>
  </si>
  <si>
    <t>（社福）光友会　神奈川ワークショップ</t>
  </si>
  <si>
    <t>00013</t>
  </si>
  <si>
    <t>ゴム印の購入</t>
    <rPh sb="4" eb="6">
      <t>コウニュウ</t>
    </rPh>
    <phoneticPr fontId="4"/>
  </si>
  <si>
    <t>幸玉堂</t>
  </si>
  <si>
    <t>00021</t>
  </si>
  <si>
    <t>インクカートリッジ等の購入</t>
    <rPh sb="9" eb="10">
      <t>トウ</t>
    </rPh>
    <rPh sb="11" eb="13">
      <t>コウニュウ</t>
    </rPh>
    <phoneticPr fontId="4"/>
  </si>
  <si>
    <t>00022</t>
  </si>
  <si>
    <t>再生紙の購入</t>
    <rPh sb="4" eb="6">
      <t>コウニュウ</t>
    </rPh>
    <phoneticPr fontId="4"/>
  </si>
  <si>
    <t>（株）田中紙店</t>
  </si>
  <si>
    <t>00023</t>
  </si>
  <si>
    <t>ホッチキス等の購入</t>
    <rPh sb="5" eb="6">
      <t>トウ</t>
    </rPh>
    <rPh sb="7" eb="9">
      <t>コウニュウ</t>
    </rPh>
    <phoneticPr fontId="4"/>
  </si>
  <si>
    <t>00024</t>
  </si>
  <si>
    <t>トナーカートリッジの購入</t>
    <phoneticPr fontId="4"/>
  </si>
  <si>
    <t>00034</t>
  </si>
  <si>
    <t>データネームの購入</t>
    <rPh sb="7" eb="9">
      <t>コウニュウ</t>
    </rPh>
    <phoneticPr fontId="4"/>
  </si>
  <si>
    <t>00036</t>
  </si>
  <si>
    <t>液晶画面用クリーナー等の購入</t>
    <rPh sb="10" eb="11">
      <t>トウ</t>
    </rPh>
    <rPh sb="12" eb="14">
      <t>コウニュウ</t>
    </rPh>
    <phoneticPr fontId="4"/>
  </si>
  <si>
    <t>00037</t>
  </si>
  <si>
    <t>ラベルテープ等の購入</t>
    <phoneticPr fontId="4"/>
  </si>
  <si>
    <t>（有）越地書店</t>
    <phoneticPr fontId="4"/>
  </si>
  <si>
    <t>00039</t>
  </si>
  <si>
    <t>安全長靴等の購入</t>
    <rPh sb="4" eb="5">
      <t>トウ</t>
    </rPh>
    <rPh sb="6" eb="8">
      <t>コウニュウ</t>
    </rPh>
    <phoneticPr fontId="4"/>
  </si>
  <si>
    <t>00074</t>
  </si>
  <si>
    <t>バケツ等の購入</t>
    <rPh sb="3" eb="4">
      <t>トウ</t>
    </rPh>
    <rPh sb="5" eb="7">
      <t>コウニュウ</t>
    </rPh>
    <phoneticPr fontId="4"/>
  </si>
  <si>
    <t>タイガー工業(株)</t>
    <phoneticPr fontId="4"/>
  </si>
  <si>
    <t>00116</t>
  </si>
  <si>
    <t>00118</t>
  </si>
  <si>
    <t>トナーカートリッジ等の購入</t>
    <rPh sb="9" eb="10">
      <t>トウ</t>
    </rPh>
    <rPh sb="11" eb="13">
      <t>コウニュウ</t>
    </rPh>
    <phoneticPr fontId="4"/>
  </si>
  <si>
    <t>00120</t>
  </si>
  <si>
    <t>ガソリン携行缶の購入</t>
    <rPh sb="8" eb="10">
      <t>コウニュウ</t>
    </rPh>
    <phoneticPr fontId="4"/>
  </si>
  <si>
    <t>00122</t>
  </si>
  <si>
    <t>ＣＤ収納シート等の購入</t>
    <rPh sb="7" eb="8">
      <t>トウ</t>
    </rPh>
    <rPh sb="9" eb="11">
      <t>コウニュウ</t>
    </rPh>
    <phoneticPr fontId="4"/>
  </si>
  <si>
    <t>00127</t>
  </si>
  <si>
    <t>懐中電灯等の購入</t>
    <rPh sb="4" eb="5">
      <t>トウ</t>
    </rPh>
    <rPh sb="6" eb="8">
      <t>コウニュウ</t>
    </rPh>
    <phoneticPr fontId="4"/>
  </si>
  <si>
    <t>00128</t>
  </si>
  <si>
    <t>半透明布テープ等の購入</t>
    <rPh sb="7" eb="8">
      <t>トウ</t>
    </rPh>
    <rPh sb="9" eb="11">
      <t>コウニュウ</t>
    </rPh>
    <phoneticPr fontId="4"/>
  </si>
  <si>
    <t>（株）ヒラノ</t>
    <phoneticPr fontId="4"/>
  </si>
  <si>
    <t>00129</t>
  </si>
  <si>
    <t>00133</t>
  </si>
  <si>
    <t>イベント用帽子の購入</t>
    <rPh sb="8" eb="10">
      <t>コウニュウ</t>
    </rPh>
    <phoneticPr fontId="4"/>
  </si>
  <si>
    <t>（株）ナカタマーク</t>
    <phoneticPr fontId="4"/>
  </si>
  <si>
    <t>00135</t>
  </si>
  <si>
    <t>輪ゴム等の購入</t>
    <rPh sb="3" eb="4">
      <t>トウ</t>
    </rPh>
    <rPh sb="5" eb="7">
      <t>コウニュウ</t>
    </rPh>
    <phoneticPr fontId="4"/>
  </si>
  <si>
    <t>00137</t>
  </si>
  <si>
    <t>用箋挟み等の購入</t>
    <rPh sb="4" eb="5">
      <t>トウ</t>
    </rPh>
    <rPh sb="6" eb="8">
      <t>コウニュウ</t>
    </rPh>
    <phoneticPr fontId="4"/>
  </si>
  <si>
    <t>00152</t>
  </si>
  <si>
    <t>00155</t>
  </si>
  <si>
    <t>トナーカートリッジの購入</t>
    <rPh sb="10" eb="12">
      <t>コウニュウ</t>
    </rPh>
    <phoneticPr fontId="4"/>
  </si>
  <si>
    <t>00167</t>
  </si>
  <si>
    <t>ドリル刃等の購入</t>
    <rPh sb="4" eb="5">
      <t>トウ</t>
    </rPh>
    <rPh sb="6" eb="8">
      <t>コウニュウ</t>
    </rPh>
    <phoneticPr fontId="4"/>
  </si>
  <si>
    <t>ロイヤルホームセンター（株）湘南大磯店</t>
  </si>
  <si>
    <t>00170</t>
  </si>
  <si>
    <t>00171</t>
  </si>
  <si>
    <t>付箋等の購入</t>
    <rPh sb="2" eb="3">
      <t>トウ</t>
    </rPh>
    <rPh sb="4" eb="6">
      <t>コウニュウ</t>
    </rPh>
    <phoneticPr fontId="4"/>
  </si>
  <si>
    <t>00172</t>
  </si>
  <si>
    <t>00034</t>
    <phoneticPr fontId="2"/>
  </si>
  <si>
    <t>00037</t>
    <phoneticPr fontId="2"/>
  </si>
  <si>
    <t>00038</t>
  </si>
  <si>
    <t>ﾃﾞｰﾀﾈｰﾑ印ほかゴム印の購入</t>
    <rPh sb="7" eb="8">
      <t>イン</t>
    </rPh>
    <rPh sb="12" eb="13">
      <t>イン</t>
    </rPh>
    <rPh sb="14" eb="16">
      <t>コウニュウ</t>
    </rPh>
    <phoneticPr fontId="2"/>
  </si>
  <si>
    <t>ワコー印章店</t>
    <rPh sb="3" eb="5">
      <t>インショウ</t>
    </rPh>
    <rPh sb="5" eb="6">
      <t>テン</t>
    </rPh>
    <phoneticPr fontId="2"/>
  </si>
  <si>
    <t>00067</t>
    <phoneticPr fontId="2"/>
  </si>
  <si>
    <t>デスクトレーその他</t>
    <rPh sb="8" eb="9">
      <t>タ</t>
    </rPh>
    <phoneticPr fontId="2"/>
  </si>
  <si>
    <t>漏水探知機用ヘッドホンの購入</t>
    <rPh sb="0" eb="6">
      <t>ロウスイタンチキヨウ</t>
    </rPh>
    <rPh sb="12" eb="14">
      <t>コウニュウ</t>
    </rPh>
    <phoneticPr fontId="2"/>
  </si>
  <si>
    <t>フジテコム㈱東京支店</t>
    <rPh sb="6" eb="10">
      <t>トウキョウシテン</t>
    </rPh>
    <phoneticPr fontId="2"/>
  </si>
  <si>
    <t>消耗器材の購入</t>
    <rPh sb="0" eb="4">
      <t>ショウモウキザイ</t>
    </rPh>
    <rPh sb="5" eb="7">
      <t>コウニュウ</t>
    </rPh>
    <phoneticPr fontId="2"/>
  </si>
  <si>
    <t>00085</t>
    <phoneticPr fontId="2"/>
  </si>
  <si>
    <t>タックインデックスほか</t>
    <phoneticPr fontId="2"/>
  </si>
  <si>
    <t>00088</t>
    <phoneticPr fontId="2"/>
  </si>
  <si>
    <t>トナーカートリッジ（再生品）の購入</t>
  </si>
  <si>
    <t>00089</t>
  </si>
  <si>
    <t>コードレス電話機ほかの購入</t>
    <rPh sb="5" eb="8">
      <t>デンワキ</t>
    </rPh>
    <rPh sb="11" eb="13">
      <t>コウニュウ</t>
    </rPh>
    <phoneticPr fontId="2"/>
  </si>
  <si>
    <t>00092</t>
    <phoneticPr fontId="2"/>
  </si>
  <si>
    <t>00093</t>
    <phoneticPr fontId="2"/>
  </si>
  <si>
    <t>インクカートリッジ（HP72）の購入</t>
    <phoneticPr fontId="2"/>
  </si>
  <si>
    <t>00097</t>
    <phoneticPr fontId="2"/>
  </si>
  <si>
    <t>（株）マイテックシステム</t>
    <rPh sb="0" eb="3">
      <t>カブ</t>
    </rPh>
    <phoneticPr fontId="2"/>
  </si>
  <si>
    <t>00099</t>
    <phoneticPr fontId="2"/>
  </si>
  <si>
    <t>コピー用紙の購入</t>
  </si>
  <si>
    <t>00100</t>
  </si>
  <si>
    <t>ホチキスほかの購入</t>
    <rPh sb="7" eb="9">
      <t>コウニュウ</t>
    </rPh>
    <phoneticPr fontId="2"/>
  </si>
  <si>
    <t>00107</t>
    <phoneticPr fontId="2"/>
  </si>
  <si>
    <t>量水器逆止弁φ40の購入</t>
    <rPh sb="0" eb="1">
      <t>リョウ</t>
    </rPh>
    <rPh sb="1" eb="2">
      <t>スイ</t>
    </rPh>
    <rPh sb="2" eb="3">
      <t>キ</t>
    </rPh>
    <rPh sb="3" eb="6">
      <t>ギャクシベン</t>
    </rPh>
    <rPh sb="10" eb="12">
      <t>コウニュウ</t>
    </rPh>
    <phoneticPr fontId="2"/>
  </si>
  <si>
    <t>00108</t>
  </si>
  <si>
    <t>PDF編集ソフトほかの購入</t>
    <rPh sb="3" eb="5">
      <t>ヘンシュウ</t>
    </rPh>
    <rPh sb="11" eb="13">
      <t>コウニュウ</t>
    </rPh>
    <phoneticPr fontId="2"/>
  </si>
  <si>
    <t>レターケースほかの購入</t>
    <rPh sb="9" eb="11">
      <t>コウニュウ</t>
    </rPh>
    <phoneticPr fontId="2"/>
  </si>
  <si>
    <t>00128</t>
    <phoneticPr fontId="2"/>
  </si>
  <si>
    <t>00131</t>
    <phoneticPr fontId="2"/>
  </si>
  <si>
    <t>山下商事株式会社</t>
    <rPh sb="0" eb="8">
      <t>ヤマシタショウジカブシキガイシャ</t>
    </rPh>
    <phoneticPr fontId="2"/>
  </si>
  <si>
    <t>ホチキス針ほかの購入</t>
    <rPh sb="4" eb="5">
      <t>ハリ</t>
    </rPh>
    <rPh sb="8" eb="10">
      <t>コウニュウ</t>
    </rPh>
    <phoneticPr fontId="2"/>
  </si>
  <si>
    <t>00141</t>
    <phoneticPr fontId="2"/>
  </si>
  <si>
    <t>ICレコーダーほかの購入</t>
    <rPh sb="10" eb="12">
      <t>コウニュウ</t>
    </rPh>
    <phoneticPr fontId="2"/>
  </si>
  <si>
    <t>リサイクルコピーペーパーの購入</t>
    <rPh sb="13" eb="15">
      <t>コウニュウ</t>
    </rPh>
    <phoneticPr fontId="2"/>
  </si>
  <si>
    <t>テプラテープほか６点の購入</t>
    <rPh sb="9" eb="10">
      <t>テン</t>
    </rPh>
    <rPh sb="11" eb="13">
      <t>コウニュウ</t>
    </rPh>
    <phoneticPr fontId="2"/>
  </si>
  <si>
    <t>ゴム印ほか４点の購入</t>
    <rPh sb="2" eb="3">
      <t>イン</t>
    </rPh>
    <rPh sb="6" eb="7">
      <t>テン</t>
    </rPh>
    <rPh sb="8" eb="10">
      <t>コウニュウ</t>
    </rPh>
    <phoneticPr fontId="2"/>
  </si>
  <si>
    <t>消毒液ほか７点の購入</t>
    <rPh sb="0" eb="2">
      <t>ショウドク</t>
    </rPh>
    <rPh sb="2" eb="3">
      <t>エキ</t>
    </rPh>
    <rPh sb="6" eb="7">
      <t>テン</t>
    </rPh>
    <rPh sb="8" eb="10">
      <t>コウニュウ</t>
    </rPh>
    <phoneticPr fontId="2"/>
  </si>
  <si>
    <t>ロール紙の購入</t>
    <rPh sb="3" eb="4">
      <t>カミ</t>
    </rPh>
    <rPh sb="5" eb="7">
      <t>コウニュウ</t>
    </rPh>
    <phoneticPr fontId="2"/>
  </si>
  <si>
    <t>エビアンの購入</t>
    <rPh sb="5" eb="7">
      <t>コウニュウ</t>
    </rPh>
    <phoneticPr fontId="2"/>
  </si>
  <si>
    <t>ウォーターサーバーほか３点の購入</t>
    <rPh sb="12" eb="13">
      <t>テン</t>
    </rPh>
    <rPh sb="14" eb="16">
      <t>コウニュウ</t>
    </rPh>
    <phoneticPr fontId="2"/>
  </si>
  <si>
    <t>（株）LIXILビバ</t>
    <rPh sb="0" eb="3">
      <t>カブ</t>
    </rPh>
    <phoneticPr fontId="2"/>
  </si>
  <si>
    <t>カルトンほか３点の購入</t>
    <rPh sb="7" eb="8">
      <t>テン</t>
    </rPh>
    <rPh sb="9" eb="11">
      <t>コウニュウ</t>
    </rPh>
    <phoneticPr fontId="2"/>
  </si>
  <si>
    <t>残留塩素試薬の購入</t>
    <rPh sb="0" eb="6">
      <t>ザンリュウエンソシヤク</t>
    </rPh>
    <rPh sb="7" eb="9">
      <t>コウニュウ</t>
    </rPh>
    <phoneticPr fontId="2"/>
  </si>
  <si>
    <t>湘南科学(株)</t>
    <rPh sb="0" eb="2">
      <t>ショウナン</t>
    </rPh>
    <rPh sb="2" eb="4">
      <t>カガク</t>
    </rPh>
    <rPh sb="4" eb="7">
      <t>カブシキガイシャ</t>
    </rPh>
    <phoneticPr fontId="2"/>
  </si>
  <si>
    <t>安全長靴ほか３点の購入</t>
    <rPh sb="0" eb="2">
      <t>アンゼン</t>
    </rPh>
    <rPh sb="2" eb="3">
      <t>ナガ</t>
    </rPh>
    <rPh sb="3" eb="4">
      <t>クツ</t>
    </rPh>
    <rPh sb="7" eb="8">
      <t>テン</t>
    </rPh>
    <rPh sb="9" eb="11">
      <t>コウニュウ</t>
    </rPh>
    <phoneticPr fontId="2"/>
  </si>
  <si>
    <t>文具類購入代　蛍光オプテックス他購入代</t>
    <rPh sb="0" eb="6">
      <t>ブングルイコウニュウダイ</t>
    </rPh>
    <rPh sb="7" eb="9">
      <t>ケイコウ</t>
    </rPh>
    <rPh sb="15" eb="16">
      <t>ホカ</t>
    </rPh>
    <rPh sb="16" eb="18">
      <t>コウニュウ</t>
    </rPh>
    <rPh sb="18" eb="19">
      <t>ダイ</t>
    </rPh>
    <phoneticPr fontId="2"/>
  </si>
  <si>
    <t>00025</t>
    <phoneticPr fontId="5"/>
  </si>
  <si>
    <t>事務用品費　キヤノントナー購入代</t>
    <rPh sb="0" eb="2">
      <t>ジム</t>
    </rPh>
    <rPh sb="2" eb="4">
      <t>ヨウヒン</t>
    </rPh>
    <rPh sb="4" eb="5">
      <t>ヒ</t>
    </rPh>
    <rPh sb="13" eb="15">
      <t>コウニュウ</t>
    </rPh>
    <rPh sb="15" eb="16">
      <t>ダイ</t>
    </rPh>
    <phoneticPr fontId="2"/>
  </si>
  <si>
    <t>00036</t>
    <phoneticPr fontId="5"/>
  </si>
  <si>
    <t>事務用品費　トナー購入代</t>
    <rPh sb="0" eb="2">
      <t>ジム</t>
    </rPh>
    <rPh sb="2" eb="4">
      <t>ヨウヒン</t>
    </rPh>
    <rPh sb="4" eb="5">
      <t>ヒ</t>
    </rPh>
    <rPh sb="9" eb="11">
      <t>コウニュウ</t>
    </rPh>
    <rPh sb="11" eb="12">
      <t>ダイ</t>
    </rPh>
    <phoneticPr fontId="2"/>
  </si>
  <si>
    <t>00067</t>
    <phoneticPr fontId="5"/>
  </si>
  <si>
    <t>文具類購入代　プロッター用紙他購入代</t>
    <rPh sb="0" eb="3">
      <t>ブングルイ</t>
    </rPh>
    <rPh sb="3" eb="5">
      <t>コウニュウ</t>
    </rPh>
    <rPh sb="5" eb="6">
      <t>ダイ</t>
    </rPh>
    <rPh sb="12" eb="14">
      <t>ヨウシ</t>
    </rPh>
    <rPh sb="14" eb="15">
      <t>ホカ</t>
    </rPh>
    <rPh sb="15" eb="17">
      <t>コウニュウ</t>
    </rPh>
    <rPh sb="17" eb="18">
      <t>ダイ</t>
    </rPh>
    <phoneticPr fontId="2"/>
  </si>
  <si>
    <t>00079</t>
    <phoneticPr fontId="5"/>
  </si>
  <si>
    <t>文具類購入代　コピー用紙購入代</t>
    <rPh sb="0" eb="3">
      <t>ブングルイ</t>
    </rPh>
    <rPh sb="3" eb="5">
      <t>コウニュウ</t>
    </rPh>
    <rPh sb="5" eb="6">
      <t>ダイ</t>
    </rPh>
    <rPh sb="10" eb="15">
      <t>ヨウシコウニュウダイ</t>
    </rPh>
    <phoneticPr fontId="2"/>
  </si>
  <si>
    <t>4010501004965</t>
  </si>
  <si>
    <t>00065</t>
    <phoneticPr fontId="5"/>
  </si>
  <si>
    <t>文具類購入代　ゴム印購入代</t>
    <rPh sb="0" eb="2">
      <t>ブング</t>
    </rPh>
    <rPh sb="2" eb="3">
      <t>ルイ</t>
    </rPh>
    <rPh sb="3" eb="5">
      <t>コウニュウ</t>
    </rPh>
    <rPh sb="5" eb="6">
      <t>ダイ</t>
    </rPh>
    <rPh sb="9" eb="10">
      <t>イン</t>
    </rPh>
    <rPh sb="10" eb="13">
      <t>コウニュウダイ</t>
    </rPh>
    <phoneticPr fontId="2"/>
  </si>
  <si>
    <t>吉岡印房</t>
    <rPh sb="0" eb="2">
      <t>ヨシオカ</t>
    </rPh>
    <rPh sb="2" eb="3">
      <t>イン</t>
    </rPh>
    <rPh sb="3" eb="4">
      <t>ボウ</t>
    </rPh>
    <phoneticPr fontId="2"/>
  </si>
  <si>
    <t>00087</t>
    <phoneticPr fontId="5"/>
  </si>
  <si>
    <t>00097</t>
    <phoneticPr fontId="5"/>
  </si>
  <si>
    <t>事務用品費　キヤノンカラートナー購入代</t>
    <rPh sb="0" eb="2">
      <t>ジム</t>
    </rPh>
    <rPh sb="2" eb="4">
      <t>ヨウヒン</t>
    </rPh>
    <rPh sb="4" eb="5">
      <t>ヒ</t>
    </rPh>
    <rPh sb="16" eb="19">
      <t>コウニュウダイ</t>
    </rPh>
    <phoneticPr fontId="2"/>
  </si>
  <si>
    <t>水道のぼり他2点の購入</t>
    <rPh sb="5" eb="6">
      <t>ホカ</t>
    </rPh>
    <rPh sb="7" eb="8">
      <t>テン</t>
    </rPh>
    <rPh sb="9" eb="11">
      <t>コウニュウ</t>
    </rPh>
    <phoneticPr fontId="2"/>
  </si>
  <si>
    <t>（株）日本水道新聞社</t>
    <rPh sb="0" eb="3">
      <t>カブ</t>
    </rPh>
    <rPh sb="3" eb="5">
      <t>ニホン</t>
    </rPh>
    <rPh sb="5" eb="7">
      <t>スイドウ</t>
    </rPh>
    <rPh sb="7" eb="10">
      <t>シンブンシャ</t>
    </rPh>
    <phoneticPr fontId="2"/>
  </si>
  <si>
    <t>オープン数取器他1点の購入</t>
    <rPh sb="4" eb="5">
      <t>カズ</t>
    </rPh>
    <rPh sb="5" eb="6">
      <t>トリ</t>
    </rPh>
    <rPh sb="6" eb="7">
      <t>キ</t>
    </rPh>
    <rPh sb="7" eb="8">
      <t>ホカ</t>
    </rPh>
    <rPh sb="9" eb="10">
      <t>テン</t>
    </rPh>
    <rPh sb="11" eb="13">
      <t>コウニュウ</t>
    </rPh>
    <phoneticPr fontId="2"/>
  </si>
  <si>
    <t>（有）やなぎや</t>
    <rPh sb="1" eb="2">
      <t>ユウ</t>
    </rPh>
    <phoneticPr fontId="2"/>
  </si>
  <si>
    <t>エビアン他3点の購入</t>
    <rPh sb="4" eb="5">
      <t>ホカ</t>
    </rPh>
    <rPh sb="6" eb="7">
      <t>テン</t>
    </rPh>
    <rPh sb="8" eb="10">
      <t>コウニュウ</t>
    </rPh>
    <phoneticPr fontId="2"/>
  </si>
  <si>
    <t>（株）ヒラノ</t>
    <rPh sb="0" eb="3">
      <t>カブ</t>
    </rPh>
    <phoneticPr fontId="2"/>
  </si>
  <si>
    <t>3021001037266</t>
    <phoneticPr fontId="2"/>
  </si>
  <si>
    <t>3021001037266</t>
    <phoneticPr fontId="2"/>
  </si>
  <si>
    <t>ワイアレスアンプ他1点の購入</t>
    <rPh sb="8" eb="9">
      <t>ホカ</t>
    </rPh>
    <rPh sb="10" eb="11">
      <t>テン</t>
    </rPh>
    <rPh sb="12" eb="14">
      <t>コウニュウ</t>
    </rPh>
    <phoneticPr fontId="2"/>
  </si>
  <si>
    <t>湘南テクノス（株）</t>
    <rPh sb="0" eb="2">
      <t>ショウナン</t>
    </rPh>
    <rPh sb="6" eb="9">
      <t>カブ</t>
    </rPh>
    <phoneticPr fontId="2"/>
  </si>
  <si>
    <t>ゴム印他4点の購入</t>
    <rPh sb="2" eb="3">
      <t>イン</t>
    </rPh>
    <rPh sb="3" eb="4">
      <t>ホカ</t>
    </rPh>
    <rPh sb="5" eb="6">
      <t>テン</t>
    </rPh>
    <rPh sb="7" eb="9">
      <t>コウニュウ</t>
    </rPh>
    <phoneticPr fontId="2"/>
  </si>
  <si>
    <t>幸玉堂</t>
    <rPh sb="0" eb="1">
      <t>シアワ</t>
    </rPh>
    <rPh sb="1" eb="2">
      <t>タマ</t>
    </rPh>
    <rPh sb="2" eb="3">
      <t>ドウ</t>
    </rPh>
    <phoneticPr fontId="2"/>
  </si>
  <si>
    <t>環境推進トナー他1点の購入</t>
    <rPh sb="0" eb="4">
      <t>カンキョウスイシン</t>
    </rPh>
    <rPh sb="7" eb="8">
      <t>ホカ</t>
    </rPh>
    <rPh sb="9" eb="10">
      <t>テン</t>
    </rPh>
    <rPh sb="11" eb="13">
      <t>コウニュウ</t>
    </rPh>
    <phoneticPr fontId="2"/>
  </si>
  <si>
    <t>3021001037266</t>
    <phoneticPr fontId="2"/>
  </si>
  <si>
    <t>洗剤のいらないスポンジ</t>
    <rPh sb="0" eb="2">
      <t>センザイ</t>
    </rPh>
    <phoneticPr fontId="2"/>
  </si>
  <si>
    <t>（株）水道産業新聞社</t>
    <rPh sb="0" eb="3">
      <t>カブ</t>
    </rPh>
    <rPh sb="3" eb="5">
      <t>スイドウ</t>
    </rPh>
    <rPh sb="5" eb="7">
      <t>サンギョウ</t>
    </rPh>
    <rPh sb="7" eb="9">
      <t>シンブン</t>
    </rPh>
    <rPh sb="9" eb="10">
      <t>シャ</t>
    </rPh>
    <phoneticPr fontId="2"/>
  </si>
  <si>
    <t>Ｈ型スタンド他8点の購入</t>
    <rPh sb="1" eb="2">
      <t>カタ</t>
    </rPh>
    <rPh sb="6" eb="7">
      <t>ホカ</t>
    </rPh>
    <rPh sb="8" eb="9">
      <t>テン</t>
    </rPh>
    <rPh sb="10" eb="12">
      <t>コウニュウ</t>
    </rPh>
    <phoneticPr fontId="2"/>
  </si>
  <si>
    <t>長谷川商事（株）</t>
    <rPh sb="0" eb="3">
      <t>ハセガワ</t>
    </rPh>
    <rPh sb="3" eb="5">
      <t>ショウジ</t>
    </rPh>
    <rPh sb="5" eb="8">
      <t>カブ</t>
    </rPh>
    <phoneticPr fontId="2"/>
  </si>
  <si>
    <t>スタンプラリーカード</t>
    <phoneticPr fontId="2"/>
  </si>
  <si>
    <t>（株）さんこうどう</t>
    <rPh sb="0" eb="3">
      <t>カブ</t>
    </rPh>
    <phoneticPr fontId="2"/>
  </si>
  <si>
    <t>インクカートリッジ他4点の購入</t>
    <rPh sb="9" eb="10">
      <t>ホカ</t>
    </rPh>
    <rPh sb="11" eb="12">
      <t>テン</t>
    </rPh>
    <rPh sb="13" eb="15">
      <t>コウニュウ</t>
    </rPh>
    <phoneticPr fontId="2"/>
  </si>
  <si>
    <t>FS式マイティテントの購入</t>
    <rPh sb="2" eb="3">
      <t>シキ</t>
    </rPh>
    <rPh sb="11" eb="13">
      <t>コウニュウ</t>
    </rPh>
    <phoneticPr fontId="2"/>
  </si>
  <si>
    <t>マッキー他6点の購入</t>
    <rPh sb="4" eb="5">
      <t>ホカ</t>
    </rPh>
    <rPh sb="6" eb="7">
      <t>テン</t>
    </rPh>
    <rPh sb="8" eb="10">
      <t>コウニュウ</t>
    </rPh>
    <phoneticPr fontId="2"/>
  </si>
  <si>
    <t>水鉄砲（塩ビ管）他4点の購入</t>
    <rPh sb="0" eb="1">
      <t>ミズ</t>
    </rPh>
    <rPh sb="1" eb="3">
      <t>テッポウ</t>
    </rPh>
    <rPh sb="4" eb="5">
      <t>エン</t>
    </rPh>
    <rPh sb="6" eb="7">
      <t>カン</t>
    </rPh>
    <rPh sb="8" eb="9">
      <t>ホカ</t>
    </rPh>
    <rPh sb="10" eb="11">
      <t>テン</t>
    </rPh>
    <rPh sb="12" eb="14">
      <t>コウニュウ</t>
    </rPh>
    <phoneticPr fontId="2"/>
  </si>
  <si>
    <t>（有）湘南工事</t>
    <rPh sb="1" eb="2">
      <t>ユウ</t>
    </rPh>
    <rPh sb="3" eb="5">
      <t>ショウナン</t>
    </rPh>
    <rPh sb="5" eb="7">
      <t>コウジ</t>
    </rPh>
    <phoneticPr fontId="2"/>
  </si>
  <si>
    <t>ヨーヨーコレクション他5点の購入</t>
    <rPh sb="10" eb="11">
      <t>ホカ</t>
    </rPh>
    <rPh sb="12" eb="13">
      <t>テン</t>
    </rPh>
    <rPh sb="14" eb="16">
      <t>コウニュウ</t>
    </rPh>
    <phoneticPr fontId="2"/>
  </si>
  <si>
    <t>（有）サントク</t>
    <rPh sb="1" eb="2">
      <t>ユウ</t>
    </rPh>
    <phoneticPr fontId="2"/>
  </si>
  <si>
    <t>枝切りハサミ他3点の購入</t>
    <rPh sb="0" eb="2">
      <t>エダキ</t>
    </rPh>
    <rPh sb="6" eb="7">
      <t>ホカ</t>
    </rPh>
    <rPh sb="8" eb="9">
      <t>テン</t>
    </rPh>
    <rPh sb="10" eb="12">
      <t>コウニュウ</t>
    </rPh>
    <phoneticPr fontId="2"/>
  </si>
  <si>
    <t>タイガー工業（株）</t>
    <rPh sb="4" eb="6">
      <t>コウギョウ</t>
    </rPh>
    <rPh sb="6" eb="9">
      <t>カブ</t>
    </rPh>
    <phoneticPr fontId="2"/>
  </si>
  <si>
    <t>トイレットペーパー他2点の購入</t>
    <rPh sb="9" eb="10">
      <t>ホカ</t>
    </rPh>
    <rPh sb="11" eb="12">
      <t>テン</t>
    </rPh>
    <rPh sb="13" eb="15">
      <t>コウニュウ</t>
    </rPh>
    <phoneticPr fontId="2"/>
  </si>
  <si>
    <t>（有）花井</t>
    <rPh sb="1" eb="2">
      <t>ユウ</t>
    </rPh>
    <rPh sb="3" eb="5">
      <t>ハナイ</t>
    </rPh>
    <phoneticPr fontId="2"/>
  </si>
  <si>
    <t>1021002059162</t>
    <phoneticPr fontId="2"/>
  </si>
  <si>
    <t>プラ先芯カラー長靴他2点の購入</t>
    <rPh sb="2" eb="3">
      <t>サキ</t>
    </rPh>
    <rPh sb="3" eb="4">
      <t>シン</t>
    </rPh>
    <rPh sb="7" eb="9">
      <t>ナガグツ</t>
    </rPh>
    <rPh sb="9" eb="10">
      <t>ホカ</t>
    </rPh>
    <rPh sb="11" eb="12">
      <t>テン</t>
    </rPh>
    <rPh sb="13" eb="15">
      <t>コウニュウ</t>
    </rPh>
    <phoneticPr fontId="2"/>
  </si>
  <si>
    <t>レインスーツ他6点の購入</t>
    <rPh sb="6" eb="7">
      <t>ホカ</t>
    </rPh>
    <rPh sb="8" eb="9">
      <t>テン</t>
    </rPh>
    <rPh sb="10" eb="12">
      <t>コウニュウ</t>
    </rPh>
    <phoneticPr fontId="2"/>
  </si>
  <si>
    <t>（株）ビーバートザン厚木店</t>
    <rPh sb="0" eb="3">
      <t>カブ</t>
    </rPh>
    <rPh sb="10" eb="13">
      <t>アツギテン</t>
    </rPh>
    <phoneticPr fontId="2"/>
  </si>
  <si>
    <t>金魚飼育セット他9点の購入</t>
    <rPh sb="0" eb="2">
      <t>キンギョ</t>
    </rPh>
    <rPh sb="2" eb="4">
      <t>シイク</t>
    </rPh>
    <rPh sb="7" eb="8">
      <t>ホカ</t>
    </rPh>
    <rPh sb="9" eb="10">
      <t>テン</t>
    </rPh>
    <rPh sb="11" eb="13">
      <t>コウニュウ</t>
    </rPh>
    <phoneticPr fontId="2"/>
  </si>
  <si>
    <t>メダカの購入</t>
    <rPh sb="4" eb="6">
      <t>コウニュウ</t>
    </rPh>
    <phoneticPr fontId="2"/>
  </si>
  <si>
    <t>環境電子（株）</t>
    <rPh sb="0" eb="2">
      <t>カンキョウ</t>
    </rPh>
    <rPh sb="2" eb="4">
      <t>デンシ</t>
    </rPh>
    <rPh sb="4" eb="7">
      <t>カブ</t>
    </rPh>
    <phoneticPr fontId="2"/>
  </si>
  <si>
    <t>公共工事標準請負契約約款の解説他1点の購入及び送料</t>
    <rPh sb="0" eb="2">
      <t>コウキョウ</t>
    </rPh>
    <rPh sb="2" eb="4">
      <t>コウジ</t>
    </rPh>
    <rPh sb="4" eb="6">
      <t>ヒョウジュン</t>
    </rPh>
    <rPh sb="6" eb="8">
      <t>ウケオイ</t>
    </rPh>
    <rPh sb="8" eb="10">
      <t>ケイヤク</t>
    </rPh>
    <rPh sb="10" eb="12">
      <t>ヤッカン</t>
    </rPh>
    <rPh sb="13" eb="15">
      <t>カイセツ</t>
    </rPh>
    <rPh sb="15" eb="16">
      <t>ホカ</t>
    </rPh>
    <rPh sb="17" eb="18">
      <t>テン</t>
    </rPh>
    <rPh sb="19" eb="21">
      <t>コウニュウ</t>
    </rPh>
    <rPh sb="21" eb="22">
      <t>オヨ</t>
    </rPh>
    <rPh sb="23" eb="25">
      <t>ソウリョウ</t>
    </rPh>
    <phoneticPr fontId="2"/>
  </si>
  <si>
    <t>東京官書普及</t>
    <rPh sb="0" eb="2">
      <t>トウキョウ</t>
    </rPh>
    <rPh sb="2" eb="3">
      <t>カン</t>
    </rPh>
    <rPh sb="3" eb="4">
      <t>ショ</t>
    </rPh>
    <rPh sb="4" eb="6">
      <t>フキュウ</t>
    </rPh>
    <phoneticPr fontId="2"/>
  </si>
  <si>
    <t>コピー用トナーカートリッジ他15点の購入</t>
    <rPh sb="13" eb="14">
      <t>ホカ</t>
    </rPh>
    <rPh sb="16" eb="17">
      <t>テン</t>
    </rPh>
    <rPh sb="18" eb="20">
      <t>コウニュウ</t>
    </rPh>
    <phoneticPr fontId="2"/>
  </si>
  <si>
    <t>丸善雄松堂（株）</t>
    <rPh sb="0" eb="2">
      <t>マルゼン</t>
    </rPh>
    <rPh sb="2" eb="3">
      <t>ユウ</t>
    </rPh>
    <rPh sb="3" eb="4">
      <t>マツ</t>
    </rPh>
    <rPh sb="4" eb="5">
      <t>ドウ</t>
    </rPh>
    <rPh sb="5" eb="8">
      <t>カブ</t>
    </rPh>
    <phoneticPr fontId="2"/>
  </si>
  <si>
    <t>データロガー用回収器の購入</t>
    <rPh sb="6" eb="7">
      <t>ヨウ</t>
    </rPh>
    <rPh sb="7" eb="9">
      <t>カイシュウ</t>
    </rPh>
    <rPh sb="9" eb="10">
      <t>キ</t>
    </rPh>
    <rPh sb="11" eb="13">
      <t>コウニュウ</t>
    </rPh>
    <phoneticPr fontId="2"/>
  </si>
  <si>
    <t>再生PPC80 A4（2500枚入）</t>
    <phoneticPr fontId="2"/>
  </si>
  <si>
    <t>コピー用紙A3他13点の購入</t>
    <rPh sb="7" eb="8">
      <t>ホカ</t>
    </rPh>
    <rPh sb="10" eb="11">
      <t>テン</t>
    </rPh>
    <rPh sb="12" eb="14">
      <t>コウニュウ</t>
    </rPh>
    <phoneticPr fontId="2"/>
  </si>
  <si>
    <t>00046</t>
    <phoneticPr fontId="2"/>
  </si>
  <si>
    <t>00041</t>
    <phoneticPr fontId="2"/>
  </si>
  <si>
    <t>トイレットペーパーの購入（優先調達）</t>
    <rPh sb="10" eb="12">
      <t>コウニュウ</t>
    </rPh>
    <rPh sb="13" eb="15">
      <t>ユウセン</t>
    </rPh>
    <rPh sb="15" eb="17">
      <t>チョウタツ</t>
    </rPh>
    <phoneticPr fontId="2"/>
  </si>
  <si>
    <t>ニッパ(株)</t>
    <rPh sb="3" eb="6">
      <t>カブ</t>
    </rPh>
    <phoneticPr fontId="2"/>
  </si>
  <si>
    <t>00042</t>
    <phoneticPr fontId="2"/>
  </si>
  <si>
    <t>マニフェストの購入</t>
    <rPh sb="7" eb="9">
      <t>コウニュウ</t>
    </rPh>
    <phoneticPr fontId="2"/>
  </si>
  <si>
    <t>00045</t>
    <phoneticPr fontId="2"/>
  </si>
  <si>
    <t>蛍光灯ほか８品の購入</t>
    <rPh sb="0" eb="3">
      <t>ケイコウトウ</t>
    </rPh>
    <rPh sb="6" eb="7">
      <t>ヒン</t>
    </rPh>
    <rPh sb="8" eb="10">
      <t>コウニュウ</t>
    </rPh>
    <phoneticPr fontId="2"/>
  </si>
  <si>
    <t>（株）ミリオン事務機器</t>
    <rPh sb="0" eb="3">
      <t>カブ</t>
    </rPh>
    <rPh sb="7" eb="9">
      <t>ジム</t>
    </rPh>
    <rPh sb="9" eb="11">
      <t>キキ</t>
    </rPh>
    <phoneticPr fontId="2"/>
  </si>
  <si>
    <t>00115</t>
    <phoneticPr fontId="2"/>
  </si>
  <si>
    <t>文書保存箱の購入（優先調達）</t>
    <rPh sb="0" eb="2">
      <t>ブンショ</t>
    </rPh>
    <rPh sb="2" eb="4">
      <t>ホゾン</t>
    </rPh>
    <rPh sb="4" eb="5">
      <t>バコ</t>
    </rPh>
    <rPh sb="6" eb="8">
      <t>コウニュウ</t>
    </rPh>
    <rPh sb="9" eb="11">
      <t>ユウセン</t>
    </rPh>
    <rPh sb="11" eb="13">
      <t>チョウタツ</t>
    </rPh>
    <phoneticPr fontId="2"/>
  </si>
  <si>
    <t>大興紙工（株）</t>
    <rPh sb="0" eb="1">
      <t>ダイ</t>
    </rPh>
    <rPh sb="1" eb="2">
      <t>キョウ</t>
    </rPh>
    <rPh sb="2" eb="3">
      <t>カミ</t>
    </rPh>
    <rPh sb="3" eb="4">
      <t>コウ</t>
    </rPh>
    <rPh sb="4" eb="7">
      <t>カブ</t>
    </rPh>
    <phoneticPr fontId="2"/>
  </si>
  <si>
    <t>4020001020818</t>
  </si>
  <si>
    <t>カラーコピー用紙ほか１品の購入</t>
    <rPh sb="6" eb="8">
      <t>ヨウシ</t>
    </rPh>
    <rPh sb="11" eb="12">
      <t>シナ</t>
    </rPh>
    <rPh sb="13" eb="15">
      <t>コウニュウ</t>
    </rPh>
    <phoneticPr fontId="2"/>
  </si>
  <si>
    <t>00124</t>
    <phoneticPr fontId="2"/>
  </si>
  <si>
    <t>水質消耗品　SPMEファイバーほか９品の購入</t>
    <rPh sb="0" eb="2">
      <t>スイシツ</t>
    </rPh>
    <rPh sb="2" eb="4">
      <t>ショウモウ</t>
    </rPh>
    <rPh sb="4" eb="5">
      <t>ヒン</t>
    </rPh>
    <rPh sb="18" eb="19">
      <t>ヒン</t>
    </rPh>
    <rPh sb="20" eb="22">
      <t>コウニュウ</t>
    </rPh>
    <phoneticPr fontId="2"/>
  </si>
  <si>
    <t>00136</t>
    <phoneticPr fontId="2"/>
  </si>
  <si>
    <t>00136</t>
    <phoneticPr fontId="2"/>
  </si>
  <si>
    <t>開放デー消耗品　そのまま冷たいひえひえタオルの購入</t>
    <rPh sb="0" eb="2">
      <t>カイホウ</t>
    </rPh>
    <rPh sb="4" eb="6">
      <t>ショウモウ</t>
    </rPh>
    <rPh sb="6" eb="7">
      <t>ヒン</t>
    </rPh>
    <rPh sb="12" eb="13">
      <t>ツメ</t>
    </rPh>
    <rPh sb="23" eb="25">
      <t>コウニュウ</t>
    </rPh>
    <phoneticPr fontId="2"/>
  </si>
  <si>
    <t>1120001126979</t>
  </si>
  <si>
    <t>00131</t>
    <phoneticPr fontId="2"/>
  </si>
  <si>
    <t>合板の購入</t>
    <rPh sb="0" eb="2">
      <t>ゴウバン</t>
    </rPh>
    <rPh sb="3" eb="5">
      <t>コウニュウ</t>
    </rPh>
    <phoneticPr fontId="2"/>
  </si>
  <si>
    <t>水質消耗品　トナー３点の購入</t>
    <rPh sb="0" eb="2">
      <t>スイシツ</t>
    </rPh>
    <rPh sb="2" eb="4">
      <t>ショウモウ</t>
    </rPh>
    <rPh sb="4" eb="5">
      <t>ヒン</t>
    </rPh>
    <rPh sb="10" eb="11">
      <t>テン</t>
    </rPh>
    <rPh sb="12" eb="14">
      <t>コウニュウ</t>
    </rPh>
    <phoneticPr fontId="2"/>
  </si>
  <si>
    <t>00135</t>
    <phoneticPr fontId="2"/>
  </si>
  <si>
    <t>開放デー消耗品　けしゴムBOX１００他１４点の購入</t>
    <rPh sb="0" eb="2">
      <t>カイホウ</t>
    </rPh>
    <rPh sb="4" eb="6">
      <t>ショウモウ</t>
    </rPh>
    <rPh sb="6" eb="7">
      <t>ヒン</t>
    </rPh>
    <rPh sb="18" eb="19">
      <t>ホカ</t>
    </rPh>
    <rPh sb="21" eb="22">
      <t>テン</t>
    </rPh>
    <rPh sb="23" eb="25">
      <t>コウニュウ</t>
    </rPh>
    <phoneticPr fontId="2"/>
  </si>
  <si>
    <t>キッシーズ(株)</t>
    <rPh sb="5" eb="8">
      <t>カブ</t>
    </rPh>
    <phoneticPr fontId="2"/>
  </si>
  <si>
    <t>00130</t>
    <phoneticPr fontId="2"/>
  </si>
  <si>
    <t>ミネラルウォーター他２点の購入</t>
    <rPh sb="9" eb="10">
      <t>ホカ</t>
    </rPh>
    <rPh sb="11" eb="12">
      <t>テン</t>
    </rPh>
    <rPh sb="13" eb="15">
      <t>コウニュウ</t>
    </rPh>
    <phoneticPr fontId="2"/>
  </si>
  <si>
    <t>00149</t>
    <phoneticPr fontId="2"/>
  </si>
  <si>
    <t>危険表示布テープほか７点の購入</t>
    <rPh sb="0" eb="2">
      <t>キケン</t>
    </rPh>
    <rPh sb="2" eb="4">
      <t>ヒョウジ</t>
    </rPh>
    <rPh sb="4" eb="5">
      <t>ヌノ</t>
    </rPh>
    <rPh sb="11" eb="12">
      <t>テン</t>
    </rPh>
    <rPh sb="13" eb="15">
      <t>コウニュウ</t>
    </rPh>
    <phoneticPr fontId="2"/>
  </si>
  <si>
    <t>00154</t>
    <phoneticPr fontId="2"/>
  </si>
  <si>
    <t>00154</t>
    <phoneticPr fontId="2"/>
  </si>
  <si>
    <t>水質消耗品　セプタム付マグネティックスクリューキャップほか４品の購入</t>
    <rPh sb="0" eb="2">
      <t>スイシツ</t>
    </rPh>
    <rPh sb="2" eb="4">
      <t>ショウモウ</t>
    </rPh>
    <rPh sb="4" eb="5">
      <t>ヒン</t>
    </rPh>
    <rPh sb="10" eb="11">
      <t>ツ</t>
    </rPh>
    <rPh sb="30" eb="31">
      <t>ヒン</t>
    </rPh>
    <rPh sb="32" eb="34">
      <t>コウニュウ</t>
    </rPh>
    <phoneticPr fontId="2"/>
  </si>
  <si>
    <t>00182</t>
    <phoneticPr fontId="2"/>
  </si>
  <si>
    <t>つけもの石（作業中の重りとして使用）ほか２点の購入</t>
    <rPh sb="4" eb="5">
      <t>イシ</t>
    </rPh>
    <rPh sb="6" eb="9">
      <t>サギョウチュウ</t>
    </rPh>
    <rPh sb="10" eb="11">
      <t>オモ</t>
    </rPh>
    <rPh sb="15" eb="17">
      <t>シヨウ</t>
    </rPh>
    <rPh sb="21" eb="22">
      <t>テン</t>
    </rPh>
    <rPh sb="23" eb="25">
      <t>コウニュウ</t>
    </rPh>
    <phoneticPr fontId="2"/>
  </si>
  <si>
    <t>00187</t>
    <phoneticPr fontId="2"/>
  </si>
  <si>
    <t>00198</t>
    <phoneticPr fontId="2"/>
  </si>
  <si>
    <t>廃棄物保管場所標識の購入</t>
    <rPh sb="0" eb="3">
      <t>ハイキブツ</t>
    </rPh>
    <rPh sb="3" eb="5">
      <t>ホカン</t>
    </rPh>
    <rPh sb="5" eb="7">
      <t>バショ</t>
    </rPh>
    <rPh sb="7" eb="9">
      <t>ヒョウシキ</t>
    </rPh>
    <rPh sb="10" eb="12">
      <t>コウニュウ</t>
    </rPh>
    <phoneticPr fontId="2"/>
  </si>
  <si>
    <t>00210</t>
    <phoneticPr fontId="2"/>
  </si>
  <si>
    <t>２０１８建築申請memoほか１冊の購入</t>
    <rPh sb="4" eb="6">
      <t>ケンチク</t>
    </rPh>
    <rPh sb="6" eb="8">
      <t>シンセイ</t>
    </rPh>
    <rPh sb="15" eb="16">
      <t>サツ</t>
    </rPh>
    <rPh sb="17" eb="19">
      <t>コウニュウ</t>
    </rPh>
    <phoneticPr fontId="2"/>
  </si>
  <si>
    <t>東京官書普及(株)</t>
    <rPh sb="0" eb="2">
      <t>トウキョウ</t>
    </rPh>
    <rPh sb="2" eb="3">
      <t>カン</t>
    </rPh>
    <rPh sb="3" eb="4">
      <t>カ</t>
    </rPh>
    <rPh sb="4" eb="6">
      <t>フキュウ</t>
    </rPh>
    <rPh sb="6" eb="9">
      <t>カブ</t>
    </rPh>
    <phoneticPr fontId="2"/>
  </si>
  <si>
    <t xml:space="preserve">1010001034053 </t>
  </si>
  <si>
    <t>（有）伊勢万</t>
    <rPh sb="0" eb="3">
      <t>ユウ</t>
    </rPh>
    <rPh sb="3" eb="5">
      <t>イセ</t>
    </rPh>
    <rPh sb="5" eb="6">
      <t>マン</t>
    </rPh>
    <phoneticPr fontId="2"/>
  </si>
  <si>
    <t>（株）稲妻屋</t>
    <rPh sb="0" eb="3">
      <t>カブ</t>
    </rPh>
    <rPh sb="3" eb="6">
      <t>イナヅマヤ</t>
    </rPh>
    <phoneticPr fontId="2"/>
  </si>
  <si>
    <t>記録紙の購入</t>
    <rPh sb="0" eb="3">
      <t>キロクシ</t>
    </rPh>
    <rPh sb="4" eb="6">
      <t>コウニュウ</t>
    </rPh>
    <phoneticPr fontId="2"/>
  </si>
  <si>
    <t>小林クリエイト（株）　横浜第一営業部</t>
    <rPh sb="0" eb="2">
      <t>コバヤシ</t>
    </rPh>
    <rPh sb="7" eb="10">
      <t>カブ</t>
    </rPh>
    <rPh sb="11" eb="13">
      <t>ヨコハマ</t>
    </rPh>
    <rPh sb="13" eb="15">
      <t>ダイイチ</t>
    </rPh>
    <rPh sb="15" eb="17">
      <t>エイギョウ</t>
    </rPh>
    <rPh sb="17" eb="18">
      <t>ブ</t>
    </rPh>
    <phoneticPr fontId="2"/>
  </si>
  <si>
    <t>構内整備用品の購入</t>
    <rPh sb="0" eb="2">
      <t>コウナイ</t>
    </rPh>
    <rPh sb="2" eb="4">
      <t>セイビ</t>
    </rPh>
    <rPh sb="4" eb="6">
      <t>ヨウヒン</t>
    </rPh>
    <rPh sb="7" eb="9">
      <t>コウニュウ</t>
    </rPh>
    <phoneticPr fontId="2"/>
  </si>
  <si>
    <t>消耗品等購入</t>
    <rPh sb="0" eb="2">
      <t>ショウモウ</t>
    </rPh>
    <rPh sb="2" eb="3">
      <t>ヒン</t>
    </rPh>
    <rPh sb="3" eb="4">
      <t>トウ</t>
    </rPh>
    <rPh sb="4" eb="6">
      <t>コウニュウ</t>
    </rPh>
    <phoneticPr fontId="2"/>
  </si>
  <si>
    <t>（株）エンドー</t>
    <rPh sb="0" eb="3">
      <t>カブ</t>
    </rPh>
    <phoneticPr fontId="2"/>
  </si>
  <si>
    <t>（株）小田原ジムキ</t>
    <rPh sb="0" eb="3">
      <t>カブ</t>
    </rPh>
    <rPh sb="3" eb="6">
      <t>オダワラ</t>
    </rPh>
    <phoneticPr fontId="2"/>
  </si>
  <si>
    <t>（株）武書店</t>
    <rPh sb="0" eb="3">
      <t>カブ</t>
    </rPh>
    <rPh sb="3" eb="4">
      <t>タケ</t>
    </rPh>
    <rPh sb="4" eb="6">
      <t>ショテン</t>
    </rPh>
    <phoneticPr fontId="2"/>
  </si>
  <si>
    <t>（有）市川商店</t>
    <rPh sb="0" eb="3">
      <t>ユウ</t>
    </rPh>
    <rPh sb="3" eb="7">
      <t>イチカワショウテン</t>
    </rPh>
    <phoneticPr fontId="2"/>
  </si>
  <si>
    <t>危険物標識の購入</t>
    <rPh sb="0" eb="5">
      <t>キケンブツヒョウシキ</t>
    </rPh>
    <rPh sb="6" eb="8">
      <t>コウニュウ</t>
    </rPh>
    <phoneticPr fontId="2"/>
  </si>
  <si>
    <t>相日防災（株）</t>
    <rPh sb="0" eb="1">
      <t>ソウ</t>
    </rPh>
    <rPh sb="1" eb="2">
      <t>ジツ</t>
    </rPh>
    <rPh sb="2" eb="4">
      <t>ボウサイ</t>
    </rPh>
    <rPh sb="4" eb="7">
      <t>カブ</t>
    </rPh>
    <phoneticPr fontId="2"/>
  </si>
  <si>
    <t>ハンコの作成</t>
    <rPh sb="4" eb="6">
      <t>サクセイ</t>
    </rPh>
    <phoneticPr fontId="2"/>
  </si>
  <si>
    <t>（有）海野印章舗</t>
    <rPh sb="0" eb="3">
      <t>ユウ</t>
    </rPh>
    <rPh sb="3" eb="5">
      <t>ウミノ</t>
    </rPh>
    <rPh sb="5" eb="6">
      <t>イン</t>
    </rPh>
    <rPh sb="6" eb="7">
      <t>ショウ</t>
    </rPh>
    <rPh sb="7" eb="8">
      <t>ポ</t>
    </rPh>
    <phoneticPr fontId="2"/>
  </si>
  <si>
    <t>モニター等の購入</t>
    <rPh sb="4" eb="5">
      <t>トウ</t>
    </rPh>
    <rPh sb="6" eb="8">
      <t>コウニュウ</t>
    </rPh>
    <phoneticPr fontId="2"/>
  </si>
  <si>
    <t>（株）イケダ電気</t>
    <rPh sb="0" eb="3">
      <t>カブ</t>
    </rPh>
    <rPh sb="6" eb="8">
      <t>デンキ</t>
    </rPh>
    <phoneticPr fontId="2"/>
  </si>
  <si>
    <t>テスター等の購入</t>
    <rPh sb="4" eb="5">
      <t>トウ</t>
    </rPh>
    <rPh sb="6" eb="8">
      <t>コウニュウ</t>
    </rPh>
    <phoneticPr fontId="2"/>
  </si>
  <si>
    <t>簡易設置洋式トイレの購入</t>
    <rPh sb="0" eb="2">
      <t>カンイ</t>
    </rPh>
    <rPh sb="2" eb="4">
      <t>セッチ</t>
    </rPh>
    <rPh sb="4" eb="6">
      <t>ヨウシキ</t>
    </rPh>
    <rPh sb="10" eb="12">
      <t>コウニュウ</t>
    </rPh>
    <phoneticPr fontId="2"/>
  </si>
  <si>
    <t>（株）足柄防災</t>
    <rPh sb="0" eb="3">
      <t>カブ</t>
    </rPh>
    <rPh sb="3" eb="5">
      <t>アシガラ</t>
    </rPh>
    <rPh sb="5" eb="7">
      <t>ボウサイ</t>
    </rPh>
    <phoneticPr fontId="2"/>
  </si>
  <si>
    <t>衣料用洗剤等の購入</t>
    <rPh sb="0" eb="3">
      <t>イリョウヨウ</t>
    </rPh>
    <rPh sb="3" eb="5">
      <t>センザイ</t>
    </rPh>
    <rPh sb="5" eb="6">
      <t>トウ</t>
    </rPh>
    <rPh sb="7" eb="9">
      <t>コウニュウ</t>
    </rPh>
    <phoneticPr fontId="2"/>
  </si>
  <si>
    <t>（株）小田原ジムキ</t>
    <rPh sb="0" eb="6">
      <t>カブオダワラ</t>
    </rPh>
    <phoneticPr fontId="2"/>
  </si>
  <si>
    <t>ドラムユニットの購入</t>
    <rPh sb="8" eb="10">
      <t>コウニュウ</t>
    </rPh>
    <phoneticPr fontId="2"/>
  </si>
  <si>
    <t>つづりひも等の購入</t>
    <rPh sb="5" eb="6">
      <t>トウ</t>
    </rPh>
    <rPh sb="7" eb="9">
      <t>コウニュウ</t>
    </rPh>
    <phoneticPr fontId="2"/>
  </si>
  <si>
    <t>（株）稲妻屋</t>
    <rPh sb="0" eb="6">
      <t>カブイナヅマヤ</t>
    </rPh>
    <phoneticPr fontId="2"/>
  </si>
  <si>
    <t>（有）海野印章舗</t>
    <rPh sb="0" eb="3">
      <t>ユウ</t>
    </rPh>
    <rPh sb="3" eb="8">
      <t>ウミノインショウポ</t>
    </rPh>
    <phoneticPr fontId="2"/>
  </si>
  <si>
    <t>（株）小笠原計器製作所</t>
    <rPh sb="0" eb="3">
      <t>カブ</t>
    </rPh>
    <rPh sb="3" eb="11">
      <t>オガサワラケイキセイサクショ</t>
    </rPh>
    <phoneticPr fontId="2"/>
  </si>
  <si>
    <t>（株）武書店</t>
    <rPh sb="0" eb="3">
      <t>カブ</t>
    </rPh>
    <rPh sb="3" eb="6">
      <t>タケショテン</t>
    </rPh>
    <phoneticPr fontId="2"/>
  </si>
  <si>
    <t>トナーカートリッジキットの購入</t>
    <rPh sb="13" eb="15">
      <t>コウニュウ</t>
    </rPh>
    <phoneticPr fontId="2"/>
  </si>
  <si>
    <t>富士ゼロックス（株）神奈川営業所</t>
    <rPh sb="0" eb="2">
      <t>フジ</t>
    </rPh>
    <rPh sb="7" eb="10">
      <t>カブ</t>
    </rPh>
    <rPh sb="10" eb="16">
      <t>カナガワエイギョウショ</t>
    </rPh>
    <phoneticPr fontId="2"/>
  </si>
  <si>
    <t>のれん等の購入</t>
    <rPh sb="3" eb="4">
      <t>トウ</t>
    </rPh>
    <rPh sb="5" eb="7">
      <t>コウニュウ</t>
    </rPh>
    <phoneticPr fontId="2"/>
  </si>
  <si>
    <t>テプラカートリッジ等の購入</t>
    <rPh sb="9" eb="10">
      <t>トウ</t>
    </rPh>
    <rPh sb="11" eb="13">
      <t>コウニュウ</t>
    </rPh>
    <phoneticPr fontId="2"/>
  </si>
  <si>
    <t>デジタルカメラの購入</t>
    <rPh sb="8" eb="10">
      <t>コウニュウ</t>
    </rPh>
    <phoneticPr fontId="2"/>
  </si>
  <si>
    <t>（株）和田電機</t>
    <rPh sb="0" eb="3">
      <t>カブ</t>
    </rPh>
    <rPh sb="3" eb="5">
      <t>ワダ</t>
    </rPh>
    <rPh sb="5" eb="7">
      <t>デンキ</t>
    </rPh>
    <phoneticPr fontId="2"/>
  </si>
  <si>
    <t>（有）伊勢万</t>
    <rPh sb="0" eb="6">
      <t>ユウイセマン</t>
    </rPh>
    <phoneticPr fontId="2"/>
  </si>
  <si>
    <t>デザインカッター替刃等の購入</t>
    <rPh sb="8" eb="11">
      <t>カエバトウ</t>
    </rPh>
    <rPh sb="12" eb="14">
      <t>コウニュウ</t>
    </rPh>
    <phoneticPr fontId="2"/>
  </si>
  <si>
    <t>三保ダム40周年記念品シール</t>
    <rPh sb="0" eb="2">
      <t>ミホ</t>
    </rPh>
    <rPh sb="6" eb="8">
      <t>シュウネン</t>
    </rPh>
    <rPh sb="8" eb="10">
      <t>キネン</t>
    </rPh>
    <rPh sb="10" eb="11">
      <t>ヒン</t>
    </rPh>
    <phoneticPr fontId="2"/>
  </si>
  <si>
    <t>（株）あしがら印刷</t>
    <rPh sb="0" eb="3">
      <t>カブ</t>
    </rPh>
    <rPh sb="7" eb="9">
      <t>インサツ</t>
    </rPh>
    <phoneticPr fontId="2"/>
  </si>
  <si>
    <t>清掃用具の購入</t>
    <rPh sb="0" eb="2">
      <t>セイソウ</t>
    </rPh>
    <rPh sb="2" eb="4">
      <t>ヨウグ</t>
    </rPh>
    <rPh sb="5" eb="7">
      <t>コウニュウ</t>
    </rPh>
    <phoneticPr fontId="2"/>
  </si>
  <si>
    <t>掃除用具等の購入</t>
    <rPh sb="0" eb="2">
      <t>ソウジ</t>
    </rPh>
    <rPh sb="2" eb="4">
      <t>ヨウグ</t>
    </rPh>
    <rPh sb="4" eb="5">
      <t>トウ</t>
    </rPh>
    <rPh sb="6" eb="8">
      <t>コウニュウ</t>
    </rPh>
    <phoneticPr fontId="2"/>
  </si>
  <si>
    <t>（株）武書店</t>
    <rPh sb="0" eb="6">
      <t>カブタケショテン</t>
    </rPh>
    <phoneticPr fontId="2"/>
  </si>
  <si>
    <t>蛍光灯等の購入</t>
    <rPh sb="0" eb="4">
      <t>ケイコウトウトウ</t>
    </rPh>
    <rPh sb="5" eb="7">
      <t>コウニュウ</t>
    </rPh>
    <phoneticPr fontId="2"/>
  </si>
  <si>
    <t>折り畳みベッド等の購入</t>
    <rPh sb="0" eb="1">
      <t>オ</t>
    </rPh>
    <rPh sb="2" eb="3">
      <t>タタ</t>
    </rPh>
    <rPh sb="7" eb="8">
      <t>トウ</t>
    </rPh>
    <rPh sb="9" eb="11">
      <t>コウニュウ</t>
    </rPh>
    <phoneticPr fontId="2"/>
  </si>
  <si>
    <t>アルコールセンサー等の購入</t>
    <rPh sb="9" eb="10">
      <t>トウ</t>
    </rPh>
    <rPh sb="11" eb="13">
      <t>コウニュウ</t>
    </rPh>
    <phoneticPr fontId="2"/>
  </si>
  <si>
    <t>焼き印の作成</t>
    <rPh sb="0" eb="1">
      <t>ヤ</t>
    </rPh>
    <rPh sb="2" eb="3">
      <t>イン</t>
    </rPh>
    <rPh sb="4" eb="6">
      <t>サクセイ</t>
    </rPh>
    <phoneticPr fontId="2"/>
  </si>
  <si>
    <t>（株）ソイテック</t>
    <rPh sb="0" eb="3">
      <t>カブ</t>
    </rPh>
    <phoneticPr fontId="2"/>
  </si>
  <si>
    <t>コンテナの購入</t>
    <rPh sb="5" eb="7">
      <t>コウニュウ</t>
    </rPh>
    <phoneticPr fontId="2"/>
  </si>
  <si>
    <t>ポリ袋等の購入</t>
    <rPh sb="2" eb="4">
      <t>ブクロトウ</t>
    </rPh>
    <rPh sb="5" eb="7">
      <t>コウニュウ</t>
    </rPh>
    <phoneticPr fontId="2"/>
  </si>
  <si>
    <t>職員録の購入</t>
    <rPh sb="0" eb="3">
      <t>ショクインロク</t>
    </rPh>
    <rPh sb="4" eb="6">
      <t>コウニュウ</t>
    </rPh>
    <phoneticPr fontId="2"/>
  </si>
  <si>
    <t>（株）伊勢治書店</t>
    <rPh sb="0" eb="3">
      <t>カブ</t>
    </rPh>
    <rPh sb="3" eb="8">
      <t>イセジショテン</t>
    </rPh>
    <phoneticPr fontId="2"/>
  </si>
  <si>
    <t>文書保存箱の購入</t>
    <rPh sb="0" eb="5">
      <t>ブンショホゾンバコ</t>
    </rPh>
    <rPh sb="6" eb="8">
      <t>コウニュウ</t>
    </rPh>
    <phoneticPr fontId="2"/>
  </si>
  <si>
    <t>大興紙工（株）</t>
    <rPh sb="0" eb="2">
      <t>ダイコウ</t>
    </rPh>
    <rPh sb="2" eb="4">
      <t>シコウ</t>
    </rPh>
    <rPh sb="4" eb="7">
      <t>カブ</t>
    </rPh>
    <phoneticPr fontId="2"/>
  </si>
  <si>
    <t>掃除機等の購入</t>
    <rPh sb="0" eb="4">
      <t>ソウジキトウ</t>
    </rPh>
    <rPh sb="5" eb="7">
      <t>コウニュウ</t>
    </rPh>
    <phoneticPr fontId="2"/>
  </si>
  <si>
    <t>災害手帳の購入</t>
    <rPh sb="0" eb="4">
      <t>サイガイテチョウ</t>
    </rPh>
    <rPh sb="5" eb="7">
      <t>コウニュウ</t>
    </rPh>
    <phoneticPr fontId="2"/>
  </si>
  <si>
    <t>（一社)全日本建設技術協会</t>
    <rPh sb="1" eb="3">
      <t>イッシャ</t>
    </rPh>
    <rPh sb="4" eb="7">
      <t>ゼンニホン</t>
    </rPh>
    <rPh sb="7" eb="9">
      <t>ケンセツ</t>
    </rPh>
    <rPh sb="9" eb="11">
      <t>ギジュツ</t>
    </rPh>
    <rPh sb="11" eb="13">
      <t>キョウカイ</t>
    </rPh>
    <phoneticPr fontId="2"/>
  </si>
  <si>
    <t>平成30年度</t>
    <rPh sb="0" eb="2">
      <t>ヘイセイ</t>
    </rPh>
    <rPh sb="4" eb="5">
      <t>ネン</t>
    </rPh>
    <rPh sb="5" eb="6">
      <t>ド</t>
    </rPh>
    <phoneticPr fontId="2"/>
  </si>
  <si>
    <t>相模川発電管理事務所</t>
    <rPh sb="0" eb="2">
      <t>サガミ</t>
    </rPh>
    <rPh sb="2" eb="3">
      <t>ガワ</t>
    </rPh>
    <rPh sb="3" eb="5">
      <t>ハツデン</t>
    </rPh>
    <rPh sb="5" eb="7">
      <t>カンリ</t>
    </rPh>
    <rPh sb="7" eb="9">
      <t>ジム</t>
    </rPh>
    <rPh sb="9" eb="10">
      <t>ショ</t>
    </rPh>
    <phoneticPr fontId="2"/>
  </si>
  <si>
    <t>試薬ほかの購入</t>
    <rPh sb="0" eb="2">
      <t>シヤク</t>
    </rPh>
    <rPh sb="5" eb="7">
      <t>コウニュウ</t>
    </rPh>
    <phoneticPr fontId="2"/>
  </si>
  <si>
    <t>大塚産業(株)</t>
    <rPh sb="0" eb="2">
      <t>オオツカ</t>
    </rPh>
    <rPh sb="2" eb="4">
      <t>サンギョウ</t>
    </rPh>
    <rPh sb="4" eb="7">
      <t>カブ</t>
    </rPh>
    <phoneticPr fontId="2"/>
  </si>
  <si>
    <t>9021002029091</t>
    <phoneticPr fontId="2"/>
  </si>
  <si>
    <t>9021002029091</t>
    <phoneticPr fontId="2"/>
  </si>
  <si>
    <t>抵抗温度変換器の購入</t>
    <rPh sb="0" eb="2">
      <t>テイコウ</t>
    </rPh>
    <rPh sb="2" eb="4">
      <t>オンド</t>
    </rPh>
    <rPh sb="4" eb="6">
      <t>ヘンカン</t>
    </rPh>
    <rPh sb="6" eb="7">
      <t>ウツワ</t>
    </rPh>
    <rPh sb="8" eb="10">
      <t>コウニュウ</t>
    </rPh>
    <phoneticPr fontId="2"/>
  </si>
  <si>
    <t>福文堂</t>
    <phoneticPr fontId="2"/>
  </si>
  <si>
    <t>広口瓶の購入</t>
    <rPh sb="4" eb="6">
      <t>コウニュウ</t>
    </rPh>
    <phoneticPr fontId="2"/>
  </si>
  <si>
    <t>尾崎理化(株)</t>
    <rPh sb="0" eb="4">
      <t>オザキリカ</t>
    </rPh>
    <rPh sb="5" eb="6">
      <t>カブ</t>
    </rPh>
    <phoneticPr fontId="2"/>
  </si>
  <si>
    <t>ラジエータ補修材</t>
    <rPh sb="5" eb="7">
      <t>ホシュウ</t>
    </rPh>
    <rPh sb="7" eb="8">
      <t>ザイ</t>
    </rPh>
    <phoneticPr fontId="4"/>
  </si>
  <si>
    <t>大塚産業（株）</t>
    <rPh sb="0" eb="4">
      <t>オオツカサンギョウ</t>
    </rPh>
    <rPh sb="4" eb="7">
      <t>カブ</t>
    </rPh>
    <phoneticPr fontId="4"/>
  </si>
  <si>
    <t>8021001016117</t>
    <phoneticPr fontId="2"/>
  </si>
  <si>
    <t>カードハイテスタほか</t>
    <phoneticPr fontId="4"/>
  </si>
  <si>
    <t>トナー(発電総合制御所分)</t>
    <rPh sb="4" eb="6">
      <t>ハツデン</t>
    </rPh>
    <rPh sb="6" eb="8">
      <t>ソウゴウ</t>
    </rPh>
    <rPh sb="8" eb="10">
      <t>セイギョ</t>
    </rPh>
    <rPh sb="10" eb="11">
      <t>ショ</t>
    </rPh>
    <rPh sb="11" eb="12">
      <t>ブン</t>
    </rPh>
    <phoneticPr fontId="4"/>
  </si>
  <si>
    <t>9021001017270</t>
    <phoneticPr fontId="2"/>
  </si>
  <si>
    <t>シーツウエスほか</t>
  </si>
  <si>
    <t>1021001013574</t>
    <phoneticPr fontId="2"/>
  </si>
  <si>
    <t>コードレス電話機ほか（発電総合制御所分含む）</t>
    <rPh sb="5" eb="8">
      <t>デンワキ</t>
    </rPh>
    <rPh sb="11" eb="13">
      <t>ハツデン</t>
    </rPh>
    <rPh sb="13" eb="15">
      <t>ソウゴウ</t>
    </rPh>
    <rPh sb="15" eb="17">
      <t>セイギョ</t>
    </rPh>
    <rPh sb="17" eb="18">
      <t>ジョ</t>
    </rPh>
    <rPh sb="18" eb="19">
      <t>ブン</t>
    </rPh>
    <rPh sb="19" eb="20">
      <t>フク</t>
    </rPh>
    <phoneticPr fontId="4"/>
  </si>
  <si>
    <t>9013301010402</t>
    <phoneticPr fontId="2"/>
  </si>
  <si>
    <t>交換用予備フィルターほか</t>
    <rPh sb="0" eb="3">
      <t>コウカンヨウ</t>
    </rPh>
    <rPh sb="3" eb="5">
      <t>ヨビ</t>
    </rPh>
    <phoneticPr fontId="4"/>
  </si>
  <si>
    <t>安全長靴ほか</t>
    <rPh sb="0" eb="2">
      <t>アンゼン</t>
    </rPh>
    <rPh sb="2" eb="4">
      <t>ナガグツ</t>
    </rPh>
    <phoneticPr fontId="4"/>
  </si>
  <si>
    <t>1070001013828</t>
    <phoneticPr fontId="2"/>
  </si>
  <si>
    <t>ディスポフィルターほか</t>
    <phoneticPr fontId="4"/>
  </si>
  <si>
    <t>モミジヤ金物店</t>
    <rPh sb="4" eb="6">
      <t>カナモノ</t>
    </rPh>
    <rPh sb="6" eb="7">
      <t>テン</t>
    </rPh>
    <phoneticPr fontId="4"/>
  </si>
  <si>
    <t>ファブリーズほか</t>
    <phoneticPr fontId="4"/>
  </si>
  <si>
    <t>3021002024701</t>
    <phoneticPr fontId="2"/>
  </si>
  <si>
    <t>ゴム印ほか（発電総合制御所分含む）</t>
    <rPh sb="2" eb="3">
      <t>イン</t>
    </rPh>
    <rPh sb="6" eb="8">
      <t>ハツデン</t>
    </rPh>
    <rPh sb="8" eb="10">
      <t>ソウゴウ</t>
    </rPh>
    <rPh sb="10" eb="12">
      <t>セイギョ</t>
    </rPh>
    <rPh sb="12" eb="13">
      <t>ジョ</t>
    </rPh>
    <rPh sb="13" eb="14">
      <t>ブン</t>
    </rPh>
    <rPh sb="14" eb="15">
      <t>フク</t>
    </rPh>
    <phoneticPr fontId="4"/>
  </si>
  <si>
    <t>3021001012558</t>
    <phoneticPr fontId="2"/>
  </si>
  <si>
    <t>電気ポット(発電総合制御所分)</t>
    <rPh sb="0" eb="2">
      <t>デンキ</t>
    </rPh>
    <phoneticPr fontId="4"/>
  </si>
  <si>
    <t>5021001016219</t>
    <phoneticPr fontId="2"/>
  </si>
  <si>
    <t>ボンノックほか</t>
    <phoneticPr fontId="4"/>
  </si>
  <si>
    <t>5021002029005</t>
    <phoneticPr fontId="2"/>
  </si>
  <si>
    <t>ナツメ球ほか（発電総合制御所分含む）</t>
    <rPh sb="3" eb="4">
      <t>タマ</t>
    </rPh>
    <rPh sb="7" eb="9">
      <t>ハツデン</t>
    </rPh>
    <rPh sb="9" eb="11">
      <t>ソウゴウ</t>
    </rPh>
    <rPh sb="11" eb="13">
      <t>セイギョ</t>
    </rPh>
    <rPh sb="13" eb="14">
      <t>ジョ</t>
    </rPh>
    <rPh sb="14" eb="15">
      <t>ブン</t>
    </rPh>
    <rPh sb="15" eb="16">
      <t>フク</t>
    </rPh>
    <phoneticPr fontId="4"/>
  </si>
  <si>
    <t>FBKタービン</t>
  </si>
  <si>
    <t>給気一次用フィルターほか</t>
    <rPh sb="0" eb="2">
      <t>キュウキ</t>
    </rPh>
    <rPh sb="2" eb="4">
      <t>イチジ</t>
    </rPh>
    <rPh sb="4" eb="5">
      <t>ヨウ</t>
    </rPh>
    <phoneticPr fontId="2"/>
  </si>
  <si>
    <t>1021002017624</t>
    <phoneticPr fontId="2"/>
  </si>
  <si>
    <t>カラートナー</t>
  </si>
  <si>
    <t>6021002029219</t>
    <phoneticPr fontId="2"/>
  </si>
  <si>
    <t>発電総合制御所ワクワク体験用品</t>
    <rPh sb="0" eb="2">
      <t>ハツデン</t>
    </rPh>
    <rPh sb="2" eb="4">
      <t>ソウゴウ</t>
    </rPh>
    <rPh sb="4" eb="6">
      <t>セイギョ</t>
    </rPh>
    <rPh sb="6" eb="7">
      <t>ジョ</t>
    </rPh>
    <rPh sb="11" eb="13">
      <t>タイケン</t>
    </rPh>
    <rPh sb="13" eb="15">
      <t>ヨウヒン</t>
    </rPh>
    <phoneticPr fontId="2"/>
  </si>
  <si>
    <t>福文堂</t>
    <rPh sb="0" eb="3">
      <t>フクブンドウ</t>
    </rPh>
    <phoneticPr fontId="2"/>
  </si>
  <si>
    <t>リチウムイオンバッテリーほか</t>
  </si>
  <si>
    <t>中村電気商会</t>
    <rPh sb="0" eb="6">
      <t>ナカムラデンキショウカイ</t>
    </rPh>
    <phoneticPr fontId="2"/>
  </si>
  <si>
    <t>愛川(発)パンフレット</t>
    <rPh sb="0" eb="2">
      <t>アイカワ</t>
    </rPh>
    <rPh sb="2" eb="5">
      <t>ハツ</t>
    </rPh>
    <phoneticPr fontId="2"/>
  </si>
  <si>
    <t>5021001016078</t>
    <phoneticPr fontId="2"/>
  </si>
  <si>
    <t>ガスコンロ</t>
  </si>
  <si>
    <t>火災報知器受信機用電池ほか</t>
    <rPh sb="0" eb="2">
      <t>カサイ</t>
    </rPh>
    <rPh sb="2" eb="5">
      <t>ホウチキ</t>
    </rPh>
    <rPh sb="5" eb="8">
      <t>ジュシンキ</t>
    </rPh>
    <rPh sb="8" eb="9">
      <t>ヨウ</t>
    </rPh>
    <rPh sb="9" eb="11">
      <t>デンチ</t>
    </rPh>
    <phoneticPr fontId="2"/>
  </si>
  <si>
    <t>電子レンジ</t>
    <rPh sb="0" eb="2">
      <t>デンシ</t>
    </rPh>
    <phoneticPr fontId="2"/>
  </si>
  <si>
    <t>角型瓶ほか</t>
    <rPh sb="0" eb="2">
      <t>カクガタ</t>
    </rPh>
    <rPh sb="2" eb="3">
      <t>ビン</t>
    </rPh>
    <phoneticPr fontId="2"/>
  </si>
  <si>
    <t>コピー用紙（発電総合制御所分含む）</t>
    <rPh sb="3" eb="5">
      <t>ヨウシ</t>
    </rPh>
    <rPh sb="6" eb="8">
      <t>ハツデン</t>
    </rPh>
    <rPh sb="8" eb="10">
      <t>ソウゴウ</t>
    </rPh>
    <rPh sb="10" eb="12">
      <t>セイギョ</t>
    </rPh>
    <rPh sb="12" eb="13">
      <t>ショ</t>
    </rPh>
    <rPh sb="13" eb="14">
      <t>ブン</t>
    </rPh>
    <rPh sb="14" eb="15">
      <t>フク</t>
    </rPh>
    <phoneticPr fontId="2"/>
  </si>
  <si>
    <t>5021002029186</t>
    <phoneticPr fontId="2"/>
  </si>
  <si>
    <t>2021001016122</t>
    <phoneticPr fontId="2"/>
  </si>
  <si>
    <t>8021001016117</t>
    <phoneticPr fontId="2"/>
  </si>
  <si>
    <t>5021002029590</t>
    <phoneticPr fontId="2"/>
  </si>
  <si>
    <t>00028</t>
    <phoneticPr fontId="2"/>
  </si>
  <si>
    <t>00034</t>
    <phoneticPr fontId="2"/>
  </si>
  <si>
    <t>00035</t>
    <phoneticPr fontId="2"/>
  </si>
  <si>
    <t>00074</t>
    <phoneticPr fontId="2"/>
  </si>
  <si>
    <t>00030</t>
    <phoneticPr fontId="2"/>
  </si>
  <si>
    <t>00066</t>
    <phoneticPr fontId="2"/>
  </si>
  <si>
    <t>00029</t>
    <phoneticPr fontId="2"/>
  </si>
  <si>
    <t>00047</t>
    <phoneticPr fontId="2"/>
  </si>
  <si>
    <t>00063</t>
    <phoneticPr fontId="2"/>
  </si>
  <si>
    <t>00078</t>
    <phoneticPr fontId="2"/>
  </si>
  <si>
    <t>00108</t>
    <phoneticPr fontId="2"/>
  </si>
  <si>
    <t>00024</t>
    <phoneticPr fontId="2"/>
  </si>
  <si>
    <t>00054</t>
    <phoneticPr fontId="2"/>
  </si>
  <si>
    <t>00061</t>
    <phoneticPr fontId="2"/>
  </si>
  <si>
    <t>00069</t>
    <phoneticPr fontId="2"/>
  </si>
  <si>
    <t>00089</t>
    <phoneticPr fontId="2"/>
  </si>
  <si>
    <t>00090</t>
    <phoneticPr fontId="2"/>
  </si>
  <si>
    <t>00064</t>
    <phoneticPr fontId="2"/>
  </si>
  <si>
    <t>00065</t>
    <phoneticPr fontId="2"/>
  </si>
  <si>
    <t>00079</t>
    <phoneticPr fontId="2"/>
  </si>
  <si>
    <t>00096</t>
    <phoneticPr fontId="2"/>
  </si>
  <si>
    <t>00106</t>
    <phoneticPr fontId="2"/>
  </si>
  <si>
    <t>00017</t>
    <phoneticPr fontId="2"/>
  </si>
  <si>
    <t>00046</t>
    <phoneticPr fontId="2"/>
  </si>
  <si>
    <t>00060</t>
    <phoneticPr fontId="2"/>
  </si>
  <si>
    <t>00091</t>
    <phoneticPr fontId="2"/>
  </si>
  <si>
    <t>00063</t>
    <phoneticPr fontId="2"/>
  </si>
  <si>
    <t>00099</t>
    <phoneticPr fontId="4"/>
  </si>
  <si>
    <t>00109</t>
    <phoneticPr fontId="4"/>
  </si>
  <si>
    <t>00110</t>
    <phoneticPr fontId="4"/>
  </si>
  <si>
    <t>00111</t>
    <phoneticPr fontId="2"/>
  </si>
  <si>
    <t>00113</t>
    <phoneticPr fontId="4"/>
  </si>
  <si>
    <t>00118</t>
    <phoneticPr fontId="4"/>
  </si>
  <si>
    <t>00119</t>
    <phoneticPr fontId="4"/>
  </si>
  <si>
    <t>00121</t>
    <phoneticPr fontId="4"/>
  </si>
  <si>
    <t>00124</t>
    <phoneticPr fontId="4"/>
  </si>
  <si>
    <t>00126</t>
    <phoneticPr fontId="4"/>
  </si>
  <si>
    <t>00132</t>
    <phoneticPr fontId="2"/>
  </si>
  <si>
    <t>00143</t>
    <phoneticPr fontId="2"/>
  </si>
  <si>
    <t>00144</t>
    <phoneticPr fontId="2"/>
  </si>
  <si>
    <t>00155</t>
    <phoneticPr fontId="2"/>
  </si>
  <si>
    <t>00157</t>
    <phoneticPr fontId="2"/>
  </si>
  <si>
    <t>00158</t>
    <phoneticPr fontId="2"/>
  </si>
  <si>
    <t>00159</t>
    <phoneticPr fontId="2"/>
  </si>
  <si>
    <t>00162</t>
    <phoneticPr fontId="2"/>
  </si>
  <si>
    <t>00029</t>
    <phoneticPr fontId="5"/>
  </si>
  <si>
    <t>2010001034952</t>
    <phoneticPr fontId="2"/>
  </si>
  <si>
    <t>6021001036851</t>
    <phoneticPr fontId="2"/>
  </si>
  <si>
    <t>1021001021387</t>
    <phoneticPr fontId="2"/>
  </si>
  <si>
    <t>8290001023872</t>
    <phoneticPr fontId="2"/>
  </si>
  <si>
    <t>1010001034053</t>
    <phoneticPr fontId="2"/>
  </si>
  <si>
    <t>2021002057966</t>
    <phoneticPr fontId="2"/>
  </si>
  <si>
    <t>6021002045158</t>
    <phoneticPr fontId="2"/>
  </si>
  <si>
    <t>3021002012598</t>
    <phoneticPr fontId="2"/>
  </si>
  <si>
    <t>7021001000765</t>
    <phoneticPr fontId="2"/>
  </si>
  <si>
    <t>7020001013595</t>
    <phoneticPr fontId="2"/>
  </si>
  <si>
    <t>5120001065389</t>
    <phoneticPr fontId="2"/>
  </si>
  <si>
    <t>3021001036680</t>
    <phoneticPr fontId="2"/>
  </si>
  <si>
    <t>3010001033301</t>
    <phoneticPr fontId="2"/>
  </si>
  <si>
    <t>5430001028059</t>
    <phoneticPr fontId="2"/>
  </si>
  <si>
    <t>3010001033301</t>
    <phoneticPr fontId="2"/>
  </si>
  <si>
    <t>5430001028059</t>
    <phoneticPr fontId="2"/>
  </si>
  <si>
    <t>3021002012598</t>
    <phoneticPr fontId="2"/>
  </si>
  <si>
    <t>5021002040110</t>
    <phoneticPr fontId="2"/>
  </si>
  <si>
    <t>5430001028059</t>
    <phoneticPr fontId="2"/>
  </si>
  <si>
    <t>2030001041872</t>
    <phoneticPr fontId="2"/>
  </si>
  <si>
    <t>4021001009181</t>
    <phoneticPr fontId="2"/>
  </si>
  <si>
    <t>2021002044758</t>
    <phoneticPr fontId="2"/>
  </si>
  <si>
    <t>4070001011201</t>
    <phoneticPr fontId="2"/>
  </si>
  <si>
    <t>2021002044758</t>
    <phoneticPr fontId="2"/>
  </si>
  <si>
    <t>4070001011201</t>
    <phoneticPr fontId="2"/>
  </si>
  <si>
    <t>2021002044758</t>
    <phoneticPr fontId="2"/>
  </si>
  <si>
    <t>9011001023625</t>
    <phoneticPr fontId="2"/>
  </si>
  <si>
    <t>5080001000689</t>
    <phoneticPr fontId="2"/>
  </si>
  <si>
    <t>1021001019514</t>
    <phoneticPr fontId="2"/>
  </si>
  <si>
    <t>8013201005478</t>
    <phoneticPr fontId="2"/>
  </si>
  <si>
    <t>1021001019514</t>
    <phoneticPr fontId="2"/>
  </si>
  <si>
    <t>4010001014226</t>
    <phoneticPr fontId="2"/>
  </si>
  <si>
    <t>6030001012242</t>
    <phoneticPr fontId="2"/>
  </si>
  <si>
    <t>9020001041280</t>
    <phoneticPr fontId="2"/>
  </si>
  <si>
    <t>4010501004965</t>
    <phoneticPr fontId="2"/>
  </si>
  <si>
    <t>4070001011201</t>
    <phoneticPr fontId="2"/>
  </si>
  <si>
    <t>4010001028242</t>
    <phoneticPr fontId="2"/>
  </si>
  <si>
    <t>6021002057079</t>
    <phoneticPr fontId="2"/>
  </si>
  <si>
    <t>2120001072223</t>
    <phoneticPr fontId="2"/>
  </si>
  <si>
    <t>9180001016399</t>
    <phoneticPr fontId="2"/>
  </si>
  <si>
    <t>5040001033651</t>
    <phoneticPr fontId="2"/>
  </si>
  <si>
    <t>5021001001666</t>
    <phoneticPr fontId="2"/>
  </si>
  <si>
    <t>3021002057734</t>
    <phoneticPr fontId="2"/>
  </si>
  <si>
    <t>9021001039050</t>
    <phoneticPr fontId="2"/>
  </si>
  <si>
    <t>3021001037266</t>
    <phoneticPr fontId="2"/>
  </si>
  <si>
    <t>6021001036851</t>
    <phoneticPr fontId="2"/>
  </si>
  <si>
    <t>3021002057734</t>
    <phoneticPr fontId="2"/>
  </si>
  <si>
    <t>4021001036944</t>
    <phoneticPr fontId="2"/>
  </si>
  <si>
    <t>8021005000323</t>
    <phoneticPr fontId="2"/>
  </si>
  <si>
    <t>2021001013805</t>
    <phoneticPr fontId="2"/>
  </si>
  <si>
    <t>5021002023313</t>
    <phoneticPr fontId="2"/>
  </si>
  <si>
    <t>2021001013805</t>
    <phoneticPr fontId="2"/>
  </si>
  <si>
    <t>2021002003953</t>
    <phoneticPr fontId="2"/>
  </si>
  <si>
    <t>3120101003135</t>
    <phoneticPr fontId="2"/>
  </si>
  <si>
    <t>4021001036944</t>
    <phoneticPr fontId="2"/>
  </si>
  <si>
    <t>7020001024114</t>
    <phoneticPr fontId="2"/>
  </si>
  <si>
    <t>8011101028104</t>
    <phoneticPr fontId="2"/>
  </si>
  <si>
    <t>5020001015536</t>
    <phoneticPr fontId="2"/>
  </si>
  <si>
    <t>3010005004653</t>
    <phoneticPr fontId="2"/>
  </si>
  <si>
    <t>1011001022683</t>
    <phoneticPr fontId="2"/>
  </si>
  <si>
    <t>3120001056043</t>
    <phoneticPr fontId="2"/>
  </si>
  <si>
    <t>道路橋示方書・同解説Ⅳ 下部構造編他3点の購入</t>
    <rPh sb="17" eb="18">
      <t>ホカ</t>
    </rPh>
    <rPh sb="19" eb="20">
      <t>テン</t>
    </rPh>
    <rPh sb="21" eb="23">
      <t>コウニュウ</t>
    </rPh>
    <phoneticPr fontId="2"/>
  </si>
  <si>
    <t>3021002012598</t>
    <phoneticPr fontId="2"/>
  </si>
  <si>
    <t>1021002017624</t>
    <phoneticPr fontId="2"/>
  </si>
  <si>
    <t>随意契約による物品購入状況一覧表　平成30年度第１四半期分</t>
    <rPh sb="13" eb="15">
      <t>イチラン</t>
    </rPh>
    <rPh sb="15" eb="16">
      <t>ヒョウ</t>
    </rPh>
    <phoneticPr fontId="2"/>
  </si>
  <si>
    <t>会計名は略称で記載されていますが正式な会計名は下記のとおりです。</t>
    <rPh sb="0" eb="2">
      <t>カイケイ</t>
    </rPh>
    <rPh sb="2" eb="3">
      <t>メイ</t>
    </rPh>
    <rPh sb="4" eb="6">
      <t>リャクショウ</t>
    </rPh>
    <rPh sb="7" eb="9">
      <t>キサイ</t>
    </rPh>
    <rPh sb="16" eb="18">
      <t>セイシキ</t>
    </rPh>
    <rPh sb="19" eb="21">
      <t>カイケイ</t>
    </rPh>
    <rPh sb="21" eb="22">
      <t>メイ</t>
    </rPh>
    <rPh sb="23" eb="25">
      <t>カキ</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</si>
  <si>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</si>
  <si>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</si>
  <si>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資金</t>
    <rPh sb="0" eb="2">
      <t>シキン</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</si>
  <si>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</si>
  <si>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共同</t>
    <rPh sb="0" eb="2">
      <t>キョウドウ</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</si>
  <si>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</si>
  <si>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</si>
  <si>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5020001045673</t>
    <phoneticPr fontId="2"/>
  </si>
  <si>
    <t>平成30年度</t>
    <rPh sb="0" eb="2">
      <t>ヘイセイ</t>
    </rPh>
    <rPh sb="4" eb="6">
      <t>ネンド</t>
    </rPh>
    <phoneticPr fontId="2"/>
  </si>
  <si>
    <t>相模川水系ダム管理事務所</t>
    <rPh sb="0" eb="12">
      <t>サガ</t>
    </rPh>
    <phoneticPr fontId="2"/>
  </si>
  <si>
    <t xml:space="preserve">文房具等の調達について                                                                                                      </t>
    <rPh sb="0" eb="3">
      <t>ブンボウグ</t>
    </rPh>
    <rPh sb="3" eb="4">
      <t>トウ</t>
    </rPh>
    <phoneticPr fontId="2"/>
  </si>
  <si>
    <t xml:space="preserve">ミリオン水位計の調達について                                                                                      </t>
    <rPh sb="4" eb="7">
      <t>スイイケイ</t>
    </rPh>
    <phoneticPr fontId="2"/>
  </si>
  <si>
    <t>(株)相模湖電設</t>
    <rPh sb="0" eb="3">
      <t>カブ</t>
    </rPh>
    <rPh sb="3" eb="6">
      <t>サガミコ</t>
    </rPh>
    <rPh sb="6" eb="8">
      <t>デンセツ</t>
    </rPh>
    <phoneticPr fontId="2"/>
  </si>
  <si>
    <t>7021001016266</t>
  </si>
  <si>
    <t xml:space="preserve">トイレットペーパーの調達について                                                                                        </t>
  </si>
  <si>
    <t>ニッパ（株）</t>
  </si>
  <si>
    <t>2020001021339</t>
    <phoneticPr fontId="2"/>
  </si>
  <si>
    <t xml:space="preserve">トナーの調達について                                                                                            </t>
    <phoneticPr fontId="2"/>
  </si>
  <si>
    <t xml:space="preserve">水銀灯ランプ等の調達について                                                                                          </t>
    <rPh sb="0" eb="3">
      <t>スイギントウ</t>
    </rPh>
    <rPh sb="6" eb="7">
      <t>トウ</t>
    </rPh>
    <phoneticPr fontId="2"/>
  </si>
  <si>
    <t>9021002029091</t>
  </si>
  <si>
    <t>電気・共同</t>
    <rPh sb="0" eb="2">
      <t>デンキ</t>
    </rPh>
    <rPh sb="3" eb="5">
      <t>キョウドウ</t>
    </rPh>
    <phoneticPr fontId="2"/>
  </si>
  <si>
    <t xml:space="preserve">衛生用品等の調達について                                                                              </t>
    <rPh sb="0" eb="2">
      <t>エイセイ</t>
    </rPh>
    <rPh sb="2" eb="4">
      <t>ヨウヒン</t>
    </rPh>
    <phoneticPr fontId="2"/>
  </si>
  <si>
    <t xml:space="preserve">草刈用チップソー等の調達について                                                                                          </t>
    <rPh sb="0" eb="2">
      <t>クサカ</t>
    </rPh>
    <rPh sb="2" eb="3">
      <t>ヨウ</t>
    </rPh>
    <rPh sb="8" eb="9">
      <t>トウ</t>
    </rPh>
    <phoneticPr fontId="2"/>
  </si>
  <si>
    <t>合名会社山本商会</t>
    <rPh sb="0" eb="2">
      <t>ゴウメイ</t>
    </rPh>
    <rPh sb="2" eb="4">
      <t>カイシャ</t>
    </rPh>
    <rPh sb="4" eb="6">
      <t>ヤマモト</t>
    </rPh>
    <rPh sb="6" eb="8">
      <t>ショウカイ</t>
    </rPh>
    <phoneticPr fontId="2"/>
  </si>
  <si>
    <t>2021003001452</t>
    <phoneticPr fontId="2"/>
  </si>
  <si>
    <t>3070001006474</t>
    <phoneticPr fontId="2"/>
  </si>
  <si>
    <t>9180001025193</t>
    <phoneticPr fontId="2"/>
  </si>
  <si>
    <t>3070001006474</t>
    <phoneticPr fontId="2"/>
  </si>
  <si>
    <t>会計課</t>
    <rPh sb="0" eb="3">
      <t>カイケイカ</t>
    </rPh>
    <phoneticPr fontId="2"/>
  </si>
  <si>
    <t>パソコンソフト「仮設土留工の計算」ほかの購入</t>
    <phoneticPr fontId="2"/>
  </si>
  <si>
    <t>名刺の購入</t>
    <rPh sb="3" eb="5">
      <t>コウニュウ</t>
    </rPh>
    <phoneticPr fontId="2"/>
  </si>
  <si>
    <t>（社福）光友会　神奈川ワークショップ</t>
    <phoneticPr fontId="2"/>
  </si>
  <si>
    <t>（株）実門堂　関内店</t>
    <phoneticPr fontId="2"/>
  </si>
  <si>
    <t>トナーカートリッジの購入</t>
    <phoneticPr fontId="2"/>
  </si>
  <si>
    <t>00305</t>
    <phoneticPr fontId="2"/>
  </si>
  <si>
    <t>セキュリティペンダントの購入</t>
    <phoneticPr fontId="2"/>
  </si>
  <si>
    <t>水道・資金</t>
    <rPh sb="0" eb="2">
      <t>スイドウ</t>
    </rPh>
    <rPh sb="3" eb="5">
      <t>シキン</t>
    </rPh>
    <phoneticPr fontId="2"/>
  </si>
  <si>
    <t>（株）トミヤ</t>
    <rPh sb="0" eb="3">
      <t>カブ</t>
    </rPh>
    <phoneticPr fontId="2"/>
  </si>
  <si>
    <t>5020001035006</t>
    <phoneticPr fontId="2"/>
  </si>
  <si>
    <t>小型飛行ロボット（ファントム３）用バッテリーの購入</t>
    <phoneticPr fontId="2"/>
  </si>
  <si>
    <t>00377</t>
    <phoneticPr fontId="2"/>
  </si>
  <si>
    <t>防塵電波時計の購入</t>
    <phoneticPr fontId="2"/>
  </si>
  <si>
    <t>（株）ねずらむ</t>
    <phoneticPr fontId="2"/>
  </si>
  <si>
    <t>製本テープほかの購入</t>
    <phoneticPr fontId="2"/>
  </si>
  <si>
    <t>（株）山下商店</t>
    <phoneticPr fontId="2"/>
  </si>
  <si>
    <t>1020001013915</t>
    <phoneticPr fontId="2"/>
  </si>
  <si>
    <t>00430</t>
    <phoneticPr fontId="2"/>
  </si>
  <si>
    <t>デリカステップほかの購入</t>
    <phoneticPr fontId="2"/>
  </si>
  <si>
    <t>（有）ヤマキ文具店</t>
    <phoneticPr fontId="2"/>
  </si>
  <si>
    <t>00437</t>
    <phoneticPr fontId="2"/>
  </si>
  <si>
    <t>（株）カトウ</t>
    <phoneticPr fontId="2"/>
  </si>
  <si>
    <t>00436</t>
    <phoneticPr fontId="2"/>
  </si>
  <si>
    <t>（株）田中紙店</t>
    <phoneticPr fontId="2"/>
  </si>
  <si>
    <t>00443</t>
    <phoneticPr fontId="2"/>
  </si>
  <si>
    <t>テレビ台の購入</t>
    <phoneticPr fontId="2"/>
  </si>
  <si>
    <t>3020001013830</t>
    <phoneticPr fontId="2"/>
  </si>
  <si>
    <t>00448</t>
    <phoneticPr fontId="2"/>
  </si>
  <si>
    <t>「すいどうの楽学初級編」の購入</t>
    <phoneticPr fontId="2"/>
  </si>
  <si>
    <t>（株）日本水道新聞社</t>
    <phoneticPr fontId="2"/>
  </si>
  <si>
    <t>00511</t>
    <phoneticPr fontId="2"/>
  </si>
  <si>
    <t>「平成３０年度版　建設機械等損料表」３４部の購入</t>
    <phoneticPr fontId="2"/>
  </si>
  <si>
    <t>井上鋼材（株）</t>
    <phoneticPr fontId="2"/>
  </si>
  <si>
    <t>00461</t>
    <phoneticPr fontId="2"/>
  </si>
  <si>
    <t>(株)ワイソリューション</t>
    <phoneticPr fontId="2"/>
  </si>
  <si>
    <t>表彰状用紙の購入</t>
    <phoneticPr fontId="2"/>
  </si>
  <si>
    <t>ハンドタオル３０００枚の購入</t>
    <phoneticPr fontId="2"/>
  </si>
  <si>
    <t>特定非営利活動法人　夢屋</t>
    <phoneticPr fontId="2"/>
  </si>
  <si>
    <t>00541</t>
    <phoneticPr fontId="2"/>
  </si>
  <si>
    <t>写真プリント（カラー）身分証明書用１枚</t>
    <rPh sb="0" eb="2">
      <t>シャシン</t>
    </rPh>
    <rPh sb="11" eb="13">
      <t>ミブン</t>
    </rPh>
    <rPh sb="13" eb="16">
      <t>ショウメイショ</t>
    </rPh>
    <rPh sb="16" eb="17">
      <t>ヨウ</t>
    </rPh>
    <rPh sb="18" eb="19">
      <t>マイ</t>
    </rPh>
    <phoneticPr fontId="2"/>
  </si>
  <si>
    <t>ヘッドライトほかの購入</t>
    <phoneticPr fontId="2"/>
  </si>
  <si>
    <t>テプラカートリッジほかの購入</t>
    <phoneticPr fontId="2"/>
  </si>
  <si>
    <t>（株）マルハチ</t>
    <phoneticPr fontId="2"/>
  </si>
  <si>
    <t>一般財団法人　経済調査会</t>
    <phoneticPr fontId="2"/>
  </si>
  <si>
    <t>水道・資金・共同</t>
    <rPh sb="0" eb="2">
      <t>スイドウ</t>
    </rPh>
    <rPh sb="3" eb="5">
      <t>シキン</t>
    </rPh>
    <rPh sb="6" eb="8">
      <t>キョウドウ</t>
    </rPh>
    <phoneticPr fontId="2"/>
  </si>
  <si>
    <t>個別フォルダーほかの購入</t>
    <phoneticPr fontId="2"/>
  </si>
  <si>
    <t>富士株式会社</t>
    <phoneticPr fontId="2"/>
  </si>
  <si>
    <t>00603</t>
    <phoneticPr fontId="2"/>
  </si>
  <si>
    <t>（株）実門堂　関内店</t>
    <phoneticPr fontId="2"/>
  </si>
  <si>
    <t>1020001026859</t>
    <phoneticPr fontId="2"/>
  </si>
  <si>
    <t>00600</t>
    <phoneticPr fontId="2"/>
  </si>
  <si>
    <t>写真プリント（カラー）身分証明書用１６枚</t>
    <phoneticPr fontId="2"/>
  </si>
  <si>
    <t>（株）サンカメラ商会</t>
    <phoneticPr fontId="2"/>
  </si>
  <si>
    <t xml:space="preserve">9020001026604 </t>
    <phoneticPr fontId="2"/>
  </si>
  <si>
    <t>00619</t>
    <phoneticPr fontId="2"/>
  </si>
  <si>
    <t>電気使用安全月間ポスターの購入</t>
    <phoneticPr fontId="2"/>
  </si>
  <si>
    <t>神奈川電気協会</t>
    <phoneticPr fontId="2"/>
  </si>
  <si>
    <t>00641</t>
    <phoneticPr fontId="2"/>
  </si>
  <si>
    <t>東京官書普及（株）</t>
    <phoneticPr fontId="2"/>
  </si>
  <si>
    <t>（株）シビルソフト開発</t>
    <phoneticPr fontId="2"/>
  </si>
  <si>
    <t>ゴム印の購入</t>
    <phoneticPr fontId="2"/>
  </si>
  <si>
    <t>00267</t>
    <phoneticPr fontId="2"/>
  </si>
  <si>
    <t>（株）横浜コンピューターサプライ</t>
    <phoneticPr fontId="2"/>
  </si>
  <si>
    <t>00341</t>
    <phoneticPr fontId="2"/>
  </si>
  <si>
    <t>テレフォンアームほかの購入</t>
    <phoneticPr fontId="2"/>
  </si>
  <si>
    <t>00350</t>
    <phoneticPr fontId="2"/>
  </si>
  <si>
    <t>（株）日本サーキット</t>
    <phoneticPr fontId="2"/>
  </si>
  <si>
    <t>7020001024114</t>
    <phoneticPr fontId="2"/>
  </si>
  <si>
    <t>00401</t>
    <phoneticPr fontId="2"/>
  </si>
  <si>
    <t>00429</t>
    <phoneticPr fontId="2"/>
  </si>
  <si>
    <t>セキュリティカードの購入</t>
    <phoneticPr fontId="2"/>
  </si>
  <si>
    <t>大星ビル管理（株）神奈川支店</t>
    <phoneticPr fontId="2"/>
  </si>
  <si>
    <t>雨具ほかの購入</t>
    <phoneticPr fontId="2"/>
  </si>
  <si>
    <t>コピー用紙の購入</t>
    <phoneticPr fontId="2"/>
  </si>
  <si>
    <t>（株）ミナト事務器</t>
    <phoneticPr fontId="2"/>
  </si>
  <si>
    <t>資金</t>
    <phoneticPr fontId="2"/>
  </si>
  <si>
    <t>カラープリンタトナーほかの購入</t>
    <phoneticPr fontId="2"/>
  </si>
  <si>
    <t>00510</t>
    <phoneticPr fontId="2"/>
  </si>
  <si>
    <t>独立行政法人　国立印刷局</t>
    <phoneticPr fontId="2"/>
  </si>
  <si>
    <t>00518</t>
    <phoneticPr fontId="2"/>
  </si>
  <si>
    <t>00562</t>
    <phoneticPr fontId="2"/>
  </si>
  <si>
    <t>（株）穂高商事</t>
    <phoneticPr fontId="2"/>
  </si>
  <si>
    <t>00570</t>
    <phoneticPr fontId="2"/>
  </si>
  <si>
    <t>00593</t>
    <phoneticPr fontId="2"/>
  </si>
  <si>
    <t>公園・緑地の維持管理と積算の購入</t>
    <phoneticPr fontId="2"/>
  </si>
  <si>
    <t>00601</t>
    <phoneticPr fontId="2"/>
  </si>
  <si>
    <t>ゴム印の購入</t>
    <phoneticPr fontId="2"/>
  </si>
  <si>
    <t>（株）サンカメラ商会</t>
    <phoneticPr fontId="2"/>
  </si>
  <si>
    <t>平成３０年度版　下水道用設計標準歩掛表の購入</t>
    <phoneticPr fontId="2"/>
  </si>
  <si>
    <t>4010501030986</t>
    <phoneticPr fontId="2"/>
  </si>
  <si>
    <t>7020001013975</t>
    <phoneticPr fontId="2"/>
  </si>
  <si>
    <t>5010401008297</t>
    <phoneticPr fontId="2"/>
  </si>
  <si>
    <t>9020001069958</t>
    <phoneticPr fontId="2"/>
  </si>
  <si>
    <t>2010001004501</t>
    <phoneticPr fontId="2"/>
  </si>
  <si>
    <t>7020002052519</t>
    <phoneticPr fontId="2"/>
  </si>
  <si>
    <t>4021001040120</t>
    <phoneticPr fontId="2"/>
  </si>
  <si>
    <t>1020001026859</t>
    <phoneticPr fontId="2"/>
  </si>
  <si>
    <t>1010001034053</t>
    <phoneticPr fontId="2"/>
  </si>
  <si>
    <t>2021001016122</t>
    <phoneticPr fontId="2"/>
  </si>
  <si>
    <t>3070001006474</t>
    <phoneticPr fontId="2"/>
  </si>
  <si>
    <t>水道・電気・資金</t>
    <rPh sb="0" eb="2">
      <t>スイドウ</t>
    </rPh>
    <rPh sb="3" eb="5">
      <t>デンキ</t>
    </rPh>
    <rPh sb="6" eb="8">
      <t>シキン</t>
    </rPh>
    <phoneticPr fontId="2"/>
  </si>
  <si>
    <t>文書保存箱の購入</t>
    <rPh sb="0" eb="2">
      <t>ブンショ</t>
    </rPh>
    <rPh sb="2" eb="4">
      <t>ホゾン</t>
    </rPh>
    <rPh sb="4" eb="5">
      <t>バコ</t>
    </rPh>
    <rPh sb="6" eb="8">
      <t>コウニュウ</t>
    </rPh>
    <phoneticPr fontId="2"/>
  </si>
  <si>
    <t>00428</t>
    <phoneticPr fontId="2"/>
  </si>
  <si>
    <t>4020001020818</t>
    <phoneticPr fontId="2"/>
  </si>
  <si>
    <t>電気・酒匂</t>
    <rPh sb="0" eb="2">
      <t>デンキ</t>
    </rPh>
    <rPh sb="3" eb="5">
      <t>サカワ</t>
    </rPh>
    <phoneticPr fontId="2"/>
  </si>
  <si>
    <t>00036</t>
    <phoneticPr fontId="2"/>
  </si>
  <si>
    <t>00032</t>
    <phoneticPr fontId="2"/>
  </si>
  <si>
    <t>00058</t>
    <phoneticPr fontId="2"/>
  </si>
  <si>
    <t>00074</t>
    <phoneticPr fontId="2"/>
  </si>
  <si>
    <t>00076</t>
    <phoneticPr fontId="2"/>
  </si>
  <si>
    <t>00075</t>
    <phoneticPr fontId="2"/>
  </si>
  <si>
    <t>00089</t>
    <phoneticPr fontId="2"/>
  </si>
  <si>
    <t>00087</t>
    <phoneticPr fontId="2"/>
  </si>
  <si>
    <t>00088</t>
    <phoneticPr fontId="2"/>
  </si>
  <si>
    <t>00099</t>
    <phoneticPr fontId="2"/>
  </si>
  <si>
    <t>00102</t>
    <phoneticPr fontId="2"/>
  </si>
  <si>
    <t>00103</t>
    <phoneticPr fontId="2"/>
  </si>
  <si>
    <t>00109</t>
    <phoneticPr fontId="2"/>
  </si>
  <si>
    <t>00119</t>
    <phoneticPr fontId="2"/>
  </si>
  <si>
    <t>00128</t>
    <phoneticPr fontId="2"/>
  </si>
  <si>
    <t>00127</t>
    <phoneticPr fontId="2"/>
  </si>
  <si>
    <t>00137</t>
    <phoneticPr fontId="2"/>
  </si>
  <si>
    <t>00126</t>
    <phoneticPr fontId="2"/>
  </si>
  <si>
    <t>00129</t>
    <phoneticPr fontId="2"/>
  </si>
  <si>
    <t>00138</t>
    <phoneticPr fontId="2"/>
  </si>
  <si>
    <t>00139</t>
    <phoneticPr fontId="2"/>
  </si>
  <si>
    <t>00142</t>
    <phoneticPr fontId="2"/>
  </si>
  <si>
    <t>00145</t>
    <phoneticPr fontId="2"/>
  </si>
  <si>
    <t>00153</t>
    <phoneticPr fontId="2"/>
  </si>
  <si>
    <t>00162</t>
    <phoneticPr fontId="2"/>
  </si>
  <si>
    <t>00167</t>
    <phoneticPr fontId="2"/>
  </si>
  <si>
    <t>00168</t>
    <phoneticPr fontId="2"/>
  </si>
  <si>
    <t>00173</t>
    <phoneticPr fontId="2"/>
  </si>
  <si>
    <t>00175</t>
    <phoneticPr fontId="2"/>
  </si>
  <si>
    <t>00176</t>
    <phoneticPr fontId="2"/>
  </si>
  <si>
    <t>00183</t>
    <phoneticPr fontId="2"/>
  </si>
  <si>
    <t>00184</t>
    <phoneticPr fontId="2"/>
  </si>
  <si>
    <t>00190</t>
    <phoneticPr fontId="2"/>
  </si>
  <si>
    <t>00202</t>
    <phoneticPr fontId="2"/>
  </si>
  <si>
    <t>00203</t>
    <phoneticPr fontId="2"/>
  </si>
  <si>
    <t>00207</t>
    <phoneticPr fontId="2"/>
  </si>
  <si>
    <t>00204</t>
    <phoneticPr fontId="2"/>
  </si>
  <si>
    <t>00220</t>
    <phoneticPr fontId="2"/>
  </si>
  <si>
    <t>00219</t>
    <phoneticPr fontId="2"/>
  </si>
  <si>
    <t>00225</t>
    <phoneticPr fontId="2"/>
  </si>
  <si>
    <t>00226</t>
    <phoneticPr fontId="2"/>
  </si>
  <si>
    <t>00231</t>
    <phoneticPr fontId="2"/>
  </si>
  <si>
    <t>00227</t>
    <phoneticPr fontId="2"/>
  </si>
  <si>
    <t>7020001016689</t>
    <phoneticPr fontId="2"/>
  </si>
  <si>
    <t>6010405003434</t>
    <phoneticPr fontId="2"/>
  </si>
  <si>
    <t>9020005008978</t>
    <phoneticPr fontId="2"/>
  </si>
  <si>
    <t>9020001026604</t>
    <phoneticPr fontId="2"/>
  </si>
  <si>
    <t>6020001015980</t>
    <phoneticPr fontId="2"/>
  </si>
  <si>
    <t>4020001018845</t>
    <phoneticPr fontId="2"/>
  </si>
  <si>
    <t>1010005002667</t>
    <phoneticPr fontId="2"/>
  </si>
  <si>
    <t>8020001013660</t>
    <phoneticPr fontId="2"/>
  </si>
  <si>
    <t>8013201005478</t>
    <phoneticPr fontId="2"/>
  </si>
  <si>
    <t>3070001006474</t>
    <phoneticPr fontId="2"/>
  </si>
  <si>
    <t>2020001021339</t>
    <phoneticPr fontId="2"/>
  </si>
  <si>
    <t>4010801019713</t>
    <phoneticPr fontId="2"/>
  </si>
  <si>
    <t>2021002050979</t>
    <phoneticPr fontId="2"/>
  </si>
  <si>
    <t>2021001032334</t>
    <phoneticPr fontId="2"/>
  </si>
  <si>
    <t>5180301013959</t>
    <phoneticPr fontId="2"/>
  </si>
  <si>
    <t>4021002055836</t>
    <phoneticPr fontId="2"/>
  </si>
  <si>
    <t>5021001033486</t>
    <phoneticPr fontId="2"/>
  </si>
  <si>
    <t>2021001032417</t>
    <phoneticPr fontId="2"/>
  </si>
  <si>
    <t>8021001034184</t>
    <phoneticPr fontId="2"/>
  </si>
  <si>
    <t>8021002055106</t>
    <phoneticPr fontId="2"/>
  </si>
  <si>
    <t>9020001000765</t>
    <phoneticPr fontId="2"/>
  </si>
  <si>
    <t>3021002051101</t>
    <phoneticPr fontId="2"/>
  </si>
  <si>
    <t>1021001034158</t>
    <phoneticPr fontId="2"/>
  </si>
  <si>
    <t>2021002055722</t>
    <phoneticPr fontId="2"/>
  </si>
  <si>
    <t>5013201003914</t>
    <phoneticPr fontId="2"/>
  </si>
  <si>
    <t>3010401026805</t>
    <phoneticPr fontId="2"/>
  </si>
  <si>
    <t>6021001033997</t>
    <phoneticPr fontId="2"/>
  </si>
  <si>
    <t>9021001034910</t>
    <phoneticPr fontId="2"/>
  </si>
  <si>
    <t>2021001032417</t>
    <phoneticPr fontId="2"/>
  </si>
  <si>
    <t>7010101002037</t>
    <phoneticPr fontId="2"/>
  </si>
  <si>
    <t>5021001057766</t>
    <phoneticPr fontId="2"/>
  </si>
  <si>
    <t>4020001020818</t>
    <phoneticPr fontId="2"/>
  </si>
  <si>
    <t>4010405000433</t>
    <phoneticPr fontId="2"/>
  </si>
  <si>
    <t>大興紙工（株）</t>
    <rPh sb="1" eb="2">
      <t>コウ</t>
    </rPh>
    <rPh sb="2" eb="3">
      <t>カミ</t>
    </rPh>
    <rPh sb="3" eb="4">
      <t>コウ</t>
    </rPh>
    <rPh sb="4" eb="7">
      <t>カブ</t>
    </rPh>
    <phoneticPr fontId="2"/>
  </si>
  <si>
    <t>前澤給装工業（株）横浜営業所</t>
    <rPh sb="0" eb="2">
      <t>マエザワ</t>
    </rPh>
    <rPh sb="2" eb="6">
      <t>キュウソウコウギョウ</t>
    </rPh>
    <rPh sb="6" eb="9">
      <t>カブ</t>
    </rPh>
    <rPh sb="9" eb="11">
      <t>ヨコハマ</t>
    </rPh>
    <rPh sb="11" eb="14">
      <t>エイギョウショ</t>
    </rPh>
    <phoneticPr fontId="2"/>
  </si>
  <si>
    <t>（株）ゼンリン横浜営業所</t>
    <rPh sb="0" eb="3">
      <t>カブ</t>
    </rPh>
    <rPh sb="7" eb="9">
      <t>ヨコハマ</t>
    </rPh>
    <rPh sb="9" eb="12">
      <t>エイギョウショ</t>
    </rPh>
    <phoneticPr fontId="2"/>
  </si>
  <si>
    <t>（株）田中紙店</t>
    <rPh sb="0" eb="3">
      <t>カブ</t>
    </rPh>
    <rPh sb="3" eb="7">
      <t>タナカカミテン</t>
    </rPh>
    <phoneticPr fontId="2"/>
  </si>
  <si>
    <t>（株）服部商店</t>
    <rPh sb="0" eb="3">
      <t>カブ</t>
    </rPh>
    <rPh sb="3" eb="7">
      <t>ハットリショウテン</t>
    </rPh>
    <phoneticPr fontId="2"/>
  </si>
  <si>
    <t>（株）ねずらむ</t>
    <rPh sb="0" eb="3">
      <t>カブ</t>
    </rPh>
    <phoneticPr fontId="2"/>
  </si>
  <si>
    <t>（株）トシダ</t>
    <rPh sb="0" eb="3">
      <t>カブ</t>
    </rPh>
    <phoneticPr fontId="2"/>
  </si>
  <si>
    <t>（有）扇矢</t>
    <rPh sb="0" eb="3">
      <t>ユウ</t>
    </rPh>
    <phoneticPr fontId="4"/>
  </si>
  <si>
    <t>（株）欧文社</t>
    <rPh sb="0" eb="3">
      <t>カブ</t>
    </rPh>
    <phoneticPr fontId="2"/>
  </si>
  <si>
    <t>（株）ヤマダ電機</t>
    <rPh sb="0" eb="3">
      <t>カブ</t>
    </rPh>
    <phoneticPr fontId="2"/>
  </si>
  <si>
    <t>（株）ビーバートザン</t>
    <rPh sb="0" eb="3">
      <t>カブ</t>
    </rPh>
    <phoneticPr fontId="2"/>
  </si>
  <si>
    <t>（株）欧文社</t>
    <phoneticPr fontId="2"/>
  </si>
  <si>
    <t>（株）セラビ</t>
    <phoneticPr fontId="2"/>
  </si>
  <si>
    <t>（株）ヤマダ電機</t>
    <phoneticPr fontId="2"/>
  </si>
  <si>
    <t>（株）沢井</t>
    <phoneticPr fontId="2"/>
  </si>
  <si>
    <t>（株）横浜ディエスジャパン</t>
    <phoneticPr fontId="2"/>
  </si>
  <si>
    <t>（株）カントー</t>
    <phoneticPr fontId="2"/>
  </si>
  <si>
    <t>遠藤科学（株）</t>
    <phoneticPr fontId="2"/>
  </si>
  <si>
    <t>（株）ヤマダ電機</t>
    <phoneticPr fontId="2"/>
  </si>
  <si>
    <t>（有）オガワ</t>
    <rPh sb="0" eb="3">
      <t>ユウ</t>
    </rPh>
    <phoneticPr fontId="2"/>
  </si>
  <si>
    <t>（株）ビーバートザン　ビーバープロ厚木店</t>
    <rPh sb="0" eb="3">
      <t>カブ</t>
    </rPh>
    <phoneticPr fontId="2"/>
  </si>
  <si>
    <t>（株）コワークス</t>
    <rPh sb="0" eb="3">
      <t>カブ</t>
    </rPh>
    <phoneticPr fontId="2"/>
  </si>
  <si>
    <t>（株）コーエイトレード</t>
    <rPh sb="0" eb="3">
      <t>カブ</t>
    </rPh>
    <phoneticPr fontId="2"/>
  </si>
  <si>
    <t>（有）西村電気</t>
    <rPh sb="0" eb="3">
      <t>ユウ</t>
    </rPh>
    <rPh sb="3" eb="5">
      <t>ニシムラ</t>
    </rPh>
    <rPh sb="5" eb="7">
      <t>デンキ</t>
    </rPh>
    <phoneticPr fontId="2"/>
  </si>
  <si>
    <t>（有）橋南堂</t>
    <rPh sb="0" eb="3">
      <t>ユウ</t>
    </rPh>
    <rPh sb="3" eb="5">
      <t>キョウナン</t>
    </rPh>
    <rPh sb="5" eb="6">
      <t>ドウ</t>
    </rPh>
    <phoneticPr fontId="2"/>
  </si>
  <si>
    <t>（有）本田電気商会</t>
    <rPh sb="0" eb="3">
      <t>ユウ</t>
    </rPh>
    <phoneticPr fontId="2"/>
  </si>
  <si>
    <t>（有）アベコー</t>
    <rPh sb="0" eb="3">
      <t>ユウ</t>
    </rPh>
    <phoneticPr fontId="4"/>
  </si>
  <si>
    <t>（株）プライムダイレクト</t>
    <rPh sb="0" eb="3">
      <t>カブ</t>
    </rPh>
    <phoneticPr fontId="4"/>
  </si>
  <si>
    <t>（株）根岸商店</t>
    <rPh sb="0" eb="3">
      <t>カブ</t>
    </rPh>
    <rPh sb="3" eb="5">
      <t>ネギシ</t>
    </rPh>
    <rPh sb="5" eb="7">
      <t>ショウテン</t>
    </rPh>
    <phoneticPr fontId="4"/>
  </si>
  <si>
    <t>（株）コジマ×ビックカメラ橋本店</t>
    <rPh sb="0" eb="3">
      <t>カブ</t>
    </rPh>
    <rPh sb="13" eb="15">
      <t>ハシモト</t>
    </rPh>
    <rPh sb="15" eb="16">
      <t>テン</t>
    </rPh>
    <phoneticPr fontId="4"/>
  </si>
  <si>
    <t>（有）本田電気商会</t>
    <rPh sb="0" eb="3">
      <t>ユウ</t>
    </rPh>
    <rPh sb="3" eb="5">
      <t>ホンダ</t>
    </rPh>
    <rPh sb="5" eb="7">
      <t>デンキ</t>
    </rPh>
    <rPh sb="7" eb="9">
      <t>ショウカイ</t>
    </rPh>
    <phoneticPr fontId="4"/>
  </si>
  <si>
    <t>（株）ワークマン相模原田名店</t>
    <rPh sb="0" eb="3">
      <t>カブ</t>
    </rPh>
    <rPh sb="8" eb="11">
      <t>サガミハラ</t>
    </rPh>
    <rPh sb="11" eb="13">
      <t>タナ</t>
    </rPh>
    <rPh sb="13" eb="14">
      <t>テン</t>
    </rPh>
    <phoneticPr fontId="4"/>
  </si>
  <si>
    <t>（有）宮之前薬局</t>
    <rPh sb="0" eb="3">
      <t>ユウ</t>
    </rPh>
    <rPh sb="3" eb="8">
      <t>ミヤノマエヤッキョク</t>
    </rPh>
    <phoneticPr fontId="4"/>
  </si>
  <si>
    <t>（株）ジムオール</t>
    <rPh sb="0" eb="3">
      <t>カブ</t>
    </rPh>
    <phoneticPr fontId="4"/>
  </si>
  <si>
    <t>（有）志村商店</t>
    <rPh sb="0" eb="3">
      <t>ユウ</t>
    </rPh>
    <rPh sb="3" eb="5">
      <t>シムラ</t>
    </rPh>
    <rPh sb="5" eb="7">
      <t>ショウテン</t>
    </rPh>
    <phoneticPr fontId="2"/>
  </si>
  <si>
    <t>（株）大塚産業</t>
    <rPh sb="0" eb="3">
      <t>カブ</t>
    </rPh>
    <rPh sb="3" eb="5">
      <t>オオツカ</t>
    </rPh>
    <rPh sb="5" eb="7">
      <t>サンギョウ</t>
    </rPh>
    <phoneticPr fontId="2"/>
  </si>
  <si>
    <t>（有）アベコー</t>
    <rPh sb="0" eb="3">
      <t>ユウ</t>
    </rPh>
    <phoneticPr fontId="2"/>
  </si>
  <si>
    <t>（有）リーズナブル</t>
    <rPh sb="0" eb="3">
      <t>ユウ</t>
    </rPh>
    <phoneticPr fontId="2"/>
  </si>
  <si>
    <t>（株）栄文舎印刷所</t>
    <rPh sb="0" eb="3">
      <t>カブ</t>
    </rPh>
    <rPh sb="3" eb="5">
      <t>エイブン</t>
    </rPh>
    <rPh sb="5" eb="6">
      <t>シャ</t>
    </rPh>
    <rPh sb="6" eb="8">
      <t>インサツ</t>
    </rPh>
    <rPh sb="8" eb="9">
      <t>ジョ</t>
    </rPh>
    <phoneticPr fontId="2"/>
  </si>
  <si>
    <t>（有）城進燃料</t>
    <rPh sb="0" eb="3">
      <t>ユウ</t>
    </rPh>
    <rPh sb="3" eb="4">
      <t>シロ</t>
    </rPh>
    <rPh sb="4" eb="5">
      <t>ススム</t>
    </rPh>
    <rPh sb="5" eb="7">
      <t>ネンリョウ</t>
    </rPh>
    <phoneticPr fontId="2"/>
  </si>
  <si>
    <t>（有）西村電気</t>
    <rPh sb="0" eb="3">
      <t>ユウ</t>
    </rPh>
    <rPh sb="3" eb="7">
      <t>ニシムラデンキ</t>
    </rPh>
    <phoneticPr fontId="2"/>
  </si>
  <si>
    <t>キヤノンマーケティングジャパン（株）</t>
    <phoneticPr fontId="2"/>
  </si>
  <si>
    <t>前澤給装工業（株）横浜営業所</t>
    <rPh sb="0" eb="4">
      <t>マエサワキュウソウ</t>
    </rPh>
    <rPh sb="4" eb="6">
      <t>コウギョウ</t>
    </rPh>
    <rPh sb="6" eb="9">
      <t>カブ</t>
    </rPh>
    <rPh sb="9" eb="11">
      <t>ヨコハマ</t>
    </rPh>
    <rPh sb="11" eb="14">
      <t>エイギョウショ</t>
    </rPh>
    <phoneticPr fontId="2"/>
  </si>
  <si>
    <t>5020001015536</t>
    <phoneticPr fontId="2"/>
  </si>
  <si>
    <t>1030001004269</t>
    <phoneticPr fontId="2"/>
  </si>
  <si>
    <t>4070001011201</t>
    <phoneticPr fontId="2"/>
  </si>
  <si>
    <t>4021002010477</t>
    <phoneticPr fontId="2"/>
  </si>
  <si>
    <t>3021002012598</t>
    <phoneticPr fontId="2"/>
  </si>
  <si>
    <t>9010401030487</t>
    <phoneticPr fontId="2"/>
  </si>
  <si>
    <t>8020001027710</t>
    <phoneticPr fontId="2"/>
  </si>
  <si>
    <t>5040001033651</t>
    <phoneticPr fontId="2"/>
  </si>
  <si>
    <t>8021005000323</t>
    <phoneticPr fontId="2"/>
  </si>
  <si>
    <t>前澤給装工業（株）横浜営業所</t>
    <rPh sb="0" eb="2">
      <t>マエザワ</t>
    </rPh>
    <rPh sb="2" eb="6">
      <t>キュウソウコウギョウ</t>
    </rPh>
    <rPh sb="6" eb="9">
      <t>カブ</t>
    </rPh>
    <rPh sb="9" eb="14">
      <t>ヨコハマエイギョウショ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</si>
</sst>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000000000\ "/>
    <numFmt numFmtId="178" formatCode="00000"/>
    <numFmt numFmtId="179" formatCode="[$-411]ge\.mm\.dd"/>
  </numFmts>
  <fonts count="14"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6"/>
      <name val="ＭＳ Ｐゴシック"/>
      <family val="3"/>
      <charset val="128"/>
    </font>
    <font>
      <sz val="6"/>
      <name val="ＭＳ Ｐゴシック"/>
      <family val="2"/>
      <charset val="128"/>
      <scheme val="minor"/>
    </font>
    <font>
      <sz val="11"/>
      <color theme="1"/>
      <name val="ＭＳ 明朝"/>
      <family val="1"/>
      <charset val="128"/>
    </font>
    <font>
      <b/>
      <sz val="9"/>
      <color indexed="81"/>
      <name val="ＭＳ Ｐゴシック"/>
      <family val="3"/>
      <charset val="128"/>
    </font>
    <font>
      <sz val="11"/>
      <name val="ＭＳ 明朝"/>
      <family val="1"/>
      <charset val="128"/>
    </font>
    <font>
      <sz val="11"/>
      <color theme="1"/>
      <name val="ＭＳ 明朝"/>
      <family val="2"/>
      <charset val="128"/>
    </font>
    <font>
      <u/>
      <sz val="11"/>
      <color theme="1"/>
      <name val="ＭＳ 明朝"/>
      <family val="1"/>
      <charset val="128"/>
    </font>
    <font>
      <sz val="11"/>
      <color theme="1"/>
      <name val="ＭＳ Ｐ明朝"/>
      <family val="1"/>
      <charset val="128"/>
    </font>
    <font>
      <b/>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lignment vertical="center"/>
    </xf>
    <xf numFmtId="177" fontId="3" fillId="0" borderId="0" xfId="0" applyNumberFormat="1" applyFont="1" applyFill="1">
      <alignment vertical="center"/>
    </xf>
    <xf numFmtId="176" fontId="3" fillId="0" borderId="0" xfId="0" applyNumberFormat="1" applyFont="1" applyFill="1">
      <alignment vertical="center"/>
    </xf>
    <xf numFmtId="178" fontId="3" fillId="0" borderId="0" xfId="0" applyNumberFormat="1" applyFont="1" applyFill="1">
      <alignment vertical="center"/>
    </xf>
    <xf numFmtId="0" fontId="6" fillId="0" borderId="1" xfId="0" applyFont="1" applyBorder="1">
      <alignment vertical="center"/>
    </xf>
    <xf numFmtId="0" fontId="8" fillId="0" borderId="1" xfId="0" applyFont="1" applyBorder="1">
      <alignment vertical="center"/>
    </xf>
    <xf numFmtId="49" fontId="6" fillId="0" borderId="1" xfId="0" applyNumberFormat="1" applyFont="1" applyBorder="1" applyAlignment="1">
      <alignment horizontal="center" vertical="center"/>
    </xf>
    <xf numFmtId="0" fontId="6" fillId="0" borderId="1" xfId="0" applyFont="1" applyFill="1" applyBorder="1">
      <alignment vertical="center"/>
    </xf>
    <xf numFmtId="49" fontId="6" fillId="0" borderId="1" xfId="0" quotePrefix="1" applyNumberFormat="1" applyFont="1" applyBorder="1" applyAlignment="1">
      <alignment horizontal="center" vertical="center"/>
    </xf>
    <xf numFmtId="0" fontId="6" fillId="0" borderId="1" xfId="2" applyFont="1" applyBorder="1" applyAlignment="1">
      <alignment horizontal="center" vertical="center" shrinkToFit="1"/>
    </xf>
    <xf numFmtId="49" fontId="6" fillId="0" borderId="1" xfId="2" applyNumberFormat="1" applyFont="1" applyBorder="1" applyAlignment="1">
      <alignment horizontal="center" vertical="center" shrinkToFit="1"/>
    </xf>
    <xf numFmtId="0" fontId="6" fillId="0" borderId="1" xfId="2" applyFont="1" applyBorder="1" applyAlignment="1">
      <alignment vertical="center" shrinkToFit="1"/>
    </xf>
    <xf numFmtId="0" fontId="6" fillId="0" borderId="1" xfId="2" applyFont="1" applyBorder="1" applyAlignment="1">
      <alignment horizontal="left" vertical="center" shrinkToFi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vertical="center" shrinkToFit="1"/>
    </xf>
    <xf numFmtId="49"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0" borderId="1" xfId="2" applyFont="1" applyBorder="1">
      <alignment vertical="center"/>
    </xf>
    <xf numFmtId="0" fontId="6" fillId="0" borderId="1" xfId="0" applyFont="1" applyBorder="1" applyAlignment="1">
      <alignment vertical="center" wrapText="1"/>
    </xf>
    <xf numFmtId="49" fontId="6" fillId="0" borderId="1" xfId="0" applyNumberFormat="1" applyFont="1" applyFill="1" applyBorder="1" applyAlignment="1">
      <alignment horizontal="center" vertical="center"/>
    </xf>
    <xf numFmtId="0" fontId="6" fillId="2" borderId="1" xfId="0" applyFont="1" applyFill="1" applyBorder="1">
      <alignment vertical="center"/>
    </xf>
    <xf numFmtId="0" fontId="6" fillId="0" borderId="1" xfId="0" applyFont="1" applyFill="1" applyBorder="1" applyAlignment="1">
      <alignment horizontal="left" vertical="center"/>
    </xf>
    <xf numFmtId="49" fontId="6" fillId="0" borderId="4"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0" xfId="0" applyFont="1">
      <alignment vertical="center"/>
    </xf>
    <xf numFmtId="0" fontId="9" fillId="0" borderId="1" xfId="0" applyFont="1" applyBorder="1" applyAlignment="1">
      <alignment vertical="center" shrinkToFit="1"/>
    </xf>
    <xf numFmtId="0" fontId="9" fillId="0" borderId="1" xfId="2" applyFont="1" applyBorder="1" applyAlignment="1">
      <alignment vertical="center" shrinkToFi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xf>
    <xf numFmtId="0" fontId="9" fillId="0" borderId="1" xfId="0" applyFont="1" applyFill="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6" fillId="0" borderId="1" xfId="0" applyFont="1" applyBorder="1" applyAlignment="1">
      <alignment vertical="center"/>
    </xf>
    <xf numFmtId="0" fontId="9" fillId="0" borderId="1" xfId="2" applyFont="1" applyBorder="1" applyAlignment="1">
      <alignment vertical="center"/>
    </xf>
    <xf numFmtId="38" fontId="9" fillId="0" borderId="1" xfId="1" applyFont="1" applyFill="1" applyBorder="1" applyAlignment="1">
      <alignmen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49" fontId="6" fillId="0" borderId="1" xfId="1" applyNumberFormat="1" applyFont="1" applyBorder="1" applyAlignment="1">
      <alignment horizontal="center" vertical="center"/>
    </xf>
    <xf numFmtId="49" fontId="8" fillId="0" borderId="1" xfId="0" applyNumberFormat="1" applyFont="1" applyBorder="1" applyAlignment="1">
      <alignment horizontal="center" vertical="center"/>
    </xf>
    <xf numFmtId="49" fontId="6" fillId="0" borderId="1" xfId="1" applyNumberFormat="1" applyFont="1" applyFill="1" applyBorder="1" applyAlignment="1">
      <alignment horizontal="center" vertical="center"/>
    </xf>
    <xf numFmtId="0" fontId="6" fillId="0" borderId="0" xfId="0" applyFont="1" applyFill="1" applyAlignment="1">
      <alignment horizontal="center" vertical="top" shrinkToFit="1"/>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shrinkToFit="1"/>
    </xf>
    <xf numFmtId="178" fontId="6" fillId="0" borderId="1" xfId="0" applyNumberFormat="1" applyFont="1" applyBorder="1" applyAlignment="1">
      <alignment horizontal="center" vertical="center"/>
    </xf>
    <xf numFmtId="178"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shrinkToFit="1"/>
    </xf>
    <xf numFmtId="178" fontId="6" fillId="0" borderId="0" xfId="0" quotePrefix="1" applyNumberFormat="1" applyFont="1" applyFill="1" applyBorder="1" applyAlignment="1">
      <alignment horizontal="center" vertical="center"/>
    </xf>
    <xf numFmtId="0" fontId="6" fillId="0" borderId="0" xfId="0" applyFont="1" applyFill="1" applyBorder="1" applyAlignment="1">
      <alignment vertical="center" shrinkToFit="1"/>
    </xf>
    <xf numFmtId="0" fontId="6" fillId="0" borderId="0" xfId="2" applyFont="1" applyFill="1" applyBorder="1" applyAlignment="1">
      <alignment vertical="center"/>
    </xf>
    <xf numFmtId="0" fontId="6" fillId="0" borderId="0" xfId="2" applyFont="1" applyFill="1" applyAlignment="1">
      <alignment vertical="center"/>
    </xf>
    <xf numFmtId="0" fontId="6" fillId="0" borderId="1" xfId="2" applyFont="1" applyFill="1" applyBorder="1" applyAlignment="1">
      <alignment horizontal="center" vertical="center"/>
    </xf>
    <xf numFmtId="0" fontId="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178" fontId="6" fillId="0" borderId="0" xfId="0" applyNumberFormat="1" applyFont="1" applyFill="1" applyAlignment="1">
      <alignment horizontal="center" vertical="center"/>
    </xf>
    <xf numFmtId="49" fontId="6" fillId="0" borderId="0" xfId="0" applyNumberFormat="1" applyFont="1" applyAlignment="1">
      <alignment horizontal="center" vertical="center"/>
    </xf>
    <xf numFmtId="49" fontId="10" fillId="0" borderId="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0" xfId="0" quotePrefix="1" applyNumberFormat="1" applyFont="1" applyFill="1" applyBorder="1" applyAlignment="1">
      <alignment horizontal="center" vertical="center"/>
    </xf>
    <xf numFmtId="49" fontId="6" fillId="0" borderId="0" xfId="0" applyNumberFormat="1" applyFont="1" applyFill="1" applyAlignment="1">
      <alignment horizontal="center" vertical="center"/>
    </xf>
    <xf numFmtId="0" fontId="10" fillId="0" borderId="2" xfId="0" applyFont="1" applyFill="1" applyBorder="1" applyAlignment="1">
      <alignment horizontal="right"/>
    </xf>
    <xf numFmtId="38" fontId="9" fillId="0" borderId="1" xfId="1" applyFont="1" applyBorder="1">
      <alignment vertical="center"/>
    </xf>
    <xf numFmtId="0" fontId="9" fillId="0" borderId="1" xfId="0" applyFont="1" applyBorder="1">
      <alignment vertical="center"/>
    </xf>
    <xf numFmtId="38" fontId="9" fillId="0" borderId="1" xfId="1" applyFont="1" applyFill="1" applyBorder="1">
      <alignment vertical="center"/>
    </xf>
    <xf numFmtId="3" fontId="8" fillId="0" borderId="1" xfId="3" applyNumberFormat="1" applyFont="1" applyBorder="1">
      <alignment vertical="center"/>
    </xf>
    <xf numFmtId="3" fontId="6" fillId="0" borderId="1" xfId="2" applyNumberFormat="1" applyFont="1" applyBorder="1" applyAlignment="1">
      <alignment horizontal="right" vertical="center"/>
    </xf>
    <xf numFmtId="3" fontId="6" fillId="0" borderId="1" xfId="2" applyNumberFormat="1" applyFont="1" applyBorder="1">
      <alignment vertical="center"/>
    </xf>
    <xf numFmtId="3" fontId="9" fillId="0" borderId="1" xfId="2" applyNumberFormat="1" applyFont="1" applyBorder="1">
      <alignment vertical="center"/>
    </xf>
    <xf numFmtId="38" fontId="9" fillId="0" borderId="1" xfId="1" applyFont="1" applyBorder="1" applyAlignment="1">
      <alignment vertical="center"/>
    </xf>
    <xf numFmtId="38" fontId="8" fillId="0" borderId="1" xfId="1" applyFont="1" applyBorder="1">
      <alignment vertical="center"/>
    </xf>
    <xf numFmtId="38" fontId="9" fillId="0" borderId="1" xfId="3" applyFont="1" applyBorder="1">
      <alignment vertical="center"/>
    </xf>
    <xf numFmtId="0" fontId="9" fillId="0" borderId="1" xfId="0" applyFont="1" applyFill="1" applyBorder="1" applyAlignment="1">
      <alignment vertical="center" shrinkToFit="1"/>
    </xf>
    <xf numFmtId="38" fontId="6" fillId="0" borderId="1" xfId="1" applyFont="1" applyBorder="1">
      <alignment vertical="center"/>
    </xf>
    <xf numFmtId="38" fontId="6" fillId="0" borderId="1" xfId="1" applyFont="1" applyFill="1" applyBorder="1">
      <alignment vertical="center"/>
    </xf>
    <xf numFmtId="38" fontId="8" fillId="0" borderId="1" xfId="1" applyFont="1" applyFill="1" applyBorder="1" applyAlignment="1">
      <alignment horizontal="right" vertical="center"/>
    </xf>
    <xf numFmtId="38" fontId="8" fillId="2" borderId="1" xfId="1" applyFont="1" applyFill="1" applyBorder="1" applyAlignment="1">
      <alignment horizontal="right" vertical="center"/>
    </xf>
    <xf numFmtId="38" fontId="8" fillId="2" borderId="4" xfId="1" applyFont="1" applyFill="1" applyBorder="1" applyAlignment="1">
      <alignment horizontal="right" vertical="center"/>
    </xf>
    <xf numFmtId="38" fontId="6" fillId="2" borderId="1" xfId="1" applyFont="1" applyFill="1" applyBorder="1" applyAlignment="1">
      <alignment horizontal="right" vertical="center"/>
    </xf>
    <xf numFmtId="38" fontId="6" fillId="0" borderId="1" xfId="1" applyFont="1" applyFill="1" applyBorder="1" applyAlignment="1">
      <alignment horizontal="right" vertical="center"/>
    </xf>
    <xf numFmtId="38" fontId="6" fillId="0" borderId="0" xfId="1"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lignment vertical="center"/>
    </xf>
    <xf numFmtId="0" fontId="6" fillId="0" borderId="0" xfId="0" applyFont="1" applyFill="1" applyAlignment="1">
      <alignment vertical="center"/>
    </xf>
    <xf numFmtId="179" fontId="6" fillId="0" borderId="0" xfId="0" applyNumberFormat="1" applyFont="1" applyFill="1" applyAlignment="1">
      <alignment vertical="center"/>
    </xf>
    <xf numFmtId="179" fontId="6" fillId="0" borderId="1" xfId="0" applyNumberFormat="1" applyFont="1" applyFill="1" applyBorder="1" applyAlignment="1">
      <alignment horizontal="center" vertical="center"/>
    </xf>
    <xf numFmtId="179" fontId="6" fillId="0" borderId="1" xfId="0" applyNumberFormat="1" applyFont="1" applyBorder="1" applyAlignment="1">
      <alignment horizontal="right" vertical="center"/>
    </xf>
    <xf numFmtId="179" fontId="6" fillId="0" borderId="1" xfId="0" applyNumberFormat="1" applyFont="1" applyFill="1" applyBorder="1" applyAlignment="1">
      <alignment horizontal="right" vertical="center"/>
    </xf>
    <xf numFmtId="179" fontId="6" fillId="0" borderId="1" xfId="2" applyNumberFormat="1" applyFont="1" applyBorder="1" applyAlignment="1">
      <alignment horizontal="right" vertical="center" shrinkToFit="1"/>
    </xf>
    <xf numFmtId="179" fontId="6" fillId="0" borderId="1" xfId="2" applyNumberFormat="1" applyFont="1" applyBorder="1" applyAlignment="1">
      <alignment horizontal="right" vertical="center"/>
    </xf>
    <xf numFmtId="179" fontId="6" fillId="0" borderId="1" xfId="1"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179" fontId="6" fillId="0" borderId="0" xfId="0" applyNumberFormat="1" applyFont="1" applyFill="1" applyBorder="1" applyAlignment="1">
      <alignment vertical="center"/>
    </xf>
    <xf numFmtId="179" fontId="6" fillId="0" borderId="1" xfId="0" applyNumberFormat="1" applyFont="1" applyBorder="1">
      <alignment vertical="center"/>
    </xf>
    <xf numFmtId="179" fontId="6" fillId="0" borderId="1" xfId="0" applyNumberFormat="1"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vertical="center" shrinkToFit="1"/>
    </xf>
    <xf numFmtId="0" fontId="8" fillId="0" borderId="4" xfId="0" applyFont="1" applyFill="1" applyBorder="1" applyAlignment="1">
      <alignment vertical="center" wrapText="1"/>
    </xf>
    <xf numFmtId="0" fontId="8" fillId="0" borderId="1" xfId="0" applyFont="1" applyFill="1" applyBorder="1" applyAlignment="1">
      <alignment vertical="center"/>
    </xf>
    <xf numFmtId="0" fontId="6" fillId="0" borderId="1" xfId="0" applyFont="1" applyFill="1" applyBorder="1" applyAlignment="1">
      <alignment vertical="center" wrapText="1"/>
    </xf>
    <xf numFmtId="0" fontId="11" fillId="0" borderId="1" xfId="0" applyFont="1" applyBorder="1">
      <alignment vertical="center"/>
    </xf>
    <xf numFmtId="0" fontId="9" fillId="0" borderId="1" xfId="0" applyFont="1" applyBorder="1" applyAlignment="1">
      <alignment horizontal="center" vertical="center" shrinkToFit="1"/>
    </xf>
    <xf numFmtId="49" fontId="9" fillId="0" borderId="1" xfId="0" applyNumberFormat="1" applyFont="1" applyBorder="1" applyAlignment="1">
      <alignment horizontal="center" vertical="center"/>
    </xf>
    <xf numFmtId="179" fontId="9" fillId="0" borderId="1" xfId="0" applyNumberFormat="1" applyFont="1" applyBorder="1">
      <alignment vertical="center"/>
    </xf>
    <xf numFmtId="49" fontId="6" fillId="0" borderId="4" xfId="0" applyNumberFormat="1" applyFont="1" applyBorder="1" applyAlignment="1">
      <alignment horizontal="center" vertical="center"/>
    </xf>
    <xf numFmtId="0" fontId="6" fillId="0" borderId="5" xfId="2" applyFont="1" applyFill="1" applyBorder="1" applyAlignment="1">
      <alignment horizontal="left" vertical="center"/>
    </xf>
    <xf numFmtId="0" fontId="6" fillId="0" borderId="6" xfId="2" applyFont="1" applyFill="1" applyBorder="1" applyAlignment="1">
      <alignment horizontal="left" vertical="center"/>
    </xf>
    <xf numFmtId="0" fontId="6" fillId="0" borderId="5" xfId="2" applyFont="1" applyFill="1" applyBorder="1" applyAlignment="1">
      <alignment horizontal="left" vertical="center"/>
    </xf>
    <xf numFmtId="0" fontId="6" fillId="0" borderId="6" xfId="2"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1" xfId="0" applyFont="1" applyBorder="1">
      <alignmen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20"/>
  <sheetViews>
    <sheetView tabSelected="1" view="pageBreakPreview" topLeftCell="E91" zoomScale="115" zoomScaleNormal="55" zoomScaleSheetLayoutView="115" workbookViewId="0">
      <selection activeCell="H99" sqref="H99"/>
    </sheetView>
  </sheetViews>
  <sheetFormatPr defaultRowHeight="14.25" x14ac:dyDescent="0.15"/>
  <cols>
    <col min="1" max="1" width="9" style="56"/>
    <col min="2" max="2" width="8" style="57" customWidth="1"/>
    <col min="3" max="3" width="9" style="57"/>
    <col min="4" max="4" width="20.5" style="57" customWidth="1"/>
    <col min="5" max="5" width="10.375" style="59" customWidth="1"/>
    <col min="6" max="6" width="59.375" style="58" customWidth="1"/>
    <col min="7" max="7" width="10.5" style="87" customWidth="1"/>
    <col min="8" max="8" width="47.875" style="88" customWidth="1"/>
    <col min="9" max="9" width="17.75" style="64" customWidth="1"/>
    <col min="10" max="10" width="12" style="89" customWidth="1"/>
    <col min="11" max="12" width="16.875" style="1" bestFit="1" customWidth="1"/>
    <col min="13" max="16384" width="9" style="1"/>
  </cols>
  <sheetData>
    <row r="1" spans="1:10" ht="43.5" customHeight="1" x14ac:dyDescent="0.15">
      <c r="A1" s="45" t="s">
        <v>13</v>
      </c>
      <c r="B1" s="46"/>
      <c r="C1" s="115" t="s">
        <v>663</v>
      </c>
      <c r="D1" s="115"/>
      <c r="E1" s="115"/>
      <c r="F1" s="115"/>
      <c r="G1" s="115"/>
      <c r="H1" s="65" t="s">
        <v>10</v>
      </c>
      <c r="I1" s="61"/>
    </row>
    <row r="2" spans="1:10" ht="26.25" customHeight="1" x14ac:dyDescent="0.15">
      <c r="A2" s="38" t="s">
        <v>0</v>
      </c>
      <c r="B2" s="39" t="s">
        <v>1</v>
      </c>
      <c r="C2" s="39" t="s">
        <v>8</v>
      </c>
      <c r="D2" s="39" t="s">
        <v>2</v>
      </c>
      <c r="E2" s="40" t="s">
        <v>12</v>
      </c>
      <c r="F2" s="38" t="s">
        <v>3</v>
      </c>
      <c r="G2" s="39" t="s">
        <v>4</v>
      </c>
      <c r="H2" s="41" t="s">
        <v>5</v>
      </c>
      <c r="I2" s="21" t="s">
        <v>14</v>
      </c>
      <c r="J2" s="90" t="s">
        <v>6</v>
      </c>
    </row>
    <row r="3" spans="1:10" ht="13.5" customHeight="1" x14ac:dyDescent="0.15">
      <c r="A3" s="47" t="s">
        <v>499</v>
      </c>
      <c r="B3" s="47" t="s">
        <v>10</v>
      </c>
      <c r="C3" s="47" t="s">
        <v>9</v>
      </c>
      <c r="D3" s="47" t="s">
        <v>693</v>
      </c>
      <c r="E3" s="7" t="s">
        <v>561</v>
      </c>
      <c r="F3" s="5" t="s">
        <v>694</v>
      </c>
      <c r="G3" s="66">
        <v>29160</v>
      </c>
      <c r="H3" s="67" t="s">
        <v>753</v>
      </c>
      <c r="I3" s="7" t="s">
        <v>783</v>
      </c>
      <c r="J3" s="99">
        <v>43192</v>
      </c>
    </row>
    <row r="4" spans="1:10" ht="13.5" customHeight="1" x14ac:dyDescent="0.15">
      <c r="A4" s="47" t="s">
        <v>499</v>
      </c>
      <c r="B4" s="47" t="s">
        <v>10</v>
      </c>
      <c r="C4" s="47" t="s">
        <v>9</v>
      </c>
      <c r="D4" s="47" t="s">
        <v>693</v>
      </c>
      <c r="E4" s="7" t="s">
        <v>161</v>
      </c>
      <c r="F4" s="5" t="s">
        <v>695</v>
      </c>
      <c r="G4" s="66">
        <v>8400</v>
      </c>
      <c r="H4" s="67" t="s">
        <v>696</v>
      </c>
      <c r="I4" s="7" t="s">
        <v>647</v>
      </c>
      <c r="J4" s="99">
        <v>43193</v>
      </c>
    </row>
    <row r="5" spans="1:10" ht="13.5" customHeight="1" x14ac:dyDescent="0.15">
      <c r="A5" s="47" t="s">
        <v>499</v>
      </c>
      <c r="B5" s="47" t="s">
        <v>10</v>
      </c>
      <c r="C5" s="47" t="s">
        <v>667</v>
      </c>
      <c r="D5" s="47" t="s">
        <v>693</v>
      </c>
      <c r="E5" s="7" t="s">
        <v>433</v>
      </c>
      <c r="F5" s="5" t="s">
        <v>754</v>
      </c>
      <c r="G5" s="66">
        <v>3931</v>
      </c>
      <c r="H5" s="67" t="s">
        <v>697</v>
      </c>
      <c r="I5" s="7" t="s">
        <v>743</v>
      </c>
      <c r="J5" s="99">
        <v>43195</v>
      </c>
    </row>
    <row r="6" spans="1:10" ht="13.5" customHeight="1" x14ac:dyDescent="0.15">
      <c r="A6" s="47" t="s">
        <v>499</v>
      </c>
      <c r="B6" s="47" t="s">
        <v>10</v>
      </c>
      <c r="C6" s="47" t="s">
        <v>9</v>
      </c>
      <c r="D6" s="47" t="s">
        <v>693</v>
      </c>
      <c r="E6" s="7" t="s">
        <v>755</v>
      </c>
      <c r="F6" s="5" t="s">
        <v>698</v>
      </c>
      <c r="G6" s="66">
        <v>56041</v>
      </c>
      <c r="H6" s="67" t="s">
        <v>756</v>
      </c>
      <c r="I6" s="7" t="s">
        <v>784</v>
      </c>
      <c r="J6" s="99">
        <v>43215</v>
      </c>
    </row>
    <row r="7" spans="1:10" ht="13.5" customHeight="1" x14ac:dyDescent="0.15">
      <c r="A7" s="47" t="s">
        <v>499</v>
      </c>
      <c r="B7" s="47" t="s">
        <v>10</v>
      </c>
      <c r="C7" s="47" t="s">
        <v>9</v>
      </c>
      <c r="D7" s="47" t="s">
        <v>693</v>
      </c>
      <c r="E7" s="7" t="s">
        <v>699</v>
      </c>
      <c r="F7" s="5" t="s">
        <v>700</v>
      </c>
      <c r="G7" s="66">
        <v>8467</v>
      </c>
      <c r="H7" s="67" t="s">
        <v>916</v>
      </c>
      <c r="I7" s="7" t="s">
        <v>785</v>
      </c>
      <c r="J7" s="99">
        <v>43215</v>
      </c>
    </row>
    <row r="8" spans="1:10" ht="13.5" customHeight="1" x14ac:dyDescent="0.15">
      <c r="A8" s="47" t="s">
        <v>499</v>
      </c>
      <c r="B8" s="47" t="s">
        <v>10</v>
      </c>
      <c r="C8" s="47" t="s">
        <v>701</v>
      </c>
      <c r="D8" s="47" t="s">
        <v>693</v>
      </c>
      <c r="E8" s="7" t="s">
        <v>757</v>
      </c>
      <c r="F8" s="5" t="s">
        <v>758</v>
      </c>
      <c r="G8" s="66">
        <v>41385</v>
      </c>
      <c r="H8" s="67" t="s">
        <v>702</v>
      </c>
      <c r="I8" s="7" t="s">
        <v>703</v>
      </c>
      <c r="J8" s="99">
        <v>43221</v>
      </c>
    </row>
    <row r="9" spans="1:10" ht="13.5" customHeight="1" x14ac:dyDescent="0.15">
      <c r="A9" s="47" t="s">
        <v>499</v>
      </c>
      <c r="B9" s="47" t="s">
        <v>10</v>
      </c>
      <c r="C9" s="47" t="s">
        <v>667</v>
      </c>
      <c r="D9" s="47" t="s">
        <v>693</v>
      </c>
      <c r="E9" s="7" t="s">
        <v>759</v>
      </c>
      <c r="F9" s="5" t="s">
        <v>704</v>
      </c>
      <c r="G9" s="66">
        <v>16200</v>
      </c>
      <c r="H9" s="67" t="s">
        <v>760</v>
      </c>
      <c r="I9" s="7" t="s">
        <v>786</v>
      </c>
      <c r="J9" s="99">
        <v>43222</v>
      </c>
    </row>
    <row r="10" spans="1:10" ht="13.5" customHeight="1" x14ac:dyDescent="0.15">
      <c r="A10" s="47" t="s">
        <v>499</v>
      </c>
      <c r="B10" s="107" t="s">
        <v>10</v>
      </c>
      <c r="C10" s="107" t="s">
        <v>794</v>
      </c>
      <c r="D10" s="107" t="s">
        <v>693</v>
      </c>
      <c r="E10" s="108" t="s">
        <v>796</v>
      </c>
      <c r="F10" s="67" t="s">
        <v>795</v>
      </c>
      <c r="G10" s="66">
        <v>26400</v>
      </c>
      <c r="H10" s="106" t="s">
        <v>875</v>
      </c>
      <c r="I10" s="7" t="s">
        <v>797</v>
      </c>
      <c r="J10" s="109">
        <v>43222</v>
      </c>
    </row>
    <row r="11" spans="1:10" ht="13.5" customHeight="1" x14ac:dyDescent="0.15">
      <c r="A11" s="47" t="s">
        <v>499</v>
      </c>
      <c r="B11" s="47" t="s">
        <v>10</v>
      </c>
      <c r="C11" s="47" t="s">
        <v>9</v>
      </c>
      <c r="D11" s="47" t="s">
        <v>693</v>
      </c>
      <c r="E11" s="7" t="s">
        <v>705</v>
      </c>
      <c r="F11" s="5" t="s">
        <v>706</v>
      </c>
      <c r="G11" s="66">
        <v>17280</v>
      </c>
      <c r="H11" s="67" t="s">
        <v>707</v>
      </c>
      <c r="I11" s="7" t="s">
        <v>761</v>
      </c>
      <c r="J11" s="99">
        <v>43234</v>
      </c>
    </row>
    <row r="12" spans="1:10" ht="13.5" customHeight="1" x14ac:dyDescent="0.15">
      <c r="A12" s="47" t="s">
        <v>499</v>
      </c>
      <c r="B12" s="47" t="s">
        <v>10</v>
      </c>
      <c r="C12" s="47" t="s">
        <v>701</v>
      </c>
      <c r="D12" s="47" t="s">
        <v>693</v>
      </c>
      <c r="E12" s="7" t="s">
        <v>762</v>
      </c>
      <c r="F12" s="5" t="s">
        <v>708</v>
      </c>
      <c r="G12" s="66">
        <v>27356</v>
      </c>
      <c r="H12" s="67" t="s">
        <v>709</v>
      </c>
      <c r="I12" s="7" t="s">
        <v>710</v>
      </c>
      <c r="J12" s="99">
        <v>43234</v>
      </c>
    </row>
    <row r="13" spans="1:10" ht="13.5" customHeight="1" x14ac:dyDescent="0.15">
      <c r="A13" s="47" t="s">
        <v>499</v>
      </c>
      <c r="B13" s="47" t="s">
        <v>10</v>
      </c>
      <c r="C13" s="47" t="s">
        <v>667</v>
      </c>
      <c r="D13" s="47" t="s">
        <v>693</v>
      </c>
      <c r="E13" s="7" t="s">
        <v>763</v>
      </c>
      <c r="F13" s="5" t="s">
        <v>764</v>
      </c>
      <c r="G13" s="66">
        <v>2160</v>
      </c>
      <c r="H13" s="67" t="s">
        <v>765</v>
      </c>
      <c r="I13" s="7" t="s">
        <v>787</v>
      </c>
      <c r="J13" s="99">
        <v>43236</v>
      </c>
    </row>
    <row r="14" spans="1:10" ht="13.5" customHeight="1" x14ac:dyDescent="0.15">
      <c r="A14" s="47" t="s">
        <v>499</v>
      </c>
      <c r="B14" s="47" t="s">
        <v>10</v>
      </c>
      <c r="C14" s="47" t="s">
        <v>667</v>
      </c>
      <c r="D14" s="47" t="s">
        <v>693</v>
      </c>
      <c r="E14" s="7" t="s">
        <v>711</v>
      </c>
      <c r="F14" s="5" t="s">
        <v>712</v>
      </c>
      <c r="G14" s="66">
        <v>32188</v>
      </c>
      <c r="H14" s="67" t="s">
        <v>713</v>
      </c>
      <c r="I14" s="7" t="s">
        <v>788</v>
      </c>
      <c r="J14" s="99">
        <v>43236</v>
      </c>
    </row>
    <row r="15" spans="1:10" ht="13.5" customHeight="1" x14ac:dyDescent="0.15">
      <c r="A15" s="47" t="s">
        <v>499</v>
      </c>
      <c r="B15" s="47" t="s">
        <v>10</v>
      </c>
      <c r="C15" s="47" t="s">
        <v>9</v>
      </c>
      <c r="D15" s="47" t="s">
        <v>693</v>
      </c>
      <c r="E15" s="7" t="s">
        <v>714</v>
      </c>
      <c r="F15" s="5" t="s">
        <v>766</v>
      </c>
      <c r="G15" s="66">
        <v>45360</v>
      </c>
      <c r="H15" s="67" t="s">
        <v>715</v>
      </c>
      <c r="I15" s="7" t="s">
        <v>789</v>
      </c>
      <c r="J15" s="99">
        <v>43237</v>
      </c>
    </row>
    <row r="16" spans="1:10" ht="13.5" customHeight="1" x14ac:dyDescent="0.15">
      <c r="A16" s="47" t="s">
        <v>499</v>
      </c>
      <c r="B16" s="47" t="s">
        <v>10</v>
      </c>
      <c r="C16" s="47" t="s">
        <v>9</v>
      </c>
      <c r="D16" s="47" t="s">
        <v>693</v>
      </c>
      <c r="E16" s="7" t="s">
        <v>716</v>
      </c>
      <c r="F16" s="5" t="s">
        <v>767</v>
      </c>
      <c r="G16" s="66">
        <v>42768</v>
      </c>
      <c r="H16" s="67" t="s">
        <v>717</v>
      </c>
      <c r="I16" s="7" t="s">
        <v>646</v>
      </c>
      <c r="J16" s="99">
        <v>43237</v>
      </c>
    </row>
    <row r="17" spans="1:12" ht="13.5" customHeight="1" x14ac:dyDescent="0.15">
      <c r="A17" s="47" t="s">
        <v>499</v>
      </c>
      <c r="B17" s="47" t="s">
        <v>10</v>
      </c>
      <c r="C17" s="47" t="s">
        <v>9</v>
      </c>
      <c r="D17" s="47" t="s">
        <v>693</v>
      </c>
      <c r="E17" s="7" t="s">
        <v>718</v>
      </c>
      <c r="F17" s="5" t="s">
        <v>719</v>
      </c>
      <c r="G17" s="66">
        <v>46440</v>
      </c>
      <c r="H17" s="67" t="s">
        <v>768</v>
      </c>
      <c r="I17" s="7" t="s">
        <v>720</v>
      </c>
      <c r="J17" s="99">
        <v>43238</v>
      </c>
    </row>
    <row r="18" spans="1:12" ht="13.5" customHeight="1" x14ac:dyDescent="0.15">
      <c r="A18" s="47" t="s">
        <v>499</v>
      </c>
      <c r="B18" s="47" t="s">
        <v>10</v>
      </c>
      <c r="C18" s="47" t="s">
        <v>9</v>
      </c>
      <c r="D18" s="47" t="s">
        <v>693</v>
      </c>
      <c r="E18" s="7" t="s">
        <v>721</v>
      </c>
      <c r="F18" s="5" t="s">
        <v>722</v>
      </c>
      <c r="G18" s="66">
        <v>1796</v>
      </c>
      <c r="H18" s="67" t="s">
        <v>723</v>
      </c>
      <c r="I18" s="7" t="s">
        <v>611</v>
      </c>
      <c r="J18" s="99">
        <v>43241</v>
      </c>
    </row>
    <row r="19" spans="1:12" ht="13.5" customHeight="1" x14ac:dyDescent="0.15">
      <c r="A19" s="47" t="s">
        <v>499</v>
      </c>
      <c r="B19" s="47" t="s">
        <v>10</v>
      </c>
      <c r="C19" s="47" t="s">
        <v>667</v>
      </c>
      <c r="D19" s="47" t="s">
        <v>693</v>
      </c>
      <c r="E19" s="7" t="s">
        <v>724</v>
      </c>
      <c r="F19" s="5" t="s">
        <v>725</v>
      </c>
      <c r="G19" s="66">
        <v>249696</v>
      </c>
      <c r="H19" s="67" t="s">
        <v>726</v>
      </c>
      <c r="I19" s="7" t="s">
        <v>842</v>
      </c>
      <c r="J19" s="99">
        <v>43256</v>
      </c>
    </row>
    <row r="20" spans="1:12" ht="13.5" customHeight="1" x14ac:dyDescent="0.15">
      <c r="A20" s="47" t="s">
        <v>499</v>
      </c>
      <c r="B20" s="47" t="s">
        <v>10</v>
      </c>
      <c r="C20" s="47" t="s">
        <v>769</v>
      </c>
      <c r="D20" s="47" t="s">
        <v>693</v>
      </c>
      <c r="E20" s="7" t="s">
        <v>727</v>
      </c>
      <c r="F20" s="5" t="s">
        <v>770</v>
      </c>
      <c r="G20" s="66">
        <v>35964</v>
      </c>
      <c r="H20" s="67" t="s">
        <v>728</v>
      </c>
      <c r="I20" s="7" t="s">
        <v>672</v>
      </c>
      <c r="J20" s="99">
        <v>43245</v>
      </c>
    </row>
    <row r="21" spans="1:12" ht="13.5" customHeight="1" x14ac:dyDescent="0.15">
      <c r="A21" s="47" t="s">
        <v>499</v>
      </c>
      <c r="B21" s="47" t="s">
        <v>10</v>
      </c>
      <c r="C21" s="47" t="s">
        <v>9</v>
      </c>
      <c r="D21" s="47" t="s">
        <v>693</v>
      </c>
      <c r="E21" s="7" t="s">
        <v>771</v>
      </c>
      <c r="F21" s="5" t="s">
        <v>729</v>
      </c>
      <c r="G21" s="66">
        <v>33150</v>
      </c>
      <c r="H21" s="67" t="s">
        <v>772</v>
      </c>
      <c r="I21" s="7" t="s">
        <v>843</v>
      </c>
      <c r="J21" s="99">
        <v>43257</v>
      </c>
    </row>
    <row r="22" spans="1:12" ht="13.5" customHeight="1" x14ac:dyDescent="0.15">
      <c r="A22" s="47" t="s">
        <v>499</v>
      </c>
      <c r="B22" s="47" t="s">
        <v>10</v>
      </c>
      <c r="C22" s="47" t="s">
        <v>46</v>
      </c>
      <c r="D22" s="47" t="s">
        <v>693</v>
      </c>
      <c r="E22" s="7" t="s">
        <v>773</v>
      </c>
      <c r="F22" s="5" t="s">
        <v>730</v>
      </c>
      <c r="G22" s="66">
        <v>652860</v>
      </c>
      <c r="H22" s="67" t="s">
        <v>731</v>
      </c>
      <c r="I22" s="7" t="s">
        <v>844</v>
      </c>
      <c r="J22" s="99">
        <v>43257</v>
      </c>
    </row>
    <row r="23" spans="1:12" ht="13.5" customHeight="1" x14ac:dyDescent="0.15">
      <c r="A23" s="47" t="s">
        <v>499</v>
      </c>
      <c r="B23" s="47" t="s">
        <v>10</v>
      </c>
      <c r="C23" s="47" t="s">
        <v>667</v>
      </c>
      <c r="D23" s="47" t="s">
        <v>693</v>
      </c>
      <c r="E23" s="7" t="s">
        <v>732</v>
      </c>
      <c r="F23" s="5" t="s">
        <v>733</v>
      </c>
      <c r="G23" s="66">
        <v>259</v>
      </c>
      <c r="H23" s="67" t="s">
        <v>746</v>
      </c>
      <c r="I23" s="7" t="s">
        <v>845</v>
      </c>
      <c r="J23" s="99">
        <v>43263</v>
      </c>
    </row>
    <row r="24" spans="1:12" ht="13.5" customHeight="1" x14ac:dyDescent="0.15">
      <c r="A24" s="47" t="s">
        <v>499</v>
      </c>
      <c r="B24" s="47" t="s">
        <v>10</v>
      </c>
      <c r="C24" s="47" t="s">
        <v>9</v>
      </c>
      <c r="D24" s="47" t="s">
        <v>693</v>
      </c>
      <c r="E24" s="7" t="s">
        <v>774</v>
      </c>
      <c r="F24" s="5" t="s">
        <v>734</v>
      </c>
      <c r="G24" s="66">
        <v>19261</v>
      </c>
      <c r="H24" s="67" t="s">
        <v>775</v>
      </c>
      <c r="I24" s="7" t="s">
        <v>846</v>
      </c>
      <c r="J24" s="99">
        <v>43265</v>
      </c>
    </row>
    <row r="25" spans="1:12" ht="13.5" customHeight="1" x14ac:dyDescent="0.15">
      <c r="A25" s="47" t="s">
        <v>499</v>
      </c>
      <c r="B25" s="47" t="s">
        <v>10</v>
      </c>
      <c r="C25" s="47" t="s">
        <v>701</v>
      </c>
      <c r="D25" s="47" t="s">
        <v>693</v>
      </c>
      <c r="E25" s="7" t="s">
        <v>776</v>
      </c>
      <c r="F25" s="5" t="s">
        <v>735</v>
      </c>
      <c r="G25" s="66">
        <v>81961</v>
      </c>
      <c r="H25" s="67" t="s">
        <v>736</v>
      </c>
      <c r="I25" s="7" t="s">
        <v>847</v>
      </c>
      <c r="J25" s="99">
        <v>43270</v>
      </c>
    </row>
    <row r="26" spans="1:12" ht="13.5" customHeight="1" x14ac:dyDescent="0.15">
      <c r="A26" s="47" t="s">
        <v>499</v>
      </c>
      <c r="B26" s="47" t="s">
        <v>10</v>
      </c>
      <c r="C26" s="47" t="s">
        <v>667</v>
      </c>
      <c r="D26" s="47" t="s">
        <v>693</v>
      </c>
      <c r="E26" s="7" t="s">
        <v>777</v>
      </c>
      <c r="F26" s="5" t="s">
        <v>778</v>
      </c>
      <c r="G26" s="66">
        <v>6714</v>
      </c>
      <c r="H26" s="67" t="s">
        <v>737</v>
      </c>
      <c r="I26" s="7" t="s">
        <v>848</v>
      </c>
      <c r="J26" s="99">
        <v>43273</v>
      </c>
    </row>
    <row r="27" spans="1:12" ht="13.5" customHeight="1" x14ac:dyDescent="0.15">
      <c r="A27" s="47" t="s">
        <v>499</v>
      </c>
      <c r="B27" s="47" t="s">
        <v>10</v>
      </c>
      <c r="C27" s="47" t="s">
        <v>738</v>
      </c>
      <c r="D27" s="47" t="s">
        <v>693</v>
      </c>
      <c r="E27" s="7" t="s">
        <v>779</v>
      </c>
      <c r="F27" s="5" t="s">
        <v>739</v>
      </c>
      <c r="G27" s="66">
        <v>48103</v>
      </c>
      <c r="H27" s="67" t="s">
        <v>740</v>
      </c>
      <c r="I27" s="7" t="s">
        <v>849</v>
      </c>
      <c r="J27" s="99">
        <v>43273</v>
      </c>
    </row>
    <row r="28" spans="1:12" ht="13.5" customHeight="1" x14ac:dyDescent="0.15">
      <c r="A28" s="47" t="s">
        <v>499</v>
      </c>
      <c r="B28" s="47" t="s">
        <v>10</v>
      </c>
      <c r="C28" s="47" t="s">
        <v>667</v>
      </c>
      <c r="D28" s="47" t="s">
        <v>693</v>
      </c>
      <c r="E28" s="7" t="s">
        <v>741</v>
      </c>
      <c r="F28" s="5" t="s">
        <v>780</v>
      </c>
      <c r="G28" s="66">
        <v>3337</v>
      </c>
      <c r="H28" s="67" t="s">
        <v>742</v>
      </c>
      <c r="I28" s="7" t="s">
        <v>790</v>
      </c>
      <c r="J28" s="99">
        <v>43273</v>
      </c>
    </row>
    <row r="29" spans="1:12" ht="13.5" customHeight="1" x14ac:dyDescent="0.15">
      <c r="A29" s="47" t="s">
        <v>499</v>
      </c>
      <c r="B29" s="47" t="s">
        <v>10</v>
      </c>
      <c r="C29" s="47" t="s">
        <v>667</v>
      </c>
      <c r="D29" s="47" t="s">
        <v>693</v>
      </c>
      <c r="E29" s="7" t="s">
        <v>744</v>
      </c>
      <c r="F29" s="5" t="s">
        <v>745</v>
      </c>
      <c r="G29" s="66">
        <v>4147</v>
      </c>
      <c r="H29" s="67" t="s">
        <v>781</v>
      </c>
      <c r="I29" s="7" t="s">
        <v>747</v>
      </c>
      <c r="J29" s="99">
        <v>43273</v>
      </c>
    </row>
    <row r="30" spans="1:12" ht="13.5" customHeight="1" x14ac:dyDescent="0.15">
      <c r="A30" s="47" t="s">
        <v>499</v>
      </c>
      <c r="B30" s="47" t="s">
        <v>10</v>
      </c>
      <c r="C30" s="47" t="s">
        <v>9</v>
      </c>
      <c r="D30" s="47" t="s">
        <v>693</v>
      </c>
      <c r="E30" s="7" t="s">
        <v>748</v>
      </c>
      <c r="F30" s="5" t="s">
        <v>749</v>
      </c>
      <c r="G30" s="66">
        <v>750</v>
      </c>
      <c r="H30" s="67" t="s">
        <v>750</v>
      </c>
      <c r="I30" s="7" t="s">
        <v>232</v>
      </c>
      <c r="J30" s="99">
        <v>43279</v>
      </c>
    </row>
    <row r="31" spans="1:12" ht="13.5" customHeight="1" x14ac:dyDescent="0.15">
      <c r="A31" s="47" t="s">
        <v>499</v>
      </c>
      <c r="B31" s="47" t="s">
        <v>10</v>
      </c>
      <c r="C31" s="47" t="s">
        <v>667</v>
      </c>
      <c r="D31" s="47" t="s">
        <v>693</v>
      </c>
      <c r="E31" s="7" t="s">
        <v>751</v>
      </c>
      <c r="F31" s="5" t="s">
        <v>782</v>
      </c>
      <c r="G31" s="66">
        <v>51722</v>
      </c>
      <c r="H31" s="67" t="s">
        <v>752</v>
      </c>
      <c r="I31" s="7" t="s">
        <v>791</v>
      </c>
      <c r="J31" s="99">
        <v>43280</v>
      </c>
    </row>
    <row r="32" spans="1:12" ht="13.5" customHeight="1" x14ac:dyDescent="0.15">
      <c r="A32" s="47" t="s">
        <v>499</v>
      </c>
      <c r="B32" s="47" t="s">
        <v>10</v>
      </c>
      <c r="C32" s="47" t="s">
        <v>9</v>
      </c>
      <c r="D32" s="47" t="s">
        <v>11</v>
      </c>
      <c r="E32" s="7" t="s">
        <v>553</v>
      </c>
      <c r="F32" s="5" t="s">
        <v>76</v>
      </c>
      <c r="G32" s="66">
        <v>27216</v>
      </c>
      <c r="H32" s="31" t="s">
        <v>77</v>
      </c>
      <c r="I32" s="60" t="s">
        <v>78</v>
      </c>
      <c r="J32" s="91">
        <v>43206</v>
      </c>
      <c r="K32" s="4"/>
      <c r="L32" s="2"/>
    </row>
    <row r="33" spans="1:12" ht="13.5" customHeight="1" x14ac:dyDescent="0.15">
      <c r="A33" s="47" t="s">
        <v>499</v>
      </c>
      <c r="B33" s="47" t="s">
        <v>10</v>
      </c>
      <c r="C33" s="47" t="s">
        <v>9</v>
      </c>
      <c r="D33" s="47" t="s">
        <v>11</v>
      </c>
      <c r="E33" s="7" t="s">
        <v>554</v>
      </c>
      <c r="F33" s="5" t="s">
        <v>7</v>
      </c>
      <c r="G33" s="66">
        <v>27932</v>
      </c>
      <c r="H33" s="31" t="s">
        <v>79</v>
      </c>
      <c r="I33" s="7" t="s">
        <v>80</v>
      </c>
      <c r="J33" s="91">
        <v>43221</v>
      </c>
      <c r="K33" s="4"/>
      <c r="L33" s="2"/>
    </row>
    <row r="34" spans="1:12" ht="13.5" customHeight="1" x14ac:dyDescent="0.15">
      <c r="A34" s="47" t="s">
        <v>499</v>
      </c>
      <c r="B34" s="47" t="s">
        <v>10</v>
      </c>
      <c r="C34" s="47" t="s">
        <v>9</v>
      </c>
      <c r="D34" s="47" t="s">
        <v>11</v>
      </c>
      <c r="E34" s="7" t="s">
        <v>555</v>
      </c>
      <c r="F34" s="5" t="s">
        <v>81</v>
      </c>
      <c r="G34" s="66">
        <v>17269</v>
      </c>
      <c r="H34" s="31" t="s">
        <v>82</v>
      </c>
      <c r="I34" s="7" t="s">
        <v>648</v>
      </c>
      <c r="J34" s="91">
        <v>43229</v>
      </c>
      <c r="K34" s="4"/>
      <c r="L34" s="2"/>
    </row>
    <row r="35" spans="1:12" ht="13.5" customHeight="1" x14ac:dyDescent="0.15">
      <c r="A35" s="47" t="s">
        <v>499</v>
      </c>
      <c r="B35" s="47" t="s">
        <v>10</v>
      </c>
      <c r="C35" s="47" t="s">
        <v>9</v>
      </c>
      <c r="D35" s="47" t="s">
        <v>11</v>
      </c>
      <c r="E35" s="7" t="s">
        <v>136</v>
      </c>
      <c r="F35" s="5" t="s">
        <v>83</v>
      </c>
      <c r="G35" s="66">
        <v>18900</v>
      </c>
      <c r="H35" s="31" t="s">
        <v>82</v>
      </c>
      <c r="I35" s="7" t="s">
        <v>648</v>
      </c>
      <c r="J35" s="91">
        <v>43245</v>
      </c>
      <c r="K35" s="4"/>
      <c r="L35" s="2"/>
    </row>
    <row r="36" spans="1:12" ht="13.5" customHeight="1" x14ac:dyDescent="0.15">
      <c r="A36" s="47" t="s">
        <v>499</v>
      </c>
      <c r="B36" s="47" t="s">
        <v>10</v>
      </c>
      <c r="C36" s="47" t="s">
        <v>9</v>
      </c>
      <c r="D36" s="47" t="s">
        <v>11</v>
      </c>
      <c r="E36" s="7" t="s">
        <v>556</v>
      </c>
      <c r="F36" s="5" t="s">
        <v>84</v>
      </c>
      <c r="G36" s="66">
        <v>24632</v>
      </c>
      <c r="H36" s="31" t="s">
        <v>77</v>
      </c>
      <c r="I36" s="7" t="s">
        <v>78</v>
      </c>
      <c r="J36" s="91">
        <v>43245</v>
      </c>
      <c r="K36" s="4"/>
      <c r="L36" s="2"/>
    </row>
    <row r="37" spans="1:12" ht="13.5" customHeight="1" x14ac:dyDescent="0.15">
      <c r="A37" s="47" t="s">
        <v>499</v>
      </c>
      <c r="B37" s="47" t="s">
        <v>10</v>
      </c>
      <c r="C37" s="47" t="s">
        <v>9</v>
      </c>
      <c r="D37" s="47" t="s">
        <v>11</v>
      </c>
      <c r="E37" s="7" t="s">
        <v>216</v>
      </c>
      <c r="F37" s="5" t="s">
        <v>85</v>
      </c>
      <c r="G37" s="66">
        <v>8659</v>
      </c>
      <c r="H37" s="31" t="s">
        <v>86</v>
      </c>
      <c r="I37" s="7" t="s">
        <v>649</v>
      </c>
      <c r="J37" s="91">
        <v>43249</v>
      </c>
      <c r="K37" s="4"/>
      <c r="L37" s="2"/>
    </row>
    <row r="38" spans="1:12" ht="13.5" customHeight="1" x14ac:dyDescent="0.15">
      <c r="A38" s="47" t="s">
        <v>499</v>
      </c>
      <c r="B38" s="47" t="s">
        <v>10</v>
      </c>
      <c r="C38" s="47" t="s">
        <v>9</v>
      </c>
      <c r="D38" s="47" t="s">
        <v>11</v>
      </c>
      <c r="E38" s="7" t="s">
        <v>131</v>
      </c>
      <c r="F38" s="5" t="s">
        <v>87</v>
      </c>
      <c r="G38" s="66">
        <v>9612</v>
      </c>
      <c r="H38" s="31" t="s">
        <v>917</v>
      </c>
      <c r="I38" s="7" t="s">
        <v>850</v>
      </c>
      <c r="J38" s="91">
        <v>43249</v>
      </c>
      <c r="K38" s="4"/>
      <c r="L38" s="2"/>
    </row>
    <row r="39" spans="1:12" ht="13.5" customHeight="1" x14ac:dyDescent="0.15">
      <c r="A39" s="47" t="s">
        <v>499</v>
      </c>
      <c r="B39" s="47" t="s">
        <v>10</v>
      </c>
      <c r="C39" s="47" t="s">
        <v>9</v>
      </c>
      <c r="D39" s="47" t="s">
        <v>11</v>
      </c>
      <c r="E39" s="7" t="s">
        <v>222</v>
      </c>
      <c r="F39" s="5" t="s">
        <v>88</v>
      </c>
      <c r="G39" s="66">
        <v>6733</v>
      </c>
      <c r="H39" s="31" t="s">
        <v>89</v>
      </c>
      <c r="I39" s="7" t="s">
        <v>78</v>
      </c>
      <c r="J39" s="91">
        <v>43256</v>
      </c>
      <c r="K39" s="4"/>
      <c r="L39" s="2"/>
    </row>
    <row r="40" spans="1:12" ht="13.5" customHeight="1" x14ac:dyDescent="0.15">
      <c r="A40" s="47" t="s">
        <v>499</v>
      </c>
      <c r="B40" s="47" t="s">
        <v>10</v>
      </c>
      <c r="C40" s="47" t="s">
        <v>9</v>
      </c>
      <c r="D40" s="47" t="s">
        <v>11</v>
      </c>
      <c r="E40" s="7" t="s">
        <v>557</v>
      </c>
      <c r="F40" s="5" t="s">
        <v>90</v>
      </c>
      <c r="G40" s="66">
        <v>38556</v>
      </c>
      <c r="H40" s="31" t="s">
        <v>91</v>
      </c>
      <c r="I40" s="7" t="s">
        <v>92</v>
      </c>
      <c r="J40" s="91">
        <v>43222</v>
      </c>
      <c r="K40" s="4"/>
      <c r="L40" s="2"/>
    </row>
    <row r="41" spans="1:12" ht="13.5" customHeight="1" x14ac:dyDescent="0.15">
      <c r="A41" s="47" t="s">
        <v>499</v>
      </c>
      <c r="B41" s="47" t="s">
        <v>10</v>
      </c>
      <c r="C41" s="47" t="s">
        <v>9</v>
      </c>
      <c r="D41" s="47" t="s">
        <v>11</v>
      </c>
      <c r="E41" s="7" t="s">
        <v>558</v>
      </c>
      <c r="F41" s="5" t="s">
        <v>93</v>
      </c>
      <c r="G41" s="66">
        <v>22831</v>
      </c>
      <c r="H41" s="31" t="s">
        <v>82</v>
      </c>
      <c r="I41" s="7" t="s">
        <v>650</v>
      </c>
      <c r="J41" s="91">
        <v>43237</v>
      </c>
      <c r="K41" s="4"/>
      <c r="L41" s="2"/>
    </row>
    <row r="42" spans="1:12" ht="13.5" customHeight="1" x14ac:dyDescent="0.15">
      <c r="A42" s="47" t="s">
        <v>499</v>
      </c>
      <c r="B42" s="47" t="s">
        <v>10</v>
      </c>
      <c r="C42" s="47" t="s">
        <v>9</v>
      </c>
      <c r="D42" s="47" t="s">
        <v>11</v>
      </c>
      <c r="E42" s="7" t="s">
        <v>559</v>
      </c>
      <c r="F42" s="5" t="s">
        <v>94</v>
      </c>
      <c r="G42" s="66">
        <v>23176</v>
      </c>
      <c r="H42" s="31" t="s">
        <v>86</v>
      </c>
      <c r="I42" s="7" t="s">
        <v>649</v>
      </c>
      <c r="J42" s="91">
        <v>43206</v>
      </c>
      <c r="K42" s="4"/>
      <c r="L42" s="2"/>
    </row>
    <row r="43" spans="1:12" ht="13.5" customHeight="1" x14ac:dyDescent="0.15">
      <c r="A43" s="47" t="s">
        <v>499</v>
      </c>
      <c r="B43" s="47" t="s">
        <v>10</v>
      </c>
      <c r="C43" s="47" t="s">
        <v>9</v>
      </c>
      <c r="D43" s="47" t="s">
        <v>11</v>
      </c>
      <c r="E43" s="7" t="s">
        <v>203</v>
      </c>
      <c r="F43" s="5" t="s">
        <v>95</v>
      </c>
      <c r="G43" s="66">
        <v>46483</v>
      </c>
      <c r="H43" s="31" t="s">
        <v>15</v>
      </c>
      <c r="I43" s="7" t="s">
        <v>232</v>
      </c>
      <c r="J43" s="91">
        <v>43228</v>
      </c>
      <c r="K43" s="4"/>
      <c r="L43" s="2"/>
    </row>
    <row r="44" spans="1:12" ht="13.5" customHeight="1" x14ac:dyDescent="0.15">
      <c r="A44" s="47" t="s">
        <v>499</v>
      </c>
      <c r="B44" s="47" t="s">
        <v>10</v>
      </c>
      <c r="C44" s="47" t="s">
        <v>9</v>
      </c>
      <c r="D44" s="47" t="s">
        <v>11</v>
      </c>
      <c r="E44" s="7" t="s">
        <v>560</v>
      </c>
      <c r="F44" s="5" t="s">
        <v>96</v>
      </c>
      <c r="G44" s="66">
        <v>40824</v>
      </c>
      <c r="H44" s="31" t="s">
        <v>15</v>
      </c>
      <c r="I44" s="7" t="s">
        <v>232</v>
      </c>
      <c r="J44" s="91">
        <v>43231</v>
      </c>
      <c r="K44" s="4"/>
      <c r="L44" s="2"/>
    </row>
    <row r="45" spans="1:12" ht="13.5" customHeight="1" x14ac:dyDescent="0.15">
      <c r="A45" s="47" t="s">
        <v>499</v>
      </c>
      <c r="B45" s="47" t="s">
        <v>10</v>
      </c>
      <c r="C45" s="47" t="s">
        <v>9</v>
      </c>
      <c r="D45" s="47" t="s">
        <v>11</v>
      </c>
      <c r="E45" s="7" t="s">
        <v>561</v>
      </c>
      <c r="F45" s="5" t="s">
        <v>97</v>
      </c>
      <c r="G45" s="66">
        <v>22027</v>
      </c>
      <c r="H45" s="31" t="s">
        <v>89</v>
      </c>
      <c r="I45" s="7" t="s">
        <v>78</v>
      </c>
      <c r="J45" s="91">
        <v>43237</v>
      </c>
      <c r="K45" s="4"/>
      <c r="L45" s="2"/>
    </row>
    <row r="46" spans="1:12" ht="13.5" customHeight="1" x14ac:dyDescent="0.15">
      <c r="A46" s="47" t="s">
        <v>499</v>
      </c>
      <c r="B46" s="47" t="s">
        <v>10</v>
      </c>
      <c r="C46" s="47" t="s">
        <v>9</v>
      </c>
      <c r="D46" s="47" t="s">
        <v>11</v>
      </c>
      <c r="E46" s="7" t="s">
        <v>215</v>
      </c>
      <c r="F46" s="8" t="s">
        <v>98</v>
      </c>
      <c r="G46" s="68">
        <v>22680</v>
      </c>
      <c r="H46" s="32" t="s">
        <v>91</v>
      </c>
      <c r="I46" s="7" t="s">
        <v>92</v>
      </c>
      <c r="J46" s="92">
        <v>43251</v>
      </c>
      <c r="K46" s="4"/>
      <c r="L46" s="2"/>
    </row>
    <row r="47" spans="1:12" ht="13.5" customHeight="1" x14ac:dyDescent="0.15">
      <c r="A47" s="47" t="s">
        <v>499</v>
      </c>
      <c r="B47" s="47" t="s">
        <v>10</v>
      </c>
      <c r="C47" s="47" t="s">
        <v>9</v>
      </c>
      <c r="D47" s="47" t="s">
        <v>11</v>
      </c>
      <c r="E47" s="7" t="s">
        <v>562</v>
      </c>
      <c r="F47" s="8" t="s">
        <v>99</v>
      </c>
      <c r="G47" s="68">
        <v>74131</v>
      </c>
      <c r="H47" s="32" t="s">
        <v>100</v>
      </c>
      <c r="I47" s="7" t="s">
        <v>101</v>
      </c>
      <c r="J47" s="92">
        <v>43259</v>
      </c>
      <c r="K47" s="4"/>
      <c r="L47" s="2"/>
    </row>
    <row r="48" spans="1:12" ht="13.5" customHeight="1" x14ac:dyDescent="0.15">
      <c r="A48" s="47" t="s">
        <v>499</v>
      </c>
      <c r="B48" s="47" t="s">
        <v>10</v>
      </c>
      <c r="C48" s="47" t="s">
        <v>9</v>
      </c>
      <c r="D48" s="47" t="s">
        <v>11</v>
      </c>
      <c r="E48" s="7" t="s">
        <v>563</v>
      </c>
      <c r="F48" s="8" t="s">
        <v>102</v>
      </c>
      <c r="G48" s="68">
        <v>12603</v>
      </c>
      <c r="H48" s="31" t="s">
        <v>82</v>
      </c>
      <c r="I48" s="7" t="s">
        <v>648</v>
      </c>
      <c r="J48" s="92">
        <v>43259</v>
      </c>
      <c r="K48" s="4"/>
      <c r="L48" s="2"/>
    </row>
    <row r="49" spans="1:12" ht="13.5" customHeight="1" x14ac:dyDescent="0.15">
      <c r="A49" s="47" t="s">
        <v>499</v>
      </c>
      <c r="B49" s="47" t="s">
        <v>10</v>
      </c>
      <c r="C49" s="47" t="s">
        <v>9</v>
      </c>
      <c r="D49" s="47" t="s">
        <v>51</v>
      </c>
      <c r="E49" s="9" t="s">
        <v>564</v>
      </c>
      <c r="F49" s="5" t="s">
        <v>7</v>
      </c>
      <c r="G49" s="66">
        <v>10391</v>
      </c>
      <c r="H49" s="31" t="s">
        <v>103</v>
      </c>
      <c r="I49" s="7" t="s">
        <v>104</v>
      </c>
      <c r="J49" s="92">
        <v>43208</v>
      </c>
      <c r="K49" s="4"/>
      <c r="L49" s="2"/>
    </row>
    <row r="50" spans="1:12" ht="13.5" customHeight="1" x14ac:dyDescent="0.15">
      <c r="A50" s="47" t="s">
        <v>499</v>
      </c>
      <c r="B50" s="47" t="s">
        <v>10</v>
      </c>
      <c r="C50" s="47" t="s">
        <v>9</v>
      </c>
      <c r="D50" s="47" t="s">
        <v>51</v>
      </c>
      <c r="E50" s="9" t="s">
        <v>565</v>
      </c>
      <c r="F50" s="5" t="s">
        <v>53</v>
      </c>
      <c r="G50" s="66">
        <v>79920</v>
      </c>
      <c r="H50" s="31" t="s">
        <v>105</v>
      </c>
      <c r="I50" s="7" t="s">
        <v>107</v>
      </c>
      <c r="J50" s="92">
        <v>43235</v>
      </c>
      <c r="K50" s="4"/>
      <c r="L50" s="2"/>
    </row>
    <row r="51" spans="1:12" ht="13.5" customHeight="1" x14ac:dyDescent="0.15">
      <c r="A51" s="47" t="s">
        <v>499</v>
      </c>
      <c r="B51" s="47" t="s">
        <v>10</v>
      </c>
      <c r="C51" s="47" t="s">
        <v>9</v>
      </c>
      <c r="D51" s="47" t="s">
        <v>51</v>
      </c>
      <c r="E51" s="7" t="s">
        <v>566</v>
      </c>
      <c r="F51" s="5" t="s">
        <v>108</v>
      </c>
      <c r="G51" s="66">
        <v>85860</v>
      </c>
      <c r="H51" s="31" t="s">
        <v>109</v>
      </c>
      <c r="I51" s="7" t="s">
        <v>110</v>
      </c>
      <c r="J51" s="92">
        <v>43243</v>
      </c>
      <c r="K51" s="4"/>
      <c r="L51" s="2"/>
    </row>
    <row r="52" spans="1:12" ht="13.5" customHeight="1" x14ac:dyDescent="0.15">
      <c r="A52" s="47" t="s">
        <v>499</v>
      </c>
      <c r="B52" s="47" t="s">
        <v>10</v>
      </c>
      <c r="C52" s="47" t="s">
        <v>9</v>
      </c>
      <c r="D52" s="47" t="s">
        <v>51</v>
      </c>
      <c r="E52" s="7" t="s">
        <v>561</v>
      </c>
      <c r="F52" s="5" t="s">
        <v>111</v>
      </c>
      <c r="G52" s="66">
        <v>73224</v>
      </c>
      <c r="H52" s="31" t="s">
        <v>112</v>
      </c>
      <c r="I52" s="7" t="s">
        <v>113</v>
      </c>
      <c r="J52" s="92">
        <v>43245</v>
      </c>
      <c r="K52" s="4"/>
      <c r="L52" s="2"/>
    </row>
    <row r="53" spans="1:12" ht="13.5" customHeight="1" x14ac:dyDescent="0.15">
      <c r="A53" s="47" t="s">
        <v>499</v>
      </c>
      <c r="B53" s="47" t="s">
        <v>10</v>
      </c>
      <c r="C53" s="47" t="s">
        <v>9</v>
      </c>
      <c r="D53" s="47" t="s">
        <v>51</v>
      </c>
      <c r="E53" s="7" t="s">
        <v>567</v>
      </c>
      <c r="F53" s="5" t="s">
        <v>114</v>
      </c>
      <c r="G53" s="66">
        <v>37987</v>
      </c>
      <c r="H53" s="31" t="s">
        <v>15</v>
      </c>
      <c r="I53" s="7" t="s">
        <v>232</v>
      </c>
      <c r="J53" s="92">
        <v>43263</v>
      </c>
      <c r="K53" s="4"/>
      <c r="L53" s="2"/>
    </row>
    <row r="54" spans="1:12" ht="13.5" customHeight="1" x14ac:dyDescent="0.15">
      <c r="A54" s="47" t="s">
        <v>499</v>
      </c>
      <c r="B54" s="47" t="s">
        <v>10</v>
      </c>
      <c r="C54" s="47" t="s">
        <v>9</v>
      </c>
      <c r="D54" s="47" t="s">
        <v>51</v>
      </c>
      <c r="E54" s="7" t="s">
        <v>568</v>
      </c>
      <c r="F54" s="5" t="s">
        <v>115</v>
      </c>
      <c r="G54" s="66">
        <v>14847</v>
      </c>
      <c r="H54" s="31" t="s">
        <v>116</v>
      </c>
      <c r="I54" s="7" t="s">
        <v>117</v>
      </c>
      <c r="J54" s="92">
        <v>43277</v>
      </c>
      <c r="K54" s="4"/>
      <c r="L54" s="2"/>
    </row>
    <row r="55" spans="1:12" ht="13.5" customHeight="1" x14ac:dyDescent="0.15">
      <c r="A55" s="47" t="s">
        <v>499</v>
      </c>
      <c r="B55" s="47" t="s">
        <v>10</v>
      </c>
      <c r="C55" s="47" t="s">
        <v>9</v>
      </c>
      <c r="D55" s="47" t="s">
        <v>51</v>
      </c>
      <c r="E55" s="7" t="s">
        <v>569</v>
      </c>
      <c r="F55" s="5" t="s">
        <v>7</v>
      </c>
      <c r="G55" s="66">
        <v>46641</v>
      </c>
      <c r="H55" s="31" t="s">
        <v>103</v>
      </c>
      <c r="I55" s="7" t="s">
        <v>104</v>
      </c>
      <c r="J55" s="92">
        <v>43277</v>
      </c>
      <c r="K55" s="4"/>
      <c r="L55" s="2"/>
    </row>
    <row r="56" spans="1:12" ht="13.5" customHeight="1" x14ac:dyDescent="0.15">
      <c r="A56" s="47" t="s">
        <v>499</v>
      </c>
      <c r="B56" s="47" t="s">
        <v>10</v>
      </c>
      <c r="C56" s="47" t="s">
        <v>9</v>
      </c>
      <c r="D56" s="47" t="s">
        <v>18</v>
      </c>
      <c r="E56" s="7" t="s">
        <v>570</v>
      </c>
      <c r="F56" s="5" t="s">
        <v>118</v>
      </c>
      <c r="G56" s="66">
        <v>8625</v>
      </c>
      <c r="H56" s="27" t="s">
        <v>19</v>
      </c>
      <c r="I56" s="7" t="s">
        <v>119</v>
      </c>
      <c r="J56" s="91">
        <v>43217</v>
      </c>
      <c r="L56" s="2"/>
    </row>
    <row r="57" spans="1:12" ht="13.5" customHeight="1" x14ac:dyDescent="0.15">
      <c r="A57" s="47" t="s">
        <v>499</v>
      </c>
      <c r="B57" s="47" t="s">
        <v>10</v>
      </c>
      <c r="C57" s="47" t="s">
        <v>9</v>
      </c>
      <c r="D57" s="47" t="s">
        <v>18</v>
      </c>
      <c r="E57" s="7" t="s">
        <v>571</v>
      </c>
      <c r="F57" s="5" t="s">
        <v>118</v>
      </c>
      <c r="G57" s="66">
        <v>37044</v>
      </c>
      <c r="H57" s="27" t="s">
        <v>120</v>
      </c>
      <c r="I57" s="7" t="s">
        <v>121</v>
      </c>
      <c r="J57" s="91">
        <v>43221</v>
      </c>
      <c r="L57" s="2"/>
    </row>
    <row r="58" spans="1:12" ht="13.5" customHeight="1" x14ac:dyDescent="0.15">
      <c r="A58" s="47" t="s">
        <v>499</v>
      </c>
      <c r="B58" s="47" t="s">
        <v>10</v>
      </c>
      <c r="C58" s="47" t="s">
        <v>9</v>
      </c>
      <c r="D58" s="47" t="s">
        <v>18</v>
      </c>
      <c r="E58" s="7" t="s">
        <v>572</v>
      </c>
      <c r="F58" s="5" t="s">
        <v>122</v>
      </c>
      <c r="G58" s="66">
        <v>36320</v>
      </c>
      <c r="H58" s="27" t="s">
        <v>22</v>
      </c>
      <c r="I58" s="7" t="s">
        <v>123</v>
      </c>
      <c r="J58" s="91">
        <v>43228</v>
      </c>
      <c r="L58" s="2"/>
    </row>
    <row r="59" spans="1:12" ht="13.5" customHeight="1" x14ac:dyDescent="0.15">
      <c r="A59" s="47" t="s">
        <v>499</v>
      </c>
      <c r="B59" s="47" t="s">
        <v>10</v>
      </c>
      <c r="C59" s="47" t="s">
        <v>9</v>
      </c>
      <c r="D59" s="47" t="s">
        <v>18</v>
      </c>
      <c r="E59" s="7" t="s">
        <v>138</v>
      </c>
      <c r="F59" s="5" t="s">
        <v>124</v>
      </c>
      <c r="G59" s="66">
        <v>46807</v>
      </c>
      <c r="H59" s="27" t="s">
        <v>21</v>
      </c>
      <c r="I59" s="7" t="s">
        <v>92</v>
      </c>
      <c r="J59" s="91">
        <v>43231</v>
      </c>
      <c r="L59" s="2"/>
    </row>
    <row r="60" spans="1:12" ht="13.5" customHeight="1" x14ac:dyDescent="0.15">
      <c r="A60" s="47" t="s">
        <v>499</v>
      </c>
      <c r="B60" s="47" t="s">
        <v>10</v>
      </c>
      <c r="C60" s="47" t="s">
        <v>9</v>
      </c>
      <c r="D60" s="47" t="s">
        <v>18</v>
      </c>
      <c r="E60" s="7" t="s">
        <v>216</v>
      </c>
      <c r="F60" s="5" t="s">
        <v>125</v>
      </c>
      <c r="G60" s="66">
        <v>24494</v>
      </c>
      <c r="H60" s="27" t="s">
        <v>23</v>
      </c>
      <c r="I60" s="7" t="s">
        <v>126</v>
      </c>
      <c r="J60" s="91">
        <v>43234</v>
      </c>
      <c r="L60" s="2"/>
    </row>
    <row r="61" spans="1:12" ht="13.5" customHeight="1" x14ac:dyDescent="0.15">
      <c r="A61" s="47" t="s">
        <v>499</v>
      </c>
      <c r="B61" s="47" t="s">
        <v>10</v>
      </c>
      <c r="C61" s="47" t="s">
        <v>9</v>
      </c>
      <c r="D61" s="47" t="s">
        <v>18</v>
      </c>
      <c r="E61" s="7" t="s">
        <v>225</v>
      </c>
      <c r="F61" s="5" t="s">
        <v>55</v>
      </c>
      <c r="G61" s="66">
        <v>48060</v>
      </c>
      <c r="H61" s="27" t="s">
        <v>876</v>
      </c>
      <c r="I61" s="7" t="s">
        <v>127</v>
      </c>
      <c r="J61" s="91">
        <v>43258</v>
      </c>
      <c r="L61" s="2"/>
    </row>
    <row r="62" spans="1:12" ht="13.5" customHeight="1" x14ac:dyDescent="0.15">
      <c r="A62" s="47" t="s">
        <v>499</v>
      </c>
      <c r="B62" s="47" t="s">
        <v>10</v>
      </c>
      <c r="C62" s="47" t="s">
        <v>9</v>
      </c>
      <c r="D62" s="47" t="s">
        <v>18</v>
      </c>
      <c r="E62" s="7" t="s">
        <v>568</v>
      </c>
      <c r="F62" s="5" t="s">
        <v>128</v>
      </c>
      <c r="G62" s="66">
        <v>38880</v>
      </c>
      <c r="H62" s="27" t="s">
        <v>877</v>
      </c>
      <c r="I62" s="7" t="s">
        <v>129</v>
      </c>
      <c r="J62" s="91">
        <v>43263</v>
      </c>
      <c r="L62" s="2"/>
    </row>
    <row r="63" spans="1:12" ht="13.5" customHeight="1" x14ac:dyDescent="0.15">
      <c r="A63" s="47" t="s">
        <v>499</v>
      </c>
      <c r="B63" s="47" t="s">
        <v>10</v>
      </c>
      <c r="C63" s="47" t="s">
        <v>9</v>
      </c>
      <c r="D63" s="47" t="s">
        <v>18</v>
      </c>
      <c r="E63" s="7" t="s">
        <v>573</v>
      </c>
      <c r="F63" s="5" t="s">
        <v>118</v>
      </c>
      <c r="G63" s="66">
        <v>24625</v>
      </c>
      <c r="H63" s="27" t="s">
        <v>24</v>
      </c>
      <c r="I63" s="7" t="s">
        <v>232</v>
      </c>
      <c r="J63" s="91">
        <v>43270</v>
      </c>
      <c r="L63" s="2"/>
    </row>
    <row r="64" spans="1:12" ht="13.5" customHeight="1" x14ac:dyDescent="0.15">
      <c r="A64" s="47" t="s">
        <v>499</v>
      </c>
      <c r="B64" s="47" t="s">
        <v>10</v>
      </c>
      <c r="C64" s="47" t="s">
        <v>9</v>
      </c>
      <c r="D64" s="47" t="s">
        <v>18</v>
      </c>
      <c r="E64" s="7" t="s">
        <v>574</v>
      </c>
      <c r="F64" s="5" t="s">
        <v>38</v>
      </c>
      <c r="G64" s="66">
        <v>65880</v>
      </c>
      <c r="H64" s="27" t="s">
        <v>130</v>
      </c>
      <c r="I64" s="7" t="s">
        <v>106</v>
      </c>
      <c r="J64" s="91">
        <v>43280</v>
      </c>
      <c r="L64" s="2"/>
    </row>
    <row r="65" spans="1:12" ht="13.5" customHeight="1" x14ac:dyDescent="0.15">
      <c r="A65" s="47" t="s">
        <v>499</v>
      </c>
      <c r="B65" s="47" t="s">
        <v>10</v>
      </c>
      <c r="C65" s="47" t="s">
        <v>9</v>
      </c>
      <c r="D65" s="47" t="s">
        <v>25</v>
      </c>
      <c r="E65" s="7" t="s">
        <v>131</v>
      </c>
      <c r="F65" s="5" t="s">
        <v>27</v>
      </c>
      <c r="G65" s="66">
        <v>40463</v>
      </c>
      <c r="H65" s="31" t="s">
        <v>28</v>
      </c>
      <c r="I65" s="7" t="s">
        <v>132</v>
      </c>
      <c r="J65" s="91">
        <v>43206</v>
      </c>
      <c r="L65" s="2"/>
    </row>
    <row r="66" spans="1:12" ht="13.5" customHeight="1" x14ac:dyDescent="0.15">
      <c r="A66" s="47" t="s">
        <v>499</v>
      </c>
      <c r="B66" s="47" t="s">
        <v>10</v>
      </c>
      <c r="C66" s="47" t="s">
        <v>9</v>
      </c>
      <c r="D66" s="47" t="s">
        <v>25</v>
      </c>
      <c r="E66" s="7" t="s">
        <v>133</v>
      </c>
      <c r="F66" s="5" t="s">
        <v>134</v>
      </c>
      <c r="G66" s="66">
        <v>31104</v>
      </c>
      <c r="H66" s="31" t="s">
        <v>30</v>
      </c>
      <c r="I66" s="7" t="s">
        <v>135</v>
      </c>
      <c r="J66" s="91">
        <v>43206</v>
      </c>
      <c r="L66" s="2"/>
    </row>
    <row r="67" spans="1:12" ht="13.5" customHeight="1" x14ac:dyDescent="0.15">
      <c r="A67" s="47" t="s">
        <v>499</v>
      </c>
      <c r="B67" s="47" t="s">
        <v>10</v>
      </c>
      <c r="C67" s="47" t="s">
        <v>9</v>
      </c>
      <c r="D67" s="47" t="s">
        <v>25</v>
      </c>
      <c r="E67" s="7" t="s">
        <v>136</v>
      </c>
      <c r="F67" s="5" t="s">
        <v>31</v>
      </c>
      <c r="G67" s="66">
        <v>97416</v>
      </c>
      <c r="H67" s="31" t="s">
        <v>32</v>
      </c>
      <c r="I67" s="7" t="s">
        <v>137</v>
      </c>
      <c r="J67" s="91">
        <v>43206</v>
      </c>
      <c r="L67" s="2"/>
    </row>
    <row r="68" spans="1:12" ht="13.5" customHeight="1" x14ac:dyDescent="0.15">
      <c r="A68" s="47" t="s">
        <v>499</v>
      </c>
      <c r="B68" s="47" t="s">
        <v>10</v>
      </c>
      <c r="C68" s="47" t="s">
        <v>9</v>
      </c>
      <c r="D68" s="47" t="s">
        <v>25</v>
      </c>
      <c r="E68" s="7" t="s">
        <v>138</v>
      </c>
      <c r="F68" s="5" t="s">
        <v>7</v>
      </c>
      <c r="G68" s="66">
        <v>15400</v>
      </c>
      <c r="H68" s="31" t="s">
        <v>26</v>
      </c>
      <c r="I68" s="7" t="s">
        <v>139</v>
      </c>
      <c r="J68" s="91">
        <v>43207</v>
      </c>
      <c r="L68" s="2"/>
    </row>
    <row r="69" spans="1:12" ht="13.5" customHeight="1" x14ac:dyDescent="0.15">
      <c r="A69" s="47" t="s">
        <v>499</v>
      </c>
      <c r="B69" s="47" t="s">
        <v>10</v>
      </c>
      <c r="C69" s="47" t="s">
        <v>9</v>
      </c>
      <c r="D69" s="47" t="s">
        <v>25</v>
      </c>
      <c r="E69" s="7" t="s">
        <v>140</v>
      </c>
      <c r="F69" s="5" t="s">
        <v>20</v>
      </c>
      <c r="G69" s="66">
        <v>16200</v>
      </c>
      <c r="H69" s="31" t="s">
        <v>34</v>
      </c>
      <c r="I69" s="7" t="s">
        <v>141</v>
      </c>
      <c r="J69" s="91">
        <v>43217</v>
      </c>
      <c r="L69" s="2"/>
    </row>
    <row r="70" spans="1:12" ht="13.5" customHeight="1" x14ac:dyDescent="0.15">
      <c r="A70" s="47" t="s">
        <v>499</v>
      </c>
      <c r="B70" s="47" t="s">
        <v>10</v>
      </c>
      <c r="C70" s="47" t="s">
        <v>9</v>
      </c>
      <c r="D70" s="47" t="s">
        <v>25</v>
      </c>
      <c r="E70" s="7" t="s">
        <v>142</v>
      </c>
      <c r="F70" s="5" t="s">
        <v>143</v>
      </c>
      <c r="G70" s="66">
        <v>49046</v>
      </c>
      <c r="H70" s="31" t="s">
        <v>26</v>
      </c>
      <c r="I70" s="7" t="s">
        <v>139</v>
      </c>
      <c r="J70" s="91">
        <v>43222</v>
      </c>
      <c r="L70" s="2"/>
    </row>
    <row r="71" spans="1:12" ht="13.5" customHeight="1" x14ac:dyDescent="0.15">
      <c r="A71" s="47" t="s">
        <v>499</v>
      </c>
      <c r="B71" s="47" t="s">
        <v>10</v>
      </c>
      <c r="C71" s="47" t="s">
        <v>9</v>
      </c>
      <c r="D71" s="47" t="s">
        <v>25</v>
      </c>
      <c r="E71" s="7" t="s">
        <v>144</v>
      </c>
      <c r="F71" s="5" t="s">
        <v>145</v>
      </c>
      <c r="G71" s="66">
        <v>49954</v>
      </c>
      <c r="H71" s="31" t="s">
        <v>146</v>
      </c>
      <c r="I71" s="7" t="s">
        <v>147</v>
      </c>
      <c r="J71" s="91">
        <v>43227</v>
      </c>
      <c r="L71" s="2"/>
    </row>
    <row r="72" spans="1:12" ht="13.5" customHeight="1" x14ac:dyDescent="0.15">
      <c r="A72" s="47" t="s">
        <v>499</v>
      </c>
      <c r="B72" s="47" t="s">
        <v>10</v>
      </c>
      <c r="C72" s="47" t="s">
        <v>9</v>
      </c>
      <c r="D72" s="47" t="s">
        <v>25</v>
      </c>
      <c r="E72" s="7" t="s">
        <v>148</v>
      </c>
      <c r="F72" s="5" t="s">
        <v>57</v>
      </c>
      <c r="G72" s="66">
        <v>38134</v>
      </c>
      <c r="H72" s="31" t="s">
        <v>33</v>
      </c>
      <c r="I72" s="7" t="s">
        <v>149</v>
      </c>
      <c r="J72" s="91">
        <v>43229</v>
      </c>
      <c r="L72" s="2"/>
    </row>
    <row r="73" spans="1:12" ht="13.5" customHeight="1" x14ac:dyDescent="0.15">
      <c r="A73" s="47" t="s">
        <v>499</v>
      </c>
      <c r="B73" s="47" t="s">
        <v>10</v>
      </c>
      <c r="C73" s="47" t="s">
        <v>9</v>
      </c>
      <c r="D73" s="47" t="s">
        <v>25</v>
      </c>
      <c r="E73" s="7" t="s">
        <v>150</v>
      </c>
      <c r="F73" s="5" t="s">
        <v>56</v>
      </c>
      <c r="G73" s="66">
        <v>41666</v>
      </c>
      <c r="H73" s="31" t="s">
        <v>29</v>
      </c>
      <c r="I73" s="7" t="s">
        <v>151</v>
      </c>
      <c r="J73" s="91">
        <v>43234</v>
      </c>
      <c r="L73" s="2"/>
    </row>
    <row r="74" spans="1:12" ht="13.5" customHeight="1" x14ac:dyDescent="0.15">
      <c r="A74" s="47" t="s">
        <v>499</v>
      </c>
      <c r="B74" s="47" t="s">
        <v>10</v>
      </c>
      <c r="C74" s="47" t="s">
        <v>9</v>
      </c>
      <c r="D74" s="47" t="s">
        <v>25</v>
      </c>
      <c r="E74" s="7" t="s">
        <v>152</v>
      </c>
      <c r="F74" s="5" t="s">
        <v>153</v>
      </c>
      <c r="G74" s="66">
        <v>46957</v>
      </c>
      <c r="H74" s="31" t="s">
        <v>29</v>
      </c>
      <c r="I74" s="7" t="s">
        <v>151</v>
      </c>
      <c r="J74" s="91">
        <v>43249</v>
      </c>
      <c r="L74" s="2"/>
    </row>
    <row r="75" spans="1:12" ht="13.5" customHeight="1" x14ac:dyDescent="0.15">
      <c r="A75" s="47" t="s">
        <v>499</v>
      </c>
      <c r="B75" s="47" t="s">
        <v>10</v>
      </c>
      <c r="C75" s="47" t="s">
        <v>9</v>
      </c>
      <c r="D75" s="47" t="s">
        <v>25</v>
      </c>
      <c r="E75" s="7" t="s">
        <v>154</v>
      </c>
      <c r="F75" s="5" t="s">
        <v>31</v>
      </c>
      <c r="G75" s="66">
        <v>97416</v>
      </c>
      <c r="H75" s="31" t="s">
        <v>32</v>
      </c>
      <c r="I75" s="7" t="s">
        <v>137</v>
      </c>
      <c r="J75" s="91">
        <v>43250</v>
      </c>
      <c r="L75" s="2"/>
    </row>
    <row r="76" spans="1:12" ht="13.5" customHeight="1" x14ac:dyDescent="0.15">
      <c r="A76" s="47" t="s">
        <v>499</v>
      </c>
      <c r="B76" s="47" t="s">
        <v>10</v>
      </c>
      <c r="C76" s="47" t="s">
        <v>9</v>
      </c>
      <c r="D76" s="47" t="s">
        <v>25</v>
      </c>
      <c r="E76" s="7" t="s">
        <v>155</v>
      </c>
      <c r="F76" s="5" t="s">
        <v>27</v>
      </c>
      <c r="G76" s="66">
        <v>40463</v>
      </c>
      <c r="H76" s="31" t="s">
        <v>28</v>
      </c>
      <c r="I76" s="7" t="s">
        <v>132</v>
      </c>
      <c r="J76" s="91">
        <v>43257</v>
      </c>
      <c r="L76" s="2"/>
    </row>
    <row r="77" spans="1:12" ht="13.5" customHeight="1" x14ac:dyDescent="0.15">
      <c r="A77" s="47" t="s">
        <v>499</v>
      </c>
      <c r="B77" s="47" t="s">
        <v>10</v>
      </c>
      <c r="C77" s="47" t="s">
        <v>9</v>
      </c>
      <c r="D77" s="47" t="s">
        <v>25</v>
      </c>
      <c r="E77" s="7" t="s">
        <v>156</v>
      </c>
      <c r="F77" s="5" t="s">
        <v>157</v>
      </c>
      <c r="G77" s="66">
        <v>10905</v>
      </c>
      <c r="H77" s="31" t="s">
        <v>158</v>
      </c>
      <c r="I77" s="7" t="s">
        <v>149</v>
      </c>
      <c r="J77" s="91">
        <v>43264</v>
      </c>
      <c r="L77" s="2"/>
    </row>
    <row r="78" spans="1:12" ht="13.5" customHeight="1" x14ac:dyDescent="0.15">
      <c r="A78" s="47" t="s">
        <v>499</v>
      </c>
      <c r="B78" s="47" t="s">
        <v>10</v>
      </c>
      <c r="C78" s="47" t="s">
        <v>9</v>
      </c>
      <c r="D78" s="47" t="s">
        <v>25</v>
      </c>
      <c r="E78" s="7" t="s">
        <v>159</v>
      </c>
      <c r="F78" s="5" t="s">
        <v>160</v>
      </c>
      <c r="G78" s="66">
        <v>45178</v>
      </c>
      <c r="H78" s="31" t="s">
        <v>26</v>
      </c>
      <c r="I78" s="7" t="s">
        <v>139</v>
      </c>
      <c r="J78" s="91">
        <v>43270</v>
      </c>
      <c r="L78" s="2"/>
    </row>
    <row r="79" spans="1:12" ht="13.5" customHeight="1" x14ac:dyDescent="0.15">
      <c r="A79" s="47" t="s">
        <v>499</v>
      </c>
      <c r="B79" s="47" t="s">
        <v>10</v>
      </c>
      <c r="C79" s="47" t="s">
        <v>9</v>
      </c>
      <c r="D79" s="47" t="s">
        <v>25</v>
      </c>
      <c r="E79" s="7" t="s">
        <v>161</v>
      </c>
      <c r="F79" s="5" t="s">
        <v>162</v>
      </c>
      <c r="G79" s="66">
        <v>14988</v>
      </c>
      <c r="H79" s="31" t="s">
        <v>29</v>
      </c>
      <c r="I79" s="7" t="s">
        <v>151</v>
      </c>
      <c r="J79" s="91">
        <v>43272</v>
      </c>
      <c r="L79" s="2"/>
    </row>
    <row r="80" spans="1:12" ht="13.5" customHeight="1" x14ac:dyDescent="0.15">
      <c r="A80" s="47" t="s">
        <v>499</v>
      </c>
      <c r="B80" s="47" t="s">
        <v>10</v>
      </c>
      <c r="C80" s="47" t="s">
        <v>9</v>
      </c>
      <c r="D80" s="47" t="s">
        <v>35</v>
      </c>
      <c r="E80" s="7" t="s">
        <v>184</v>
      </c>
      <c r="F80" s="5" t="s">
        <v>163</v>
      </c>
      <c r="G80" s="66">
        <v>48470</v>
      </c>
      <c r="H80" s="31" t="s">
        <v>878</v>
      </c>
      <c r="I80" s="42" t="s">
        <v>646</v>
      </c>
      <c r="J80" s="91">
        <v>43206</v>
      </c>
      <c r="L80" s="2"/>
    </row>
    <row r="81" spans="1:12" ht="13.5" customHeight="1" x14ac:dyDescent="0.15">
      <c r="A81" s="47" t="s">
        <v>499</v>
      </c>
      <c r="B81" s="47" t="s">
        <v>10</v>
      </c>
      <c r="C81" s="47" t="s">
        <v>9</v>
      </c>
      <c r="D81" s="47" t="s">
        <v>35</v>
      </c>
      <c r="E81" s="7" t="s">
        <v>185</v>
      </c>
      <c r="F81" s="5" t="s">
        <v>164</v>
      </c>
      <c r="G81" s="66">
        <v>41148</v>
      </c>
      <c r="H81" s="31" t="s">
        <v>165</v>
      </c>
      <c r="I81" s="7" t="s">
        <v>640</v>
      </c>
      <c r="J81" s="91">
        <v>43213</v>
      </c>
      <c r="L81" s="2"/>
    </row>
    <row r="82" spans="1:12" ht="13.5" customHeight="1" x14ac:dyDescent="0.15">
      <c r="A82" s="47" t="s">
        <v>499</v>
      </c>
      <c r="B82" s="47" t="s">
        <v>10</v>
      </c>
      <c r="C82" s="47" t="s">
        <v>9</v>
      </c>
      <c r="D82" s="47" t="s">
        <v>35</v>
      </c>
      <c r="E82" s="7" t="s">
        <v>186</v>
      </c>
      <c r="F82" s="5" t="s">
        <v>187</v>
      </c>
      <c r="G82" s="66">
        <v>49680</v>
      </c>
      <c r="H82" s="31" t="s">
        <v>879</v>
      </c>
      <c r="I82" s="7" t="s">
        <v>651</v>
      </c>
      <c r="J82" s="91">
        <v>43222</v>
      </c>
      <c r="L82" s="2"/>
    </row>
    <row r="83" spans="1:12" ht="13.5" customHeight="1" x14ac:dyDescent="0.15">
      <c r="A83" s="47" t="s">
        <v>499</v>
      </c>
      <c r="B83" s="47" t="s">
        <v>10</v>
      </c>
      <c r="C83" s="47" t="s">
        <v>9</v>
      </c>
      <c r="D83" s="47" t="s">
        <v>35</v>
      </c>
      <c r="E83" s="7" t="s">
        <v>188</v>
      </c>
      <c r="F83" s="5" t="s">
        <v>166</v>
      </c>
      <c r="G83" s="66">
        <v>13392</v>
      </c>
      <c r="H83" s="31" t="s">
        <v>58</v>
      </c>
      <c r="I83" s="7" t="s">
        <v>232</v>
      </c>
      <c r="J83" s="91">
        <v>43217</v>
      </c>
      <c r="L83" s="2"/>
    </row>
    <row r="84" spans="1:12" ht="13.5" customHeight="1" x14ac:dyDescent="0.15">
      <c r="A84" s="47" t="s">
        <v>499</v>
      </c>
      <c r="B84" s="47" t="s">
        <v>10</v>
      </c>
      <c r="C84" s="47" t="s">
        <v>9</v>
      </c>
      <c r="D84" s="47" t="s">
        <v>35</v>
      </c>
      <c r="E84" s="7" t="s">
        <v>189</v>
      </c>
      <c r="F84" s="5" t="s">
        <v>167</v>
      </c>
      <c r="G84" s="66">
        <v>48526</v>
      </c>
      <c r="H84" s="31" t="s">
        <v>168</v>
      </c>
      <c r="I84" s="7" t="s">
        <v>652</v>
      </c>
      <c r="J84" s="91">
        <v>43215</v>
      </c>
      <c r="L84" s="2"/>
    </row>
    <row r="85" spans="1:12" ht="13.5" customHeight="1" x14ac:dyDescent="0.15">
      <c r="A85" s="47" t="s">
        <v>499</v>
      </c>
      <c r="B85" s="47" t="s">
        <v>10</v>
      </c>
      <c r="C85" s="47" t="s">
        <v>9</v>
      </c>
      <c r="D85" s="47" t="s">
        <v>35</v>
      </c>
      <c r="E85" s="7" t="s">
        <v>190</v>
      </c>
      <c r="F85" s="5" t="s">
        <v>169</v>
      </c>
      <c r="G85" s="66">
        <v>45900</v>
      </c>
      <c r="H85" s="31" t="s">
        <v>170</v>
      </c>
      <c r="I85" s="42" t="s">
        <v>638</v>
      </c>
      <c r="J85" s="91">
        <v>43227</v>
      </c>
      <c r="L85" s="2"/>
    </row>
    <row r="86" spans="1:12" ht="13.5" customHeight="1" x14ac:dyDescent="0.15">
      <c r="A86" s="47" t="s">
        <v>499</v>
      </c>
      <c r="B86" s="47" t="s">
        <v>10</v>
      </c>
      <c r="C86" s="47" t="s">
        <v>9</v>
      </c>
      <c r="D86" s="47" t="s">
        <v>35</v>
      </c>
      <c r="E86" s="7" t="s">
        <v>191</v>
      </c>
      <c r="F86" s="5" t="s">
        <v>171</v>
      </c>
      <c r="G86" s="66">
        <v>47919</v>
      </c>
      <c r="H86" s="31" t="s">
        <v>878</v>
      </c>
      <c r="I86" s="42" t="s">
        <v>653</v>
      </c>
      <c r="J86" s="91">
        <v>43241</v>
      </c>
      <c r="L86" s="2"/>
    </row>
    <row r="87" spans="1:12" ht="13.5" customHeight="1" x14ac:dyDescent="0.15">
      <c r="A87" s="47" t="s">
        <v>499</v>
      </c>
      <c r="B87" s="47" t="s">
        <v>10</v>
      </c>
      <c r="C87" s="47" t="s">
        <v>9</v>
      </c>
      <c r="D87" s="47" t="s">
        <v>35</v>
      </c>
      <c r="E87" s="7" t="s">
        <v>192</v>
      </c>
      <c r="F87" s="5" t="s">
        <v>172</v>
      </c>
      <c r="G87" s="66">
        <v>43759</v>
      </c>
      <c r="H87" s="31" t="s">
        <v>880</v>
      </c>
      <c r="I87" s="7" t="s">
        <v>654</v>
      </c>
      <c r="J87" s="91">
        <v>43248</v>
      </c>
      <c r="L87" s="2"/>
    </row>
    <row r="88" spans="1:12" ht="13.5" customHeight="1" x14ac:dyDescent="0.15">
      <c r="A88" s="47" t="s">
        <v>499</v>
      </c>
      <c r="B88" s="47" t="s">
        <v>10</v>
      </c>
      <c r="C88" s="47" t="s">
        <v>9</v>
      </c>
      <c r="D88" s="47" t="s">
        <v>35</v>
      </c>
      <c r="E88" s="7" t="s">
        <v>193</v>
      </c>
      <c r="F88" s="5" t="s">
        <v>173</v>
      </c>
      <c r="G88" s="66">
        <v>64368</v>
      </c>
      <c r="H88" s="31" t="s">
        <v>170</v>
      </c>
      <c r="I88" s="42" t="s">
        <v>638</v>
      </c>
      <c r="J88" s="91">
        <v>43249</v>
      </c>
      <c r="L88" s="2"/>
    </row>
    <row r="89" spans="1:12" ht="13.5" customHeight="1" x14ac:dyDescent="0.15">
      <c r="A89" s="47" t="s">
        <v>499</v>
      </c>
      <c r="B89" s="47" t="s">
        <v>10</v>
      </c>
      <c r="C89" s="47" t="s">
        <v>9</v>
      </c>
      <c r="D89" s="47" t="s">
        <v>35</v>
      </c>
      <c r="E89" s="7" t="s">
        <v>194</v>
      </c>
      <c r="F89" s="5" t="s">
        <v>174</v>
      </c>
      <c r="G89" s="66">
        <v>17496</v>
      </c>
      <c r="H89" s="31" t="s">
        <v>175</v>
      </c>
      <c r="I89" s="7" t="s">
        <v>655</v>
      </c>
      <c r="J89" s="91">
        <v>43251</v>
      </c>
      <c r="L89" s="2"/>
    </row>
    <row r="90" spans="1:12" ht="13.5" customHeight="1" x14ac:dyDescent="0.15">
      <c r="A90" s="47" t="s">
        <v>499</v>
      </c>
      <c r="B90" s="47" t="s">
        <v>10</v>
      </c>
      <c r="C90" s="47" t="s">
        <v>9</v>
      </c>
      <c r="D90" s="47" t="s">
        <v>35</v>
      </c>
      <c r="E90" s="7" t="s">
        <v>195</v>
      </c>
      <c r="F90" s="5" t="s">
        <v>196</v>
      </c>
      <c r="G90" s="66">
        <v>23587</v>
      </c>
      <c r="H90" s="31" t="s">
        <v>880</v>
      </c>
      <c r="I90" s="7" t="s">
        <v>654</v>
      </c>
      <c r="J90" s="91">
        <v>43256</v>
      </c>
      <c r="L90" s="2"/>
    </row>
    <row r="91" spans="1:12" ht="13.5" customHeight="1" x14ac:dyDescent="0.15">
      <c r="A91" s="47" t="s">
        <v>499</v>
      </c>
      <c r="B91" s="47" t="s">
        <v>10</v>
      </c>
      <c r="C91" s="47" t="s">
        <v>9</v>
      </c>
      <c r="D91" s="47" t="s">
        <v>35</v>
      </c>
      <c r="E91" s="7" t="s">
        <v>156</v>
      </c>
      <c r="F91" s="5" t="s">
        <v>197</v>
      </c>
      <c r="G91" s="66">
        <v>4320</v>
      </c>
      <c r="H91" s="31" t="s">
        <v>881</v>
      </c>
      <c r="I91" s="7" t="s">
        <v>656</v>
      </c>
      <c r="J91" s="91">
        <v>43257</v>
      </c>
      <c r="L91" s="2"/>
    </row>
    <row r="92" spans="1:12" ht="13.5" customHeight="1" x14ac:dyDescent="0.15">
      <c r="A92" s="47" t="s">
        <v>499</v>
      </c>
      <c r="B92" s="47" t="s">
        <v>10</v>
      </c>
      <c r="C92" s="47" t="s">
        <v>9</v>
      </c>
      <c r="D92" s="47" t="s">
        <v>35</v>
      </c>
      <c r="E92" s="7" t="s">
        <v>198</v>
      </c>
      <c r="F92" s="5" t="s">
        <v>176</v>
      </c>
      <c r="G92" s="66">
        <v>1590</v>
      </c>
      <c r="H92" s="31" t="s">
        <v>177</v>
      </c>
      <c r="I92" s="7" t="s">
        <v>657</v>
      </c>
      <c r="J92" s="91">
        <v>43271</v>
      </c>
      <c r="L92" s="2"/>
    </row>
    <row r="93" spans="1:12" ht="13.5" customHeight="1" x14ac:dyDescent="0.15">
      <c r="A93" s="47" t="s">
        <v>499</v>
      </c>
      <c r="B93" s="47" t="s">
        <v>10</v>
      </c>
      <c r="C93" s="47" t="s">
        <v>9</v>
      </c>
      <c r="D93" s="47" t="s">
        <v>35</v>
      </c>
      <c r="E93" s="7" t="s">
        <v>199</v>
      </c>
      <c r="F93" s="5" t="s">
        <v>178</v>
      </c>
      <c r="G93" s="66">
        <v>43320</v>
      </c>
      <c r="H93" s="31" t="s">
        <v>58</v>
      </c>
      <c r="I93" s="7" t="s">
        <v>232</v>
      </c>
      <c r="J93" s="91">
        <v>43271</v>
      </c>
      <c r="L93" s="2"/>
    </row>
    <row r="94" spans="1:12" ht="13.5" customHeight="1" x14ac:dyDescent="0.15">
      <c r="A94" s="47" t="s">
        <v>499</v>
      </c>
      <c r="B94" s="47" t="s">
        <v>10</v>
      </c>
      <c r="C94" s="47" t="s">
        <v>9</v>
      </c>
      <c r="D94" s="47" t="s">
        <v>35</v>
      </c>
      <c r="E94" s="7" t="s">
        <v>200</v>
      </c>
      <c r="F94" s="5" t="s">
        <v>179</v>
      </c>
      <c r="G94" s="66">
        <v>7560</v>
      </c>
      <c r="H94" s="31" t="s">
        <v>180</v>
      </c>
      <c r="I94" s="7" t="s">
        <v>658</v>
      </c>
      <c r="J94" s="91">
        <v>43272</v>
      </c>
      <c r="L94" s="2"/>
    </row>
    <row r="95" spans="1:12" ht="13.5" customHeight="1" x14ac:dyDescent="0.15">
      <c r="A95" s="47" t="s">
        <v>499</v>
      </c>
      <c r="B95" s="47" t="s">
        <v>10</v>
      </c>
      <c r="C95" s="47" t="s">
        <v>9</v>
      </c>
      <c r="D95" s="47" t="s">
        <v>35</v>
      </c>
      <c r="E95" s="7" t="s">
        <v>201</v>
      </c>
      <c r="F95" s="5" t="s">
        <v>181</v>
      </c>
      <c r="G95" s="66">
        <v>76032</v>
      </c>
      <c r="H95" s="31" t="s">
        <v>182</v>
      </c>
      <c r="I95" s="7" t="s">
        <v>659</v>
      </c>
      <c r="J95" s="91">
        <v>43278</v>
      </c>
      <c r="L95" s="2"/>
    </row>
    <row r="96" spans="1:12" ht="13.5" customHeight="1" x14ac:dyDescent="0.15">
      <c r="A96" s="47" t="s">
        <v>499</v>
      </c>
      <c r="B96" s="47" t="s">
        <v>10</v>
      </c>
      <c r="C96" s="47" t="s">
        <v>9</v>
      </c>
      <c r="D96" s="47" t="s">
        <v>35</v>
      </c>
      <c r="E96" s="7" t="s">
        <v>202</v>
      </c>
      <c r="F96" s="5" t="s">
        <v>183</v>
      </c>
      <c r="G96" s="66">
        <v>47890</v>
      </c>
      <c r="H96" s="31" t="s">
        <v>881</v>
      </c>
      <c r="I96" s="7" t="s">
        <v>918</v>
      </c>
      <c r="J96" s="91">
        <v>43278</v>
      </c>
      <c r="L96" s="2"/>
    </row>
    <row r="97" spans="1:12" ht="13.5" customHeight="1" x14ac:dyDescent="0.15">
      <c r="A97" s="47" t="s">
        <v>499</v>
      </c>
      <c r="B97" s="47" t="s">
        <v>10</v>
      </c>
      <c r="C97" s="47" t="s">
        <v>9</v>
      </c>
      <c r="D97" s="47" t="s">
        <v>36</v>
      </c>
      <c r="E97" s="7" t="s">
        <v>203</v>
      </c>
      <c r="F97" s="5" t="s">
        <v>204</v>
      </c>
      <c r="G97" s="66">
        <v>41083</v>
      </c>
      <c r="H97" s="31" t="s">
        <v>205</v>
      </c>
      <c r="I97" s="7" t="s">
        <v>606</v>
      </c>
      <c r="J97" s="91">
        <v>43200</v>
      </c>
      <c r="L97" s="2"/>
    </row>
    <row r="98" spans="1:12" ht="13.5" customHeight="1" x14ac:dyDescent="0.15">
      <c r="A98" s="47" t="s">
        <v>499</v>
      </c>
      <c r="B98" s="47" t="s">
        <v>10</v>
      </c>
      <c r="C98" s="47" t="s">
        <v>9</v>
      </c>
      <c r="D98" s="47" t="s">
        <v>36</v>
      </c>
      <c r="E98" s="7" t="s">
        <v>206</v>
      </c>
      <c r="F98" s="5" t="s">
        <v>207</v>
      </c>
      <c r="G98" s="66">
        <v>19932</v>
      </c>
      <c r="H98" s="31" t="s">
        <v>208</v>
      </c>
      <c r="I98" s="7" t="s">
        <v>919</v>
      </c>
      <c r="J98" s="91">
        <v>43200</v>
      </c>
      <c r="L98" s="2"/>
    </row>
    <row r="99" spans="1:12" ht="13.5" customHeight="1" x14ac:dyDescent="0.15">
      <c r="A99" s="47" t="s">
        <v>499</v>
      </c>
      <c r="B99" s="47" t="s">
        <v>10</v>
      </c>
      <c r="C99" s="47" t="s">
        <v>9</v>
      </c>
      <c r="D99" s="47" t="s">
        <v>36</v>
      </c>
      <c r="E99" s="7" t="s">
        <v>209</v>
      </c>
      <c r="F99" s="5" t="s">
        <v>210</v>
      </c>
      <c r="G99" s="66">
        <v>3670</v>
      </c>
      <c r="H99" s="31" t="s">
        <v>74</v>
      </c>
      <c r="I99" s="7" t="s">
        <v>920</v>
      </c>
      <c r="J99" s="91">
        <v>43202</v>
      </c>
      <c r="L99" s="2"/>
    </row>
    <row r="100" spans="1:12" ht="13.5" customHeight="1" x14ac:dyDescent="0.15">
      <c r="A100" s="47" t="s">
        <v>499</v>
      </c>
      <c r="B100" s="47" t="s">
        <v>10</v>
      </c>
      <c r="C100" s="47" t="s">
        <v>9</v>
      </c>
      <c r="D100" s="47" t="s">
        <v>36</v>
      </c>
      <c r="E100" s="7" t="s">
        <v>211</v>
      </c>
      <c r="F100" s="5" t="s">
        <v>7</v>
      </c>
      <c r="G100" s="66">
        <v>1965</v>
      </c>
      <c r="H100" s="31" t="s">
        <v>212</v>
      </c>
      <c r="I100" s="7" t="s">
        <v>921</v>
      </c>
      <c r="J100" s="91">
        <v>43207</v>
      </c>
      <c r="L100" s="2"/>
    </row>
    <row r="101" spans="1:12" ht="13.5" customHeight="1" x14ac:dyDescent="0.15">
      <c r="A101" s="47" t="s">
        <v>499</v>
      </c>
      <c r="B101" s="47" t="s">
        <v>10</v>
      </c>
      <c r="C101" s="47" t="s">
        <v>9</v>
      </c>
      <c r="D101" s="47" t="s">
        <v>36</v>
      </c>
      <c r="E101" s="7" t="s">
        <v>213</v>
      </c>
      <c r="F101" s="5" t="s">
        <v>214</v>
      </c>
      <c r="G101" s="66">
        <v>40374</v>
      </c>
      <c r="H101" s="31" t="s">
        <v>205</v>
      </c>
      <c r="I101" s="7" t="s">
        <v>922</v>
      </c>
      <c r="J101" s="91">
        <v>43207</v>
      </c>
      <c r="L101" s="2"/>
    </row>
    <row r="102" spans="1:12" ht="13.5" customHeight="1" x14ac:dyDescent="0.15">
      <c r="A102" s="47" t="s">
        <v>499</v>
      </c>
      <c r="B102" s="47" t="s">
        <v>10</v>
      </c>
      <c r="C102" s="47" t="s">
        <v>9</v>
      </c>
      <c r="D102" s="47" t="s">
        <v>36</v>
      </c>
      <c r="E102" s="7" t="s">
        <v>215</v>
      </c>
      <c r="F102" s="5" t="s">
        <v>38</v>
      </c>
      <c r="G102" s="66">
        <v>38880</v>
      </c>
      <c r="H102" s="31" t="s">
        <v>60</v>
      </c>
      <c r="I102" s="7" t="s">
        <v>923</v>
      </c>
      <c r="J102" s="91">
        <v>43217</v>
      </c>
      <c r="L102" s="2"/>
    </row>
    <row r="103" spans="1:12" ht="13.5" customHeight="1" x14ac:dyDescent="0.15">
      <c r="A103" s="47" t="s">
        <v>499</v>
      </c>
      <c r="B103" s="47" t="s">
        <v>10</v>
      </c>
      <c r="C103" s="47" t="s">
        <v>9</v>
      </c>
      <c r="D103" s="47" t="s">
        <v>36</v>
      </c>
      <c r="E103" s="7" t="s">
        <v>216</v>
      </c>
      <c r="F103" s="5" t="s">
        <v>7</v>
      </c>
      <c r="G103" s="66">
        <v>10702</v>
      </c>
      <c r="H103" s="31" t="s">
        <v>212</v>
      </c>
      <c r="I103" s="7" t="s">
        <v>921</v>
      </c>
      <c r="J103" s="91">
        <v>43228</v>
      </c>
      <c r="L103" s="2"/>
    </row>
    <row r="104" spans="1:12" ht="13.5" customHeight="1" x14ac:dyDescent="0.15">
      <c r="A104" s="47" t="s">
        <v>499</v>
      </c>
      <c r="B104" s="47" t="s">
        <v>10</v>
      </c>
      <c r="C104" s="47" t="s">
        <v>9</v>
      </c>
      <c r="D104" s="47" t="s">
        <v>36</v>
      </c>
      <c r="E104" s="7" t="s">
        <v>217</v>
      </c>
      <c r="F104" s="5" t="s">
        <v>218</v>
      </c>
      <c r="G104" s="66">
        <v>45360</v>
      </c>
      <c r="H104" s="31" t="s">
        <v>219</v>
      </c>
      <c r="I104" s="7" t="s">
        <v>924</v>
      </c>
      <c r="J104" s="91">
        <v>43228</v>
      </c>
      <c r="L104" s="2"/>
    </row>
    <row r="105" spans="1:12" ht="13.5" customHeight="1" x14ac:dyDescent="0.15">
      <c r="A105" s="47" t="s">
        <v>499</v>
      </c>
      <c r="B105" s="47" t="s">
        <v>10</v>
      </c>
      <c r="C105" s="47" t="s">
        <v>9</v>
      </c>
      <c r="D105" s="47" t="s">
        <v>36</v>
      </c>
      <c r="E105" s="7" t="s">
        <v>220</v>
      </c>
      <c r="F105" s="5" t="s">
        <v>221</v>
      </c>
      <c r="G105" s="66">
        <v>22866</v>
      </c>
      <c r="H105" s="31" t="s">
        <v>205</v>
      </c>
      <c r="I105" s="7" t="s">
        <v>922</v>
      </c>
      <c r="J105" s="91">
        <v>43228</v>
      </c>
      <c r="L105" s="2"/>
    </row>
    <row r="106" spans="1:12" ht="13.5" customHeight="1" x14ac:dyDescent="0.15">
      <c r="A106" s="47" t="s">
        <v>499</v>
      </c>
      <c r="B106" s="47" t="s">
        <v>10</v>
      </c>
      <c r="C106" s="47" t="s">
        <v>9</v>
      </c>
      <c r="D106" s="47" t="s">
        <v>36</v>
      </c>
      <c r="E106" s="7" t="s">
        <v>222</v>
      </c>
      <c r="F106" s="5" t="s">
        <v>223</v>
      </c>
      <c r="G106" s="66">
        <v>10294</v>
      </c>
      <c r="H106" s="31" t="s">
        <v>224</v>
      </c>
      <c r="I106" s="7" t="s">
        <v>925</v>
      </c>
      <c r="J106" s="91">
        <v>43234</v>
      </c>
      <c r="L106" s="2"/>
    </row>
    <row r="107" spans="1:12" ht="13.5" customHeight="1" x14ac:dyDescent="0.15">
      <c r="A107" s="47" t="s">
        <v>499</v>
      </c>
      <c r="B107" s="47" t="s">
        <v>10</v>
      </c>
      <c r="C107" s="47" t="s">
        <v>9</v>
      </c>
      <c r="D107" s="47" t="s">
        <v>36</v>
      </c>
      <c r="E107" s="7" t="s">
        <v>225</v>
      </c>
      <c r="F107" s="5" t="s">
        <v>226</v>
      </c>
      <c r="G107" s="66">
        <v>5200</v>
      </c>
      <c r="H107" s="31" t="s">
        <v>74</v>
      </c>
      <c r="I107" s="7" t="s">
        <v>920</v>
      </c>
      <c r="J107" s="91">
        <v>43244</v>
      </c>
      <c r="L107" s="2"/>
    </row>
    <row r="108" spans="1:12" ht="13.5" customHeight="1" x14ac:dyDescent="0.15">
      <c r="A108" s="47" t="s">
        <v>499</v>
      </c>
      <c r="B108" s="47" t="s">
        <v>10</v>
      </c>
      <c r="C108" s="47" t="s">
        <v>9</v>
      </c>
      <c r="D108" s="47" t="s">
        <v>36</v>
      </c>
      <c r="E108" s="7" t="s">
        <v>227</v>
      </c>
      <c r="F108" s="5" t="s">
        <v>7</v>
      </c>
      <c r="G108" s="66">
        <v>23220</v>
      </c>
      <c r="H108" s="31" t="s">
        <v>212</v>
      </c>
      <c r="I108" s="7" t="s">
        <v>921</v>
      </c>
      <c r="J108" s="91">
        <v>43244</v>
      </c>
      <c r="L108" s="2"/>
    </row>
    <row r="109" spans="1:12" ht="13.5" customHeight="1" x14ac:dyDescent="0.15">
      <c r="A109" s="47" t="s">
        <v>499</v>
      </c>
      <c r="B109" s="47" t="s">
        <v>10</v>
      </c>
      <c r="C109" s="47" t="s">
        <v>9</v>
      </c>
      <c r="D109" s="47" t="s">
        <v>36</v>
      </c>
      <c r="E109" s="7" t="s">
        <v>228</v>
      </c>
      <c r="F109" s="5" t="s">
        <v>229</v>
      </c>
      <c r="G109" s="66">
        <v>31187</v>
      </c>
      <c r="H109" s="31" t="s">
        <v>205</v>
      </c>
      <c r="I109" s="7" t="s">
        <v>922</v>
      </c>
      <c r="J109" s="91">
        <v>43245</v>
      </c>
      <c r="L109" s="2"/>
    </row>
    <row r="110" spans="1:12" ht="13.5" customHeight="1" x14ac:dyDescent="0.15">
      <c r="A110" s="47" t="s">
        <v>499</v>
      </c>
      <c r="B110" s="47" t="s">
        <v>10</v>
      </c>
      <c r="C110" s="47" t="s">
        <v>9</v>
      </c>
      <c r="D110" s="47" t="s">
        <v>36</v>
      </c>
      <c r="E110" s="7" t="s">
        <v>230</v>
      </c>
      <c r="F110" s="5" t="s">
        <v>231</v>
      </c>
      <c r="G110" s="66">
        <v>36870</v>
      </c>
      <c r="H110" s="31" t="s">
        <v>15</v>
      </c>
      <c r="I110" s="7" t="s">
        <v>232</v>
      </c>
      <c r="J110" s="91">
        <v>43258</v>
      </c>
      <c r="L110" s="2"/>
    </row>
    <row r="111" spans="1:12" ht="13.5" customHeight="1" x14ac:dyDescent="0.15">
      <c r="A111" s="47" t="s">
        <v>499</v>
      </c>
      <c r="B111" s="47" t="s">
        <v>10</v>
      </c>
      <c r="C111" s="47" t="s">
        <v>9</v>
      </c>
      <c r="D111" s="47" t="s">
        <v>36</v>
      </c>
      <c r="E111" s="7" t="s">
        <v>233</v>
      </c>
      <c r="F111" s="5" t="s">
        <v>234</v>
      </c>
      <c r="G111" s="66">
        <v>4880</v>
      </c>
      <c r="H111" s="31" t="s">
        <v>74</v>
      </c>
      <c r="I111" s="7" t="s">
        <v>920</v>
      </c>
      <c r="J111" s="91">
        <v>43265</v>
      </c>
      <c r="L111" s="2"/>
    </row>
    <row r="112" spans="1:12" ht="13.5" customHeight="1" x14ac:dyDescent="0.15">
      <c r="A112" s="47" t="s">
        <v>499</v>
      </c>
      <c r="B112" s="47" t="s">
        <v>10</v>
      </c>
      <c r="C112" s="47" t="s">
        <v>9</v>
      </c>
      <c r="D112" s="47" t="s">
        <v>36</v>
      </c>
      <c r="E112" s="7" t="s">
        <v>148</v>
      </c>
      <c r="F112" s="5" t="s">
        <v>235</v>
      </c>
      <c r="G112" s="66">
        <v>1392</v>
      </c>
      <c r="H112" s="31" t="s">
        <v>208</v>
      </c>
      <c r="I112" s="7" t="s">
        <v>919</v>
      </c>
      <c r="J112" s="91">
        <v>43273</v>
      </c>
      <c r="L112" s="2"/>
    </row>
    <row r="113" spans="1:12" ht="13.5" customHeight="1" x14ac:dyDescent="0.15">
      <c r="A113" s="47" t="s">
        <v>499</v>
      </c>
      <c r="B113" s="47" t="s">
        <v>10</v>
      </c>
      <c r="C113" s="47" t="s">
        <v>9</v>
      </c>
      <c r="D113" s="47" t="s">
        <v>36</v>
      </c>
      <c r="E113" s="7" t="s">
        <v>236</v>
      </c>
      <c r="F113" s="5" t="s">
        <v>7</v>
      </c>
      <c r="G113" s="66">
        <v>4622</v>
      </c>
      <c r="H113" s="31" t="s">
        <v>212</v>
      </c>
      <c r="I113" s="7" t="s">
        <v>921</v>
      </c>
      <c r="J113" s="91">
        <v>43280</v>
      </c>
      <c r="L113" s="2"/>
    </row>
    <row r="114" spans="1:12" ht="13.5" customHeight="1" x14ac:dyDescent="0.15">
      <c r="A114" s="47" t="s">
        <v>499</v>
      </c>
      <c r="B114" s="10" t="s">
        <v>10</v>
      </c>
      <c r="C114" s="10" t="s">
        <v>9</v>
      </c>
      <c r="D114" s="10" t="s">
        <v>37</v>
      </c>
      <c r="E114" s="11" t="s">
        <v>237</v>
      </c>
      <c r="F114" s="12" t="s">
        <v>238</v>
      </c>
      <c r="G114" s="69">
        <v>4600</v>
      </c>
      <c r="H114" s="28" t="s">
        <v>239</v>
      </c>
      <c r="I114" s="17" t="s">
        <v>926</v>
      </c>
      <c r="J114" s="93">
        <v>43192</v>
      </c>
      <c r="L114" s="2"/>
    </row>
    <row r="115" spans="1:12" ht="13.5" customHeight="1" x14ac:dyDescent="0.15">
      <c r="A115" s="47" t="s">
        <v>499</v>
      </c>
      <c r="B115" s="10" t="s">
        <v>10</v>
      </c>
      <c r="C115" s="10" t="s">
        <v>9</v>
      </c>
      <c r="D115" s="10" t="s">
        <v>37</v>
      </c>
      <c r="E115" s="11" t="s">
        <v>240</v>
      </c>
      <c r="F115" s="12" t="s">
        <v>241</v>
      </c>
      <c r="G115" s="69">
        <v>3456</v>
      </c>
      <c r="H115" s="12" t="s">
        <v>242</v>
      </c>
      <c r="I115" s="7" t="s">
        <v>232</v>
      </c>
      <c r="J115" s="93">
        <v>43192</v>
      </c>
      <c r="L115" s="2"/>
    </row>
    <row r="116" spans="1:12" ht="13.5" customHeight="1" x14ac:dyDescent="0.15">
      <c r="A116" s="47" t="s">
        <v>499</v>
      </c>
      <c r="B116" s="10" t="s">
        <v>10</v>
      </c>
      <c r="C116" s="10" t="s">
        <v>9</v>
      </c>
      <c r="D116" s="10" t="s">
        <v>37</v>
      </c>
      <c r="E116" s="11" t="s">
        <v>243</v>
      </c>
      <c r="F116" s="12" t="s">
        <v>244</v>
      </c>
      <c r="G116" s="69">
        <v>41981</v>
      </c>
      <c r="H116" s="12" t="s">
        <v>882</v>
      </c>
      <c r="I116" s="17" t="s">
        <v>636</v>
      </c>
      <c r="J116" s="93">
        <v>43192</v>
      </c>
      <c r="L116" s="2"/>
    </row>
    <row r="117" spans="1:12" ht="13.5" customHeight="1" x14ac:dyDescent="0.15">
      <c r="A117" s="47" t="s">
        <v>499</v>
      </c>
      <c r="B117" s="10" t="s">
        <v>10</v>
      </c>
      <c r="C117" s="10" t="s">
        <v>9</v>
      </c>
      <c r="D117" s="10" t="s">
        <v>37</v>
      </c>
      <c r="E117" s="11" t="s">
        <v>245</v>
      </c>
      <c r="F117" s="12" t="s">
        <v>246</v>
      </c>
      <c r="G117" s="69">
        <v>46604</v>
      </c>
      <c r="H117" s="12" t="s">
        <v>247</v>
      </c>
      <c r="I117" s="17" t="s">
        <v>646</v>
      </c>
      <c r="J117" s="93">
        <v>43196</v>
      </c>
      <c r="L117" s="2"/>
    </row>
    <row r="118" spans="1:12" ht="13.5" customHeight="1" x14ac:dyDescent="0.15">
      <c r="A118" s="47" t="s">
        <v>499</v>
      </c>
      <c r="B118" s="10" t="s">
        <v>10</v>
      </c>
      <c r="C118" s="10" t="s">
        <v>9</v>
      </c>
      <c r="D118" s="10" t="s">
        <v>37</v>
      </c>
      <c r="E118" s="11" t="s">
        <v>248</v>
      </c>
      <c r="F118" s="13" t="s">
        <v>249</v>
      </c>
      <c r="G118" s="70">
        <v>35479</v>
      </c>
      <c r="H118" s="12" t="s">
        <v>61</v>
      </c>
      <c r="I118" s="17" t="s">
        <v>643</v>
      </c>
      <c r="J118" s="93">
        <v>43199</v>
      </c>
      <c r="L118" s="2"/>
    </row>
    <row r="119" spans="1:12" ht="13.5" customHeight="1" x14ac:dyDescent="0.15">
      <c r="A119" s="47" t="s">
        <v>499</v>
      </c>
      <c r="B119" s="10" t="s">
        <v>10</v>
      </c>
      <c r="C119" s="10" t="s">
        <v>9</v>
      </c>
      <c r="D119" s="10" t="s">
        <v>37</v>
      </c>
      <c r="E119" s="11" t="s">
        <v>250</v>
      </c>
      <c r="F119" s="12" t="s">
        <v>251</v>
      </c>
      <c r="G119" s="69">
        <v>18468</v>
      </c>
      <c r="H119" s="12" t="s">
        <v>39</v>
      </c>
      <c r="I119" s="17" t="s">
        <v>638</v>
      </c>
      <c r="J119" s="93">
        <v>43199</v>
      </c>
      <c r="L119" s="2"/>
    </row>
    <row r="120" spans="1:12" ht="13.5" customHeight="1" x14ac:dyDescent="0.15">
      <c r="A120" s="47" t="s">
        <v>499</v>
      </c>
      <c r="B120" s="10" t="s">
        <v>10</v>
      </c>
      <c r="C120" s="10" t="s">
        <v>9</v>
      </c>
      <c r="D120" s="10" t="s">
        <v>37</v>
      </c>
      <c r="E120" s="11" t="s">
        <v>252</v>
      </c>
      <c r="F120" s="12" t="s">
        <v>253</v>
      </c>
      <c r="G120" s="71">
        <v>4860</v>
      </c>
      <c r="H120" s="12" t="s">
        <v>242</v>
      </c>
      <c r="I120" s="7" t="s">
        <v>232</v>
      </c>
      <c r="J120" s="93">
        <v>43202</v>
      </c>
      <c r="L120" s="2"/>
    </row>
    <row r="121" spans="1:12" ht="13.5" customHeight="1" x14ac:dyDescent="0.15">
      <c r="A121" s="47" t="s">
        <v>499</v>
      </c>
      <c r="B121" s="10" t="s">
        <v>10</v>
      </c>
      <c r="C121" s="10" t="s">
        <v>9</v>
      </c>
      <c r="D121" s="10" t="s">
        <v>37</v>
      </c>
      <c r="E121" s="11" t="s">
        <v>254</v>
      </c>
      <c r="F121" s="12" t="s">
        <v>255</v>
      </c>
      <c r="G121" s="71">
        <v>5821</v>
      </c>
      <c r="H121" s="12" t="s">
        <v>63</v>
      </c>
      <c r="I121" s="17" t="s">
        <v>639</v>
      </c>
      <c r="J121" s="93">
        <v>43202</v>
      </c>
      <c r="L121" s="2"/>
    </row>
    <row r="122" spans="1:12" ht="13.5" customHeight="1" x14ac:dyDescent="0.15">
      <c r="A122" s="47" t="s">
        <v>499</v>
      </c>
      <c r="B122" s="10" t="s">
        <v>10</v>
      </c>
      <c r="C122" s="10" t="s">
        <v>9</v>
      </c>
      <c r="D122" s="10" t="s">
        <v>37</v>
      </c>
      <c r="E122" s="11" t="s">
        <v>256</v>
      </c>
      <c r="F122" s="12" t="s">
        <v>257</v>
      </c>
      <c r="G122" s="71">
        <v>48621</v>
      </c>
      <c r="H122" s="12" t="s">
        <v>258</v>
      </c>
      <c r="I122" s="17" t="s">
        <v>645</v>
      </c>
      <c r="J122" s="93">
        <v>43206</v>
      </c>
      <c r="L122" s="2"/>
    </row>
    <row r="123" spans="1:12" ht="13.5" customHeight="1" x14ac:dyDescent="0.15">
      <c r="A123" s="47" t="s">
        <v>499</v>
      </c>
      <c r="B123" s="10" t="s">
        <v>10</v>
      </c>
      <c r="C123" s="10" t="s">
        <v>9</v>
      </c>
      <c r="D123" s="10" t="s">
        <v>37</v>
      </c>
      <c r="E123" s="11" t="s">
        <v>259</v>
      </c>
      <c r="F123" s="12" t="s">
        <v>260</v>
      </c>
      <c r="G123" s="71">
        <v>48806</v>
      </c>
      <c r="H123" s="12" t="s">
        <v>63</v>
      </c>
      <c r="I123" s="17" t="s">
        <v>639</v>
      </c>
      <c r="J123" s="93">
        <v>43207</v>
      </c>
      <c r="L123" s="2"/>
    </row>
    <row r="124" spans="1:12" ht="13.5" customHeight="1" x14ac:dyDescent="0.15">
      <c r="A124" s="47" t="s">
        <v>499</v>
      </c>
      <c r="B124" s="10" t="s">
        <v>10</v>
      </c>
      <c r="C124" s="10" t="s">
        <v>9</v>
      </c>
      <c r="D124" s="10" t="s">
        <v>37</v>
      </c>
      <c r="E124" s="11" t="s">
        <v>261</v>
      </c>
      <c r="F124" s="12" t="s">
        <v>262</v>
      </c>
      <c r="G124" s="71">
        <v>8316</v>
      </c>
      <c r="H124" s="12" t="s">
        <v>263</v>
      </c>
      <c r="I124" s="17" t="s">
        <v>644</v>
      </c>
      <c r="J124" s="93">
        <v>43215</v>
      </c>
      <c r="L124" s="2"/>
    </row>
    <row r="125" spans="1:12" ht="13.5" customHeight="1" x14ac:dyDescent="0.15">
      <c r="A125" s="47" t="s">
        <v>499</v>
      </c>
      <c r="B125" s="10" t="s">
        <v>10</v>
      </c>
      <c r="C125" s="10" t="s">
        <v>9</v>
      </c>
      <c r="D125" s="10" t="s">
        <v>37</v>
      </c>
      <c r="E125" s="11" t="s">
        <v>264</v>
      </c>
      <c r="F125" s="12" t="s">
        <v>249</v>
      </c>
      <c r="G125" s="72">
        <v>43684</v>
      </c>
      <c r="H125" s="28" t="s">
        <v>50</v>
      </c>
      <c r="I125" s="17" t="s">
        <v>640</v>
      </c>
      <c r="J125" s="93">
        <v>43221</v>
      </c>
      <c r="L125" s="2"/>
    </row>
    <row r="126" spans="1:12" ht="13.5" customHeight="1" x14ac:dyDescent="0.15">
      <c r="A126" s="47" t="s">
        <v>499</v>
      </c>
      <c r="B126" s="10" t="s">
        <v>10</v>
      </c>
      <c r="C126" s="10" t="s">
        <v>9</v>
      </c>
      <c r="D126" s="10" t="s">
        <v>37</v>
      </c>
      <c r="E126" s="11" t="s">
        <v>265</v>
      </c>
      <c r="F126" s="12" t="s">
        <v>266</v>
      </c>
      <c r="G126" s="72">
        <v>41688</v>
      </c>
      <c r="H126" s="28" t="s">
        <v>39</v>
      </c>
      <c r="I126" s="17" t="s">
        <v>638</v>
      </c>
      <c r="J126" s="93">
        <v>43221</v>
      </c>
      <c r="L126" s="2"/>
    </row>
    <row r="127" spans="1:12" ht="13.5" customHeight="1" x14ac:dyDescent="0.15">
      <c r="A127" s="47" t="s">
        <v>499</v>
      </c>
      <c r="B127" s="10" t="s">
        <v>10</v>
      </c>
      <c r="C127" s="10" t="s">
        <v>9</v>
      </c>
      <c r="D127" s="10" t="s">
        <v>37</v>
      </c>
      <c r="E127" s="11" t="s">
        <v>267</v>
      </c>
      <c r="F127" s="12" t="s">
        <v>268</v>
      </c>
      <c r="G127" s="72">
        <v>14580</v>
      </c>
      <c r="H127" s="28" t="s">
        <v>263</v>
      </c>
      <c r="I127" s="17" t="s">
        <v>600</v>
      </c>
      <c r="J127" s="93">
        <v>43227</v>
      </c>
      <c r="L127" s="2"/>
    </row>
    <row r="128" spans="1:12" ht="13.5" customHeight="1" x14ac:dyDescent="0.15">
      <c r="A128" s="47" t="s">
        <v>499</v>
      </c>
      <c r="B128" s="10" t="s">
        <v>10</v>
      </c>
      <c r="C128" s="10" t="s">
        <v>9</v>
      </c>
      <c r="D128" s="10" t="s">
        <v>37</v>
      </c>
      <c r="E128" s="11" t="s">
        <v>269</v>
      </c>
      <c r="F128" s="12" t="s">
        <v>270</v>
      </c>
      <c r="G128" s="72">
        <v>43293</v>
      </c>
      <c r="H128" s="28" t="s">
        <v>882</v>
      </c>
      <c r="I128" s="17" t="s">
        <v>636</v>
      </c>
      <c r="J128" s="93">
        <v>43228</v>
      </c>
      <c r="L128" s="2"/>
    </row>
    <row r="129" spans="1:12" ht="13.5" customHeight="1" x14ac:dyDescent="0.15">
      <c r="A129" s="47" t="s">
        <v>499</v>
      </c>
      <c r="B129" s="10" t="s">
        <v>10</v>
      </c>
      <c r="C129" s="10" t="s">
        <v>9</v>
      </c>
      <c r="D129" s="10" t="s">
        <v>37</v>
      </c>
      <c r="E129" s="11" t="s">
        <v>271</v>
      </c>
      <c r="F129" s="12" t="s">
        <v>272</v>
      </c>
      <c r="G129" s="72">
        <v>5118</v>
      </c>
      <c r="H129" s="28" t="s">
        <v>63</v>
      </c>
      <c r="I129" s="17" t="s">
        <v>639</v>
      </c>
      <c r="J129" s="93">
        <v>43231</v>
      </c>
      <c r="L129" s="2"/>
    </row>
    <row r="130" spans="1:12" ht="13.5" customHeight="1" x14ac:dyDescent="0.15">
      <c r="A130" s="47" t="s">
        <v>499</v>
      </c>
      <c r="B130" s="10" t="s">
        <v>10</v>
      </c>
      <c r="C130" s="10" t="s">
        <v>9</v>
      </c>
      <c r="D130" s="10" t="s">
        <v>37</v>
      </c>
      <c r="E130" s="11" t="s">
        <v>273</v>
      </c>
      <c r="F130" s="12" t="s">
        <v>274</v>
      </c>
      <c r="G130" s="72">
        <v>30360</v>
      </c>
      <c r="H130" s="28" t="s">
        <v>275</v>
      </c>
      <c r="I130" s="17" t="s">
        <v>643</v>
      </c>
      <c r="J130" s="93">
        <v>43235</v>
      </c>
      <c r="L130" s="2"/>
    </row>
    <row r="131" spans="1:12" ht="13.5" customHeight="1" x14ac:dyDescent="0.15">
      <c r="A131" s="47" t="s">
        <v>499</v>
      </c>
      <c r="B131" s="10" t="s">
        <v>10</v>
      </c>
      <c r="C131" s="10" t="s">
        <v>9</v>
      </c>
      <c r="D131" s="10" t="s">
        <v>37</v>
      </c>
      <c r="E131" s="11" t="s">
        <v>276</v>
      </c>
      <c r="F131" s="12" t="s">
        <v>241</v>
      </c>
      <c r="G131" s="72">
        <v>8434</v>
      </c>
      <c r="H131" s="28" t="s">
        <v>242</v>
      </c>
      <c r="I131" s="7" t="s">
        <v>232</v>
      </c>
      <c r="J131" s="93">
        <v>43235</v>
      </c>
      <c r="L131" s="2"/>
    </row>
    <row r="132" spans="1:12" ht="13.5" customHeight="1" x14ac:dyDescent="0.15">
      <c r="A132" s="47" t="s">
        <v>499</v>
      </c>
      <c r="B132" s="10" t="s">
        <v>10</v>
      </c>
      <c r="C132" s="10" t="s">
        <v>9</v>
      </c>
      <c r="D132" s="10" t="s">
        <v>37</v>
      </c>
      <c r="E132" s="11" t="s">
        <v>277</v>
      </c>
      <c r="F132" s="12" t="s">
        <v>278</v>
      </c>
      <c r="G132" s="72">
        <v>45900</v>
      </c>
      <c r="H132" s="28" t="s">
        <v>279</v>
      </c>
      <c r="I132" s="17" t="s">
        <v>642</v>
      </c>
      <c r="J132" s="93">
        <v>43235</v>
      </c>
      <c r="L132" s="2"/>
    </row>
    <row r="133" spans="1:12" ht="13.5" customHeight="1" x14ac:dyDescent="0.15">
      <c r="A133" s="47" t="s">
        <v>499</v>
      </c>
      <c r="B133" s="10" t="s">
        <v>10</v>
      </c>
      <c r="C133" s="10" t="s">
        <v>9</v>
      </c>
      <c r="D133" s="10" t="s">
        <v>37</v>
      </c>
      <c r="E133" s="11" t="s">
        <v>280</v>
      </c>
      <c r="F133" s="12" t="s">
        <v>281</v>
      </c>
      <c r="G133" s="72">
        <v>13218</v>
      </c>
      <c r="H133" s="28" t="s">
        <v>258</v>
      </c>
      <c r="I133" s="17" t="s">
        <v>641</v>
      </c>
      <c r="J133" s="94">
        <v>43237</v>
      </c>
      <c r="L133" s="2"/>
    </row>
    <row r="134" spans="1:12" ht="13.5" customHeight="1" x14ac:dyDescent="0.15">
      <c r="A134" s="47" t="s">
        <v>499</v>
      </c>
      <c r="B134" s="10" t="s">
        <v>10</v>
      </c>
      <c r="C134" s="10" t="s">
        <v>9</v>
      </c>
      <c r="D134" s="10" t="s">
        <v>37</v>
      </c>
      <c r="E134" s="11" t="s">
        <v>282</v>
      </c>
      <c r="F134" s="12" t="s">
        <v>283</v>
      </c>
      <c r="G134" s="72">
        <v>15305</v>
      </c>
      <c r="H134" s="28" t="s">
        <v>50</v>
      </c>
      <c r="I134" s="17" t="s">
        <v>640</v>
      </c>
      <c r="J134" s="94">
        <v>43238</v>
      </c>
      <c r="L134" s="2"/>
    </row>
    <row r="135" spans="1:12" ht="13.5" customHeight="1" x14ac:dyDescent="0.15">
      <c r="A135" s="47" t="s">
        <v>499</v>
      </c>
      <c r="B135" s="10" t="s">
        <v>10</v>
      </c>
      <c r="C135" s="10" t="s">
        <v>9</v>
      </c>
      <c r="D135" s="10" t="s">
        <v>37</v>
      </c>
      <c r="E135" s="11" t="s">
        <v>284</v>
      </c>
      <c r="F135" s="12" t="s">
        <v>62</v>
      </c>
      <c r="G135" s="72">
        <v>8618</v>
      </c>
      <c r="H135" s="28" t="s">
        <v>63</v>
      </c>
      <c r="I135" s="17" t="s">
        <v>639</v>
      </c>
      <c r="J135" s="94">
        <v>43257</v>
      </c>
      <c r="L135" s="2"/>
    </row>
    <row r="136" spans="1:12" ht="13.5" customHeight="1" x14ac:dyDescent="0.15">
      <c r="A136" s="47" t="s">
        <v>499</v>
      </c>
      <c r="B136" s="10" t="s">
        <v>10</v>
      </c>
      <c r="C136" s="10" t="s">
        <v>9</v>
      </c>
      <c r="D136" s="10" t="s">
        <v>37</v>
      </c>
      <c r="E136" s="11" t="s">
        <v>285</v>
      </c>
      <c r="F136" s="12" t="s">
        <v>286</v>
      </c>
      <c r="G136" s="72">
        <v>31428</v>
      </c>
      <c r="H136" s="28" t="s">
        <v>39</v>
      </c>
      <c r="I136" s="17" t="s">
        <v>638</v>
      </c>
      <c r="J136" s="94">
        <v>43264</v>
      </c>
      <c r="L136" s="2"/>
    </row>
    <row r="137" spans="1:12" ht="13.5" customHeight="1" x14ac:dyDescent="0.15">
      <c r="A137" s="47" t="s">
        <v>499</v>
      </c>
      <c r="B137" s="10" t="s">
        <v>10</v>
      </c>
      <c r="C137" s="10" t="s">
        <v>9</v>
      </c>
      <c r="D137" s="10" t="s">
        <v>37</v>
      </c>
      <c r="E137" s="11" t="s">
        <v>287</v>
      </c>
      <c r="F137" s="12" t="s">
        <v>288</v>
      </c>
      <c r="G137" s="72">
        <v>1684</v>
      </c>
      <c r="H137" s="28" t="s">
        <v>289</v>
      </c>
      <c r="I137" s="17" t="s">
        <v>637</v>
      </c>
      <c r="J137" s="94">
        <v>43269</v>
      </c>
      <c r="L137" s="2"/>
    </row>
    <row r="138" spans="1:12" ht="13.5" customHeight="1" x14ac:dyDescent="0.15">
      <c r="A138" s="47" t="s">
        <v>499</v>
      </c>
      <c r="B138" s="10" t="s">
        <v>10</v>
      </c>
      <c r="C138" s="10" t="s">
        <v>9</v>
      </c>
      <c r="D138" s="10" t="s">
        <v>37</v>
      </c>
      <c r="E138" s="11" t="s">
        <v>290</v>
      </c>
      <c r="F138" s="12" t="s">
        <v>241</v>
      </c>
      <c r="G138" s="72">
        <v>1058</v>
      </c>
      <c r="H138" s="28" t="s">
        <v>242</v>
      </c>
      <c r="I138" s="7" t="s">
        <v>232</v>
      </c>
      <c r="J138" s="94">
        <v>43279</v>
      </c>
      <c r="L138" s="2"/>
    </row>
    <row r="139" spans="1:12" ht="13.5" customHeight="1" x14ac:dyDescent="0.15">
      <c r="A139" s="47" t="s">
        <v>499</v>
      </c>
      <c r="B139" s="10" t="s">
        <v>10</v>
      </c>
      <c r="C139" s="10" t="s">
        <v>9</v>
      </c>
      <c r="D139" s="10" t="s">
        <v>37</v>
      </c>
      <c r="E139" s="11" t="s">
        <v>291</v>
      </c>
      <c r="F139" s="12" t="s">
        <v>292</v>
      </c>
      <c r="G139" s="72">
        <v>47150</v>
      </c>
      <c r="H139" s="28" t="s">
        <v>882</v>
      </c>
      <c r="I139" s="17" t="s">
        <v>636</v>
      </c>
      <c r="J139" s="94">
        <v>43279</v>
      </c>
      <c r="L139" s="2"/>
    </row>
    <row r="140" spans="1:12" ht="13.5" customHeight="1" x14ac:dyDescent="0.15">
      <c r="A140" s="47" t="s">
        <v>499</v>
      </c>
      <c r="B140" s="10" t="s">
        <v>10</v>
      </c>
      <c r="C140" s="10" t="s">
        <v>9</v>
      </c>
      <c r="D140" s="10" t="s">
        <v>37</v>
      </c>
      <c r="E140" s="11" t="s">
        <v>293</v>
      </c>
      <c r="F140" s="12" t="s">
        <v>262</v>
      </c>
      <c r="G140" s="72">
        <v>22377</v>
      </c>
      <c r="H140" s="28" t="s">
        <v>263</v>
      </c>
      <c r="I140" s="17" t="s">
        <v>600</v>
      </c>
      <c r="J140" s="94">
        <v>43279</v>
      </c>
      <c r="L140" s="2"/>
    </row>
    <row r="141" spans="1:12" ht="13.5" customHeight="1" x14ac:dyDescent="0.15">
      <c r="A141" s="47" t="s">
        <v>499</v>
      </c>
      <c r="B141" s="14" t="s">
        <v>10</v>
      </c>
      <c r="C141" s="14" t="s">
        <v>9</v>
      </c>
      <c r="D141" s="14" t="s">
        <v>40</v>
      </c>
      <c r="E141" s="15" t="s">
        <v>294</v>
      </c>
      <c r="F141" s="16" t="s">
        <v>16</v>
      </c>
      <c r="G141" s="73">
        <v>10000</v>
      </c>
      <c r="H141" s="27" t="s">
        <v>75</v>
      </c>
      <c r="I141" s="7" t="s">
        <v>232</v>
      </c>
      <c r="J141" s="91">
        <v>43202</v>
      </c>
      <c r="L141" s="2"/>
    </row>
    <row r="142" spans="1:12" ht="13.5" customHeight="1" x14ac:dyDescent="0.15">
      <c r="A142" s="47" t="s">
        <v>499</v>
      </c>
      <c r="B142" s="14" t="s">
        <v>10</v>
      </c>
      <c r="C142" s="14" t="s">
        <v>9</v>
      </c>
      <c r="D142" s="14" t="s">
        <v>40</v>
      </c>
      <c r="E142" s="15" t="s">
        <v>295</v>
      </c>
      <c r="F142" s="5" t="s">
        <v>64</v>
      </c>
      <c r="G142" s="66">
        <v>28607</v>
      </c>
      <c r="H142" s="29" t="s">
        <v>883</v>
      </c>
      <c r="I142" s="7" t="s">
        <v>629</v>
      </c>
      <c r="J142" s="91">
        <v>43202</v>
      </c>
      <c r="L142" s="2"/>
    </row>
    <row r="143" spans="1:12" ht="13.5" customHeight="1" x14ac:dyDescent="0.15">
      <c r="A143" s="47" t="s">
        <v>499</v>
      </c>
      <c r="B143" s="14" t="s">
        <v>10</v>
      </c>
      <c r="C143" s="14" t="s">
        <v>9</v>
      </c>
      <c r="D143" s="14" t="s">
        <v>40</v>
      </c>
      <c r="E143" s="15" t="s">
        <v>296</v>
      </c>
      <c r="F143" s="5" t="s">
        <v>297</v>
      </c>
      <c r="G143" s="66">
        <v>49204</v>
      </c>
      <c r="H143" s="29" t="s">
        <v>298</v>
      </c>
      <c r="I143" s="7" t="s">
        <v>232</v>
      </c>
      <c r="J143" s="91">
        <v>43203</v>
      </c>
      <c r="L143" s="2"/>
    </row>
    <row r="144" spans="1:12" ht="13.5" customHeight="1" x14ac:dyDescent="0.15">
      <c r="A144" s="47" t="s">
        <v>499</v>
      </c>
      <c r="B144" s="14" t="s">
        <v>10</v>
      </c>
      <c r="C144" s="14" t="s">
        <v>9</v>
      </c>
      <c r="D144" s="14" t="s">
        <v>40</v>
      </c>
      <c r="E144" s="15" t="s">
        <v>299</v>
      </c>
      <c r="F144" s="5" t="s">
        <v>300</v>
      </c>
      <c r="G144" s="66">
        <v>43367</v>
      </c>
      <c r="H144" s="29" t="s">
        <v>883</v>
      </c>
      <c r="I144" s="7" t="s">
        <v>629</v>
      </c>
      <c r="J144" s="91">
        <v>43208</v>
      </c>
      <c r="L144" s="2"/>
    </row>
    <row r="145" spans="1:12" ht="13.5" customHeight="1" x14ac:dyDescent="0.15">
      <c r="A145" s="47" t="s">
        <v>499</v>
      </c>
      <c r="B145" s="14" t="s">
        <v>10</v>
      </c>
      <c r="C145" s="14" t="s">
        <v>9</v>
      </c>
      <c r="D145" s="14" t="s">
        <v>40</v>
      </c>
      <c r="E145" s="15" t="s">
        <v>131</v>
      </c>
      <c r="F145" s="5" t="s">
        <v>301</v>
      </c>
      <c r="G145" s="66">
        <v>46440</v>
      </c>
      <c r="H145" s="27" t="s">
        <v>302</v>
      </c>
      <c r="I145" s="7" t="s">
        <v>635</v>
      </c>
      <c r="J145" s="91">
        <v>43207</v>
      </c>
      <c r="L145" s="2"/>
    </row>
    <row r="146" spans="1:12" ht="13.5" customHeight="1" x14ac:dyDescent="0.15">
      <c r="A146" s="47" t="s">
        <v>499</v>
      </c>
      <c r="B146" s="14" t="s">
        <v>10</v>
      </c>
      <c r="C146" s="14" t="s">
        <v>9</v>
      </c>
      <c r="D146" s="14" t="s">
        <v>40</v>
      </c>
      <c r="E146" s="15" t="s">
        <v>216</v>
      </c>
      <c r="F146" s="5" t="s">
        <v>68</v>
      </c>
      <c r="G146" s="66">
        <v>35100</v>
      </c>
      <c r="H146" s="27" t="s">
        <v>884</v>
      </c>
      <c r="I146" s="7" t="s">
        <v>634</v>
      </c>
      <c r="J146" s="91">
        <v>43215</v>
      </c>
      <c r="L146" s="2"/>
    </row>
    <row r="147" spans="1:12" ht="13.5" customHeight="1" x14ac:dyDescent="0.15">
      <c r="A147" s="47" t="s">
        <v>499</v>
      </c>
      <c r="B147" s="14" t="s">
        <v>10</v>
      </c>
      <c r="C147" s="14" t="s">
        <v>9</v>
      </c>
      <c r="D147" s="14" t="s">
        <v>40</v>
      </c>
      <c r="E147" s="15" t="s">
        <v>261</v>
      </c>
      <c r="F147" s="5" t="s">
        <v>303</v>
      </c>
      <c r="G147" s="66">
        <v>23183</v>
      </c>
      <c r="H147" s="27" t="s">
        <v>885</v>
      </c>
      <c r="I147" s="7" t="s">
        <v>601</v>
      </c>
      <c r="J147" s="91">
        <v>43217</v>
      </c>
      <c r="L147" s="2"/>
    </row>
    <row r="148" spans="1:12" ht="13.5" customHeight="1" x14ac:dyDescent="0.15">
      <c r="A148" s="47" t="s">
        <v>499</v>
      </c>
      <c r="B148" s="14" t="s">
        <v>10</v>
      </c>
      <c r="C148" s="14" t="s">
        <v>9</v>
      </c>
      <c r="D148" s="14" t="s">
        <v>40</v>
      </c>
      <c r="E148" s="15" t="s">
        <v>304</v>
      </c>
      <c r="F148" s="5" t="s">
        <v>303</v>
      </c>
      <c r="G148" s="66">
        <v>1883</v>
      </c>
      <c r="H148" s="27" t="s">
        <v>885</v>
      </c>
      <c r="I148" s="7" t="s">
        <v>601</v>
      </c>
      <c r="J148" s="91">
        <v>43231</v>
      </c>
      <c r="L148" s="2"/>
    </row>
    <row r="149" spans="1:12" ht="13.5" customHeight="1" x14ac:dyDescent="0.15">
      <c r="A149" s="47" t="s">
        <v>499</v>
      </c>
      <c r="B149" s="14" t="s">
        <v>10</v>
      </c>
      <c r="C149" s="14" t="s">
        <v>9</v>
      </c>
      <c r="D149" s="14" t="s">
        <v>40</v>
      </c>
      <c r="E149" s="15" t="s">
        <v>228</v>
      </c>
      <c r="F149" s="5" t="s">
        <v>305</v>
      </c>
      <c r="G149" s="66">
        <v>28324</v>
      </c>
      <c r="H149" s="27" t="s">
        <v>886</v>
      </c>
      <c r="I149" s="7" t="s">
        <v>629</v>
      </c>
      <c r="J149" s="91">
        <v>43231</v>
      </c>
      <c r="L149" s="2"/>
    </row>
    <row r="150" spans="1:12" ht="13.5" customHeight="1" x14ac:dyDescent="0.15">
      <c r="A150" s="47" t="s">
        <v>499</v>
      </c>
      <c r="B150" s="14" t="s">
        <v>10</v>
      </c>
      <c r="C150" s="14" t="s">
        <v>9</v>
      </c>
      <c r="D150" s="14" t="s">
        <v>40</v>
      </c>
      <c r="E150" s="15" t="s">
        <v>306</v>
      </c>
      <c r="F150" s="5" t="s">
        <v>307</v>
      </c>
      <c r="G150" s="66">
        <v>44928</v>
      </c>
      <c r="H150" s="27" t="s">
        <v>887</v>
      </c>
      <c r="I150" s="7" t="s">
        <v>617</v>
      </c>
      <c r="J150" s="91">
        <v>43236</v>
      </c>
      <c r="L150" s="2"/>
    </row>
    <row r="151" spans="1:12" ht="13.5" customHeight="1" x14ac:dyDescent="0.15">
      <c r="A151" s="47" t="s">
        <v>499</v>
      </c>
      <c r="B151" s="14" t="s">
        <v>10</v>
      </c>
      <c r="C151" s="14" t="s">
        <v>9</v>
      </c>
      <c r="D151" s="14" t="s">
        <v>40</v>
      </c>
      <c r="E151" s="15" t="s">
        <v>308</v>
      </c>
      <c r="F151" s="5" t="s">
        <v>309</v>
      </c>
      <c r="G151" s="66">
        <v>9666</v>
      </c>
      <c r="H151" s="27" t="s">
        <v>888</v>
      </c>
      <c r="I151" s="7" t="s">
        <v>621</v>
      </c>
      <c r="J151" s="91">
        <v>43237</v>
      </c>
      <c r="L151" s="2"/>
    </row>
    <row r="152" spans="1:12" ht="13.5" customHeight="1" x14ac:dyDescent="0.15">
      <c r="A152" s="47" t="s">
        <v>499</v>
      </c>
      <c r="B152" s="14" t="s">
        <v>10</v>
      </c>
      <c r="C152" s="14" t="s">
        <v>9</v>
      </c>
      <c r="D152" s="14" t="s">
        <v>40</v>
      </c>
      <c r="E152" s="15" t="s">
        <v>310</v>
      </c>
      <c r="F152" s="5" t="s">
        <v>66</v>
      </c>
      <c r="G152" s="66">
        <v>43986</v>
      </c>
      <c r="H152" s="27" t="s">
        <v>889</v>
      </c>
      <c r="I152" s="7" t="s">
        <v>633</v>
      </c>
      <c r="J152" s="91">
        <v>43238</v>
      </c>
      <c r="L152" s="2"/>
    </row>
    <row r="153" spans="1:12" ht="13.5" customHeight="1" x14ac:dyDescent="0.15">
      <c r="A153" s="47" t="s">
        <v>499</v>
      </c>
      <c r="B153" s="14" t="s">
        <v>10</v>
      </c>
      <c r="C153" s="14" t="s">
        <v>9</v>
      </c>
      <c r="D153" s="14" t="s">
        <v>40</v>
      </c>
      <c r="E153" s="15" t="s">
        <v>311</v>
      </c>
      <c r="F153" s="16" t="s">
        <v>312</v>
      </c>
      <c r="G153" s="66">
        <v>46353</v>
      </c>
      <c r="H153" s="27" t="s">
        <v>890</v>
      </c>
      <c r="I153" s="7" t="s">
        <v>632</v>
      </c>
      <c r="J153" s="91">
        <v>43242</v>
      </c>
      <c r="L153" s="2"/>
    </row>
    <row r="154" spans="1:12" ht="13.5" customHeight="1" x14ac:dyDescent="0.15">
      <c r="A154" s="47" t="s">
        <v>499</v>
      </c>
      <c r="B154" s="14" t="s">
        <v>10</v>
      </c>
      <c r="C154" s="14" t="s">
        <v>9</v>
      </c>
      <c r="D154" s="14" t="s">
        <v>40</v>
      </c>
      <c r="E154" s="15" t="s">
        <v>313</v>
      </c>
      <c r="F154" s="16" t="s">
        <v>65</v>
      </c>
      <c r="G154" s="66">
        <v>198720</v>
      </c>
      <c r="H154" s="27" t="s">
        <v>314</v>
      </c>
      <c r="I154" s="7" t="s">
        <v>631</v>
      </c>
      <c r="J154" s="91">
        <v>43245</v>
      </c>
      <c r="L154" s="2"/>
    </row>
    <row r="155" spans="1:12" ht="13.5" customHeight="1" x14ac:dyDescent="0.15">
      <c r="A155" s="47" t="s">
        <v>499</v>
      </c>
      <c r="B155" s="14" t="s">
        <v>10</v>
      </c>
      <c r="C155" s="14" t="s">
        <v>9</v>
      </c>
      <c r="D155" s="14" t="s">
        <v>40</v>
      </c>
      <c r="E155" s="15" t="s">
        <v>315</v>
      </c>
      <c r="F155" s="16" t="s">
        <v>316</v>
      </c>
      <c r="G155" s="66">
        <v>42768</v>
      </c>
      <c r="H155" s="27" t="s">
        <v>891</v>
      </c>
      <c r="I155" s="7" t="s">
        <v>630</v>
      </c>
      <c r="J155" s="91">
        <v>43250</v>
      </c>
      <c r="L155" s="2"/>
    </row>
    <row r="156" spans="1:12" ht="13.5" customHeight="1" x14ac:dyDescent="0.15">
      <c r="A156" s="47" t="s">
        <v>499</v>
      </c>
      <c r="B156" s="14" t="s">
        <v>10</v>
      </c>
      <c r="C156" s="14" t="s">
        <v>9</v>
      </c>
      <c r="D156" s="14" t="s">
        <v>40</v>
      </c>
      <c r="E156" s="15" t="s">
        <v>317</v>
      </c>
      <c r="F156" s="16" t="s">
        <v>318</v>
      </c>
      <c r="G156" s="66">
        <v>21867</v>
      </c>
      <c r="H156" s="27" t="s">
        <v>886</v>
      </c>
      <c r="I156" s="7" t="s">
        <v>629</v>
      </c>
      <c r="J156" s="91">
        <v>43250</v>
      </c>
      <c r="L156" s="2"/>
    </row>
    <row r="157" spans="1:12" ht="13.5" customHeight="1" x14ac:dyDescent="0.15">
      <c r="A157" s="47" t="s">
        <v>499</v>
      </c>
      <c r="B157" s="14" t="s">
        <v>10</v>
      </c>
      <c r="C157" s="14" t="s">
        <v>9</v>
      </c>
      <c r="D157" s="14" t="s">
        <v>40</v>
      </c>
      <c r="E157" s="15" t="s">
        <v>319</v>
      </c>
      <c r="F157" s="16" t="s">
        <v>320</v>
      </c>
      <c r="G157" s="66">
        <v>7516</v>
      </c>
      <c r="H157" s="27" t="s">
        <v>927</v>
      </c>
      <c r="I157" s="7" t="s">
        <v>628</v>
      </c>
      <c r="J157" s="91">
        <v>43258</v>
      </c>
      <c r="L157" s="2"/>
    </row>
    <row r="158" spans="1:12" ht="13.5" customHeight="1" x14ac:dyDescent="0.15">
      <c r="A158" s="47" t="s">
        <v>499</v>
      </c>
      <c r="B158" s="14" t="s">
        <v>10</v>
      </c>
      <c r="C158" s="14" t="s">
        <v>9</v>
      </c>
      <c r="D158" s="14" t="s">
        <v>40</v>
      </c>
      <c r="E158" s="15" t="s">
        <v>321</v>
      </c>
      <c r="F158" s="16" t="s">
        <v>322</v>
      </c>
      <c r="G158" s="66">
        <v>49140</v>
      </c>
      <c r="H158" s="27" t="s">
        <v>888</v>
      </c>
      <c r="I158" s="7" t="s">
        <v>621</v>
      </c>
      <c r="J158" s="91">
        <v>43259</v>
      </c>
      <c r="L158" s="2"/>
    </row>
    <row r="159" spans="1:12" ht="13.5" customHeight="1" x14ac:dyDescent="0.15">
      <c r="A159" s="47" t="s">
        <v>499</v>
      </c>
      <c r="B159" s="14" t="s">
        <v>10</v>
      </c>
      <c r="C159" s="14" t="s">
        <v>9</v>
      </c>
      <c r="D159" s="14" t="s">
        <v>40</v>
      </c>
      <c r="E159" s="15" t="s">
        <v>155</v>
      </c>
      <c r="F159" s="16" t="s">
        <v>323</v>
      </c>
      <c r="G159" s="66">
        <v>12259</v>
      </c>
      <c r="H159" s="27" t="s">
        <v>886</v>
      </c>
      <c r="I159" s="7" t="s">
        <v>627</v>
      </c>
      <c r="J159" s="91">
        <v>43271</v>
      </c>
      <c r="L159" s="2"/>
    </row>
    <row r="160" spans="1:12" ht="13.5" customHeight="1" x14ac:dyDescent="0.15">
      <c r="A160" s="47" t="s">
        <v>499</v>
      </c>
      <c r="B160" s="14" t="s">
        <v>10</v>
      </c>
      <c r="C160" s="14" t="s">
        <v>9</v>
      </c>
      <c r="D160" s="14" t="s">
        <v>40</v>
      </c>
      <c r="E160" s="15" t="s">
        <v>324</v>
      </c>
      <c r="F160" s="16" t="s">
        <v>52</v>
      </c>
      <c r="G160" s="66">
        <v>23500</v>
      </c>
      <c r="H160" s="27" t="s">
        <v>892</v>
      </c>
      <c r="I160" s="7" t="s">
        <v>626</v>
      </c>
      <c r="J160" s="91">
        <v>43273</v>
      </c>
      <c r="L160" s="2"/>
    </row>
    <row r="161" spans="1:12" ht="13.5" customHeight="1" x14ac:dyDescent="0.15">
      <c r="A161" s="47" t="s">
        <v>499</v>
      </c>
      <c r="B161" s="14" t="s">
        <v>10</v>
      </c>
      <c r="C161" s="14" t="s">
        <v>9</v>
      </c>
      <c r="D161" s="14" t="s">
        <v>40</v>
      </c>
      <c r="E161" s="15" t="s">
        <v>325</v>
      </c>
      <c r="F161" s="16" t="s">
        <v>70</v>
      </c>
      <c r="G161" s="66">
        <v>52358</v>
      </c>
      <c r="H161" s="27" t="s">
        <v>326</v>
      </c>
      <c r="I161" s="7" t="s">
        <v>625</v>
      </c>
      <c r="J161" s="91">
        <v>43276</v>
      </c>
      <c r="L161" s="2"/>
    </row>
    <row r="162" spans="1:12" ht="13.5" customHeight="1" x14ac:dyDescent="0.15">
      <c r="A162" s="47" t="s">
        <v>499</v>
      </c>
      <c r="B162" s="14" t="s">
        <v>10</v>
      </c>
      <c r="C162" s="14" t="s">
        <v>9</v>
      </c>
      <c r="D162" s="14" t="s">
        <v>40</v>
      </c>
      <c r="E162" s="15" t="s">
        <v>159</v>
      </c>
      <c r="F162" s="16" t="s">
        <v>327</v>
      </c>
      <c r="G162" s="66">
        <v>43068</v>
      </c>
      <c r="H162" s="27" t="s">
        <v>17</v>
      </c>
      <c r="I162" s="7" t="s">
        <v>67</v>
      </c>
      <c r="J162" s="91">
        <v>43277</v>
      </c>
      <c r="L162" s="2"/>
    </row>
    <row r="163" spans="1:12" ht="13.5" customHeight="1" x14ac:dyDescent="0.15">
      <c r="A163" s="47" t="s">
        <v>499</v>
      </c>
      <c r="B163" s="14" t="s">
        <v>10</v>
      </c>
      <c r="C163" s="14" t="s">
        <v>9</v>
      </c>
      <c r="D163" s="14" t="s">
        <v>40</v>
      </c>
      <c r="E163" s="15" t="s">
        <v>328</v>
      </c>
      <c r="F163" s="16" t="s">
        <v>329</v>
      </c>
      <c r="G163" s="66">
        <v>8748</v>
      </c>
      <c r="H163" s="27" t="s">
        <v>893</v>
      </c>
      <c r="I163" s="7" t="s">
        <v>621</v>
      </c>
      <c r="J163" s="91">
        <v>43279</v>
      </c>
      <c r="L163" s="2"/>
    </row>
    <row r="164" spans="1:12" ht="13.5" customHeight="1" x14ac:dyDescent="0.15">
      <c r="A164" s="47" t="s">
        <v>499</v>
      </c>
      <c r="B164" s="47" t="s">
        <v>10</v>
      </c>
      <c r="C164" s="47" t="s">
        <v>9</v>
      </c>
      <c r="D164" s="47" t="s">
        <v>41</v>
      </c>
      <c r="E164" s="7" t="s">
        <v>575</v>
      </c>
      <c r="F164" s="6" t="s">
        <v>330</v>
      </c>
      <c r="G164" s="74">
        <v>47385</v>
      </c>
      <c r="H164" s="33" t="s">
        <v>15</v>
      </c>
      <c r="I164" s="7" t="s">
        <v>232</v>
      </c>
      <c r="J164" s="91">
        <v>43193</v>
      </c>
      <c r="L164" s="2"/>
    </row>
    <row r="165" spans="1:12" ht="13.5" customHeight="1" x14ac:dyDescent="0.15">
      <c r="A165" s="47" t="s">
        <v>499</v>
      </c>
      <c r="B165" s="47" t="s">
        <v>10</v>
      </c>
      <c r="C165" s="47" t="s">
        <v>9</v>
      </c>
      <c r="D165" s="47" t="s">
        <v>41</v>
      </c>
      <c r="E165" s="7" t="s">
        <v>576</v>
      </c>
      <c r="F165" s="6" t="s">
        <v>331</v>
      </c>
      <c r="G165" s="74">
        <v>38485</v>
      </c>
      <c r="H165" s="33" t="s">
        <v>15</v>
      </c>
      <c r="I165" s="7" t="s">
        <v>232</v>
      </c>
      <c r="J165" s="91">
        <v>43213</v>
      </c>
      <c r="L165" s="2"/>
    </row>
    <row r="166" spans="1:12" ht="13.5" customHeight="1" x14ac:dyDescent="0.15">
      <c r="A166" s="47" t="s">
        <v>499</v>
      </c>
      <c r="B166" s="47" t="s">
        <v>10</v>
      </c>
      <c r="C166" s="47" t="s">
        <v>9</v>
      </c>
      <c r="D166" s="47" t="s">
        <v>41</v>
      </c>
      <c r="E166" s="7" t="s">
        <v>577</v>
      </c>
      <c r="F166" s="5" t="s">
        <v>332</v>
      </c>
      <c r="G166" s="66">
        <v>28166</v>
      </c>
      <c r="H166" s="34" t="s">
        <v>894</v>
      </c>
      <c r="I166" s="7" t="s">
        <v>624</v>
      </c>
      <c r="J166" s="91">
        <v>43230</v>
      </c>
      <c r="L166" s="2"/>
    </row>
    <row r="167" spans="1:12" ht="13.5" customHeight="1" x14ac:dyDescent="0.15">
      <c r="A167" s="47" t="s">
        <v>499</v>
      </c>
      <c r="B167" s="47" t="s">
        <v>10</v>
      </c>
      <c r="C167" s="47" t="s">
        <v>9</v>
      </c>
      <c r="D167" s="47" t="s">
        <v>41</v>
      </c>
      <c r="E167" s="7" t="s">
        <v>561</v>
      </c>
      <c r="F167" s="6" t="s">
        <v>333</v>
      </c>
      <c r="G167" s="74">
        <v>39228</v>
      </c>
      <c r="H167" s="33" t="s">
        <v>15</v>
      </c>
      <c r="I167" s="7" t="s">
        <v>232</v>
      </c>
      <c r="J167" s="91">
        <v>43234</v>
      </c>
      <c r="L167" s="2"/>
    </row>
    <row r="168" spans="1:12" ht="13.5" customHeight="1" x14ac:dyDescent="0.15">
      <c r="A168" s="47" t="s">
        <v>499</v>
      </c>
      <c r="B168" s="47" t="s">
        <v>10</v>
      </c>
      <c r="C168" s="47" t="s">
        <v>9</v>
      </c>
      <c r="D168" s="47" t="s">
        <v>41</v>
      </c>
      <c r="E168" s="7" t="s">
        <v>558</v>
      </c>
      <c r="F168" s="6" t="s">
        <v>334</v>
      </c>
      <c r="G168" s="74">
        <v>28080</v>
      </c>
      <c r="H168" s="33" t="s">
        <v>15</v>
      </c>
      <c r="I168" s="7" t="s">
        <v>232</v>
      </c>
      <c r="J168" s="91">
        <v>43237</v>
      </c>
      <c r="L168" s="2"/>
    </row>
    <row r="169" spans="1:12" ht="13.5" customHeight="1" x14ac:dyDescent="0.15">
      <c r="A169" s="47" t="s">
        <v>499</v>
      </c>
      <c r="B169" s="47" t="s">
        <v>10</v>
      </c>
      <c r="C169" s="47" t="s">
        <v>9</v>
      </c>
      <c r="D169" s="47" t="s">
        <v>41</v>
      </c>
      <c r="E169" s="7" t="s">
        <v>215</v>
      </c>
      <c r="F169" s="5" t="s">
        <v>335</v>
      </c>
      <c r="G169" s="66">
        <v>2263</v>
      </c>
      <c r="H169" s="35" t="s">
        <v>74</v>
      </c>
      <c r="I169" s="7" t="s">
        <v>623</v>
      </c>
      <c r="J169" s="91">
        <v>43241</v>
      </c>
      <c r="L169" s="2"/>
    </row>
    <row r="170" spans="1:12" ht="13.5" customHeight="1" x14ac:dyDescent="0.15">
      <c r="A170" s="47" t="s">
        <v>499</v>
      </c>
      <c r="B170" s="47" t="s">
        <v>10</v>
      </c>
      <c r="C170" s="47" t="s">
        <v>9</v>
      </c>
      <c r="D170" s="47" t="s">
        <v>41</v>
      </c>
      <c r="E170" s="7" t="s">
        <v>138</v>
      </c>
      <c r="F170" s="5" t="s">
        <v>336</v>
      </c>
      <c r="G170" s="66">
        <v>29721</v>
      </c>
      <c r="H170" s="33" t="s">
        <v>337</v>
      </c>
      <c r="I170" s="7" t="s">
        <v>618</v>
      </c>
      <c r="J170" s="91">
        <v>43249</v>
      </c>
      <c r="L170" s="2"/>
    </row>
    <row r="171" spans="1:12" ht="13.5" customHeight="1" x14ac:dyDescent="0.15">
      <c r="A171" s="47" t="s">
        <v>499</v>
      </c>
      <c r="B171" s="47" t="s">
        <v>10</v>
      </c>
      <c r="C171" s="47" t="s">
        <v>9</v>
      </c>
      <c r="D171" s="47" t="s">
        <v>41</v>
      </c>
      <c r="E171" s="7" t="s">
        <v>217</v>
      </c>
      <c r="F171" s="6" t="s">
        <v>95</v>
      </c>
      <c r="G171" s="74">
        <v>6696</v>
      </c>
      <c r="H171" s="33" t="s">
        <v>74</v>
      </c>
      <c r="I171" s="43" t="s">
        <v>621</v>
      </c>
      <c r="J171" s="91">
        <v>43251</v>
      </c>
      <c r="L171" s="2"/>
    </row>
    <row r="172" spans="1:12" ht="13.5" customHeight="1" x14ac:dyDescent="0.15">
      <c r="A172" s="47" t="s">
        <v>499</v>
      </c>
      <c r="B172" s="47" t="s">
        <v>10</v>
      </c>
      <c r="C172" s="47" t="s">
        <v>9</v>
      </c>
      <c r="D172" s="47" t="s">
        <v>41</v>
      </c>
      <c r="E172" s="7" t="s">
        <v>562</v>
      </c>
      <c r="F172" s="6" t="s">
        <v>338</v>
      </c>
      <c r="G172" s="74">
        <v>6145</v>
      </c>
      <c r="H172" s="33" t="s">
        <v>894</v>
      </c>
      <c r="I172" s="43" t="s">
        <v>622</v>
      </c>
      <c r="J172" s="91">
        <v>43257</v>
      </c>
      <c r="L172" s="2"/>
    </row>
    <row r="173" spans="1:12" ht="13.5" customHeight="1" x14ac:dyDescent="0.15">
      <c r="A173" s="47" t="s">
        <v>499</v>
      </c>
      <c r="B173" s="47" t="s">
        <v>10</v>
      </c>
      <c r="C173" s="47" t="s">
        <v>9</v>
      </c>
      <c r="D173" s="47" t="s">
        <v>41</v>
      </c>
      <c r="E173" s="7" t="s">
        <v>572</v>
      </c>
      <c r="F173" s="6" t="s">
        <v>38</v>
      </c>
      <c r="G173" s="74">
        <v>7560</v>
      </c>
      <c r="H173" s="33" t="s">
        <v>894</v>
      </c>
      <c r="I173" s="43" t="s">
        <v>620</v>
      </c>
      <c r="J173" s="91">
        <v>43257</v>
      </c>
      <c r="L173" s="2"/>
    </row>
    <row r="174" spans="1:12" ht="13.5" customHeight="1" x14ac:dyDescent="0.15">
      <c r="A174" s="47" t="s">
        <v>499</v>
      </c>
      <c r="B174" s="47" t="s">
        <v>10</v>
      </c>
      <c r="C174" s="47" t="s">
        <v>9</v>
      </c>
      <c r="D174" s="47" t="s">
        <v>41</v>
      </c>
      <c r="E174" s="7" t="s">
        <v>189</v>
      </c>
      <c r="F174" s="6" t="s">
        <v>330</v>
      </c>
      <c r="G174" s="74">
        <v>45630</v>
      </c>
      <c r="H174" s="33" t="s">
        <v>15</v>
      </c>
      <c r="I174" s="7" t="s">
        <v>232</v>
      </c>
      <c r="J174" s="91">
        <v>43256</v>
      </c>
      <c r="L174" s="2"/>
    </row>
    <row r="175" spans="1:12" ht="13.5" customHeight="1" x14ac:dyDescent="0.15">
      <c r="A175" s="47" t="s">
        <v>499</v>
      </c>
      <c r="B175" s="47" t="s">
        <v>10</v>
      </c>
      <c r="C175" s="47" t="s">
        <v>9</v>
      </c>
      <c r="D175" s="47" t="s">
        <v>41</v>
      </c>
      <c r="E175" s="7" t="s">
        <v>227</v>
      </c>
      <c r="F175" s="6" t="s">
        <v>339</v>
      </c>
      <c r="G175" s="74">
        <v>46656</v>
      </c>
      <c r="H175" s="33" t="s">
        <v>340</v>
      </c>
      <c r="I175" s="43" t="s">
        <v>619</v>
      </c>
      <c r="J175" s="91">
        <v>43265</v>
      </c>
      <c r="L175" s="2"/>
    </row>
    <row r="176" spans="1:12" ht="13.5" customHeight="1" x14ac:dyDescent="0.15">
      <c r="A176" s="47" t="s">
        <v>499</v>
      </c>
      <c r="B176" s="47" t="s">
        <v>10</v>
      </c>
      <c r="C176" s="47" t="s">
        <v>9</v>
      </c>
      <c r="D176" s="47" t="s">
        <v>41</v>
      </c>
      <c r="E176" s="7" t="s">
        <v>306</v>
      </c>
      <c r="F176" s="6" t="s">
        <v>330</v>
      </c>
      <c r="G176" s="74">
        <v>47714</v>
      </c>
      <c r="H176" s="33" t="s">
        <v>894</v>
      </c>
      <c r="I176" s="43" t="s">
        <v>620</v>
      </c>
      <c r="J176" s="91">
        <v>43265</v>
      </c>
      <c r="L176" s="2"/>
    </row>
    <row r="177" spans="1:12" ht="13.5" customHeight="1" x14ac:dyDescent="0.15">
      <c r="A177" s="47" t="s">
        <v>499</v>
      </c>
      <c r="B177" s="47" t="s">
        <v>10</v>
      </c>
      <c r="C177" s="47" t="s">
        <v>9</v>
      </c>
      <c r="D177" s="47" t="s">
        <v>41</v>
      </c>
      <c r="E177" s="7" t="s">
        <v>578</v>
      </c>
      <c r="F177" s="6" t="s">
        <v>341</v>
      </c>
      <c r="G177" s="74">
        <v>5438</v>
      </c>
      <c r="H177" s="33" t="s">
        <v>337</v>
      </c>
      <c r="I177" s="43" t="s">
        <v>618</v>
      </c>
      <c r="J177" s="91">
        <v>43269</v>
      </c>
      <c r="L177" s="2"/>
    </row>
    <row r="178" spans="1:12" ht="13.5" customHeight="1" x14ac:dyDescent="0.15">
      <c r="A178" s="47" t="s">
        <v>499</v>
      </c>
      <c r="B178" s="10" t="s">
        <v>10</v>
      </c>
      <c r="C178" s="10" t="s">
        <v>9</v>
      </c>
      <c r="D178" s="10" t="s">
        <v>42</v>
      </c>
      <c r="E178" s="17" t="s">
        <v>598</v>
      </c>
      <c r="F178" s="18" t="s">
        <v>342</v>
      </c>
      <c r="G178" s="75">
        <v>24378</v>
      </c>
      <c r="H178" s="36" t="s">
        <v>49</v>
      </c>
      <c r="I178" s="42" t="s">
        <v>616</v>
      </c>
      <c r="J178" s="94">
        <v>43215</v>
      </c>
      <c r="L178" s="2"/>
    </row>
    <row r="179" spans="1:12" ht="13.5" customHeight="1" x14ac:dyDescent="0.15">
      <c r="A179" s="47" t="s">
        <v>499</v>
      </c>
      <c r="B179" s="10" t="s">
        <v>10</v>
      </c>
      <c r="C179" s="10" t="s">
        <v>9</v>
      </c>
      <c r="D179" s="10" t="s">
        <v>42</v>
      </c>
      <c r="E179" s="17" t="s">
        <v>343</v>
      </c>
      <c r="F179" s="19" t="s">
        <v>344</v>
      </c>
      <c r="G179" s="75">
        <v>48060</v>
      </c>
      <c r="H179" s="36" t="s">
        <v>54</v>
      </c>
      <c r="I179" s="42" t="s">
        <v>617</v>
      </c>
      <c r="J179" s="94">
        <v>43215</v>
      </c>
      <c r="L179" s="2"/>
    </row>
    <row r="180" spans="1:12" ht="13.5" customHeight="1" x14ac:dyDescent="0.15">
      <c r="A180" s="47" t="s">
        <v>499</v>
      </c>
      <c r="B180" s="10" t="s">
        <v>10</v>
      </c>
      <c r="C180" s="10" t="s">
        <v>9</v>
      </c>
      <c r="D180" s="10" t="s">
        <v>42</v>
      </c>
      <c r="E180" s="17" t="s">
        <v>345</v>
      </c>
      <c r="F180" s="19" t="s">
        <v>346</v>
      </c>
      <c r="G180" s="75">
        <v>42012</v>
      </c>
      <c r="H180" s="36" t="s">
        <v>54</v>
      </c>
      <c r="I180" s="42" t="s">
        <v>617</v>
      </c>
      <c r="J180" s="94">
        <v>43215</v>
      </c>
      <c r="L180" s="2"/>
    </row>
    <row r="181" spans="1:12" ht="13.5" customHeight="1" x14ac:dyDescent="0.15">
      <c r="A181" s="47" t="s">
        <v>499</v>
      </c>
      <c r="B181" s="10" t="s">
        <v>10</v>
      </c>
      <c r="C181" s="10" t="s">
        <v>9</v>
      </c>
      <c r="D181" s="10" t="s">
        <v>42</v>
      </c>
      <c r="E181" s="17" t="s">
        <v>347</v>
      </c>
      <c r="F181" s="19" t="s">
        <v>348</v>
      </c>
      <c r="G181" s="75">
        <v>32679</v>
      </c>
      <c r="H181" s="36" t="s">
        <v>49</v>
      </c>
      <c r="I181" s="42" t="s">
        <v>616</v>
      </c>
      <c r="J181" s="94">
        <v>43241</v>
      </c>
      <c r="L181" s="2"/>
    </row>
    <row r="182" spans="1:12" ht="13.5" customHeight="1" x14ac:dyDescent="0.15">
      <c r="A182" s="47" t="s">
        <v>499</v>
      </c>
      <c r="B182" s="10" t="s">
        <v>10</v>
      </c>
      <c r="C182" s="10" t="s">
        <v>9</v>
      </c>
      <c r="D182" s="10" t="s">
        <v>42</v>
      </c>
      <c r="E182" s="17" t="s">
        <v>349</v>
      </c>
      <c r="F182" s="19" t="s">
        <v>350</v>
      </c>
      <c r="G182" s="75">
        <v>47952</v>
      </c>
      <c r="H182" s="36" t="s">
        <v>43</v>
      </c>
      <c r="I182" s="17" t="s">
        <v>351</v>
      </c>
      <c r="J182" s="94">
        <v>43245</v>
      </c>
      <c r="L182" s="2"/>
    </row>
    <row r="183" spans="1:12" ht="13.5" customHeight="1" x14ac:dyDescent="0.15">
      <c r="A183" s="47" t="s">
        <v>499</v>
      </c>
      <c r="B183" s="10" t="s">
        <v>10</v>
      </c>
      <c r="C183" s="10" t="s">
        <v>9</v>
      </c>
      <c r="D183" s="10" t="s">
        <v>42</v>
      </c>
      <c r="E183" s="17" t="s">
        <v>352</v>
      </c>
      <c r="F183" s="19" t="s">
        <v>353</v>
      </c>
      <c r="G183" s="75">
        <v>34670</v>
      </c>
      <c r="H183" s="36" t="s">
        <v>354</v>
      </c>
      <c r="I183" s="7" t="s">
        <v>232</v>
      </c>
      <c r="J183" s="94">
        <v>42871</v>
      </c>
      <c r="L183" s="2"/>
    </row>
    <row r="184" spans="1:12" ht="13.5" customHeight="1" x14ac:dyDescent="0.15">
      <c r="A184" s="47" t="s">
        <v>499</v>
      </c>
      <c r="B184" s="10" t="s">
        <v>10</v>
      </c>
      <c r="C184" s="10" t="s">
        <v>9</v>
      </c>
      <c r="D184" s="10" t="s">
        <v>42</v>
      </c>
      <c r="E184" s="17" t="s">
        <v>355</v>
      </c>
      <c r="F184" s="19" t="s">
        <v>344</v>
      </c>
      <c r="G184" s="75">
        <v>48142</v>
      </c>
      <c r="H184" s="36" t="s">
        <v>54</v>
      </c>
      <c r="I184" s="42" t="s">
        <v>612</v>
      </c>
      <c r="J184" s="94">
        <v>42885</v>
      </c>
      <c r="L184" s="2"/>
    </row>
    <row r="185" spans="1:12" ht="13.5" customHeight="1" x14ac:dyDescent="0.15">
      <c r="A185" s="47" t="s">
        <v>499</v>
      </c>
      <c r="B185" s="10" t="s">
        <v>10</v>
      </c>
      <c r="C185" s="10" t="s">
        <v>9</v>
      </c>
      <c r="D185" s="10" t="s">
        <v>42</v>
      </c>
      <c r="E185" s="17" t="s">
        <v>356</v>
      </c>
      <c r="F185" s="19" t="s">
        <v>357</v>
      </c>
      <c r="G185" s="75">
        <v>26751</v>
      </c>
      <c r="H185" s="36" t="s">
        <v>54</v>
      </c>
      <c r="I185" s="42" t="s">
        <v>614</v>
      </c>
      <c r="J185" s="94">
        <v>42906</v>
      </c>
      <c r="L185" s="2"/>
    </row>
    <row r="186" spans="1:12" ht="13.5" customHeight="1" x14ac:dyDescent="0.15">
      <c r="A186" s="47" t="s">
        <v>499</v>
      </c>
      <c r="B186" s="47" t="s">
        <v>10</v>
      </c>
      <c r="C186" s="47" t="s">
        <v>9</v>
      </c>
      <c r="D186" s="47" t="s">
        <v>44</v>
      </c>
      <c r="E186" s="7" t="str">
        <f>"00"&amp;153</f>
        <v>00153</v>
      </c>
      <c r="F186" s="5" t="s">
        <v>358</v>
      </c>
      <c r="G186" s="68">
        <v>42120</v>
      </c>
      <c r="H186" s="32" t="s">
        <v>359</v>
      </c>
      <c r="I186" s="21" t="s">
        <v>613</v>
      </c>
      <c r="J186" s="92">
        <v>43222</v>
      </c>
      <c r="L186" s="2"/>
    </row>
    <row r="187" spans="1:12" ht="13.5" customHeight="1" x14ac:dyDescent="0.15">
      <c r="A187" s="47" t="s">
        <v>499</v>
      </c>
      <c r="B187" s="47" t="s">
        <v>10</v>
      </c>
      <c r="C187" s="47" t="s">
        <v>9</v>
      </c>
      <c r="D187" s="47" t="s">
        <v>44</v>
      </c>
      <c r="E187" s="7" t="str">
        <f>"00"&amp;158</f>
        <v>00158</v>
      </c>
      <c r="F187" s="5" t="s">
        <v>360</v>
      </c>
      <c r="G187" s="68">
        <v>6287</v>
      </c>
      <c r="H187" s="37" t="s">
        <v>361</v>
      </c>
      <c r="I187" s="44" t="s">
        <v>615</v>
      </c>
      <c r="J187" s="95">
        <v>43227</v>
      </c>
      <c r="L187" s="2"/>
    </row>
    <row r="188" spans="1:12" ht="13.5" customHeight="1" x14ac:dyDescent="0.15">
      <c r="A188" s="47" t="s">
        <v>499</v>
      </c>
      <c r="B188" s="47" t="s">
        <v>10</v>
      </c>
      <c r="C188" s="47" t="s">
        <v>9</v>
      </c>
      <c r="D188" s="47" t="s">
        <v>44</v>
      </c>
      <c r="E188" s="7" t="str">
        <f>"00"&amp;167</f>
        <v>00167</v>
      </c>
      <c r="F188" s="5" t="s">
        <v>362</v>
      </c>
      <c r="G188" s="68">
        <v>9248</v>
      </c>
      <c r="H188" s="32" t="s">
        <v>363</v>
      </c>
      <c r="I188" s="21" t="s">
        <v>365</v>
      </c>
      <c r="J188" s="95">
        <v>43229</v>
      </c>
      <c r="L188" s="2"/>
    </row>
    <row r="189" spans="1:12" ht="13.5" customHeight="1" x14ac:dyDescent="0.15">
      <c r="A189" s="47" t="s">
        <v>499</v>
      </c>
      <c r="B189" s="47" t="s">
        <v>10</v>
      </c>
      <c r="C189" s="47" t="s">
        <v>9</v>
      </c>
      <c r="D189" s="47" t="s">
        <v>44</v>
      </c>
      <c r="E189" s="7" t="str">
        <f>"00"&amp;165</f>
        <v>00165</v>
      </c>
      <c r="F189" s="5" t="s">
        <v>366</v>
      </c>
      <c r="G189" s="68">
        <v>79704</v>
      </c>
      <c r="H189" s="32" t="s">
        <v>367</v>
      </c>
      <c r="I189" s="21" t="s">
        <v>610</v>
      </c>
      <c r="J189" s="95">
        <v>43229</v>
      </c>
      <c r="L189" s="2"/>
    </row>
    <row r="190" spans="1:12" ht="13.5" customHeight="1" x14ac:dyDescent="0.15">
      <c r="A190" s="47" t="s">
        <v>499</v>
      </c>
      <c r="B190" s="47" t="s">
        <v>10</v>
      </c>
      <c r="C190" s="47" t="s">
        <v>9</v>
      </c>
      <c r="D190" s="47" t="s">
        <v>44</v>
      </c>
      <c r="E190" s="7" t="str">
        <f>"00"&amp;174</f>
        <v>00174</v>
      </c>
      <c r="F190" s="5" t="s">
        <v>368</v>
      </c>
      <c r="G190" s="68">
        <v>16437</v>
      </c>
      <c r="H190" s="32" t="s">
        <v>369</v>
      </c>
      <c r="I190" s="7" t="s">
        <v>232</v>
      </c>
      <c r="J190" s="95">
        <v>43234</v>
      </c>
      <c r="L190" s="2"/>
    </row>
    <row r="191" spans="1:12" ht="13.5" customHeight="1" x14ac:dyDescent="0.15">
      <c r="A191" s="47" t="s">
        <v>499</v>
      </c>
      <c r="B191" s="47" t="s">
        <v>10</v>
      </c>
      <c r="C191" s="47" t="s">
        <v>9</v>
      </c>
      <c r="D191" s="47" t="s">
        <v>44</v>
      </c>
      <c r="E191" s="7" t="str">
        <f>"00"&amp;173</f>
        <v>00173</v>
      </c>
      <c r="F191" s="5" t="s">
        <v>358</v>
      </c>
      <c r="G191" s="68">
        <v>42120</v>
      </c>
      <c r="H191" s="32" t="s">
        <v>359</v>
      </c>
      <c r="I191" s="21" t="s">
        <v>611</v>
      </c>
      <c r="J191" s="95">
        <v>43234</v>
      </c>
      <c r="L191" s="2"/>
    </row>
    <row r="192" spans="1:12" ht="13.5" customHeight="1" x14ac:dyDescent="0.15">
      <c r="A192" s="47" t="s">
        <v>499</v>
      </c>
      <c r="B192" s="47" t="s">
        <v>10</v>
      </c>
      <c r="C192" s="47" t="s">
        <v>9</v>
      </c>
      <c r="D192" s="47" t="s">
        <v>44</v>
      </c>
      <c r="E192" s="7" t="str">
        <f>"00"&amp;178</f>
        <v>00178</v>
      </c>
      <c r="F192" s="5" t="s">
        <v>370</v>
      </c>
      <c r="G192" s="68">
        <v>29991</v>
      </c>
      <c r="H192" s="32" t="s">
        <v>363</v>
      </c>
      <c r="I192" s="21" t="s">
        <v>371</v>
      </c>
      <c r="J192" s="95">
        <v>43235</v>
      </c>
      <c r="L192" s="2"/>
    </row>
    <row r="193" spans="1:12" ht="13.5" customHeight="1" x14ac:dyDescent="0.15">
      <c r="A193" s="47" t="s">
        <v>499</v>
      </c>
      <c r="B193" s="47" t="s">
        <v>10</v>
      </c>
      <c r="C193" s="47" t="s">
        <v>9</v>
      </c>
      <c r="D193" s="47" t="s">
        <v>44</v>
      </c>
      <c r="E193" s="7" t="str">
        <f>"00"&amp;182</f>
        <v>00182</v>
      </c>
      <c r="F193" s="5" t="s">
        <v>372</v>
      </c>
      <c r="G193" s="68">
        <v>48600</v>
      </c>
      <c r="H193" s="32" t="s">
        <v>373</v>
      </c>
      <c r="I193" s="21" t="s">
        <v>609</v>
      </c>
      <c r="J193" s="95">
        <v>43235</v>
      </c>
      <c r="L193" s="2"/>
    </row>
    <row r="194" spans="1:12" ht="13.5" customHeight="1" x14ac:dyDescent="0.15">
      <c r="A194" s="47" t="s">
        <v>499</v>
      </c>
      <c r="B194" s="47" t="s">
        <v>10</v>
      </c>
      <c r="C194" s="47" t="s">
        <v>9</v>
      </c>
      <c r="D194" s="47" t="s">
        <v>44</v>
      </c>
      <c r="E194" s="7" t="str">
        <f>"00"&amp;189</f>
        <v>00189</v>
      </c>
      <c r="F194" s="5" t="s">
        <v>374</v>
      </c>
      <c r="G194" s="68">
        <v>41698</v>
      </c>
      <c r="H194" s="32" t="s">
        <v>375</v>
      </c>
      <c r="I194" s="21" t="s">
        <v>608</v>
      </c>
      <c r="J194" s="95">
        <v>43236</v>
      </c>
      <c r="L194" s="2"/>
    </row>
    <row r="195" spans="1:12" ht="13.5" customHeight="1" x14ac:dyDescent="0.15">
      <c r="A195" s="47" t="s">
        <v>499</v>
      </c>
      <c r="B195" s="47" t="s">
        <v>10</v>
      </c>
      <c r="C195" s="47" t="s">
        <v>9</v>
      </c>
      <c r="D195" s="47" t="s">
        <v>44</v>
      </c>
      <c r="E195" s="7" t="str">
        <f>"00"&amp;190</f>
        <v>00190</v>
      </c>
      <c r="F195" s="5" t="s">
        <v>376</v>
      </c>
      <c r="G195" s="68">
        <v>26460</v>
      </c>
      <c r="H195" s="32" t="s">
        <v>377</v>
      </c>
      <c r="I195" s="21" t="s">
        <v>607</v>
      </c>
      <c r="J195" s="95">
        <v>43238</v>
      </c>
      <c r="L195" s="2"/>
    </row>
    <row r="196" spans="1:12" ht="13.5" customHeight="1" x14ac:dyDescent="0.15">
      <c r="A196" s="47" t="s">
        <v>499</v>
      </c>
      <c r="B196" s="47" t="s">
        <v>10</v>
      </c>
      <c r="C196" s="47" t="s">
        <v>9</v>
      </c>
      <c r="D196" s="47" t="s">
        <v>44</v>
      </c>
      <c r="E196" s="7" t="str">
        <f>"00"&amp;194</f>
        <v>00194</v>
      </c>
      <c r="F196" s="5" t="s">
        <v>378</v>
      </c>
      <c r="G196" s="68">
        <v>48355</v>
      </c>
      <c r="H196" s="32" t="s">
        <v>15</v>
      </c>
      <c r="I196" s="7" t="s">
        <v>232</v>
      </c>
      <c r="J196" s="95">
        <v>43238</v>
      </c>
      <c r="L196" s="2"/>
    </row>
    <row r="197" spans="1:12" ht="13.5" customHeight="1" x14ac:dyDescent="0.15">
      <c r="A197" s="47" t="s">
        <v>499</v>
      </c>
      <c r="B197" s="47" t="s">
        <v>10</v>
      </c>
      <c r="C197" s="47" t="s">
        <v>9</v>
      </c>
      <c r="D197" s="47" t="s">
        <v>44</v>
      </c>
      <c r="E197" s="7" t="str">
        <f>"00"&amp;193</f>
        <v>00193</v>
      </c>
      <c r="F197" s="5" t="s">
        <v>379</v>
      </c>
      <c r="G197" s="68">
        <v>91800</v>
      </c>
      <c r="H197" s="37" t="s">
        <v>361</v>
      </c>
      <c r="I197" s="44" t="s">
        <v>606</v>
      </c>
      <c r="J197" s="95">
        <v>43241</v>
      </c>
      <c r="L197" s="2"/>
    </row>
    <row r="198" spans="1:12" ht="13.5" customHeight="1" x14ac:dyDescent="0.15">
      <c r="A198" s="47" t="s">
        <v>499</v>
      </c>
      <c r="B198" s="47" t="s">
        <v>10</v>
      </c>
      <c r="C198" s="47" t="s">
        <v>9</v>
      </c>
      <c r="D198" s="47" t="s">
        <v>44</v>
      </c>
      <c r="E198" s="7" t="str">
        <f>"00"&amp;192</f>
        <v>00192</v>
      </c>
      <c r="F198" s="5" t="s">
        <v>380</v>
      </c>
      <c r="G198" s="68">
        <v>19293</v>
      </c>
      <c r="H198" s="32" t="s">
        <v>15</v>
      </c>
      <c r="I198" s="7" t="s">
        <v>232</v>
      </c>
      <c r="J198" s="95">
        <v>43241</v>
      </c>
      <c r="L198" s="2"/>
    </row>
    <row r="199" spans="1:12" x14ac:dyDescent="0.15">
      <c r="A199" s="47" t="s">
        <v>499</v>
      </c>
      <c r="B199" s="47" t="s">
        <v>10</v>
      </c>
      <c r="C199" s="47" t="s">
        <v>9</v>
      </c>
      <c r="D199" s="47" t="s">
        <v>44</v>
      </c>
      <c r="E199" s="7" t="str">
        <f>"00"&amp;199</f>
        <v>00199</v>
      </c>
      <c r="F199" s="5" t="s">
        <v>381</v>
      </c>
      <c r="G199" s="68">
        <v>49248</v>
      </c>
      <c r="H199" s="32" t="s">
        <v>382</v>
      </c>
      <c r="I199" s="21" t="s">
        <v>605</v>
      </c>
      <c r="J199" s="95">
        <v>43241</v>
      </c>
      <c r="L199" s="2"/>
    </row>
    <row r="200" spans="1:12" x14ac:dyDescent="0.15">
      <c r="A200" s="47" t="s">
        <v>499</v>
      </c>
      <c r="B200" s="47" t="s">
        <v>10</v>
      </c>
      <c r="C200" s="47" t="s">
        <v>9</v>
      </c>
      <c r="D200" s="47" t="s">
        <v>44</v>
      </c>
      <c r="E200" s="7" t="str">
        <f>"00"&amp;195</f>
        <v>00195</v>
      </c>
      <c r="F200" s="5" t="s">
        <v>383</v>
      </c>
      <c r="G200" s="68">
        <v>38203</v>
      </c>
      <c r="H200" s="32" t="s">
        <v>384</v>
      </c>
      <c r="I200" s="21" t="s">
        <v>604</v>
      </c>
      <c r="J200" s="95">
        <v>43242</v>
      </c>
      <c r="L200" s="2"/>
    </row>
    <row r="201" spans="1:12" x14ac:dyDescent="0.15">
      <c r="A201" s="47" t="s">
        <v>499</v>
      </c>
      <c r="B201" s="47" t="s">
        <v>10</v>
      </c>
      <c r="C201" s="47" t="s">
        <v>9</v>
      </c>
      <c r="D201" s="47" t="s">
        <v>44</v>
      </c>
      <c r="E201" s="7" t="str">
        <f>"00"&amp;212</f>
        <v>00212</v>
      </c>
      <c r="F201" s="5" t="s">
        <v>385</v>
      </c>
      <c r="G201" s="68">
        <v>40851</v>
      </c>
      <c r="H201" s="32" t="s">
        <v>386</v>
      </c>
      <c r="I201" s="21" t="s">
        <v>600</v>
      </c>
      <c r="J201" s="95">
        <v>43245</v>
      </c>
      <c r="L201" s="2"/>
    </row>
    <row r="202" spans="1:12" x14ac:dyDescent="0.15">
      <c r="A202" s="47" t="s">
        <v>499</v>
      </c>
      <c r="B202" s="47" t="s">
        <v>10</v>
      </c>
      <c r="C202" s="47" t="s">
        <v>9</v>
      </c>
      <c r="D202" s="47" t="s">
        <v>44</v>
      </c>
      <c r="E202" s="7" t="str">
        <f>"00"&amp;215</f>
        <v>00215</v>
      </c>
      <c r="F202" s="5" t="s">
        <v>387</v>
      </c>
      <c r="G202" s="68">
        <v>36396</v>
      </c>
      <c r="H202" s="32" t="s">
        <v>388</v>
      </c>
      <c r="I202" s="21" t="s">
        <v>389</v>
      </c>
      <c r="J202" s="95">
        <v>43249</v>
      </c>
      <c r="L202" s="2"/>
    </row>
    <row r="203" spans="1:12" x14ac:dyDescent="0.15">
      <c r="A203" s="47" t="s">
        <v>499</v>
      </c>
      <c r="B203" s="47" t="s">
        <v>10</v>
      </c>
      <c r="C203" s="47" t="s">
        <v>9</v>
      </c>
      <c r="D203" s="47" t="s">
        <v>44</v>
      </c>
      <c r="E203" s="7" t="str">
        <f>"00"&amp;219</f>
        <v>00219</v>
      </c>
      <c r="F203" s="5" t="s">
        <v>390</v>
      </c>
      <c r="G203" s="68">
        <v>11793</v>
      </c>
      <c r="H203" s="30" t="s">
        <v>895</v>
      </c>
      <c r="I203" s="21" t="s">
        <v>601</v>
      </c>
      <c r="J203" s="95">
        <v>43249</v>
      </c>
      <c r="L203" s="2"/>
    </row>
    <row r="204" spans="1:12" x14ac:dyDescent="0.15">
      <c r="A204" s="47" t="s">
        <v>499</v>
      </c>
      <c r="B204" s="47" t="s">
        <v>10</v>
      </c>
      <c r="C204" s="47" t="s">
        <v>9</v>
      </c>
      <c r="D204" s="47" t="s">
        <v>44</v>
      </c>
      <c r="E204" s="7" t="str">
        <f>"00"&amp;220</f>
        <v>00220</v>
      </c>
      <c r="F204" s="5" t="s">
        <v>391</v>
      </c>
      <c r="G204" s="68">
        <v>24991</v>
      </c>
      <c r="H204" s="30" t="s">
        <v>392</v>
      </c>
      <c r="I204" s="21" t="s">
        <v>601</v>
      </c>
      <c r="J204" s="95">
        <v>43249</v>
      </c>
      <c r="L204" s="2"/>
    </row>
    <row r="205" spans="1:12" x14ac:dyDescent="0.15">
      <c r="A205" s="47" t="s">
        <v>499</v>
      </c>
      <c r="B205" s="47" t="s">
        <v>10</v>
      </c>
      <c r="C205" s="47" t="s">
        <v>9</v>
      </c>
      <c r="D205" s="47" t="s">
        <v>44</v>
      </c>
      <c r="E205" s="7" t="str">
        <f>"00"&amp;221</f>
        <v>00221</v>
      </c>
      <c r="F205" s="5" t="s">
        <v>393</v>
      </c>
      <c r="G205" s="68">
        <v>32209</v>
      </c>
      <c r="H205" s="30" t="s">
        <v>392</v>
      </c>
      <c r="I205" s="21" t="s">
        <v>601</v>
      </c>
      <c r="J205" s="95">
        <v>43249</v>
      </c>
      <c r="L205" s="2"/>
    </row>
    <row r="206" spans="1:12" x14ac:dyDescent="0.15">
      <c r="A206" s="47" t="s">
        <v>499</v>
      </c>
      <c r="B206" s="47" t="s">
        <v>10</v>
      </c>
      <c r="C206" s="47" t="s">
        <v>9</v>
      </c>
      <c r="D206" s="47" t="s">
        <v>44</v>
      </c>
      <c r="E206" s="7" t="str">
        <f>"00"&amp;249</f>
        <v>00249</v>
      </c>
      <c r="F206" s="5" t="s">
        <v>394</v>
      </c>
      <c r="G206" s="68">
        <v>6480</v>
      </c>
      <c r="H206" s="32" t="s">
        <v>395</v>
      </c>
      <c r="I206" s="21" t="s">
        <v>602</v>
      </c>
      <c r="J206" s="95">
        <v>43256</v>
      </c>
      <c r="L206" s="2"/>
    </row>
    <row r="207" spans="1:12" x14ac:dyDescent="0.15">
      <c r="A207" s="47" t="s">
        <v>499</v>
      </c>
      <c r="B207" s="47" t="s">
        <v>10</v>
      </c>
      <c r="C207" s="47" t="s">
        <v>9</v>
      </c>
      <c r="D207" s="47" t="s">
        <v>44</v>
      </c>
      <c r="E207" s="7" t="str">
        <f>"00"&amp;257</f>
        <v>00257</v>
      </c>
      <c r="F207" s="20" t="s">
        <v>396</v>
      </c>
      <c r="G207" s="68">
        <v>6654</v>
      </c>
      <c r="H207" s="32" t="s">
        <v>397</v>
      </c>
      <c r="I207" s="21" t="s">
        <v>603</v>
      </c>
      <c r="J207" s="95">
        <v>43259</v>
      </c>
      <c r="L207" s="2"/>
    </row>
    <row r="208" spans="1:12" x14ac:dyDescent="0.15">
      <c r="A208" s="47" t="s">
        <v>499</v>
      </c>
      <c r="B208" s="47" t="s">
        <v>10</v>
      </c>
      <c r="C208" s="47" t="s">
        <v>9</v>
      </c>
      <c r="D208" s="47" t="s">
        <v>44</v>
      </c>
      <c r="E208" s="7" t="str">
        <f>"00"&amp;260</f>
        <v>00260</v>
      </c>
      <c r="F208" s="5" t="s">
        <v>398</v>
      </c>
      <c r="G208" s="68">
        <v>41779</v>
      </c>
      <c r="H208" s="32" t="s">
        <v>363</v>
      </c>
      <c r="I208" s="21" t="s">
        <v>364</v>
      </c>
      <c r="J208" s="95">
        <v>43262</v>
      </c>
      <c r="L208" s="2"/>
    </row>
    <row r="209" spans="1:12" x14ac:dyDescent="0.15">
      <c r="A209" s="47" t="s">
        <v>499</v>
      </c>
      <c r="B209" s="47" t="s">
        <v>10</v>
      </c>
      <c r="C209" s="47" t="s">
        <v>9</v>
      </c>
      <c r="D209" s="47" t="s">
        <v>44</v>
      </c>
      <c r="E209" s="7" t="str">
        <f>"00"&amp;262</f>
        <v>00262</v>
      </c>
      <c r="F209" s="20" t="s">
        <v>660</v>
      </c>
      <c r="G209" s="68">
        <v>23220</v>
      </c>
      <c r="H209" s="32" t="s">
        <v>399</v>
      </c>
      <c r="I209" s="21" t="s">
        <v>599</v>
      </c>
      <c r="J209" s="95">
        <v>43264</v>
      </c>
      <c r="L209" s="2"/>
    </row>
    <row r="210" spans="1:12" x14ac:dyDescent="0.15">
      <c r="A210" s="47" t="s">
        <v>499</v>
      </c>
      <c r="B210" s="47" t="s">
        <v>10</v>
      </c>
      <c r="C210" s="47" t="s">
        <v>9</v>
      </c>
      <c r="D210" s="47" t="s">
        <v>44</v>
      </c>
      <c r="E210" s="7" t="str">
        <f>"00"&amp;266</f>
        <v>00266</v>
      </c>
      <c r="F210" s="5" t="s">
        <v>400</v>
      </c>
      <c r="G210" s="68">
        <v>35316</v>
      </c>
      <c r="H210" s="32" t="s">
        <v>386</v>
      </c>
      <c r="I210" s="21" t="s">
        <v>600</v>
      </c>
      <c r="J210" s="95">
        <v>43269</v>
      </c>
      <c r="L210" s="2"/>
    </row>
    <row r="211" spans="1:12" x14ac:dyDescent="0.15">
      <c r="A211" s="47" t="s">
        <v>499</v>
      </c>
      <c r="B211" s="47" t="s">
        <v>10</v>
      </c>
      <c r="C211" s="47" t="s">
        <v>9</v>
      </c>
      <c r="D211" s="47" t="s">
        <v>44</v>
      </c>
      <c r="E211" s="7" t="str">
        <f>"00"&amp;285</f>
        <v>00285</v>
      </c>
      <c r="F211" s="5" t="s">
        <v>401</v>
      </c>
      <c r="G211" s="68">
        <v>67500</v>
      </c>
      <c r="H211" s="32" t="s">
        <v>15</v>
      </c>
      <c r="I211" s="7" t="s">
        <v>232</v>
      </c>
      <c r="J211" s="95">
        <v>43270</v>
      </c>
      <c r="L211" s="2"/>
    </row>
    <row r="212" spans="1:12" x14ac:dyDescent="0.15">
      <c r="A212" s="47" t="s">
        <v>499</v>
      </c>
      <c r="B212" s="47" t="s">
        <v>10</v>
      </c>
      <c r="C212" s="47" t="s">
        <v>9</v>
      </c>
      <c r="D212" s="47" t="s">
        <v>44</v>
      </c>
      <c r="E212" s="7" t="str">
        <f>"00"&amp;303</f>
        <v>00303</v>
      </c>
      <c r="F212" s="5" t="s">
        <v>402</v>
      </c>
      <c r="G212" s="68">
        <v>35488</v>
      </c>
      <c r="H212" s="37" t="s">
        <v>361</v>
      </c>
      <c r="I212" s="44" t="s">
        <v>661</v>
      </c>
      <c r="J212" s="95">
        <v>43278</v>
      </c>
      <c r="L212" s="2"/>
    </row>
    <row r="213" spans="1:12" x14ac:dyDescent="0.15">
      <c r="A213" s="47" t="s">
        <v>499</v>
      </c>
      <c r="B213" s="47" t="s">
        <v>10</v>
      </c>
      <c r="C213" s="47" t="s">
        <v>9</v>
      </c>
      <c r="D213" s="47" t="s">
        <v>45</v>
      </c>
      <c r="E213" s="9" t="s">
        <v>403</v>
      </c>
      <c r="F213" s="5" t="s">
        <v>27</v>
      </c>
      <c r="G213" s="66">
        <v>1640</v>
      </c>
      <c r="H213" s="31" t="s">
        <v>69</v>
      </c>
      <c r="I213" s="7" t="s">
        <v>851</v>
      </c>
      <c r="J213" s="91">
        <v>43194</v>
      </c>
      <c r="L213" s="2"/>
    </row>
    <row r="214" spans="1:12" x14ac:dyDescent="0.15">
      <c r="A214" s="47" t="s">
        <v>499</v>
      </c>
      <c r="B214" s="47" t="s">
        <v>10</v>
      </c>
      <c r="C214" s="47" t="s">
        <v>9</v>
      </c>
      <c r="D214" s="47" t="s">
        <v>45</v>
      </c>
      <c r="E214" s="9" t="s">
        <v>404</v>
      </c>
      <c r="F214" s="5" t="s">
        <v>405</v>
      </c>
      <c r="G214" s="66">
        <v>47239</v>
      </c>
      <c r="H214" s="31" t="s">
        <v>406</v>
      </c>
      <c r="I214" s="7" t="s">
        <v>852</v>
      </c>
      <c r="J214" s="91">
        <v>43208</v>
      </c>
      <c r="L214" s="2"/>
    </row>
    <row r="215" spans="1:12" x14ac:dyDescent="0.15">
      <c r="A215" s="47" t="s">
        <v>499</v>
      </c>
      <c r="B215" s="47" t="s">
        <v>10</v>
      </c>
      <c r="C215" s="47" t="s">
        <v>9</v>
      </c>
      <c r="D215" s="47" t="s">
        <v>45</v>
      </c>
      <c r="E215" s="9" t="s">
        <v>407</v>
      </c>
      <c r="F215" s="5" t="s">
        <v>408</v>
      </c>
      <c r="G215" s="66">
        <v>5050</v>
      </c>
      <c r="H215" s="31" t="s">
        <v>896</v>
      </c>
      <c r="I215" s="7" t="s">
        <v>853</v>
      </c>
      <c r="J215" s="91">
        <v>43209</v>
      </c>
      <c r="L215" s="2"/>
    </row>
    <row r="216" spans="1:12" x14ac:dyDescent="0.15">
      <c r="A216" s="47" t="s">
        <v>499</v>
      </c>
      <c r="B216" s="47" t="s">
        <v>10</v>
      </c>
      <c r="C216" s="47" t="s">
        <v>9</v>
      </c>
      <c r="D216" s="47" t="s">
        <v>45</v>
      </c>
      <c r="E216" s="9" t="s">
        <v>409</v>
      </c>
      <c r="F216" s="5" t="s">
        <v>410</v>
      </c>
      <c r="G216" s="66">
        <v>44766</v>
      </c>
      <c r="H216" s="31" t="s">
        <v>411</v>
      </c>
      <c r="I216" s="7" t="s">
        <v>119</v>
      </c>
      <c r="J216" s="91">
        <v>43213</v>
      </c>
      <c r="L216" s="2"/>
    </row>
    <row r="217" spans="1:12" x14ac:dyDescent="0.15">
      <c r="A217" s="47" t="s">
        <v>499</v>
      </c>
      <c r="B217" s="47" t="s">
        <v>10</v>
      </c>
      <c r="C217" s="47" t="s">
        <v>9</v>
      </c>
      <c r="D217" s="47" t="s">
        <v>45</v>
      </c>
      <c r="E217" s="9" t="s">
        <v>412</v>
      </c>
      <c r="F217" s="5" t="s">
        <v>413</v>
      </c>
      <c r="G217" s="66">
        <v>16500</v>
      </c>
      <c r="H217" s="31" t="s">
        <v>414</v>
      </c>
      <c r="I217" s="7" t="s">
        <v>415</v>
      </c>
      <c r="J217" s="91">
        <v>43217</v>
      </c>
      <c r="L217" s="2"/>
    </row>
    <row r="218" spans="1:12" x14ac:dyDescent="0.15">
      <c r="A218" s="47" t="s">
        <v>499</v>
      </c>
      <c r="B218" s="47" t="s">
        <v>10</v>
      </c>
      <c r="C218" s="47" t="s">
        <v>9</v>
      </c>
      <c r="D218" s="47" t="s">
        <v>45</v>
      </c>
      <c r="E218" s="9" t="s">
        <v>144</v>
      </c>
      <c r="F218" s="5" t="s">
        <v>416</v>
      </c>
      <c r="G218" s="66">
        <v>28711</v>
      </c>
      <c r="H218" s="31" t="s">
        <v>24</v>
      </c>
      <c r="I218" s="7" t="s">
        <v>232</v>
      </c>
      <c r="J218" s="91">
        <v>43227</v>
      </c>
      <c r="L218" s="2"/>
    </row>
    <row r="219" spans="1:12" x14ac:dyDescent="0.15">
      <c r="A219" s="47" t="s">
        <v>499</v>
      </c>
      <c r="B219" s="47" t="s">
        <v>10</v>
      </c>
      <c r="C219" s="47" t="s">
        <v>9</v>
      </c>
      <c r="D219" s="47" t="s">
        <v>45</v>
      </c>
      <c r="E219" s="9" t="s">
        <v>417</v>
      </c>
      <c r="F219" s="5" t="s">
        <v>418</v>
      </c>
      <c r="G219" s="66">
        <v>78969</v>
      </c>
      <c r="H219" s="31" t="s">
        <v>59</v>
      </c>
      <c r="I219" s="7" t="s">
        <v>92</v>
      </c>
      <c r="J219" s="91">
        <v>43228</v>
      </c>
      <c r="L219" s="2"/>
    </row>
    <row r="220" spans="1:12" x14ac:dyDescent="0.15">
      <c r="A220" s="47" t="s">
        <v>499</v>
      </c>
      <c r="B220" s="47" t="s">
        <v>10</v>
      </c>
      <c r="C220" s="47" t="s">
        <v>9</v>
      </c>
      <c r="D220" s="47" t="s">
        <v>45</v>
      </c>
      <c r="E220" s="9" t="s">
        <v>420</v>
      </c>
      <c r="F220" s="5" t="s">
        <v>421</v>
      </c>
      <c r="G220" s="66">
        <v>78972</v>
      </c>
      <c r="H220" s="31" t="s">
        <v>897</v>
      </c>
      <c r="I220" s="7" t="s">
        <v>422</v>
      </c>
      <c r="J220" s="91">
        <v>43231</v>
      </c>
      <c r="L220" s="2"/>
    </row>
    <row r="221" spans="1:12" x14ac:dyDescent="0.15">
      <c r="A221" s="47" t="s">
        <v>499</v>
      </c>
      <c r="B221" s="47" t="s">
        <v>10</v>
      </c>
      <c r="C221" s="47" t="s">
        <v>9</v>
      </c>
      <c r="D221" s="47" t="s">
        <v>45</v>
      </c>
      <c r="E221" s="9" t="s">
        <v>423</v>
      </c>
      <c r="F221" s="5" t="s">
        <v>424</v>
      </c>
      <c r="G221" s="66">
        <v>1440</v>
      </c>
      <c r="H221" s="31" t="s">
        <v>69</v>
      </c>
      <c r="I221" s="7" t="s">
        <v>692</v>
      </c>
      <c r="J221" s="91">
        <v>43236</v>
      </c>
      <c r="L221" s="2"/>
    </row>
    <row r="222" spans="1:12" x14ac:dyDescent="0.15">
      <c r="A222" s="47" t="s">
        <v>499</v>
      </c>
      <c r="B222" s="47" t="s">
        <v>10</v>
      </c>
      <c r="C222" s="47" t="s">
        <v>9</v>
      </c>
      <c r="D222" s="47" t="s">
        <v>45</v>
      </c>
      <c r="E222" s="9" t="s">
        <v>156</v>
      </c>
      <c r="F222" s="5" t="s">
        <v>425</v>
      </c>
      <c r="G222" s="66">
        <v>36180</v>
      </c>
      <c r="H222" s="31" t="s">
        <v>411</v>
      </c>
      <c r="I222" s="7" t="s">
        <v>119</v>
      </c>
      <c r="J222" s="91">
        <v>43237</v>
      </c>
      <c r="L222" s="2"/>
    </row>
    <row r="223" spans="1:12" x14ac:dyDescent="0.15">
      <c r="A223" s="47" t="s">
        <v>499</v>
      </c>
      <c r="B223" s="47" t="s">
        <v>10</v>
      </c>
      <c r="C223" s="47" t="s">
        <v>9</v>
      </c>
      <c r="D223" s="47" t="s">
        <v>45</v>
      </c>
      <c r="E223" s="9" t="s">
        <v>426</v>
      </c>
      <c r="F223" s="5" t="s">
        <v>427</v>
      </c>
      <c r="G223" s="66">
        <v>43340</v>
      </c>
      <c r="H223" s="31" t="s">
        <v>428</v>
      </c>
      <c r="I223" s="7" t="s">
        <v>691</v>
      </c>
      <c r="J223" s="91">
        <v>43241</v>
      </c>
      <c r="L223" s="2"/>
    </row>
    <row r="224" spans="1:12" x14ac:dyDescent="0.15">
      <c r="A224" s="47" t="s">
        <v>499</v>
      </c>
      <c r="B224" s="47" t="s">
        <v>10</v>
      </c>
      <c r="C224" s="47" t="s">
        <v>9</v>
      </c>
      <c r="D224" s="47" t="s">
        <v>45</v>
      </c>
      <c r="E224" s="9" t="s">
        <v>429</v>
      </c>
      <c r="F224" s="5" t="s">
        <v>430</v>
      </c>
      <c r="G224" s="66">
        <v>6486</v>
      </c>
      <c r="H224" s="31" t="s">
        <v>24</v>
      </c>
      <c r="I224" s="7" t="s">
        <v>232</v>
      </c>
      <c r="J224" s="91">
        <v>43248</v>
      </c>
      <c r="L224" s="2"/>
    </row>
    <row r="225" spans="1:12" x14ac:dyDescent="0.15">
      <c r="A225" s="47" t="s">
        <v>499</v>
      </c>
      <c r="B225" s="47" t="s">
        <v>10</v>
      </c>
      <c r="C225" s="47" t="s">
        <v>9</v>
      </c>
      <c r="D225" s="47" t="s">
        <v>45</v>
      </c>
      <c r="E225" s="9" t="s">
        <v>431</v>
      </c>
      <c r="F225" s="5" t="s">
        <v>432</v>
      </c>
      <c r="G225" s="66">
        <v>6776</v>
      </c>
      <c r="H225" s="31" t="s">
        <v>69</v>
      </c>
      <c r="I225" s="7" t="s">
        <v>793</v>
      </c>
      <c r="J225" s="91">
        <v>43252</v>
      </c>
      <c r="L225" s="2"/>
    </row>
    <row r="226" spans="1:12" x14ac:dyDescent="0.15">
      <c r="A226" s="47" t="s">
        <v>499</v>
      </c>
      <c r="B226" s="47" t="s">
        <v>10</v>
      </c>
      <c r="C226" s="47" t="s">
        <v>9</v>
      </c>
      <c r="D226" s="47" t="s">
        <v>45</v>
      </c>
      <c r="E226" s="9" t="s">
        <v>434</v>
      </c>
      <c r="F226" s="116" t="s">
        <v>435</v>
      </c>
      <c r="G226" s="66">
        <v>95342</v>
      </c>
      <c r="H226" s="31" t="s">
        <v>59</v>
      </c>
      <c r="I226" s="7" t="s">
        <v>792</v>
      </c>
      <c r="J226" s="91">
        <v>43262</v>
      </c>
      <c r="L226" s="2"/>
    </row>
    <row r="227" spans="1:12" x14ac:dyDescent="0.15">
      <c r="A227" s="47" t="s">
        <v>499</v>
      </c>
      <c r="B227" s="47" t="s">
        <v>10</v>
      </c>
      <c r="C227" s="47" t="s">
        <v>9</v>
      </c>
      <c r="D227" s="47" t="s">
        <v>45</v>
      </c>
      <c r="E227" s="9" t="s">
        <v>436</v>
      </c>
      <c r="F227" s="5" t="s">
        <v>437</v>
      </c>
      <c r="G227" s="66">
        <v>14062</v>
      </c>
      <c r="H227" s="31" t="s">
        <v>69</v>
      </c>
      <c r="I227" s="7" t="s">
        <v>690</v>
      </c>
      <c r="J227" s="91">
        <v>43264</v>
      </c>
      <c r="L227" s="2"/>
    </row>
    <row r="228" spans="1:12" x14ac:dyDescent="0.15">
      <c r="A228" s="47" t="s">
        <v>499</v>
      </c>
      <c r="B228" s="47" t="s">
        <v>10</v>
      </c>
      <c r="C228" s="47" t="s">
        <v>9</v>
      </c>
      <c r="D228" s="47" t="s">
        <v>45</v>
      </c>
      <c r="E228" s="9" t="s">
        <v>438</v>
      </c>
      <c r="F228" s="5" t="s">
        <v>27</v>
      </c>
      <c r="G228" s="66">
        <v>43200</v>
      </c>
      <c r="H228" s="31" t="s">
        <v>411</v>
      </c>
      <c r="I228" s="7" t="s">
        <v>119</v>
      </c>
      <c r="J228" s="91">
        <v>43269</v>
      </c>
      <c r="L228" s="2"/>
    </row>
    <row r="229" spans="1:12" x14ac:dyDescent="0.15">
      <c r="A229" s="47" t="s">
        <v>499</v>
      </c>
      <c r="B229" s="47" t="s">
        <v>10</v>
      </c>
      <c r="C229" s="47" t="s">
        <v>9</v>
      </c>
      <c r="D229" s="47" t="s">
        <v>45</v>
      </c>
      <c r="E229" s="9" t="s">
        <v>439</v>
      </c>
      <c r="F229" s="5" t="s">
        <v>440</v>
      </c>
      <c r="G229" s="66">
        <v>1814</v>
      </c>
      <c r="H229" s="31" t="s">
        <v>59</v>
      </c>
      <c r="I229" s="7" t="s">
        <v>92</v>
      </c>
      <c r="J229" s="91">
        <v>43278</v>
      </c>
      <c r="L229" s="2"/>
    </row>
    <row r="230" spans="1:12" x14ac:dyDescent="0.15">
      <c r="A230" s="47" t="s">
        <v>499</v>
      </c>
      <c r="B230" s="47" t="s">
        <v>10</v>
      </c>
      <c r="C230" s="47" t="s">
        <v>9</v>
      </c>
      <c r="D230" s="47" t="s">
        <v>45</v>
      </c>
      <c r="E230" s="9" t="s">
        <v>441</v>
      </c>
      <c r="F230" s="5" t="s">
        <v>442</v>
      </c>
      <c r="G230" s="66">
        <v>8382</v>
      </c>
      <c r="H230" s="31" t="s">
        <v>443</v>
      </c>
      <c r="I230" s="7" t="s">
        <v>444</v>
      </c>
      <c r="J230" s="91">
        <v>43280</v>
      </c>
      <c r="L230" s="2"/>
    </row>
    <row r="231" spans="1:12" x14ac:dyDescent="0.15">
      <c r="A231" s="47" t="s">
        <v>673</v>
      </c>
      <c r="B231" s="47" t="s">
        <v>10</v>
      </c>
      <c r="C231" s="47" t="s">
        <v>46</v>
      </c>
      <c r="D231" s="47" t="s">
        <v>674</v>
      </c>
      <c r="E231" s="48">
        <v>215</v>
      </c>
      <c r="F231" s="5" t="s">
        <v>675</v>
      </c>
      <c r="G231" s="66">
        <v>22788</v>
      </c>
      <c r="H231" s="27" t="s">
        <v>15</v>
      </c>
      <c r="I231" s="7" t="s">
        <v>232</v>
      </c>
      <c r="J231" s="99">
        <v>43266</v>
      </c>
      <c r="L231" s="2"/>
    </row>
    <row r="232" spans="1:12" x14ac:dyDescent="0.15">
      <c r="A232" s="47" t="s">
        <v>673</v>
      </c>
      <c r="B232" s="47" t="s">
        <v>10</v>
      </c>
      <c r="C232" s="47" t="s">
        <v>669</v>
      </c>
      <c r="D232" s="47" t="s">
        <v>674</v>
      </c>
      <c r="E232" s="48">
        <v>220</v>
      </c>
      <c r="F232" s="5" t="s">
        <v>676</v>
      </c>
      <c r="G232" s="66">
        <v>52920</v>
      </c>
      <c r="H232" s="27" t="s">
        <v>677</v>
      </c>
      <c r="I232" s="7" t="s">
        <v>678</v>
      </c>
      <c r="J232" s="99">
        <v>43271</v>
      </c>
      <c r="L232" s="2"/>
    </row>
    <row r="233" spans="1:12" x14ac:dyDescent="0.15">
      <c r="A233" s="47" t="s">
        <v>673</v>
      </c>
      <c r="B233" s="47" t="s">
        <v>10</v>
      </c>
      <c r="C233" s="47" t="s">
        <v>46</v>
      </c>
      <c r="D233" s="47" t="s">
        <v>674</v>
      </c>
      <c r="E233" s="48">
        <v>221</v>
      </c>
      <c r="F233" s="5" t="s">
        <v>679</v>
      </c>
      <c r="G233" s="66">
        <v>25920</v>
      </c>
      <c r="H233" s="27" t="s">
        <v>680</v>
      </c>
      <c r="I233" s="7" t="s">
        <v>681</v>
      </c>
      <c r="J233" s="99">
        <v>43276</v>
      </c>
      <c r="L233" s="2"/>
    </row>
    <row r="234" spans="1:12" x14ac:dyDescent="0.15">
      <c r="A234" s="47" t="s">
        <v>673</v>
      </c>
      <c r="B234" s="47" t="s">
        <v>10</v>
      </c>
      <c r="C234" s="47" t="s">
        <v>669</v>
      </c>
      <c r="D234" s="47" t="s">
        <v>674</v>
      </c>
      <c r="E234" s="48">
        <v>232</v>
      </c>
      <c r="F234" s="5" t="s">
        <v>682</v>
      </c>
      <c r="G234" s="66">
        <v>21168</v>
      </c>
      <c r="H234" s="27" t="s">
        <v>411</v>
      </c>
      <c r="I234" s="7" t="s">
        <v>119</v>
      </c>
      <c r="J234" s="99">
        <v>43271</v>
      </c>
      <c r="L234" s="2"/>
    </row>
    <row r="235" spans="1:12" x14ac:dyDescent="0.15">
      <c r="A235" s="47" t="s">
        <v>673</v>
      </c>
      <c r="B235" s="38" t="s">
        <v>10</v>
      </c>
      <c r="C235" s="38" t="s">
        <v>669</v>
      </c>
      <c r="D235" s="38" t="s">
        <v>674</v>
      </c>
      <c r="E235" s="49">
        <v>253</v>
      </c>
      <c r="F235" s="8" t="s">
        <v>683</v>
      </c>
      <c r="G235" s="68">
        <v>42984</v>
      </c>
      <c r="H235" s="76" t="s">
        <v>898</v>
      </c>
      <c r="I235" s="21" t="s">
        <v>684</v>
      </c>
      <c r="J235" s="100">
        <v>43280</v>
      </c>
      <c r="L235" s="2"/>
    </row>
    <row r="236" spans="1:12" x14ac:dyDescent="0.15">
      <c r="A236" s="47" t="s">
        <v>673</v>
      </c>
      <c r="B236" s="47" t="s">
        <v>10</v>
      </c>
      <c r="C236" s="47" t="s">
        <v>685</v>
      </c>
      <c r="D236" s="47" t="s">
        <v>674</v>
      </c>
      <c r="E236" s="48">
        <v>256</v>
      </c>
      <c r="F236" s="5" t="s">
        <v>686</v>
      </c>
      <c r="G236" s="66">
        <v>41040</v>
      </c>
      <c r="H236" s="27" t="s">
        <v>899</v>
      </c>
      <c r="I236" s="7" t="s">
        <v>649</v>
      </c>
      <c r="J236" s="99">
        <v>43298</v>
      </c>
      <c r="L236" s="2"/>
    </row>
    <row r="237" spans="1:12" x14ac:dyDescent="0.15">
      <c r="A237" s="47" t="s">
        <v>673</v>
      </c>
      <c r="B237" s="47" t="s">
        <v>10</v>
      </c>
      <c r="C237" s="47" t="s">
        <v>669</v>
      </c>
      <c r="D237" s="47" t="s">
        <v>674</v>
      </c>
      <c r="E237" s="48">
        <v>260</v>
      </c>
      <c r="F237" s="5" t="s">
        <v>687</v>
      </c>
      <c r="G237" s="66">
        <v>38016</v>
      </c>
      <c r="H237" s="27" t="s">
        <v>688</v>
      </c>
      <c r="I237" s="7" t="s">
        <v>689</v>
      </c>
      <c r="J237" s="99">
        <v>43287</v>
      </c>
      <c r="L237" s="2"/>
    </row>
    <row r="238" spans="1:12" x14ac:dyDescent="0.15">
      <c r="A238" s="47" t="s">
        <v>673</v>
      </c>
      <c r="B238" s="107" t="s">
        <v>10</v>
      </c>
      <c r="C238" s="107" t="s">
        <v>48</v>
      </c>
      <c r="D238" s="107" t="s">
        <v>47</v>
      </c>
      <c r="E238" s="7" t="s">
        <v>800</v>
      </c>
      <c r="F238" s="5" t="s">
        <v>27</v>
      </c>
      <c r="G238" s="77">
        <v>44269</v>
      </c>
      <c r="H238" s="16" t="s">
        <v>445</v>
      </c>
      <c r="I238" s="7" t="s">
        <v>854</v>
      </c>
      <c r="J238" s="99">
        <v>43194</v>
      </c>
      <c r="L238" s="2"/>
    </row>
    <row r="239" spans="1:12" x14ac:dyDescent="0.15">
      <c r="A239" s="47" t="s">
        <v>673</v>
      </c>
      <c r="B239" s="107" t="s">
        <v>10</v>
      </c>
      <c r="C239" s="107" t="s">
        <v>798</v>
      </c>
      <c r="D239" s="107" t="s">
        <v>47</v>
      </c>
      <c r="E239" s="7" t="s">
        <v>799</v>
      </c>
      <c r="F239" s="5" t="s">
        <v>71</v>
      </c>
      <c r="G239" s="77">
        <v>63407</v>
      </c>
      <c r="H239" s="16" t="s">
        <v>446</v>
      </c>
      <c r="I239" s="7" t="s">
        <v>855</v>
      </c>
      <c r="J239" s="99">
        <v>43196</v>
      </c>
      <c r="L239" s="2"/>
    </row>
    <row r="240" spans="1:12" x14ac:dyDescent="0.15">
      <c r="A240" s="47" t="s">
        <v>673</v>
      </c>
      <c r="B240" s="107" t="s">
        <v>10</v>
      </c>
      <c r="C240" s="107" t="s">
        <v>48</v>
      </c>
      <c r="D240" s="107" t="s">
        <v>47</v>
      </c>
      <c r="E240" s="7" t="s">
        <v>801</v>
      </c>
      <c r="F240" s="5" t="s">
        <v>447</v>
      </c>
      <c r="G240" s="77">
        <v>42768</v>
      </c>
      <c r="H240" s="16" t="s">
        <v>448</v>
      </c>
      <c r="I240" s="7" t="s">
        <v>856</v>
      </c>
      <c r="J240" s="99">
        <v>43202</v>
      </c>
      <c r="L240" s="2"/>
    </row>
    <row r="241" spans="1:12" x14ac:dyDescent="0.15">
      <c r="A241" s="47" t="s">
        <v>673</v>
      </c>
      <c r="B241" s="107" t="s">
        <v>10</v>
      </c>
      <c r="C241" s="107" t="s">
        <v>48</v>
      </c>
      <c r="D241" s="107" t="s">
        <v>47</v>
      </c>
      <c r="E241" s="7" t="s">
        <v>802</v>
      </c>
      <c r="F241" s="5" t="s">
        <v>449</v>
      </c>
      <c r="G241" s="77">
        <v>31957</v>
      </c>
      <c r="H241" s="16" t="s">
        <v>72</v>
      </c>
      <c r="I241" s="7" t="s">
        <v>857</v>
      </c>
      <c r="J241" s="99">
        <v>43203</v>
      </c>
      <c r="L241" s="2"/>
    </row>
    <row r="242" spans="1:12" x14ac:dyDescent="0.15">
      <c r="A242" s="47" t="s">
        <v>673</v>
      </c>
      <c r="B242" s="107" t="s">
        <v>10</v>
      </c>
      <c r="C242" s="107" t="s">
        <v>798</v>
      </c>
      <c r="D242" s="107" t="s">
        <v>47</v>
      </c>
      <c r="E242" s="7" t="s">
        <v>803</v>
      </c>
      <c r="F242" s="5" t="s">
        <v>450</v>
      </c>
      <c r="G242" s="77">
        <v>17280</v>
      </c>
      <c r="H242" s="16" t="s">
        <v>451</v>
      </c>
      <c r="I242" s="7" t="s">
        <v>858</v>
      </c>
      <c r="J242" s="99">
        <v>43207</v>
      </c>
      <c r="L242" s="2"/>
    </row>
    <row r="243" spans="1:12" x14ac:dyDescent="0.15">
      <c r="A243" s="47" t="s">
        <v>673</v>
      </c>
      <c r="B243" s="107" t="s">
        <v>10</v>
      </c>
      <c r="C243" s="107" t="s">
        <v>46</v>
      </c>
      <c r="D243" s="107" t="s">
        <v>47</v>
      </c>
      <c r="E243" s="7" t="s">
        <v>804</v>
      </c>
      <c r="F243" s="5" t="s">
        <v>71</v>
      </c>
      <c r="G243" s="77">
        <v>7215</v>
      </c>
      <c r="H243" s="16" t="s">
        <v>452</v>
      </c>
      <c r="I243" s="7" t="s">
        <v>859</v>
      </c>
      <c r="J243" s="99">
        <v>43208</v>
      </c>
      <c r="L243" s="2"/>
    </row>
    <row r="244" spans="1:12" x14ac:dyDescent="0.15">
      <c r="A244" s="47" t="s">
        <v>673</v>
      </c>
      <c r="B244" s="107" t="s">
        <v>10</v>
      </c>
      <c r="C244" s="107" t="s">
        <v>46</v>
      </c>
      <c r="D244" s="107" t="s">
        <v>47</v>
      </c>
      <c r="E244" s="7" t="s">
        <v>805</v>
      </c>
      <c r="F244" s="5" t="s">
        <v>449</v>
      </c>
      <c r="G244" s="77">
        <v>2322</v>
      </c>
      <c r="H244" s="5" t="s">
        <v>453</v>
      </c>
      <c r="I244" s="7" t="s">
        <v>860</v>
      </c>
      <c r="J244" s="99">
        <v>43213</v>
      </c>
      <c r="L244" s="2"/>
    </row>
    <row r="245" spans="1:12" x14ac:dyDescent="0.15">
      <c r="A245" s="47" t="s">
        <v>673</v>
      </c>
      <c r="B245" s="107" t="s">
        <v>10</v>
      </c>
      <c r="C245" s="107" t="s">
        <v>48</v>
      </c>
      <c r="D245" s="107" t="s">
        <v>47</v>
      </c>
      <c r="E245" s="7" t="s">
        <v>806</v>
      </c>
      <c r="F245" s="16" t="s">
        <v>449</v>
      </c>
      <c r="G245" s="77">
        <v>21029</v>
      </c>
      <c r="H245" s="16" t="s">
        <v>452</v>
      </c>
      <c r="I245" s="7" t="s">
        <v>859</v>
      </c>
      <c r="J245" s="99">
        <v>43213</v>
      </c>
      <c r="L245" s="2"/>
    </row>
    <row r="246" spans="1:12" x14ac:dyDescent="0.15">
      <c r="A246" s="47" t="s">
        <v>673</v>
      </c>
      <c r="B246" s="107" t="s">
        <v>10</v>
      </c>
      <c r="C246" s="107" t="s">
        <v>48</v>
      </c>
      <c r="D246" s="107" t="s">
        <v>47</v>
      </c>
      <c r="E246" s="7" t="s">
        <v>807</v>
      </c>
      <c r="F246" s="5" t="s">
        <v>449</v>
      </c>
      <c r="G246" s="77">
        <v>57628</v>
      </c>
      <c r="H246" s="5" t="s">
        <v>454</v>
      </c>
      <c r="I246" s="7" t="s">
        <v>861</v>
      </c>
      <c r="J246" s="99">
        <v>43213</v>
      </c>
      <c r="L246" s="2"/>
    </row>
    <row r="247" spans="1:12" x14ac:dyDescent="0.15">
      <c r="A247" s="47" t="s">
        <v>673</v>
      </c>
      <c r="B247" s="107" t="s">
        <v>10</v>
      </c>
      <c r="C247" s="107" t="s">
        <v>48</v>
      </c>
      <c r="D247" s="107" t="s">
        <v>47</v>
      </c>
      <c r="E247" s="7" t="s">
        <v>805</v>
      </c>
      <c r="F247" s="5" t="s">
        <v>449</v>
      </c>
      <c r="G247" s="77">
        <v>23121</v>
      </c>
      <c r="H247" s="16" t="s">
        <v>453</v>
      </c>
      <c r="I247" s="7" t="s">
        <v>860</v>
      </c>
      <c r="J247" s="99">
        <v>43213</v>
      </c>
      <c r="L247" s="2"/>
    </row>
    <row r="248" spans="1:12" x14ac:dyDescent="0.15">
      <c r="A248" s="47" t="s">
        <v>673</v>
      </c>
      <c r="B248" s="107" t="s">
        <v>10</v>
      </c>
      <c r="C248" s="107" t="s">
        <v>46</v>
      </c>
      <c r="D248" s="107" t="s">
        <v>47</v>
      </c>
      <c r="E248" s="7" t="s">
        <v>808</v>
      </c>
      <c r="F248" s="5" t="s">
        <v>455</v>
      </c>
      <c r="G248" s="77">
        <v>1620</v>
      </c>
      <c r="H248" s="16" t="s">
        <v>456</v>
      </c>
      <c r="I248" s="7" t="s">
        <v>862</v>
      </c>
      <c r="J248" s="99">
        <v>43217</v>
      </c>
      <c r="L248" s="2"/>
    </row>
    <row r="249" spans="1:12" ht="13.5" customHeight="1" x14ac:dyDescent="0.15">
      <c r="A249" s="47" t="s">
        <v>673</v>
      </c>
      <c r="B249" s="107" t="s">
        <v>10</v>
      </c>
      <c r="C249" s="107" t="s">
        <v>46</v>
      </c>
      <c r="D249" s="107" t="s">
        <v>47</v>
      </c>
      <c r="E249" s="7" t="s">
        <v>809</v>
      </c>
      <c r="F249" s="5" t="s">
        <v>449</v>
      </c>
      <c r="G249" s="77">
        <v>69337</v>
      </c>
      <c r="H249" s="16" t="s">
        <v>446</v>
      </c>
      <c r="I249" s="7" t="s">
        <v>855</v>
      </c>
      <c r="J249" s="99">
        <v>43221</v>
      </c>
      <c r="L249" s="2"/>
    </row>
    <row r="250" spans="1:12" ht="13.5" customHeight="1" x14ac:dyDescent="0.15">
      <c r="A250" s="47" t="s">
        <v>673</v>
      </c>
      <c r="B250" s="107" t="s">
        <v>10</v>
      </c>
      <c r="C250" s="107" t="s">
        <v>798</v>
      </c>
      <c r="D250" s="107" t="s">
        <v>47</v>
      </c>
      <c r="E250" s="7" t="s">
        <v>810</v>
      </c>
      <c r="F250" s="5" t="s">
        <v>457</v>
      </c>
      <c r="G250" s="77">
        <v>6966</v>
      </c>
      <c r="H250" s="16" t="s">
        <v>458</v>
      </c>
      <c r="I250" s="7" t="s">
        <v>863</v>
      </c>
      <c r="J250" s="99">
        <v>43227</v>
      </c>
      <c r="L250" s="2"/>
    </row>
    <row r="251" spans="1:12" x14ac:dyDescent="0.15">
      <c r="A251" s="47" t="s">
        <v>673</v>
      </c>
      <c r="B251" s="107" t="s">
        <v>10</v>
      </c>
      <c r="C251" s="107" t="s">
        <v>798</v>
      </c>
      <c r="D251" s="107" t="s">
        <v>47</v>
      </c>
      <c r="E251" s="7" t="s">
        <v>811</v>
      </c>
      <c r="F251" s="5" t="s">
        <v>134</v>
      </c>
      <c r="G251" s="77">
        <v>59508</v>
      </c>
      <c r="H251" s="16" t="s">
        <v>456</v>
      </c>
      <c r="I251" s="7" t="s">
        <v>862</v>
      </c>
      <c r="J251" s="99">
        <v>43227</v>
      </c>
      <c r="L251" s="2"/>
    </row>
    <row r="252" spans="1:12" x14ac:dyDescent="0.15">
      <c r="A252" s="47" t="s">
        <v>673</v>
      </c>
      <c r="B252" s="107" t="s">
        <v>10</v>
      </c>
      <c r="C252" s="107" t="s">
        <v>48</v>
      </c>
      <c r="D252" s="107" t="s">
        <v>47</v>
      </c>
      <c r="E252" s="7" t="s">
        <v>812</v>
      </c>
      <c r="F252" s="5" t="s">
        <v>71</v>
      </c>
      <c r="G252" s="77">
        <v>28334</v>
      </c>
      <c r="H252" s="16" t="s">
        <v>446</v>
      </c>
      <c r="I252" s="7" t="s">
        <v>855</v>
      </c>
      <c r="J252" s="99">
        <v>43228</v>
      </c>
      <c r="L252" s="2"/>
    </row>
    <row r="253" spans="1:12" x14ac:dyDescent="0.15">
      <c r="A253" s="47" t="s">
        <v>673</v>
      </c>
      <c r="B253" s="107" t="s">
        <v>10</v>
      </c>
      <c r="C253" s="107" t="s">
        <v>46</v>
      </c>
      <c r="D253" s="107" t="s">
        <v>47</v>
      </c>
      <c r="E253" s="7" t="s">
        <v>813</v>
      </c>
      <c r="F253" s="16" t="s">
        <v>459</v>
      </c>
      <c r="G253" s="77">
        <v>54000</v>
      </c>
      <c r="H253" s="16" t="s">
        <v>460</v>
      </c>
      <c r="I253" s="110" t="s">
        <v>864</v>
      </c>
      <c r="J253" s="99">
        <v>43231</v>
      </c>
      <c r="L253" s="2"/>
    </row>
    <row r="254" spans="1:12" x14ac:dyDescent="0.15">
      <c r="A254" s="47" t="s">
        <v>673</v>
      </c>
      <c r="B254" s="107" t="s">
        <v>10</v>
      </c>
      <c r="C254" s="107" t="s">
        <v>46</v>
      </c>
      <c r="D254" s="107" t="s">
        <v>47</v>
      </c>
      <c r="E254" s="7" t="s">
        <v>814</v>
      </c>
      <c r="F254" s="5" t="s">
        <v>461</v>
      </c>
      <c r="G254" s="77">
        <v>92880</v>
      </c>
      <c r="H254" s="16" t="s">
        <v>460</v>
      </c>
      <c r="I254" s="110" t="s">
        <v>864</v>
      </c>
      <c r="J254" s="99">
        <v>43234</v>
      </c>
      <c r="L254" s="3"/>
    </row>
    <row r="255" spans="1:12" x14ac:dyDescent="0.15">
      <c r="A255" s="47" t="s">
        <v>673</v>
      </c>
      <c r="B255" s="107" t="s">
        <v>10</v>
      </c>
      <c r="C255" s="107" t="s">
        <v>46</v>
      </c>
      <c r="D255" s="107" t="s">
        <v>47</v>
      </c>
      <c r="E255" s="7" t="s">
        <v>815</v>
      </c>
      <c r="F255" s="5" t="s">
        <v>462</v>
      </c>
      <c r="G255" s="77">
        <v>6048</v>
      </c>
      <c r="H255" s="16" t="s">
        <v>463</v>
      </c>
      <c r="I255" s="7" t="s">
        <v>865</v>
      </c>
      <c r="J255" s="99">
        <v>43234</v>
      </c>
      <c r="L255" s="3"/>
    </row>
    <row r="256" spans="1:12" x14ac:dyDescent="0.15">
      <c r="A256" s="47" t="s">
        <v>673</v>
      </c>
      <c r="B256" s="107" t="s">
        <v>10</v>
      </c>
      <c r="C256" s="107" t="s">
        <v>48</v>
      </c>
      <c r="D256" s="107" t="s">
        <v>47</v>
      </c>
      <c r="E256" s="7" t="s">
        <v>816</v>
      </c>
      <c r="F256" s="5" t="s">
        <v>464</v>
      </c>
      <c r="G256" s="77">
        <v>8422</v>
      </c>
      <c r="H256" s="16" t="s">
        <v>465</v>
      </c>
      <c r="I256" s="7" t="s">
        <v>859</v>
      </c>
      <c r="J256" s="99">
        <v>43234</v>
      </c>
      <c r="L256" s="3"/>
    </row>
    <row r="257" spans="1:12" x14ac:dyDescent="0.15">
      <c r="A257" s="47" t="s">
        <v>673</v>
      </c>
      <c r="B257" s="107" t="s">
        <v>10</v>
      </c>
      <c r="C257" s="107" t="s">
        <v>48</v>
      </c>
      <c r="D257" s="107" t="s">
        <v>47</v>
      </c>
      <c r="E257" s="7" t="s">
        <v>817</v>
      </c>
      <c r="F257" s="5" t="s">
        <v>71</v>
      </c>
      <c r="G257" s="77">
        <v>14033</v>
      </c>
      <c r="H257" s="16" t="s">
        <v>465</v>
      </c>
      <c r="I257" s="7" t="s">
        <v>859</v>
      </c>
      <c r="J257" s="99">
        <v>43234</v>
      </c>
      <c r="L257" s="3"/>
    </row>
    <row r="258" spans="1:12" x14ac:dyDescent="0.15">
      <c r="A258" s="47" t="s">
        <v>673</v>
      </c>
      <c r="B258" s="107" t="s">
        <v>10</v>
      </c>
      <c r="C258" s="107" t="s">
        <v>48</v>
      </c>
      <c r="D258" s="107" t="s">
        <v>47</v>
      </c>
      <c r="E258" s="7" t="s">
        <v>818</v>
      </c>
      <c r="F258" s="5" t="s">
        <v>466</v>
      </c>
      <c r="G258" s="77">
        <v>10260</v>
      </c>
      <c r="H258" s="16" t="s">
        <v>446</v>
      </c>
      <c r="I258" s="7" t="s">
        <v>855</v>
      </c>
      <c r="J258" s="99">
        <v>43236</v>
      </c>
      <c r="L258" s="3"/>
    </row>
    <row r="259" spans="1:12" x14ac:dyDescent="0.15">
      <c r="A259" s="47" t="s">
        <v>673</v>
      </c>
      <c r="B259" s="107" t="s">
        <v>10</v>
      </c>
      <c r="C259" s="107" t="s">
        <v>48</v>
      </c>
      <c r="D259" s="107" t="s">
        <v>47</v>
      </c>
      <c r="E259" s="7" t="s">
        <v>819</v>
      </c>
      <c r="F259" s="5" t="s">
        <v>467</v>
      </c>
      <c r="G259" s="77">
        <v>5581</v>
      </c>
      <c r="H259" s="16" t="s">
        <v>468</v>
      </c>
      <c r="I259" s="7" t="s">
        <v>855</v>
      </c>
      <c r="J259" s="99">
        <v>43237</v>
      </c>
      <c r="L259" s="3"/>
    </row>
    <row r="260" spans="1:12" x14ac:dyDescent="0.15">
      <c r="A260" s="47" t="s">
        <v>673</v>
      </c>
      <c r="B260" s="107" t="s">
        <v>10</v>
      </c>
      <c r="C260" s="107" t="s">
        <v>48</v>
      </c>
      <c r="D260" s="107" t="s">
        <v>47</v>
      </c>
      <c r="E260" s="7" t="s">
        <v>820</v>
      </c>
      <c r="F260" s="5" t="s">
        <v>7</v>
      </c>
      <c r="G260" s="77">
        <v>1944</v>
      </c>
      <c r="H260" s="16" t="s">
        <v>469</v>
      </c>
      <c r="I260" s="7" t="s">
        <v>863</v>
      </c>
      <c r="J260" s="99">
        <v>43238</v>
      </c>
      <c r="L260" s="3"/>
    </row>
    <row r="261" spans="1:12" x14ac:dyDescent="0.15">
      <c r="A261" s="47" t="s">
        <v>673</v>
      </c>
      <c r="B261" s="107" t="s">
        <v>10</v>
      </c>
      <c r="C261" s="107" t="s">
        <v>48</v>
      </c>
      <c r="D261" s="107" t="s">
        <v>47</v>
      </c>
      <c r="E261" s="7" t="s">
        <v>821</v>
      </c>
      <c r="F261" s="5" t="s">
        <v>447</v>
      </c>
      <c r="G261" s="77">
        <v>13392</v>
      </c>
      <c r="H261" s="16" t="s">
        <v>470</v>
      </c>
      <c r="I261" s="7" t="s">
        <v>866</v>
      </c>
      <c r="J261" s="99">
        <v>43241</v>
      </c>
      <c r="L261" s="3"/>
    </row>
    <row r="262" spans="1:12" x14ac:dyDescent="0.15">
      <c r="A262" s="47" t="s">
        <v>673</v>
      </c>
      <c r="B262" s="107" t="s">
        <v>10</v>
      </c>
      <c r="C262" s="107" t="s">
        <v>798</v>
      </c>
      <c r="D262" s="107" t="s">
        <v>47</v>
      </c>
      <c r="E262" s="7" t="s">
        <v>822</v>
      </c>
      <c r="F262" s="5" t="s">
        <v>71</v>
      </c>
      <c r="G262" s="77">
        <v>7354</v>
      </c>
      <c r="H262" s="16" t="s">
        <v>471</v>
      </c>
      <c r="I262" s="7" t="s">
        <v>860</v>
      </c>
      <c r="J262" s="99">
        <v>43244</v>
      </c>
    </row>
    <row r="263" spans="1:12" x14ac:dyDescent="0.15">
      <c r="A263" s="47" t="s">
        <v>673</v>
      </c>
      <c r="B263" s="107" t="s">
        <v>10</v>
      </c>
      <c r="C263" s="107" t="s">
        <v>46</v>
      </c>
      <c r="D263" s="107" t="s">
        <v>47</v>
      </c>
      <c r="E263" s="7" t="s">
        <v>823</v>
      </c>
      <c r="F263" s="5" t="s">
        <v>472</v>
      </c>
      <c r="G263" s="77">
        <v>30240</v>
      </c>
      <c r="H263" s="16" t="s">
        <v>473</v>
      </c>
      <c r="I263" s="7" t="s">
        <v>867</v>
      </c>
      <c r="J263" s="99">
        <v>43249</v>
      </c>
    </row>
    <row r="264" spans="1:12" x14ac:dyDescent="0.15">
      <c r="A264" s="47" t="s">
        <v>673</v>
      </c>
      <c r="B264" s="107" t="s">
        <v>10</v>
      </c>
      <c r="C264" s="107" t="s">
        <v>48</v>
      </c>
      <c r="D264" s="107" t="s">
        <v>47</v>
      </c>
      <c r="E264" s="7" t="s">
        <v>824</v>
      </c>
      <c r="F264" s="5" t="s">
        <v>474</v>
      </c>
      <c r="G264" s="77">
        <v>6696</v>
      </c>
      <c r="H264" s="16" t="s">
        <v>445</v>
      </c>
      <c r="I264" s="7" t="s">
        <v>854</v>
      </c>
      <c r="J264" s="99">
        <v>43251</v>
      </c>
    </row>
    <row r="265" spans="1:12" x14ac:dyDescent="0.15">
      <c r="A265" s="47" t="s">
        <v>673</v>
      </c>
      <c r="B265" s="107" t="s">
        <v>10</v>
      </c>
      <c r="C265" s="107" t="s">
        <v>48</v>
      </c>
      <c r="D265" s="107" t="s">
        <v>47</v>
      </c>
      <c r="E265" s="7" t="s">
        <v>825</v>
      </c>
      <c r="F265" s="5" t="s">
        <v>475</v>
      </c>
      <c r="G265" s="77">
        <v>28713</v>
      </c>
      <c r="H265" s="16" t="s">
        <v>465</v>
      </c>
      <c r="I265" s="7" t="s">
        <v>859</v>
      </c>
      <c r="J265" s="99">
        <v>43251</v>
      </c>
    </row>
    <row r="266" spans="1:12" x14ac:dyDescent="0.15">
      <c r="A266" s="47" t="s">
        <v>673</v>
      </c>
      <c r="B266" s="107" t="s">
        <v>10</v>
      </c>
      <c r="C266" s="107" t="s">
        <v>48</v>
      </c>
      <c r="D266" s="107" t="s">
        <v>47</v>
      </c>
      <c r="E266" s="7" t="s">
        <v>826</v>
      </c>
      <c r="F266" s="5" t="s">
        <v>476</v>
      </c>
      <c r="G266" s="77">
        <v>47520</v>
      </c>
      <c r="H266" s="16" t="s">
        <v>477</v>
      </c>
      <c r="I266" s="7" t="s">
        <v>868</v>
      </c>
      <c r="J266" s="99">
        <v>43256</v>
      </c>
    </row>
    <row r="267" spans="1:12" x14ac:dyDescent="0.15">
      <c r="A267" s="47" t="s">
        <v>673</v>
      </c>
      <c r="B267" s="107" t="s">
        <v>10</v>
      </c>
      <c r="C267" s="107" t="s">
        <v>48</v>
      </c>
      <c r="D267" s="107" t="s">
        <v>47</v>
      </c>
      <c r="E267" s="7" t="s">
        <v>827</v>
      </c>
      <c r="F267" s="5" t="s">
        <v>27</v>
      </c>
      <c r="G267" s="77">
        <v>24624</v>
      </c>
      <c r="H267" s="16" t="s">
        <v>478</v>
      </c>
      <c r="I267" s="7" t="s">
        <v>854</v>
      </c>
      <c r="J267" s="99">
        <v>43257</v>
      </c>
    </row>
    <row r="268" spans="1:12" x14ac:dyDescent="0.15">
      <c r="A268" s="47" t="s">
        <v>673</v>
      </c>
      <c r="B268" s="107" t="s">
        <v>10</v>
      </c>
      <c r="C268" s="107" t="s">
        <v>48</v>
      </c>
      <c r="D268" s="107" t="s">
        <v>47</v>
      </c>
      <c r="E268" s="7" t="s">
        <v>828</v>
      </c>
      <c r="F268" s="5" t="s">
        <v>479</v>
      </c>
      <c r="G268" s="77">
        <v>21183</v>
      </c>
      <c r="H268" s="16" t="s">
        <v>446</v>
      </c>
      <c r="I268" s="7" t="s">
        <v>855</v>
      </c>
      <c r="J268" s="99">
        <v>43257</v>
      </c>
    </row>
    <row r="269" spans="1:12" x14ac:dyDescent="0.15">
      <c r="A269" s="47" t="s">
        <v>673</v>
      </c>
      <c r="B269" s="107" t="s">
        <v>10</v>
      </c>
      <c r="C269" s="107" t="s">
        <v>48</v>
      </c>
      <c r="D269" s="107" t="s">
        <v>47</v>
      </c>
      <c r="E269" s="7" t="s">
        <v>829</v>
      </c>
      <c r="F269" s="5" t="s">
        <v>480</v>
      </c>
      <c r="G269" s="77">
        <v>28350</v>
      </c>
      <c r="H269" s="16" t="s">
        <v>481</v>
      </c>
      <c r="I269" s="7" t="s">
        <v>869</v>
      </c>
      <c r="J269" s="99">
        <v>43262</v>
      </c>
    </row>
    <row r="270" spans="1:12" x14ac:dyDescent="0.15">
      <c r="A270" s="47" t="s">
        <v>673</v>
      </c>
      <c r="B270" s="107" t="s">
        <v>10</v>
      </c>
      <c r="C270" s="107" t="s">
        <v>48</v>
      </c>
      <c r="D270" s="107" t="s">
        <v>47</v>
      </c>
      <c r="E270" s="7" t="s">
        <v>830</v>
      </c>
      <c r="F270" s="5" t="s">
        <v>482</v>
      </c>
      <c r="G270" s="77">
        <v>21728</v>
      </c>
      <c r="H270" s="16" t="s">
        <v>446</v>
      </c>
      <c r="I270" s="7" t="s">
        <v>855</v>
      </c>
      <c r="J270" s="99">
        <v>43263</v>
      </c>
    </row>
    <row r="271" spans="1:12" x14ac:dyDescent="0.15">
      <c r="A271" s="47" t="s">
        <v>673</v>
      </c>
      <c r="B271" s="107" t="s">
        <v>10</v>
      </c>
      <c r="C271" s="107" t="s">
        <v>798</v>
      </c>
      <c r="D271" s="107" t="s">
        <v>47</v>
      </c>
      <c r="E271" s="7" t="s">
        <v>831</v>
      </c>
      <c r="F271" s="5" t="s">
        <v>483</v>
      </c>
      <c r="G271" s="77">
        <v>6348</v>
      </c>
      <c r="H271" s="16" t="s">
        <v>484</v>
      </c>
      <c r="I271" s="7" t="s">
        <v>860</v>
      </c>
      <c r="J271" s="99">
        <v>43264</v>
      </c>
    </row>
    <row r="272" spans="1:12" x14ac:dyDescent="0.15">
      <c r="A272" s="47" t="s">
        <v>673</v>
      </c>
      <c r="B272" s="107" t="s">
        <v>10</v>
      </c>
      <c r="C272" s="107" t="s">
        <v>46</v>
      </c>
      <c r="D272" s="107" t="s">
        <v>47</v>
      </c>
      <c r="E272" s="7" t="s">
        <v>832</v>
      </c>
      <c r="F272" s="5" t="s">
        <v>485</v>
      </c>
      <c r="G272" s="77">
        <v>33274</v>
      </c>
      <c r="H272" s="16" t="s">
        <v>460</v>
      </c>
      <c r="I272" s="110" t="s">
        <v>864</v>
      </c>
      <c r="J272" s="99">
        <v>43270</v>
      </c>
    </row>
    <row r="273" spans="1:10" x14ac:dyDescent="0.15">
      <c r="A273" s="47" t="s">
        <v>673</v>
      </c>
      <c r="B273" s="107" t="s">
        <v>10</v>
      </c>
      <c r="C273" s="107" t="s">
        <v>798</v>
      </c>
      <c r="D273" s="107" t="s">
        <v>47</v>
      </c>
      <c r="E273" s="7" t="s">
        <v>833</v>
      </c>
      <c r="F273" s="5" t="s">
        <v>486</v>
      </c>
      <c r="G273" s="77">
        <v>46656</v>
      </c>
      <c r="H273" s="16" t="s">
        <v>452</v>
      </c>
      <c r="I273" s="7" t="s">
        <v>870</v>
      </c>
      <c r="J273" s="99">
        <v>43270</v>
      </c>
    </row>
    <row r="274" spans="1:10" x14ac:dyDescent="0.15">
      <c r="A274" s="47" t="s">
        <v>673</v>
      </c>
      <c r="B274" s="107" t="s">
        <v>10</v>
      </c>
      <c r="C274" s="107" t="s">
        <v>798</v>
      </c>
      <c r="D274" s="107" t="s">
        <v>47</v>
      </c>
      <c r="E274" s="7" t="s">
        <v>834</v>
      </c>
      <c r="F274" s="5" t="s">
        <v>487</v>
      </c>
      <c r="G274" s="77">
        <v>47755</v>
      </c>
      <c r="H274" s="16" t="s">
        <v>451</v>
      </c>
      <c r="I274" s="7" t="s">
        <v>858</v>
      </c>
      <c r="J274" s="99">
        <v>43270</v>
      </c>
    </row>
    <row r="275" spans="1:10" x14ac:dyDescent="0.15">
      <c r="A275" s="47" t="s">
        <v>673</v>
      </c>
      <c r="B275" s="107" t="s">
        <v>10</v>
      </c>
      <c r="C275" s="107" t="s">
        <v>48</v>
      </c>
      <c r="D275" s="107" t="s">
        <v>47</v>
      </c>
      <c r="E275" s="7" t="s">
        <v>835</v>
      </c>
      <c r="F275" s="5" t="s">
        <v>488</v>
      </c>
      <c r="G275" s="77">
        <v>23220</v>
      </c>
      <c r="H275" s="16" t="s">
        <v>489</v>
      </c>
      <c r="I275" s="7" t="s">
        <v>871</v>
      </c>
      <c r="J275" s="99">
        <v>43273</v>
      </c>
    </row>
    <row r="276" spans="1:10" x14ac:dyDescent="0.15">
      <c r="A276" s="47" t="s">
        <v>673</v>
      </c>
      <c r="B276" s="107" t="s">
        <v>10</v>
      </c>
      <c r="C276" s="107" t="s">
        <v>48</v>
      </c>
      <c r="D276" s="107" t="s">
        <v>47</v>
      </c>
      <c r="E276" s="7" t="s">
        <v>836</v>
      </c>
      <c r="F276" s="5" t="s">
        <v>490</v>
      </c>
      <c r="G276" s="77">
        <v>93312</v>
      </c>
      <c r="H276" s="16" t="s">
        <v>452</v>
      </c>
      <c r="I276" s="7" t="s">
        <v>859</v>
      </c>
      <c r="J276" s="99">
        <v>43276</v>
      </c>
    </row>
    <row r="277" spans="1:10" x14ac:dyDescent="0.15">
      <c r="A277" s="47" t="s">
        <v>673</v>
      </c>
      <c r="B277" s="107" t="s">
        <v>10</v>
      </c>
      <c r="C277" s="107" t="s">
        <v>48</v>
      </c>
      <c r="D277" s="107" t="s">
        <v>47</v>
      </c>
      <c r="E277" s="7" t="s">
        <v>837</v>
      </c>
      <c r="F277" s="5" t="s">
        <v>491</v>
      </c>
      <c r="G277" s="77">
        <v>38778</v>
      </c>
      <c r="H277" s="16" t="s">
        <v>446</v>
      </c>
      <c r="I277" s="7" t="s">
        <v>855</v>
      </c>
      <c r="J277" s="99">
        <v>43276</v>
      </c>
    </row>
    <row r="278" spans="1:10" x14ac:dyDescent="0.15">
      <c r="A278" s="47" t="s">
        <v>673</v>
      </c>
      <c r="B278" s="107" t="s">
        <v>10</v>
      </c>
      <c r="C278" s="107" t="s">
        <v>798</v>
      </c>
      <c r="D278" s="107" t="s">
        <v>47</v>
      </c>
      <c r="E278" s="7" t="s">
        <v>838</v>
      </c>
      <c r="F278" s="5" t="s">
        <v>492</v>
      </c>
      <c r="G278" s="77">
        <v>2978</v>
      </c>
      <c r="H278" s="16" t="s">
        <v>493</v>
      </c>
      <c r="I278" s="7" t="s">
        <v>872</v>
      </c>
      <c r="J278" s="99">
        <v>43278</v>
      </c>
    </row>
    <row r="279" spans="1:10" x14ac:dyDescent="0.15">
      <c r="A279" s="47" t="s">
        <v>673</v>
      </c>
      <c r="B279" s="107" t="s">
        <v>10</v>
      </c>
      <c r="C279" s="107" t="s">
        <v>798</v>
      </c>
      <c r="D279" s="107" t="s">
        <v>47</v>
      </c>
      <c r="E279" s="7" t="s">
        <v>839</v>
      </c>
      <c r="F279" s="5" t="s">
        <v>494</v>
      </c>
      <c r="G279" s="77">
        <v>16500</v>
      </c>
      <c r="H279" s="16" t="s">
        <v>495</v>
      </c>
      <c r="I279" s="7" t="s">
        <v>873</v>
      </c>
      <c r="J279" s="99">
        <v>43278</v>
      </c>
    </row>
    <row r="280" spans="1:10" x14ac:dyDescent="0.15">
      <c r="A280" s="47" t="s">
        <v>673</v>
      </c>
      <c r="B280" s="107" t="s">
        <v>10</v>
      </c>
      <c r="C280" s="107" t="s">
        <v>798</v>
      </c>
      <c r="D280" s="107" t="s">
        <v>47</v>
      </c>
      <c r="E280" s="7" t="s">
        <v>840</v>
      </c>
      <c r="F280" s="5" t="s">
        <v>496</v>
      </c>
      <c r="G280" s="77">
        <v>35856</v>
      </c>
      <c r="H280" s="16" t="s">
        <v>452</v>
      </c>
      <c r="I280" s="7" t="s">
        <v>859</v>
      </c>
      <c r="J280" s="99">
        <v>43279</v>
      </c>
    </row>
    <row r="281" spans="1:10" x14ac:dyDescent="0.15">
      <c r="A281" s="47" t="s">
        <v>673</v>
      </c>
      <c r="B281" s="107" t="s">
        <v>10</v>
      </c>
      <c r="C281" s="107" t="s">
        <v>48</v>
      </c>
      <c r="D281" s="107" t="s">
        <v>47</v>
      </c>
      <c r="E281" s="7" t="s">
        <v>841</v>
      </c>
      <c r="F281" s="5" t="s">
        <v>497</v>
      </c>
      <c r="G281" s="77">
        <v>2300</v>
      </c>
      <c r="H281" s="16" t="s">
        <v>498</v>
      </c>
      <c r="I281" s="7" t="s">
        <v>874</v>
      </c>
      <c r="J281" s="99">
        <v>43279</v>
      </c>
    </row>
    <row r="282" spans="1:10" x14ac:dyDescent="0.15">
      <c r="A282" s="47" t="s">
        <v>499</v>
      </c>
      <c r="B282" s="47" t="s">
        <v>10</v>
      </c>
      <c r="C282" s="47" t="s">
        <v>46</v>
      </c>
      <c r="D282" s="47" t="s">
        <v>500</v>
      </c>
      <c r="E282" s="21" t="s">
        <v>577</v>
      </c>
      <c r="F282" s="22" t="s">
        <v>501</v>
      </c>
      <c r="G282" s="77">
        <v>20304</v>
      </c>
      <c r="H282" s="35" t="s">
        <v>502</v>
      </c>
      <c r="I282" s="7" t="s">
        <v>511</v>
      </c>
      <c r="J282" s="91">
        <v>43207</v>
      </c>
    </row>
    <row r="283" spans="1:10" x14ac:dyDescent="0.15">
      <c r="A283" s="47" t="s">
        <v>499</v>
      </c>
      <c r="B283" s="47" t="s">
        <v>10</v>
      </c>
      <c r="C283" s="47" t="s">
        <v>46</v>
      </c>
      <c r="D283" s="47" t="s">
        <v>500</v>
      </c>
      <c r="E283" s="21" t="s">
        <v>579</v>
      </c>
      <c r="F283" s="22" t="s">
        <v>73</v>
      </c>
      <c r="G283" s="77">
        <v>12852</v>
      </c>
      <c r="H283" s="35" t="s">
        <v>898</v>
      </c>
      <c r="I283" s="7" t="s">
        <v>503</v>
      </c>
      <c r="J283" s="91">
        <v>43207</v>
      </c>
    </row>
    <row r="284" spans="1:10" x14ac:dyDescent="0.15">
      <c r="A284" s="47" t="s">
        <v>499</v>
      </c>
      <c r="B284" s="47" t="s">
        <v>10</v>
      </c>
      <c r="C284" s="47" t="s">
        <v>46</v>
      </c>
      <c r="D284" s="47" t="s">
        <v>500</v>
      </c>
      <c r="E284" s="21" t="s">
        <v>571</v>
      </c>
      <c r="F284" s="22" t="s">
        <v>505</v>
      </c>
      <c r="G284" s="77">
        <v>40176</v>
      </c>
      <c r="H284" s="35" t="s">
        <v>900</v>
      </c>
      <c r="I284" s="7" t="s">
        <v>549</v>
      </c>
      <c r="J284" s="91">
        <v>43208</v>
      </c>
    </row>
    <row r="285" spans="1:10" x14ac:dyDescent="0.15">
      <c r="A285" s="47" t="s">
        <v>499</v>
      </c>
      <c r="B285" s="47" t="s">
        <v>10</v>
      </c>
      <c r="C285" s="47" t="s">
        <v>46</v>
      </c>
      <c r="D285" s="47" t="s">
        <v>500</v>
      </c>
      <c r="E285" s="21" t="s">
        <v>131</v>
      </c>
      <c r="F285" s="22" t="s">
        <v>27</v>
      </c>
      <c r="G285" s="78">
        <v>16318</v>
      </c>
      <c r="H285" s="41" t="s">
        <v>506</v>
      </c>
      <c r="I285" s="7" t="s">
        <v>232</v>
      </c>
      <c r="J285" s="91">
        <v>43213</v>
      </c>
    </row>
    <row r="286" spans="1:10" x14ac:dyDescent="0.15">
      <c r="A286" s="47" t="s">
        <v>499</v>
      </c>
      <c r="B286" s="47" t="s">
        <v>10</v>
      </c>
      <c r="C286" s="47" t="s">
        <v>46</v>
      </c>
      <c r="D286" s="47" t="s">
        <v>500</v>
      </c>
      <c r="E286" s="21" t="s">
        <v>578</v>
      </c>
      <c r="F286" s="8" t="s">
        <v>507</v>
      </c>
      <c r="G286" s="77">
        <v>151</v>
      </c>
      <c r="H286" s="35" t="s">
        <v>508</v>
      </c>
      <c r="I286" s="7" t="s">
        <v>550</v>
      </c>
      <c r="J286" s="91">
        <v>43217</v>
      </c>
    </row>
    <row r="287" spans="1:10" x14ac:dyDescent="0.15">
      <c r="A287" s="47" t="s">
        <v>499</v>
      </c>
      <c r="B287" s="47" t="s">
        <v>10</v>
      </c>
      <c r="C287" s="47" t="s">
        <v>46</v>
      </c>
      <c r="D287" s="47" t="s">
        <v>500</v>
      </c>
      <c r="E287" s="21" t="s">
        <v>580</v>
      </c>
      <c r="F287" s="23" t="s">
        <v>509</v>
      </c>
      <c r="G287" s="79">
        <v>2160</v>
      </c>
      <c r="H287" s="101" t="s">
        <v>510</v>
      </c>
      <c r="I287" s="7" t="s">
        <v>551</v>
      </c>
      <c r="J287" s="92">
        <v>43228</v>
      </c>
    </row>
    <row r="288" spans="1:10" x14ac:dyDescent="0.15">
      <c r="A288" s="47" t="s">
        <v>499</v>
      </c>
      <c r="B288" s="47" t="s">
        <v>10</v>
      </c>
      <c r="C288" s="47" t="s">
        <v>46</v>
      </c>
      <c r="D288" s="47" t="s">
        <v>500</v>
      </c>
      <c r="E288" s="21" t="s">
        <v>581</v>
      </c>
      <c r="F288" s="23" t="s">
        <v>512</v>
      </c>
      <c r="G288" s="80">
        <v>26622</v>
      </c>
      <c r="H288" s="101" t="s">
        <v>901</v>
      </c>
      <c r="I288" s="7" t="s">
        <v>662</v>
      </c>
      <c r="J288" s="92">
        <v>43237</v>
      </c>
    </row>
    <row r="289" spans="1:10" x14ac:dyDescent="0.15">
      <c r="A289" s="47" t="s">
        <v>499</v>
      </c>
      <c r="B289" s="47" t="s">
        <v>10</v>
      </c>
      <c r="C289" s="47" t="s">
        <v>46</v>
      </c>
      <c r="D289" s="47" t="s">
        <v>500</v>
      </c>
      <c r="E289" s="21" t="s">
        <v>582</v>
      </c>
      <c r="F289" s="23" t="s">
        <v>513</v>
      </c>
      <c r="G289" s="80">
        <v>35478</v>
      </c>
      <c r="H289" s="102" t="s">
        <v>902</v>
      </c>
      <c r="I289" s="7" t="s">
        <v>514</v>
      </c>
      <c r="J289" s="92">
        <v>43241</v>
      </c>
    </row>
    <row r="290" spans="1:10" x14ac:dyDescent="0.15">
      <c r="A290" s="47" t="s">
        <v>499</v>
      </c>
      <c r="B290" s="47" t="s">
        <v>10</v>
      </c>
      <c r="C290" s="47" t="s">
        <v>46</v>
      </c>
      <c r="D290" s="47" t="s">
        <v>500</v>
      </c>
      <c r="E290" s="21" t="s">
        <v>583</v>
      </c>
      <c r="F290" s="23" t="s">
        <v>515</v>
      </c>
      <c r="G290" s="80">
        <v>37584</v>
      </c>
      <c r="H290" s="101" t="s">
        <v>903</v>
      </c>
      <c r="I290" s="7" t="s">
        <v>516</v>
      </c>
      <c r="J290" s="92">
        <v>43241</v>
      </c>
    </row>
    <row r="291" spans="1:10" x14ac:dyDescent="0.15">
      <c r="A291" s="47" t="s">
        <v>499</v>
      </c>
      <c r="B291" s="47" t="s">
        <v>10</v>
      </c>
      <c r="C291" s="47" t="s">
        <v>46</v>
      </c>
      <c r="D291" s="47" t="s">
        <v>500</v>
      </c>
      <c r="E291" s="24" t="s">
        <v>584</v>
      </c>
      <c r="F291" s="23" t="s">
        <v>517</v>
      </c>
      <c r="G291" s="81">
        <v>39729</v>
      </c>
      <c r="H291" s="103" t="s">
        <v>904</v>
      </c>
      <c r="I291" s="7" t="s">
        <v>518</v>
      </c>
      <c r="J291" s="96">
        <v>43241</v>
      </c>
    </row>
    <row r="292" spans="1:10" x14ac:dyDescent="0.15">
      <c r="A292" s="47" t="s">
        <v>499</v>
      </c>
      <c r="B292" s="47" t="s">
        <v>10</v>
      </c>
      <c r="C292" s="47" t="s">
        <v>46</v>
      </c>
      <c r="D292" s="47" t="s">
        <v>500</v>
      </c>
      <c r="E292" s="21" t="s">
        <v>585</v>
      </c>
      <c r="F292" s="23" t="s">
        <v>519</v>
      </c>
      <c r="G292" s="80">
        <v>71280</v>
      </c>
      <c r="H292" s="101" t="s">
        <v>905</v>
      </c>
      <c r="I292" s="7" t="s">
        <v>549</v>
      </c>
      <c r="J292" s="92">
        <v>43244</v>
      </c>
    </row>
    <row r="293" spans="1:10" x14ac:dyDescent="0.15">
      <c r="A293" s="47" t="s">
        <v>499</v>
      </c>
      <c r="B293" s="47" t="s">
        <v>10</v>
      </c>
      <c r="C293" s="47" t="s">
        <v>46</v>
      </c>
      <c r="D293" s="47" t="s">
        <v>500</v>
      </c>
      <c r="E293" s="21" t="s">
        <v>586</v>
      </c>
      <c r="F293" s="23" t="s">
        <v>520</v>
      </c>
      <c r="G293" s="82">
        <v>48940</v>
      </c>
      <c r="H293" s="104" t="s">
        <v>906</v>
      </c>
      <c r="I293" s="7" t="s">
        <v>521</v>
      </c>
      <c r="J293" s="92">
        <v>43244</v>
      </c>
    </row>
    <row r="294" spans="1:10" x14ac:dyDescent="0.15">
      <c r="A294" s="47" t="s">
        <v>499</v>
      </c>
      <c r="B294" s="47" t="s">
        <v>10</v>
      </c>
      <c r="C294" s="47" t="s">
        <v>46</v>
      </c>
      <c r="D294" s="47" t="s">
        <v>500</v>
      </c>
      <c r="E294" s="21" t="s">
        <v>587</v>
      </c>
      <c r="F294" s="23" t="s">
        <v>522</v>
      </c>
      <c r="G294" s="82">
        <v>51645</v>
      </c>
      <c r="H294" s="104" t="s">
        <v>523</v>
      </c>
      <c r="I294" s="7" t="s">
        <v>232</v>
      </c>
      <c r="J294" s="92">
        <v>43248</v>
      </c>
    </row>
    <row r="295" spans="1:10" x14ac:dyDescent="0.15">
      <c r="A295" s="47" t="s">
        <v>499</v>
      </c>
      <c r="B295" s="47" t="s">
        <v>10</v>
      </c>
      <c r="C295" s="47" t="s">
        <v>46</v>
      </c>
      <c r="D295" s="47" t="s">
        <v>500</v>
      </c>
      <c r="E295" s="21" t="s">
        <v>588</v>
      </c>
      <c r="F295" s="23" t="s">
        <v>524</v>
      </c>
      <c r="G295" s="79">
        <v>8148</v>
      </c>
      <c r="H295" s="104" t="s">
        <v>907</v>
      </c>
      <c r="I295" s="60" t="s">
        <v>525</v>
      </c>
      <c r="J295" s="92">
        <v>43249</v>
      </c>
    </row>
    <row r="296" spans="1:10" x14ac:dyDescent="0.15">
      <c r="A296" s="47" t="s">
        <v>499</v>
      </c>
      <c r="B296" s="47" t="s">
        <v>10</v>
      </c>
      <c r="C296" s="47" t="s">
        <v>46</v>
      </c>
      <c r="D296" s="47" t="s">
        <v>500</v>
      </c>
      <c r="E296" s="21" t="s">
        <v>589</v>
      </c>
      <c r="F296" s="23" t="s">
        <v>526</v>
      </c>
      <c r="G296" s="83">
        <v>51202</v>
      </c>
      <c r="H296" s="104" t="s">
        <v>908</v>
      </c>
      <c r="I296" s="7" t="s">
        <v>527</v>
      </c>
      <c r="J296" s="92">
        <v>43250</v>
      </c>
    </row>
    <row r="297" spans="1:10" x14ac:dyDescent="0.15">
      <c r="A297" s="47" t="s">
        <v>499</v>
      </c>
      <c r="B297" s="47" t="s">
        <v>10</v>
      </c>
      <c r="C297" s="47" t="s">
        <v>46</v>
      </c>
      <c r="D297" s="47" t="s">
        <v>500</v>
      </c>
      <c r="E297" s="25" t="s">
        <v>325</v>
      </c>
      <c r="F297" s="23" t="s">
        <v>528</v>
      </c>
      <c r="G297" s="78">
        <v>10584</v>
      </c>
      <c r="H297" s="105" t="s">
        <v>411</v>
      </c>
      <c r="I297" s="7" t="s">
        <v>529</v>
      </c>
      <c r="J297" s="92">
        <v>43257</v>
      </c>
    </row>
    <row r="298" spans="1:10" x14ac:dyDescent="0.15">
      <c r="A298" s="47" t="s">
        <v>499</v>
      </c>
      <c r="B298" s="47" t="s">
        <v>10</v>
      </c>
      <c r="C298" s="47" t="s">
        <v>46</v>
      </c>
      <c r="D298" s="47" t="s">
        <v>500</v>
      </c>
      <c r="E298" s="21" t="s">
        <v>590</v>
      </c>
      <c r="F298" s="23" t="s">
        <v>530</v>
      </c>
      <c r="G298" s="78">
        <v>27540</v>
      </c>
      <c r="H298" s="41" t="s">
        <v>909</v>
      </c>
      <c r="I298" s="7" t="s">
        <v>531</v>
      </c>
      <c r="J298" s="92">
        <v>43257</v>
      </c>
    </row>
    <row r="299" spans="1:10" x14ac:dyDescent="0.15">
      <c r="A299" s="47" t="s">
        <v>499</v>
      </c>
      <c r="B299" s="47" t="s">
        <v>10</v>
      </c>
      <c r="C299" s="47" t="s">
        <v>46</v>
      </c>
      <c r="D299" s="47" t="s">
        <v>500</v>
      </c>
      <c r="E299" s="21" t="s">
        <v>419</v>
      </c>
      <c r="F299" s="23" t="s">
        <v>532</v>
      </c>
      <c r="G299" s="78">
        <v>59011</v>
      </c>
      <c r="H299" s="41" t="s">
        <v>898</v>
      </c>
      <c r="I299" s="7" t="s">
        <v>504</v>
      </c>
      <c r="J299" s="97">
        <v>43262</v>
      </c>
    </row>
    <row r="300" spans="1:10" x14ac:dyDescent="0.15">
      <c r="A300" s="47" t="s">
        <v>499</v>
      </c>
      <c r="B300" s="47" t="s">
        <v>10</v>
      </c>
      <c r="C300" s="47" t="s">
        <v>46</v>
      </c>
      <c r="D300" s="47" t="s">
        <v>500</v>
      </c>
      <c r="E300" s="21" t="s">
        <v>159</v>
      </c>
      <c r="F300" s="23" t="s">
        <v>533</v>
      </c>
      <c r="G300" s="78">
        <v>43200</v>
      </c>
      <c r="H300" s="41" t="s">
        <v>910</v>
      </c>
      <c r="I300" s="7" t="s">
        <v>511</v>
      </c>
      <c r="J300" s="97">
        <v>43262</v>
      </c>
    </row>
    <row r="301" spans="1:10" x14ac:dyDescent="0.15">
      <c r="A301" s="47" t="s">
        <v>499</v>
      </c>
      <c r="B301" s="47" t="s">
        <v>10</v>
      </c>
      <c r="C301" s="47" t="s">
        <v>46</v>
      </c>
      <c r="D301" s="47" t="s">
        <v>500</v>
      </c>
      <c r="E301" s="21" t="s">
        <v>161</v>
      </c>
      <c r="F301" s="23" t="s">
        <v>534</v>
      </c>
      <c r="G301" s="78">
        <v>66312</v>
      </c>
      <c r="H301" s="41" t="s">
        <v>911</v>
      </c>
      <c r="I301" s="7" t="s">
        <v>535</v>
      </c>
      <c r="J301" s="91">
        <v>43266</v>
      </c>
    </row>
    <row r="302" spans="1:10" x14ac:dyDescent="0.15">
      <c r="A302" s="47" t="s">
        <v>499</v>
      </c>
      <c r="B302" s="47" t="s">
        <v>10</v>
      </c>
      <c r="C302" s="47" t="s">
        <v>46</v>
      </c>
      <c r="D302" s="47" t="s">
        <v>500</v>
      </c>
      <c r="E302" s="21" t="s">
        <v>591</v>
      </c>
      <c r="F302" s="23" t="s">
        <v>536</v>
      </c>
      <c r="G302" s="78">
        <v>31212</v>
      </c>
      <c r="H302" s="41" t="s">
        <v>912</v>
      </c>
      <c r="I302" s="7" t="s">
        <v>537</v>
      </c>
      <c r="J302" s="92">
        <v>43269</v>
      </c>
    </row>
    <row r="303" spans="1:10" x14ac:dyDescent="0.15">
      <c r="A303" s="47" t="s">
        <v>499</v>
      </c>
      <c r="B303" s="47" t="s">
        <v>10</v>
      </c>
      <c r="C303" s="47" t="s">
        <v>46</v>
      </c>
      <c r="D303" s="47" t="s">
        <v>500</v>
      </c>
      <c r="E303" s="21" t="s">
        <v>592</v>
      </c>
      <c r="F303" s="23" t="s">
        <v>538</v>
      </c>
      <c r="G303" s="78">
        <v>42793</v>
      </c>
      <c r="H303" s="41" t="s">
        <v>539</v>
      </c>
      <c r="I303" s="7" t="s">
        <v>232</v>
      </c>
      <c r="J303" s="92">
        <v>43269</v>
      </c>
    </row>
    <row r="304" spans="1:10" x14ac:dyDescent="0.15">
      <c r="A304" s="47" t="s">
        <v>499</v>
      </c>
      <c r="B304" s="47" t="s">
        <v>10</v>
      </c>
      <c r="C304" s="47" t="s">
        <v>46</v>
      </c>
      <c r="D304" s="47" t="s">
        <v>500</v>
      </c>
      <c r="E304" s="21" t="s">
        <v>433</v>
      </c>
      <c r="F304" s="23" t="s">
        <v>540</v>
      </c>
      <c r="G304" s="78">
        <v>61668</v>
      </c>
      <c r="H304" s="41" t="s">
        <v>541</v>
      </c>
      <c r="I304" s="7" t="s">
        <v>232</v>
      </c>
      <c r="J304" s="91">
        <v>43276</v>
      </c>
    </row>
    <row r="305" spans="1:10" x14ac:dyDescent="0.15">
      <c r="A305" s="47" t="s">
        <v>499</v>
      </c>
      <c r="B305" s="47" t="s">
        <v>10</v>
      </c>
      <c r="C305" s="47" t="s">
        <v>46</v>
      </c>
      <c r="D305" s="47" t="s">
        <v>500</v>
      </c>
      <c r="E305" s="21" t="s">
        <v>593</v>
      </c>
      <c r="F305" s="26" t="s">
        <v>542</v>
      </c>
      <c r="G305" s="78">
        <v>46008</v>
      </c>
      <c r="H305" s="41" t="s">
        <v>913</v>
      </c>
      <c r="I305" s="7" t="s">
        <v>543</v>
      </c>
      <c r="J305" s="91">
        <v>43276</v>
      </c>
    </row>
    <row r="306" spans="1:10" x14ac:dyDescent="0.15">
      <c r="A306" s="47" t="s">
        <v>499</v>
      </c>
      <c r="B306" s="47" t="s">
        <v>10</v>
      </c>
      <c r="C306" s="47" t="s">
        <v>46</v>
      </c>
      <c r="D306" s="47" t="s">
        <v>500</v>
      </c>
      <c r="E306" s="25" t="s">
        <v>594</v>
      </c>
      <c r="F306" s="23" t="s">
        <v>544</v>
      </c>
      <c r="G306" s="78">
        <v>25747</v>
      </c>
      <c r="H306" s="41" t="s">
        <v>914</v>
      </c>
      <c r="I306" s="7" t="s">
        <v>552</v>
      </c>
      <c r="J306" s="91">
        <v>43276</v>
      </c>
    </row>
    <row r="307" spans="1:10" x14ac:dyDescent="0.15">
      <c r="A307" s="47" t="s">
        <v>499</v>
      </c>
      <c r="B307" s="47" t="s">
        <v>10</v>
      </c>
      <c r="C307" s="47" t="s">
        <v>46</v>
      </c>
      <c r="D307" s="47" t="s">
        <v>500</v>
      </c>
      <c r="E307" s="21" t="s">
        <v>595</v>
      </c>
      <c r="F307" s="23" t="s">
        <v>545</v>
      </c>
      <c r="G307" s="78">
        <v>22464</v>
      </c>
      <c r="H307" s="41" t="s">
        <v>915</v>
      </c>
      <c r="I307" s="7" t="s">
        <v>504</v>
      </c>
      <c r="J307" s="91">
        <v>43276</v>
      </c>
    </row>
    <row r="308" spans="1:10" x14ac:dyDescent="0.15">
      <c r="A308" s="47" t="s">
        <v>499</v>
      </c>
      <c r="B308" s="47" t="s">
        <v>10</v>
      </c>
      <c r="C308" s="47" t="s">
        <v>46</v>
      </c>
      <c r="D308" s="47" t="s">
        <v>500</v>
      </c>
      <c r="E308" s="21" t="s">
        <v>596</v>
      </c>
      <c r="F308" s="23" t="s">
        <v>546</v>
      </c>
      <c r="G308" s="78">
        <v>6458</v>
      </c>
      <c r="H308" s="103" t="s">
        <v>904</v>
      </c>
      <c r="I308" s="7" t="s">
        <v>518</v>
      </c>
      <c r="J308" s="91">
        <v>43277</v>
      </c>
    </row>
    <row r="309" spans="1:10" x14ac:dyDescent="0.15">
      <c r="A309" s="47" t="s">
        <v>499</v>
      </c>
      <c r="B309" s="47" t="s">
        <v>10</v>
      </c>
      <c r="C309" s="47" t="s">
        <v>46</v>
      </c>
      <c r="D309" s="47" t="s">
        <v>500</v>
      </c>
      <c r="E309" s="21" t="s">
        <v>597</v>
      </c>
      <c r="F309" s="23" t="s">
        <v>547</v>
      </c>
      <c r="G309" s="78">
        <v>58428</v>
      </c>
      <c r="H309" s="41" t="s">
        <v>523</v>
      </c>
      <c r="I309" s="7" t="s">
        <v>232</v>
      </c>
      <c r="J309" s="91">
        <v>43278</v>
      </c>
    </row>
    <row r="310" spans="1:10" x14ac:dyDescent="0.15">
      <c r="A310" s="47" t="s">
        <v>499</v>
      </c>
      <c r="B310" s="47" t="s">
        <v>10</v>
      </c>
      <c r="C310" s="47" t="s">
        <v>46</v>
      </c>
      <c r="D310" s="47" t="s">
        <v>500</v>
      </c>
      <c r="E310" s="21" t="s">
        <v>198</v>
      </c>
      <c r="F310" s="23" t="s">
        <v>548</v>
      </c>
      <c r="G310" s="78">
        <v>39171</v>
      </c>
      <c r="H310" s="41" t="s">
        <v>539</v>
      </c>
      <c r="I310" s="7" t="s">
        <v>232</v>
      </c>
      <c r="J310" s="91">
        <v>43280</v>
      </c>
    </row>
    <row r="311" spans="1:10" x14ac:dyDescent="0.15">
      <c r="A311" s="50"/>
      <c r="B311" s="50"/>
      <c r="C311" s="50"/>
      <c r="D311" s="50"/>
      <c r="E311" s="51"/>
      <c r="F311" s="52"/>
      <c r="G311" s="84"/>
      <c r="H311" s="85"/>
      <c r="I311" s="62"/>
      <c r="J311" s="98"/>
    </row>
    <row r="312" spans="1:10" x14ac:dyDescent="0.15">
      <c r="A312" s="50"/>
      <c r="B312" s="50"/>
      <c r="C312" s="50"/>
      <c r="D312" s="50"/>
      <c r="E312" s="51"/>
      <c r="F312" s="52"/>
      <c r="G312" s="84"/>
      <c r="H312" s="85"/>
      <c r="I312" s="62"/>
      <c r="J312" s="98"/>
    </row>
    <row r="313" spans="1:10" x14ac:dyDescent="0.15">
      <c r="A313" s="50"/>
      <c r="B313" s="50"/>
      <c r="C313" s="50"/>
      <c r="D313" s="50"/>
      <c r="E313" s="51"/>
      <c r="F313" s="52"/>
      <c r="G313" s="84"/>
      <c r="H313" s="85"/>
      <c r="I313" s="62"/>
      <c r="J313" s="98"/>
    </row>
    <row r="314" spans="1:10" x14ac:dyDescent="0.15">
      <c r="A314" s="50"/>
      <c r="B314" s="50"/>
      <c r="C314" s="50"/>
      <c r="D314" s="50"/>
      <c r="E314" s="51"/>
      <c r="F314" s="52"/>
      <c r="G314" s="84"/>
      <c r="H314" s="85"/>
      <c r="I314" s="62"/>
      <c r="J314" s="98"/>
    </row>
    <row r="315" spans="1:10" x14ac:dyDescent="0.15">
      <c r="A315" s="50"/>
      <c r="B315" s="50"/>
      <c r="C315" s="53" t="s">
        <v>664</v>
      </c>
      <c r="D315" s="54"/>
      <c r="E315" s="53"/>
      <c r="F315" s="52"/>
      <c r="G315" s="84"/>
      <c r="H315" s="86"/>
      <c r="I315" s="63"/>
      <c r="J315" s="98"/>
    </row>
    <row r="316" spans="1:10" x14ac:dyDescent="0.15">
      <c r="A316" s="50"/>
      <c r="B316" s="50"/>
      <c r="C316" s="55" t="s">
        <v>9</v>
      </c>
      <c r="D316" s="113" t="s">
        <v>665</v>
      </c>
      <c r="E316" s="114"/>
      <c r="F316" s="52"/>
      <c r="G316" s="84"/>
      <c r="H316" s="85"/>
      <c r="I316" s="62"/>
      <c r="J316" s="98"/>
    </row>
    <row r="317" spans="1:10" x14ac:dyDescent="0.15">
      <c r="A317" s="50"/>
      <c r="B317" s="50"/>
      <c r="C317" s="55" t="s">
        <v>46</v>
      </c>
      <c r="D317" s="113" t="s">
        <v>666</v>
      </c>
      <c r="E317" s="114"/>
      <c r="F317" s="52"/>
      <c r="G317" s="84"/>
      <c r="H317" s="85"/>
      <c r="I317" s="62"/>
      <c r="J317" s="98"/>
    </row>
    <row r="318" spans="1:10" x14ac:dyDescent="0.15">
      <c r="A318" s="50"/>
      <c r="B318" s="50"/>
      <c r="C318" s="55" t="s">
        <v>667</v>
      </c>
      <c r="D318" s="111" t="s">
        <v>668</v>
      </c>
      <c r="E318" s="112"/>
      <c r="F318" s="52"/>
      <c r="G318" s="84"/>
      <c r="H318" s="85"/>
      <c r="I318" s="62"/>
      <c r="J318" s="98"/>
    </row>
    <row r="319" spans="1:10" x14ac:dyDescent="0.15">
      <c r="C319" s="55" t="s">
        <v>669</v>
      </c>
      <c r="D319" s="111" t="s">
        <v>670</v>
      </c>
      <c r="E319" s="112"/>
    </row>
    <row r="320" spans="1:10" x14ac:dyDescent="0.15">
      <c r="C320" s="55" t="s">
        <v>48</v>
      </c>
      <c r="D320" s="111" t="s">
        <v>671</v>
      </c>
      <c r="E320" s="112"/>
    </row>
  </sheetData>
  <mergeCells count="3">
    <mergeCell ref="D317:E317"/>
    <mergeCell ref="C1:G1"/>
    <mergeCell ref="D316:E316"/>
  </mergeCells>
  <phoneticPr fontId="2"/>
  <dataValidations count="1">
    <dataValidation imeMode="halfAlpha" allowBlank="1" showInputMessage="1" showErrorMessage="1" sqref="E68:E75 G56:G75 E56:E65 C56:D75"/>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252" max="9" man="1"/>
    <brk id="32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2018-08-31T00:00:12Z</cp:lastPrinted>
  <dcterms:created xsi:type="dcterms:W3CDTF">2016-09-30T02:49:08Z</dcterms:created>
  <dcterms:modified xsi:type="dcterms:W3CDTF">2018-08-31T00:02:49Z</dcterms:modified>
</cp:coreProperties>
</file>