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0" yWindow="-20" windowWidth="9740" windowHeight="8330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3">'エ　貸借対照表'!$A$1:$AE$75</definedName>
    <definedName name="_xlnm.Print_Titles" localSheetId="0">'ア　施設及び業務概況'!$A:$J</definedName>
    <definedName name="_xlnm.Print_Titles" localSheetId="1">'イ　損益計算書'!$A:$J</definedName>
    <definedName name="_xlnm.Print_Titles" localSheetId="2">'ウ　資本的収支に関する調'!$A:$J</definedName>
    <definedName name="_xlnm.Print_Titles" localSheetId="3">'エ　貸借対照表'!$A:$J</definedName>
  </definedNames>
  <calcPr calcId="152511"/>
</workbook>
</file>

<file path=xl/calcChain.xml><?xml version="1.0" encoding="utf-8"?>
<calcChain xmlns="http://schemas.openxmlformats.org/spreadsheetml/2006/main">
  <c r="AE4" i="5" l="1"/>
  <c r="AE3" i="5"/>
  <c r="AE8" i="4"/>
  <c r="AE3" i="7" l="1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E46" i="7"/>
  <c r="AE47" i="7"/>
  <c r="AE48" i="7"/>
  <c r="AE49" i="7"/>
  <c r="AE50" i="7"/>
  <c r="AE51" i="7"/>
  <c r="AE52" i="7"/>
  <c r="AE53" i="7"/>
  <c r="AE54" i="7"/>
  <c r="AE55" i="7"/>
  <c r="AE56" i="7"/>
  <c r="AE57" i="7"/>
  <c r="AE58" i="7"/>
  <c r="AE59" i="7"/>
  <c r="AE60" i="7"/>
  <c r="AE61" i="7"/>
  <c r="AE62" i="7"/>
  <c r="AE63" i="7"/>
  <c r="AE64" i="7"/>
  <c r="AE65" i="7"/>
  <c r="AE66" i="7"/>
  <c r="AE67" i="7"/>
  <c r="AE68" i="7"/>
  <c r="AE69" i="7"/>
  <c r="AE70" i="7"/>
  <c r="AE71" i="7"/>
  <c r="AE72" i="7"/>
  <c r="AE73" i="7"/>
  <c r="AE74" i="7"/>
  <c r="AE4" i="7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" i="6"/>
  <c r="AE3" i="6"/>
  <c r="AC15" i="6"/>
  <c r="AC3" i="6"/>
  <c r="AC39" i="6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C58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22" i="5"/>
  <c r="AC14" i="5"/>
  <c r="AC18" i="4"/>
  <c r="AE18" i="4" s="1"/>
  <c r="AC21" i="5"/>
  <c r="AC4" i="5"/>
  <c r="AC5" i="5"/>
  <c r="AC6" i="5"/>
  <c r="AC7" i="5"/>
  <c r="AC8" i="5"/>
  <c r="AC9" i="5"/>
  <c r="AC10" i="5"/>
  <c r="AC11" i="5"/>
  <c r="AC12" i="5"/>
  <c r="AC13" i="5"/>
  <c r="AC15" i="5"/>
  <c r="AC16" i="5"/>
  <c r="AC17" i="5"/>
  <c r="AC18" i="5"/>
  <c r="AC19" i="5"/>
  <c r="AC20" i="5"/>
  <c r="AC3" i="5"/>
  <c r="AE30" i="4"/>
  <c r="AE31" i="4"/>
  <c r="AE32" i="4"/>
  <c r="AE33" i="4"/>
  <c r="AE34" i="4"/>
  <c r="AE29" i="4"/>
  <c r="AE9" i="4"/>
  <c r="AE10" i="4"/>
  <c r="AE11" i="4"/>
  <c r="AE12" i="4"/>
  <c r="AE13" i="4"/>
  <c r="AE14" i="4"/>
  <c r="AE15" i="4"/>
  <c r="AE16" i="4"/>
  <c r="AE17" i="4"/>
  <c r="AE19" i="4"/>
  <c r="AE20" i="4"/>
  <c r="AE21" i="4"/>
  <c r="AE22" i="4"/>
  <c r="AE23" i="4"/>
  <c r="AE24" i="4"/>
  <c r="AE25" i="4"/>
  <c r="AE26" i="4"/>
  <c r="AE27" i="4"/>
  <c r="AC3" i="7" l="1"/>
  <c r="AC4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AC47" i="7"/>
  <c r="AC48" i="7"/>
  <c r="AC49" i="7"/>
  <c r="AC50" i="7"/>
  <c r="AC51" i="7"/>
  <c r="AC52" i="7"/>
  <c r="AC53" i="7"/>
  <c r="AC54" i="7"/>
  <c r="AC55" i="7"/>
  <c r="AC56" i="7"/>
  <c r="AC57" i="7"/>
  <c r="AC58" i="7"/>
  <c r="AC59" i="7"/>
  <c r="AC60" i="7"/>
  <c r="AC61" i="7"/>
  <c r="AC62" i="7"/>
  <c r="AC63" i="7"/>
  <c r="AC64" i="7"/>
  <c r="AC65" i="7"/>
  <c r="AC66" i="7"/>
  <c r="AC67" i="7"/>
  <c r="AC68" i="7"/>
  <c r="AC69" i="7"/>
  <c r="AC70" i="7"/>
  <c r="AC71" i="7"/>
  <c r="AC72" i="7"/>
  <c r="AC73" i="7"/>
  <c r="AC74" i="7"/>
  <c r="AC4" i="6" l="1"/>
  <c r="AC5" i="6"/>
  <c r="AC6" i="6"/>
  <c r="AC7" i="6"/>
  <c r="AC8" i="6"/>
  <c r="AC9" i="6"/>
  <c r="AC10" i="6"/>
  <c r="AC11" i="6"/>
  <c r="AC12" i="6"/>
  <c r="AC13" i="6"/>
  <c r="AC14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40" i="6"/>
  <c r="AC41" i="6"/>
  <c r="AC42" i="6"/>
  <c r="AC43" i="6"/>
  <c r="AC44" i="6"/>
  <c r="AC8" i="4" l="1"/>
  <c r="AC9" i="4"/>
  <c r="AC10" i="4"/>
  <c r="AC11" i="4"/>
  <c r="AC12" i="4"/>
  <c r="AC13" i="4"/>
  <c r="AC14" i="4"/>
  <c r="AC15" i="4"/>
  <c r="AC16" i="4"/>
  <c r="AC17" i="4"/>
  <c r="AC19" i="4"/>
  <c r="AC20" i="4"/>
  <c r="AC21" i="4"/>
  <c r="AC22" i="4"/>
  <c r="AC23" i="4"/>
  <c r="AC24" i="4"/>
  <c r="AC25" i="4"/>
  <c r="AC26" i="4"/>
  <c r="AC27" i="4"/>
  <c r="AC29" i="4"/>
  <c r="AC30" i="4"/>
  <c r="AC31" i="4"/>
  <c r="AC32" i="4"/>
  <c r="AC33" i="4"/>
  <c r="AC34" i="4"/>
</calcChain>
</file>

<file path=xl/sharedStrings.xml><?xml version="1.0" encoding="utf-8"?>
<sst xmlns="http://schemas.openxmlformats.org/spreadsheetml/2006/main" count="557" uniqueCount="337">
  <si>
    <t>供用開始年月日</t>
  </si>
  <si>
    <t>法適用年月日</t>
  </si>
  <si>
    <t>施設</t>
    <rPh sb="0" eb="2">
      <t>シセツ</t>
    </rPh>
    <phoneticPr fontId="7"/>
  </si>
  <si>
    <t>業務</t>
    <rPh sb="0" eb="2">
      <t>ギョウム</t>
    </rPh>
    <phoneticPr fontId="7"/>
  </si>
  <si>
    <t>口径13㎜</t>
    <rPh sb="0" eb="2">
      <t>コウケイ</t>
    </rPh>
    <phoneticPr fontId="6"/>
  </si>
  <si>
    <t>口径20㎜</t>
    <rPh sb="0" eb="2">
      <t>コウケイ</t>
    </rPh>
    <phoneticPr fontId="6"/>
  </si>
  <si>
    <t>職員数(人)</t>
    <rPh sb="0" eb="3">
      <t>ショクインスウ</t>
    </rPh>
    <rPh sb="4" eb="5">
      <t>ヒト</t>
    </rPh>
    <phoneticPr fontId="7"/>
  </si>
  <si>
    <t>うち</t>
    <phoneticPr fontId="6"/>
  </si>
  <si>
    <t>計</t>
  </si>
  <si>
    <t>加入金(千円)</t>
    <rPh sb="0" eb="2">
      <t>カニュウ</t>
    </rPh>
    <rPh sb="2" eb="3">
      <t>キン</t>
    </rPh>
    <rPh sb="4" eb="6">
      <t>センエン</t>
    </rPh>
    <phoneticPr fontId="7"/>
  </si>
  <si>
    <t>(A)</t>
    <phoneticPr fontId="6"/>
  </si>
  <si>
    <t>(F)</t>
    <phoneticPr fontId="6"/>
  </si>
  <si>
    <t>{(B+C)-(E+F)}</t>
    <phoneticPr fontId="6"/>
  </si>
  <si>
    <t>(G)</t>
    <phoneticPr fontId="6"/>
  </si>
  <si>
    <t>(H)</t>
    <phoneticPr fontId="6"/>
  </si>
  <si>
    <t>(A)-(D)</t>
    <phoneticPr fontId="6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</si>
  <si>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</si>
  <si>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</si>
  <si>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(1)　企業債</t>
    <rPh sb="4" eb="6">
      <t>キギョウ</t>
    </rPh>
    <rPh sb="6" eb="7">
      <t>サイ</t>
    </rPh>
    <phoneticPr fontId="6"/>
  </si>
  <si>
    <t>(2)  他  会  計   出  資  金</t>
  </si>
  <si>
    <t>(3)  他  会  計   負  担  金</t>
  </si>
  <si>
    <t>(4)  他  会  計   借  入  金</t>
  </si>
  <si>
    <t>(5)  他  会  計   補  助  金</t>
  </si>
  <si>
    <t>(6)  固 定 資 産 売 却 代 金</t>
  </si>
  <si>
    <t>(7)　国庫補助金</t>
    <phoneticPr fontId="6"/>
  </si>
  <si>
    <t>(7)  国   庫    補   助   金</t>
  </si>
  <si>
    <t>(8)  都 道  府  県  補 助 金</t>
  </si>
  <si>
    <t>(9)　工事負担金</t>
    <phoneticPr fontId="6"/>
  </si>
  <si>
    <t>(9)  工   事    負   担   金</t>
  </si>
  <si>
    <t>(10) そ         の        他</t>
  </si>
  <si>
    <t>(11) 計    (1)～(10)     (a)</t>
  </si>
  <si>
    <t>(14) 純計 (a)-{(b)+(c)}  (d)</t>
  </si>
  <si>
    <t>(1)　建設改良費</t>
    <rPh sb="4" eb="6">
      <t>ケンセツ</t>
    </rPh>
    <rPh sb="6" eb="8">
      <t>カイリョウ</t>
    </rPh>
    <rPh sb="8" eb="9">
      <t>ヒ</t>
    </rPh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</si>
  <si>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</si>
  <si>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建設利息</t>
    <rPh sb="0" eb="2">
      <t>ケンセツ</t>
    </rPh>
    <rPh sb="2" eb="4">
      <t>リソク</t>
    </rPh>
    <phoneticPr fontId="6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</si>
  <si>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</si>
  <si>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</si>
  <si>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</si>
  <si>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</si>
  <si>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6"/>
  </si>
  <si>
    <t>(4)　他会計への支出金</t>
    <rPh sb="4" eb="5">
      <t>タ</t>
    </rPh>
    <rPh sb="5" eb="7">
      <t>カイケイ</t>
    </rPh>
    <rPh sb="9" eb="12">
      <t>シシュツキン</t>
    </rPh>
    <phoneticPr fontId="6"/>
  </si>
  <si>
    <t>(5)　その他</t>
    <rPh sb="6" eb="7">
      <t>タ</t>
    </rPh>
    <phoneticPr fontId="6"/>
  </si>
  <si>
    <t xml:space="preserve">計     (1) ～ (5)    (e) </t>
  </si>
  <si>
    <t>(7)　その他</t>
    <rPh sb="6" eb="7">
      <t>タ</t>
    </rPh>
    <phoneticPr fontId="6"/>
  </si>
  <si>
    <t xml:space="preserve">計     (1) ～ (7)    (g) </t>
  </si>
  <si>
    <t>(g)</t>
  </si>
  <si>
    <t>当年度同意等債で未借入又は未発行の額</t>
  </si>
  <si>
    <t>固定資産</t>
  </si>
  <si>
    <t>経常利益</t>
    <rPh sb="0" eb="2">
      <t>ケイジョウ</t>
    </rPh>
    <rPh sb="2" eb="4">
      <t>リエキ</t>
    </rPh>
    <phoneticPr fontId="6"/>
  </si>
  <si>
    <t>再掲</t>
    <rPh sb="0" eb="2">
      <t>サイケイ</t>
    </rPh>
    <phoneticPr fontId="6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</si>
  <si>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3"/>
  </si>
  <si>
    <t>管理者</t>
    <phoneticPr fontId="3"/>
  </si>
  <si>
    <t>管理者の情報</t>
    <rPh sb="4" eb="6">
      <t>ジョウホウ</t>
    </rPh>
    <phoneticPr fontId="3"/>
  </si>
  <si>
    <t>県営水道給水人口(人)</t>
    <rPh sb="9" eb="10">
      <t>ニン</t>
    </rPh>
    <phoneticPr fontId="6"/>
  </si>
  <si>
    <t>自己資本構成比率(%)</t>
    <rPh sb="0" eb="2">
      <t>ジコ</t>
    </rPh>
    <rPh sb="2" eb="4">
      <t>シホン</t>
    </rPh>
    <rPh sb="4" eb="6">
      <t>コウセイ</t>
    </rPh>
    <rPh sb="6" eb="8">
      <t>ヒリツ</t>
    </rPh>
    <phoneticPr fontId="6"/>
  </si>
  <si>
    <t>普及率(%)</t>
    <phoneticPr fontId="6"/>
  </si>
  <si>
    <t>給水区域面積(k㎡)</t>
    <rPh sb="0" eb="2">
      <t>キュウスイ</t>
    </rPh>
    <rPh sb="2" eb="4">
      <t>クイキ</t>
    </rPh>
    <rPh sb="4" eb="6">
      <t>メンセキ</t>
    </rPh>
    <phoneticPr fontId="6"/>
  </si>
  <si>
    <t>給水人口密度(人/k㎡)</t>
    <rPh sb="0" eb="2">
      <t>キュウスイ</t>
    </rPh>
    <rPh sb="2" eb="4">
      <t>ジンコウ</t>
    </rPh>
    <rPh sb="4" eb="6">
      <t>ミツド</t>
    </rPh>
    <rPh sb="7" eb="8">
      <t>ヒト</t>
    </rPh>
    <phoneticPr fontId="6"/>
  </si>
  <si>
    <t>経営の健全性・効率性</t>
    <rPh sb="0" eb="2">
      <t>ケイエイ</t>
    </rPh>
    <rPh sb="3" eb="5">
      <t>ケンゼン</t>
    </rPh>
    <rPh sb="5" eb="6">
      <t>セイ</t>
    </rPh>
    <rPh sb="7" eb="10">
      <t>コウリツセイ</t>
    </rPh>
    <phoneticPr fontId="3"/>
  </si>
  <si>
    <t>経常収支比率(%)</t>
    <phoneticPr fontId="6"/>
  </si>
  <si>
    <t>累積欠損金比率(%)</t>
    <phoneticPr fontId="6"/>
  </si>
  <si>
    <t>流動比率(%)</t>
    <rPh sb="0" eb="2">
      <t>リュウドウ</t>
    </rPh>
    <rPh sb="2" eb="4">
      <t>ヒリツ</t>
    </rPh>
    <phoneticPr fontId="6"/>
  </si>
  <si>
    <t>企業債残高対給水収益比率(%)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6"/>
  </si>
  <si>
    <t>料金回収率(%)</t>
    <rPh sb="0" eb="2">
      <t>リョウキン</t>
    </rPh>
    <rPh sb="2" eb="4">
      <t>カイシュウ</t>
    </rPh>
    <rPh sb="4" eb="5">
      <t>リツ</t>
    </rPh>
    <phoneticPr fontId="6"/>
  </si>
  <si>
    <t>供給単価(円/㎥)</t>
    <phoneticPr fontId="6"/>
  </si>
  <si>
    <t>給水原価(円/㎥)</t>
    <phoneticPr fontId="6"/>
  </si>
  <si>
    <t>施設利用率(%)</t>
    <rPh sb="0" eb="2">
      <t>シセツ</t>
    </rPh>
    <rPh sb="2" eb="5">
      <t>リヨウリツ</t>
    </rPh>
    <phoneticPr fontId="6"/>
  </si>
  <si>
    <t>有収率(%)</t>
    <rPh sb="0" eb="1">
      <t>ア</t>
    </rPh>
    <rPh sb="1" eb="3">
      <t>シュウリツ</t>
    </rPh>
    <rPh sb="2" eb="3">
      <t>リツ</t>
    </rPh>
    <phoneticPr fontId="6"/>
  </si>
  <si>
    <t>老朽化の状況</t>
    <rPh sb="0" eb="3">
      <t>ロウキュウカ</t>
    </rPh>
    <rPh sb="4" eb="6">
      <t>ジョウキョウ</t>
    </rPh>
    <phoneticPr fontId="3"/>
  </si>
  <si>
    <t>有形固定資産減価償却率(%)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6"/>
  </si>
  <si>
    <t>管路経年化率(%)</t>
    <rPh sb="0" eb="2">
      <t>カンロ</t>
    </rPh>
    <rPh sb="2" eb="4">
      <t>ケイネン</t>
    </rPh>
    <rPh sb="4" eb="5">
      <t>カ</t>
    </rPh>
    <rPh sb="5" eb="6">
      <t>リツ</t>
    </rPh>
    <phoneticPr fontId="6"/>
  </si>
  <si>
    <t>管路更新率(%)</t>
    <rPh sb="0" eb="2">
      <t>カンロ</t>
    </rPh>
    <rPh sb="2" eb="4">
      <t>コウシン</t>
    </rPh>
    <rPh sb="4" eb="5">
      <t>リツ</t>
    </rPh>
    <phoneticPr fontId="6"/>
  </si>
  <si>
    <t>事業創設認可年月日</t>
    <phoneticPr fontId="3"/>
  </si>
  <si>
    <t>資本費単価(円/㎥)</t>
    <rPh sb="3" eb="5">
      <t>タンカ</t>
    </rPh>
    <phoneticPr fontId="6"/>
  </si>
  <si>
    <t>行政区域内現在人口(人)</t>
    <rPh sb="5" eb="7">
      <t>ゲンザイ</t>
    </rPh>
    <phoneticPr fontId="6"/>
  </si>
  <si>
    <t>導水管延長(千m)</t>
    <rPh sb="6" eb="7">
      <t>セン</t>
    </rPh>
    <phoneticPr fontId="8"/>
  </si>
  <si>
    <t>送水管延長(千m)</t>
    <rPh sb="6" eb="7">
      <t>セン</t>
    </rPh>
    <phoneticPr fontId="8"/>
  </si>
  <si>
    <t>配水管延長(千m)</t>
    <rPh sb="6" eb="7">
      <t>セン</t>
    </rPh>
    <phoneticPr fontId="8"/>
  </si>
  <si>
    <t>浄水場設置数</t>
    <phoneticPr fontId="6"/>
  </si>
  <si>
    <t>配水池設置数</t>
    <phoneticPr fontId="6"/>
  </si>
  <si>
    <t>配水能力(㎥/日)</t>
    <phoneticPr fontId="6"/>
  </si>
  <si>
    <t>年間総配水量(千㎥)</t>
    <rPh sb="6" eb="7">
      <t>セン</t>
    </rPh>
    <phoneticPr fontId="8"/>
  </si>
  <si>
    <t>年間総有収水量(千㎥)</t>
    <rPh sb="7" eb="8">
      <t>セン</t>
    </rPh>
    <phoneticPr fontId="8"/>
  </si>
  <si>
    <t>料金</t>
    <rPh sb="0" eb="2">
      <t>リョウキン</t>
    </rPh>
    <phoneticPr fontId="3"/>
  </si>
  <si>
    <t>料金(家庭用)</t>
    <rPh sb="0" eb="2">
      <t>リョウキン</t>
    </rPh>
    <rPh sb="3" eb="6">
      <t>カテイヨウ</t>
    </rPh>
    <phoneticPr fontId="7"/>
  </si>
  <si>
    <t>基本水量(㎥)</t>
    <phoneticPr fontId="6"/>
  </si>
  <si>
    <t>基本料金(円)</t>
    <phoneticPr fontId="6"/>
  </si>
  <si>
    <t>現行料金実施年月日</t>
    <phoneticPr fontId="6"/>
  </si>
  <si>
    <t>損益勘定所属職員</t>
    <phoneticPr fontId="6"/>
  </si>
  <si>
    <t>資本勘定所属職員</t>
    <phoneticPr fontId="6"/>
  </si>
  <si>
    <t>(I)</t>
    <phoneticPr fontId="6"/>
  </si>
  <si>
    <t>　営業収益　　　　　</t>
    <rPh sb="1" eb="3">
      <t>エイギョウ</t>
    </rPh>
    <rPh sb="3" eb="5">
      <t>シュウエキ</t>
    </rPh>
    <phoneticPr fontId="6"/>
  </si>
  <si>
    <t>　　給水収益</t>
    <rPh sb="2" eb="4">
      <t>キュウスイ</t>
    </rPh>
    <rPh sb="4" eb="6">
      <t>シュウエキ</t>
    </rPh>
    <phoneticPr fontId="6"/>
  </si>
  <si>
    <t>　　　うち簡易水道事業分</t>
    <rPh sb="5" eb="7">
      <t>カンイ</t>
    </rPh>
    <rPh sb="7" eb="9">
      <t>スイドウ</t>
    </rPh>
    <rPh sb="9" eb="11">
      <t>ジギョウ</t>
    </rPh>
    <rPh sb="11" eb="12">
      <t>ブン</t>
    </rPh>
    <phoneticPr fontId="6"/>
  </si>
  <si>
    <t>　　受託工事収益</t>
    <rPh sb="2" eb="4">
      <t>ジュタク</t>
    </rPh>
    <rPh sb="4" eb="6">
      <t>コウジ</t>
    </rPh>
    <rPh sb="6" eb="8">
      <t>シュウエキ</t>
    </rPh>
    <phoneticPr fontId="6"/>
  </si>
  <si>
    <t>　　その他営業収益</t>
    <rPh sb="4" eb="5">
      <t>タ</t>
    </rPh>
    <rPh sb="5" eb="7">
      <t>エイギョウ</t>
    </rPh>
    <rPh sb="7" eb="9">
      <t>シュウエキ</t>
    </rPh>
    <phoneticPr fontId="6"/>
  </si>
  <si>
    <t>　　　他会計負担金</t>
    <rPh sb="3" eb="4">
      <t>タ</t>
    </rPh>
    <rPh sb="4" eb="6">
      <t>カイケイ</t>
    </rPh>
    <rPh sb="6" eb="9">
      <t>フタンキン</t>
    </rPh>
    <phoneticPr fontId="6"/>
  </si>
  <si>
    <t>　　　その他</t>
    <rPh sb="5" eb="6">
      <t>タ</t>
    </rPh>
    <phoneticPr fontId="6"/>
  </si>
  <si>
    <t>　営業外収益</t>
    <rPh sb="1" eb="4">
      <t>エイギョウガイ</t>
    </rPh>
    <rPh sb="4" eb="6">
      <t>シュウエキ</t>
    </rPh>
    <phoneticPr fontId="6"/>
  </si>
  <si>
    <t>　　受取利息及び配当金</t>
    <phoneticPr fontId="6"/>
  </si>
  <si>
    <t>　　受託工事収益</t>
    <rPh sb="4" eb="6">
      <t>コウジ</t>
    </rPh>
    <phoneticPr fontId="6"/>
  </si>
  <si>
    <t>　　国庫補助金</t>
    <phoneticPr fontId="6"/>
  </si>
  <si>
    <t>　　都道府県補助金</t>
    <phoneticPr fontId="6"/>
  </si>
  <si>
    <t>　　他会計補助金</t>
    <phoneticPr fontId="6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</si>
  <si>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3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</si>
  <si>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3"/>
  </si>
  <si>
    <t>　　雑収益</t>
    <phoneticPr fontId="6"/>
  </si>
  <si>
    <t>　営業費用</t>
    <rPh sb="1" eb="3">
      <t>エイギョウ</t>
    </rPh>
    <rPh sb="3" eb="5">
      <t>ヒヨウ</t>
    </rPh>
    <phoneticPr fontId="6"/>
  </si>
  <si>
    <t>　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6"/>
  </si>
  <si>
    <t>　　受託工事費</t>
    <rPh sb="2" eb="4">
      <t>ジュタク</t>
    </rPh>
    <rPh sb="4" eb="7">
      <t>コウジヒ</t>
    </rPh>
    <phoneticPr fontId="6"/>
  </si>
  <si>
    <t>　　業務費</t>
    <rPh sb="2" eb="4">
      <t>ギョウム</t>
    </rPh>
    <rPh sb="4" eb="5">
      <t>ヒ</t>
    </rPh>
    <phoneticPr fontId="6"/>
  </si>
  <si>
    <t>　　総係費</t>
    <rPh sb="2" eb="3">
      <t>ソウ</t>
    </rPh>
    <rPh sb="3" eb="4">
      <t>カカ</t>
    </rPh>
    <rPh sb="4" eb="5">
      <t>ヒ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</si>
  <si>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</si>
  <si>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資産減耗費</t>
    <rPh sb="2" eb="4">
      <t>シサン</t>
    </rPh>
    <rPh sb="4" eb="6">
      <t>ゲンモウ</t>
    </rPh>
    <rPh sb="6" eb="7">
      <t>ヒ</t>
    </rPh>
    <phoneticPr fontId="6"/>
  </si>
  <si>
    <t>　　その他営業費用</t>
    <rPh sb="4" eb="5">
      <t>タ</t>
    </rPh>
    <rPh sb="5" eb="7">
      <t>エイギョウ</t>
    </rPh>
    <rPh sb="7" eb="9">
      <t>ヒヨウ</t>
    </rPh>
    <phoneticPr fontId="6"/>
  </si>
  <si>
    <t>　営業外費用</t>
    <phoneticPr fontId="6"/>
  </si>
  <si>
    <t>　　支払利息</t>
    <phoneticPr fontId="6"/>
  </si>
  <si>
    <t>　　企業債取扱諸費</t>
    <phoneticPr fontId="6"/>
  </si>
  <si>
    <t>　　繰延勘定償却</t>
    <phoneticPr fontId="6"/>
  </si>
  <si>
    <t>　　その他営業外費用</t>
    <phoneticPr fontId="6"/>
  </si>
  <si>
    <t>経常利益</t>
    <phoneticPr fontId="6"/>
  </si>
  <si>
    <t>特別利益</t>
    <rPh sb="0" eb="2">
      <t>トクベツ</t>
    </rPh>
    <rPh sb="2" eb="4">
      <t>リエキ</t>
    </rPh>
    <phoneticPr fontId="6"/>
  </si>
  <si>
    <t>　他会計繰入金</t>
    <phoneticPr fontId="6"/>
  </si>
  <si>
    <t>　固定資産売却益</t>
    <phoneticPr fontId="6"/>
  </si>
  <si>
    <t>　その他</t>
    <phoneticPr fontId="6"/>
  </si>
  <si>
    <t>特別損失</t>
    <rPh sb="0" eb="2">
      <t>トクベツ</t>
    </rPh>
    <rPh sb="2" eb="4">
      <t>ソンシツ</t>
    </rPh>
    <phoneticPr fontId="6"/>
  </si>
  <si>
    <t xml:space="preserve">純利益   </t>
    <phoneticPr fontId="6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</si>
  <si>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6"/>
  </si>
  <si>
    <t>資本的収入</t>
    <rPh sb="0" eb="3">
      <t>シホンテキ</t>
    </rPh>
    <rPh sb="3" eb="5">
      <t>シュウニュウ</t>
    </rPh>
    <phoneticPr fontId="6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</si>
  <si>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</si>
  <si>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　その他</t>
    <rPh sb="3" eb="4">
      <t>タ</t>
    </rPh>
    <phoneticPr fontId="6"/>
  </si>
  <si>
    <t>(5)　他会計補助金</t>
    <phoneticPr fontId="6"/>
  </si>
  <si>
    <t>(6)　固定資産売却代金</t>
    <phoneticPr fontId="6"/>
  </si>
  <si>
    <t>(8)　都道府県補助金</t>
    <phoneticPr fontId="6"/>
  </si>
  <si>
    <t>(10) その他</t>
    <phoneticPr fontId="6"/>
  </si>
  <si>
    <t>計(1)～(10)</t>
    <phoneticPr fontId="6"/>
  </si>
  <si>
    <t>(a)</t>
    <phoneticPr fontId="6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</si>
  <si>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6"/>
  </si>
  <si>
    <t>(b)</t>
    <phoneticPr fontId="6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</si>
  <si>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6"/>
  </si>
  <si>
    <t>(c)</t>
    <phoneticPr fontId="6"/>
  </si>
  <si>
    <t xml:space="preserve">純計 (a)-{(b)+(c)}  </t>
    <phoneticPr fontId="6"/>
  </si>
  <si>
    <t>(d)</t>
    <phoneticPr fontId="6"/>
  </si>
  <si>
    <t>資本的支出</t>
    <rPh sb="0" eb="3">
      <t>シホンテキ</t>
    </rPh>
    <rPh sb="3" eb="5">
      <t>シシュツ</t>
    </rPh>
    <phoneticPr fontId="6"/>
  </si>
  <si>
    <t>計(1)～(5)</t>
    <phoneticPr fontId="6"/>
  </si>
  <si>
    <t>(e)</t>
    <phoneticPr fontId="6"/>
  </si>
  <si>
    <t>差引</t>
    <rPh sb="0" eb="2">
      <t>サシヒ</t>
    </rPh>
    <phoneticPr fontId="6"/>
  </si>
  <si>
    <t>差額</t>
    <rPh sb="0" eb="2">
      <t>サガク</t>
    </rPh>
    <phoneticPr fontId="6"/>
  </si>
  <si>
    <t>不足額（▲）</t>
    <rPh sb="0" eb="2">
      <t>フソク</t>
    </rPh>
    <rPh sb="2" eb="3">
      <t>ガク</t>
    </rPh>
    <phoneticPr fontId="6"/>
  </si>
  <si>
    <t>補塡財源</t>
    <rPh sb="0" eb="1">
      <t>ホ</t>
    </rPh>
    <rPh sb="2" eb="4">
      <t>ザイゲン</t>
    </rPh>
    <phoneticPr fontId="6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</si>
  <si>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6"/>
  </si>
  <si>
    <t>　有形固定資産</t>
    <rPh sb="1" eb="3">
      <t>ユウケイ</t>
    </rPh>
    <rPh sb="3" eb="5">
      <t>コテイ</t>
    </rPh>
    <rPh sb="5" eb="7">
      <t>シサン</t>
    </rPh>
    <phoneticPr fontId="6"/>
  </si>
  <si>
    <t>　　土地</t>
    <rPh sb="2" eb="4">
      <t>トチ</t>
    </rPh>
    <phoneticPr fontId="6"/>
  </si>
  <si>
    <t>　　償却資産</t>
    <rPh sb="2" eb="4">
      <t>ショウキャク</t>
    </rPh>
    <rPh sb="4" eb="6">
      <t>シサン</t>
    </rPh>
    <phoneticPr fontId="6"/>
  </si>
  <si>
    <t>　　　うちリース資産</t>
    <rPh sb="8" eb="10">
      <t>シサン</t>
    </rPh>
    <phoneticPr fontId="6"/>
  </si>
  <si>
    <t>　　減価償却累計額(▲)</t>
    <rPh sb="2" eb="4">
      <t>ゲンカ</t>
    </rPh>
    <rPh sb="4" eb="6">
      <t>ショウキャク</t>
    </rPh>
    <rPh sb="6" eb="9">
      <t>ルイケイガク</t>
    </rPh>
    <phoneticPr fontId="6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</si>
  <si>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6"/>
  </si>
  <si>
    <t>　　建設仮勘定</t>
    <rPh sb="2" eb="4">
      <t>ケンセツ</t>
    </rPh>
    <rPh sb="4" eb="7">
      <t>カリカンジョウ</t>
    </rPh>
    <phoneticPr fontId="6"/>
  </si>
  <si>
    <t>　無形固定資産</t>
    <rPh sb="1" eb="3">
      <t>ムケイ</t>
    </rPh>
    <rPh sb="3" eb="5">
      <t>コテイ</t>
    </rPh>
    <rPh sb="5" eb="7">
      <t>シサン</t>
    </rPh>
    <phoneticPr fontId="6"/>
  </si>
  <si>
    <t>　投資その他の資産</t>
    <rPh sb="1" eb="3">
      <t>トウシ</t>
    </rPh>
    <rPh sb="5" eb="6">
      <t>タ</t>
    </rPh>
    <rPh sb="7" eb="9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</si>
  <si>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</si>
  <si>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</si>
  <si>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6"/>
  </si>
  <si>
    <t>貸倒引当金(▲)</t>
    <rPh sb="0" eb="2">
      <t>カシダオレ</t>
    </rPh>
    <rPh sb="2" eb="4">
      <t>ヒキアテ</t>
    </rPh>
    <rPh sb="4" eb="5">
      <t>キン</t>
    </rPh>
    <phoneticPr fontId="3"/>
  </si>
  <si>
    <t>貯蔵品</t>
    <rPh sb="0" eb="3">
      <t>チョゾウヒン</t>
    </rPh>
    <phoneticPr fontId="6"/>
  </si>
  <si>
    <t>短期有価証券</t>
    <rPh sb="0" eb="2">
      <t>タンキ</t>
    </rPh>
    <rPh sb="2" eb="4">
      <t>ユウカ</t>
    </rPh>
    <rPh sb="4" eb="6">
      <t>ショウケン</t>
    </rPh>
    <phoneticPr fontId="6"/>
  </si>
  <si>
    <t>繰延資産</t>
    <rPh sb="0" eb="2">
      <t>クリノベ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</si>
  <si>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</si>
  <si>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固定負債</t>
    <rPh sb="0" eb="2">
      <t>コテイ</t>
    </rPh>
    <rPh sb="2" eb="4">
      <t>フサイ</t>
    </rPh>
    <phoneticPr fontId="6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</si>
  <si>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6"/>
  </si>
  <si>
    <t>　その他の企業債</t>
    <rPh sb="3" eb="4">
      <t>タ</t>
    </rPh>
    <rPh sb="5" eb="7">
      <t>キギョウ</t>
    </rPh>
    <rPh sb="7" eb="8">
      <t>サイ</t>
    </rPh>
    <phoneticPr fontId="6"/>
  </si>
  <si>
    <t>　再建債</t>
    <rPh sb="1" eb="3">
      <t>サイケン</t>
    </rPh>
    <rPh sb="3" eb="4">
      <t>サイ</t>
    </rPh>
    <phoneticPr fontId="6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</si>
  <si>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6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</si>
  <si>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6"/>
  </si>
  <si>
    <t>　引当金</t>
    <rPh sb="1" eb="3">
      <t>ヒキアテ</t>
    </rPh>
    <rPh sb="3" eb="4">
      <t>キン</t>
    </rPh>
    <phoneticPr fontId="6"/>
  </si>
  <si>
    <t>　リース債務</t>
    <rPh sb="4" eb="6">
      <t>サイム</t>
    </rPh>
    <phoneticPr fontId="6"/>
  </si>
  <si>
    <t>流動負債</t>
    <rPh sb="0" eb="2">
      <t>リュウドウ</t>
    </rPh>
    <rPh sb="2" eb="4">
      <t>フサイ</t>
    </rPh>
    <phoneticPr fontId="6"/>
  </si>
  <si>
    <t>　一時借入金</t>
    <rPh sb="1" eb="3">
      <t>イチジ</t>
    </rPh>
    <rPh sb="3" eb="5">
      <t>カリイレ</t>
    </rPh>
    <rPh sb="5" eb="6">
      <t>キン</t>
    </rPh>
    <phoneticPr fontId="6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</si>
  <si>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6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</si>
  <si>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6"/>
  </si>
  <si>
    <t>繰延収益</t>
    <rPh sb="0" eb="2">
      <t>クリノベ</t>
    </rPh>
    <rPh sb="2" eb="4">
      <t>シュウエキ</t>
    </rPh>
    <phoneticPr fontId="6"/>
  </si>
  <si>
    <t>　長期前受金</t>
    <rPh sb="1" eb="3">
      <t>チョウキ</t>
    </rPh>
    <rPh sb="3" eb="5">
      <t>マエウケ</t>
    </rPh>
    <rPh sb="5" eb="6">
      <t>キン</t>
    </rPh>
    <phoneticPr fontId="6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</si>
  <si>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</si>
  <si>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</si>
  <si>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t>資本金</t>
    <rPh sb="0" eb="3">
      <t>シホンキン</t>
    </rPh>
    <phoneticPr fontId="6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</si>
  <si>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6"/>
  </si>
  <si>
    <t>　再評価組入資本金</t>
    <rPh sb="1" eb="4">
      <t>サイヒョウカ</t>
    </rPh>
    <rPh sb="4" eb="6">
      <t>クミイ</t>
    </rPh>
    <rPh sb="6" eb="9">
      <t>シホンキン</t>
    </rPh>
    <phoneticPr fontId="6"/>
  </si>
  <si>
    <t>　繰入資本金</t>
    <rPh sb="1" eb="3">
      <t>クリイレ</t>
    </rPh>
    <rPh sb="3" eb="6">
      <t>シホンキン</t>
    </rPh>
    <phoneticPr fontId="6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</si>
  <si>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</si>
  <si>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剰余金</t>
    <rPh sb="0" eb="3">
      <t>ジョウヨキン</t>
    </rPh>
    <phoneticPr fontId="6"/>
  </si>
  <si>
    <t>　資本剰余金</t>
    <rPh sb="1" eb="3">
      <t>シホン</t>
    </rPh>
    <rPh sb="3" eb="6">
      <t>ジョウヨキン</t>
    </rPh>
    <phoneticPr fontId="6"/>
  </si>
  <si>
    <t>　　国庫補助金</t>
    <rPh sb="2" eb="4">
      <t>コッコ</t>
    </rPh>
    <rPh sb="4" eb="7">
      <t>ホジョキン</t>
    </rPh>
    <phoneticPr fontId="6"/>
  </si>
  <si>
    <t>　　都道府県補助金</t>
    <rPh sb="2" eb="6">
      <t>トドウフケン</t>
    </rPh>
    <rPh sb="6" eb="9">
      <t>ホジョキン</t>
    </rPh>
    <phoneticPr fontId="6"/>
  </si>
  <si>
    <t>　　工事負担金</t>
    <rPh sb="2" eb="4">
      <t>コウジ</t>
    </rPh>
    <rPh sb="4" eb="7">
      <t>フタンキン</t>
    </rPh>
    <phoneticPr fontId="6"/>
  </si>
  <si>
    <t>　　再評価積立金</t>
    <rPh sb="2" eb="5">
      <t>サイヒョウカ</t>
    </rPh>
    <rPh sb="5" eb="7">
      <t>ツミタテ</t>
    </rPh>
    <rPh sb="7" eb="8">
      <t>キン</t>
    </rPh>
    <phoneticPr fontId="6"/>
  </si>
  <si>
    <t>　　その他</t>
    <rPh sb="4" eb="5">
      <t>タ</t>
    </rPh>
    <phoneticPr fontId="6"/>
  </si>
  <si>
    <t>　利益剰余金</t>
    <rPh sb="1" eb="3">
      <t>リエキ</t>
    </rPh>
    <rPh sb="3" eb="6">
      <t>ジョウヨキン</t>
    </rPh>
    <phoneticPr fontId="6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</si>
  <si>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6"/>
  </si>
  <si>
    <t>　　利益積立金</t>
    <rPh sb="2" eb="4">
      <t>リエキ</t>
    </rPh>
    <rPh sb="4" eb="6">
      <t>ツミタテ</t>
    </rPh>
    <rPh sb="6" eb="7">
      <t>キン</t>
    </rPh>
    <phoneticPr fontId="6"/>
  </si>
  <si>
    <t>　　建設改良積立金</t>
    <phoneticPr fontId="6"/>
  </si>
  <si>
    <t>　　その他積立金</t>
    <phoneticPr fontId="6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</si>
  <si>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6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</si>
  <si>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6"/>
  </si>
  <si>
    <t>うち</t>
    <phoneticPr fontId="3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</si>
  <si>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</si>
  <si>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</si>
  <si>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6"/>
  </si>
  <si>
    <t>資本合計</t>
    <rPh sb="0" eb="2">
      <t>シホン</t>
    </rPh>
    <rPh sb="2" eb="4">
      <t>ゴウケイ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</si>
  <si>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</si>
  <si>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不良債務</t>
    <rPh sb="0" eb="2">
      <t>フリョウ</t>
    </rPh>
    <rPh sb="2" eb="4">
      <t>サイム</t>
    </rPh>
    <phoneticPr fontId="6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</si>
  <si>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6"/>
  </si>
  <si>
    <t>資本不足額(▲)</t>
    <rPh sb="0" eb="2">
      <t>シホン</t>
    </rPh>
    <rPh sb="2" eb="4">
      <t>フソク</t>
    </rPh>
    <rPh sb="4" eb="5">
      <t>ガク</t>
    </rPh>
    <phoneticPr fontId="6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</si>
  <si>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6"/>
  </si>
  <si>
    <t>経常損失(▲)</t>
    <rPh sb="0" eb="2">
      <t>ケイジョウ</t>
    </rPh>
    <rPh sb="2" eb="4">
      <t>ソンシツ</t>
    </rPh>
    <phoneticPr fontId="6"/>
  </si>
  <si>
    <t>現在給水人口(人)</t>
    <phoneticPr fontId="6"/>
  </si>
  <si>
    <t>水利権(㎥/日)</t>
    <phoneticPr fontId="6"/>
  </si>
  <si>
    <t>１日最大配水量(㎥/日)</t>
    <phoneticPr fontId="6"/>
  </si>
  <si>
    <t>１ヶ月10㎥
当たり料金</t>
    <rPh sb="2" eb="3">
      <t>ゲツ</t>
    </rPh>
    <rPh sb="7" eb="8">
      <t>ア</t>
    </rPh>
    <rPh sb="10" eb="12">
      <t>リョウキン</t>
    </rPh>
    <phoneticPr fontId="6"/>
  </si>
  <si>
    <t>１ヶ月20㎥
当たり料金</t>
    <rPh sb="2" eb="3">
      <t>ゲツ</t>
    </rPh>
    <rPh sb="10" eb="12">
      <t>リョウキン</t>
    </rPh>
    <phoneticPr fontId="6"/>
  </si>
  <si>
    <t>計画給水人口(人)</t>
    <phoneticPr fontId="6"/>
  </si>
  <si>
    <t>超過料金(円/㎥)</t>
    <phoneticPr fontId="6"/>
  </si>
  <si>
    <t>総収益　(B)+(C)+(G)　　　</t>
    <rPh sb="0" eb="3">
      <t>ソウシュウエキ</t>
    </rPh>
    <phoneticPr fontId="6"/>
  </si>
  <si>
    <t>(B)</t>
    <phoneticPr fontId="6"/>
  </si>
  <si>
    <t>(C)</t>
    <phoneticPr fontId="6"/>
  </si>
  <si>
    <t xml:space="preserve">総費用　(E)+(F)+(H)   </t>
    <phoneticPr fontId="6"/>
  </si>
  <si>
    <t>(D)</t>
    <phoneticPr fontId="6"/>
  </si>
  <si>
    <t>(E)</t>
    <phoneticPr fontId="6"/>
  </si>
  <si>
    <t>　　原水及び浄水費(受水費含む)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3" eb="14">
      <t>フク</t>
    </rPh>
    <phoneticPr fontId="6"/>
  </si>
  <si>
    <t>　　受託工事費</t>
    <phoneticPr fontId="6"/>
  </si>
  <si>
    <t>経常損失(▲)</t>
    <phoneticPr fontId="6"/>
  </si>
  <si>
    <t>　職員給与費</t>
    <phoneticPr fontId="6"/>
  </si>
  <si>
    <t>純損失(▲)</t>
    <phoneticPr fontId="6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</si>
  <si>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6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</si>
  <si>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6"/>
  </si>
  <si>
    <t>業務活動によるキャッシュ・フロー</t>
    <rPh sb="0" eb="2">
      <t>ギョウム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</si>
  <si>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</si>
  <si>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</si>
  <si>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3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</si>
  <si>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3"/>
  </si>
  <si>
    <t>資金期首残高</t>
    <rPh sb="0" eb="2">
      <t>シキン</t>
    </rPh>
    <rPh sb="2" eb="4">
      <t>キシュ</t>
    </rPh>
    <rPh sb="4" eb="6">
      <t>ザンダカ</t>
    </rPh>
    <phoneticPr fontId="3"/>
  </si>
  <si>
    <t>資金期末残高</t>
    <rPh sb="0" eb="2">
      <t>シキン</t>
    </rPh>
    <rPh sb="2" eb="4">
      <t>キマツ</t>
    </rPh>
    <rPh sb="4" eb="6">
      <t>ザンダカ</t>
    </rPh>
    <phoneticPr fontId="3"/>
  </si>
  <si>
    <t>(2)　他会計出資金</t>
    <phoneticPr fontId="6"/>
  </si>
  <si>
    <t>(3)　他会計負担金</t>
    <phoneticPr fontId="6"/>
  </si>
  <si>
    <t>(4)　他会計借入金</t>
    <phoneticPr fontId="6"/>
  </si>
  <si>
    <t>(d)-(e)</t>
    <phoneticPr fontId="6"/>
  </si>
  <si>
    <t>(f)</t>
    <phoneticPr fontId="6"/>
  </si>
  <si>
    <t>(1)　過年度分損益勘定留保資金</t>
    <phoneticPr fontId="6"/>
  </si>
  <si>
    <t>(2)　当年度分損益勘定留保資金</t>
    <phoneticPr fontId="6"/>
  </si>
  <si>
    <t>(3)　繰越利益剰余金処分額</t>
    <phoneticPr fontId="6"/>
  </si>
  <si>
    <t>(4)　当年度利益剰余金処分額</t>
    <phoneticPr fontId="6"/>
  </si>
  <si>
    <t>(5)　積立金取りくずし額</t>
    <phoneticPr fontId="6"/>
  </si>
  <si>
    <t>(6)　繰越工事資金</t>
    <phoneticPr fontId="6"/>
  </si>
  <si>
    <t xml:space="preserve">計(1)～(7) </t>
    <phoneticPr fontId="6"/>
  </si>
  <si>
    <t>補塡財源不足額(▲)　(f)-(g)</t>
    <phoneticPr fontId="6"/>
  </si>
  <si>
    <t>当年度同意等債で未借入又は未発行の額</t>
    <phoneticPr fontId="6"/>
  </si>
  <si>
    <t>固定資産</t>
    <phoneticPr fontId="6"/>
  </si>
  <si>
    <t>　うち常勤職員</t>
    <rPh sb="3" eb="5">
      <t>ジョウキン</t>
    </rPh>
    <rPh sb="5" eb="7">
      <t>ショクイン</t>
    </rPh>
    <phoneticPr fontId="6"/>
  </si>
  <si>
    <t>　　　　　　　　　　　　　　　　　団体
 項目</t>
    <rPh sb="21" eb="23">
      <t>コウモク</t>
    </rPh>
    <phoneticPr fontId="6"/>
  </si>
  <si>
    <t>横浜市</t>
    <phoneticPr fontId="6"/>
  </si>
  <si>
    <t>川崎市</t>
    <phoneticPr fontId="6"/>
  </si>
  <si>
    <t>相模原市</t>
    <phoneticPr fontId="6"/>
  </si>
  <si>
    <t>横須賀市</t>
    <phoneticPr fontId="6"/>
  </si>
  <si>
    <t>小田原市</t>
    <phoneticPr fontId="6"/>
  </si>
  <si>
    <t>三浦市</t>
    <phoneticPr fontId="6"/>
  </si>
  <si>
    <t>秦野市</t>
    <phoneticPr fontId="6"/>
  </si>
  <si>
    <t>座間市</t>
    <phoneticPr fontId="6"/>
  </si>
  <si>
    <t>南足柄市</t>
    <phoneticPr fontId="6"/>
  </si>
  <si>
    <t>中井町</t>
    <phoneticPr fontId="6"/>
  </si>
  <si>
    <t>大井町</t>
    <phoneticPr fontId="6"/>
  </si>
  <si>
    <t>松田町</t>
    <phoneticPr fontId="6"/>
  </si>
  <si>
    <t>山北町</t>
    <phoneticPr fontId="6"/>
  </si>
  <si>
    <t>開成町</t>
    <phoneticPr fontId="6"/>
  </si>
  <si>
    <t>箱根町</t>
    <phoneticPr fontId="6"/>
  </si>
  <si>
    <t>真鶴町</t>
    <phoneticPr fontId="6"/>
  </si>
  <si>
    <t>湯河原町</t>
    <phoneticPr fontId="6"/>
  </si>
  <si>
    <t>愛川町</t>
    <phoneticPr fontId="6"/>
  </si>
  <si>
    <t>計</t>
    <phoneticPr fontId="6"/>
  </si>
  <si>
    <t>M17.11.27</t>
  </si>
  <si>
    <t>M39.12.12</t>
  </si>
  <si>
    <t>T13.12.25</t>
  </si>
  <si>
    <t>-</t>
  </si>
  <si>
    <t>M41.12.25</t>
  </si>
  <si>
    <t>設置</t>
  </si>
  <si>
    <t>非設置</t>
  </si>
  <si>
    <t>川崎市</t>
    <phoneticPr fontId="6"/>
  </si>
  <si>
    <t>相模原市</t>
    <phoneticPr fontId="6"/>
  </si>
  <si>
    <t>横須賀市</t>
    <phoneticPr fontId="6"/>
  </si>
  <si>
    <t>秦野市</t>
    <phoneticPr fontId="6"/>
  </si>
  <si>
    <t>座間市</t>
    <phoneticPr fontId="6"/>
  </si>
  <si>
    <t>南足柄市</t>
    <phoneticPr fontId="6"/>
  </si>
  <si>
    <t>中井町</t>
    <phoneticPr fontId="6"/>
  </si>
  <si>
    <t>大井町</t>
    <phoneticPr fontId="6"/>
  </si>
  <si>
    <t>松田町</t>
    <phoneticPr fontId="6"/>
  </si>
  <si>
    <t>山北町</t>
    <phoneticPr fontId="6"/>
  </si>
  <si>
    <t>真鶴町</t>
    <phoneticPr fontId="6"/>
  </si>
  <si>
    <t>愛川町</t>
    <phoneticPr fontId="6"/>
  </si>
  <si>
    <t>横浜市</t>
    <phoneticPr fontId="6"/>
  </si>
  <si>
    <t>相模原市</t>
    <phoneticPr fontId="6"/>
  </si>
  <si>
    <t>三浦市</t>
    <phoneticPr fontId="6"/>
  </si>
  <si>
    <t>中井町</t>
    <phoneticPr fontId="6"/>
  </si>
  <si>
    <t>大井町</t>
    <phoneticPr fontId="6"/>
  </si>
  <si>
    <t>開成町</t>
    <phoneticPr fontId="6"/>
  </si>
  <si>
    <t>箱根町</t>
    <phoneticPr fontId="6"/>
  </si>
  <si>
    <t>湯河原町</t>
    <phoneticPr fontId="6"/>
  </si>
  <si>
    <t>愛川町</t>
    <phoneticPr fontId="6"/>
  </si>
  <si>
    <t>計</t>
    <phoneticPr fontId="6"/>
  </si>
  <si>
    <t>三浦市</t>
    <phoneticPr fontId="6"/>
  </si>
  <si>
    <t>秦野市</t>
    <phoneticPr fontId="6"/>
  </si>
  <si>
    <t>湯河原町</t>
    <phoneticPr fontId="6"/>
  </si>
  <si>
    <t>自治体職員</t>
    <rPh sb="0" eb="3">
      <t>ジチタイ</t>
    </rPh>
    <rPh sb="3" eb="5">
      <t>ショクイン</t>
    </rPh>
    <phoneticPr fontId="3"/>
  </si>
  <si>
    <t>-</t>
    <phoneticPr fontId="3"/>
  </si>
  <si>
    <t>自治体職員</t>
    <rPh sb="0" eb="3">
      <t>ジチタイ</t>
    </rPh>
    <rPh sb="3" eb="5">
      <t>ショクイン</t>
    </rPh>
    <phoneticPr fontId="3"/>
  </si>
  <si>
    <t>-</t>
    <phoneticPr fontId="3"/>
  </si>
  <si>
    <t>条例財務</t>
    <rPh sb="0" eb="2">
      <t>ジョウレイ</t>
    </rPh>
    <rPh sb="2" eb="4">
      <t>ザイム</t>
    </rPh>
    <phoneticPr fontId="3"/>
  </si>
  <si>
    <t>法適用区分</t>
    <rPh sb="0" eb="1">
      <t>ホウ</t>
    </rPh>
    <rPh sb="1" eb="3">
      <t>テキヨウ</t>
    </rPh>
    <rPh sb="3" eb="5">
      <t>クブン</t>
    </rPh>
    <phoneticPr fontId="3"/>
  </si>
  <si>
    <t>簡易水道事業（条例財務）</t>
    <rPh sb="0" eb="2">
      <t>カンイ</t>
    </rPh>
    <rPh sb="2" eb="4">
      <t>スイドウ</t>
    </rPh>
    <rPh sb="4" eb="6">
      <t>ジギョウ</t>
    </rPh>
    <rPh sb="7" eb="9">
      <t>ジョウレイ</t>
    </rPh>
    <rPh sb="9" eb="11">
      <t>ザイム</t>
    </rPh>
    <phoneticPr fontId="3"/>
  </si>
  <si>
    <t>神奈川県</t>
    <rPh sb="0" eb="4">
      <t>カナガワケン</t>
    </rPh>
    <phoneticPr fontId="3"/>
  </si>
  <si>
    <t>計（県含）</t>
    <rPh sb="0" eb="1">
      <t>ケイ</t>
    </rPh>
    <rPh sb="2" eb="3">
      <t>ケン</t>
    </rPh>
    <rPh sb="3" eb="4">
      <t>フク</t>
    </rPh>
    <phoneticPr fontId="6"/>
  </si>
  <si>
    <t>上水道事業</t>
    <rPh sb="0" eb="3">
      <t>ジョウスイドウ</t>
    </rPh>
    <rPh sb="3" eb="5">
      <t>ジギョウ</t>
    </rPh>
    <phoneticPr fontId="3"/>
  </si>
  <si>
    <t>設置</t>
    <rPh sb="0" eb="2">
      <t>セッチ</t>
    </rPh>
    <phoneticPr fontId="3"/>
  </si>
  <si>
    <t>-</t>
    <phoneticPr fontId="3"/>
  </si>
  <si>
    <t>-</t>
    <phoneticPr fontId="3"/>
  </si>
  <si>
    <t>-</t>
    <phoneticPr fontId="3"/>
  </si>
  <si>
    <t>計（県含）</t>
    <phoneticPr fontId="3"/>
  </si>
  <si>
    <t>神奈川県</t>
    <rPh sb="0" eb="4">
      <t>カナガワケン</t>
    </rPh>
    <phoneticPr fontId="6"/>
  </si>
  <si>
    <t>計（県含）</t>
    <phoneticPr fontId="6"/>
  </si>
  <si>
    <t>計</t>
    <phoneticPr fontId="6"/>
  </si>
  <si>
    <t>計（県含）</t>
    <phoneticPr fontId="3"/>
  </si>
  <si>
    <t>M20.10.17</t>
    <phoneticPr fontId="3"/>
  </si>
  <si>
    <t>非設置</t>
    <phoneticPr fontId="3"/>
  </si>
  <si>
    <t>S8.3.30</t>
    <phoneticPr fontId="3"/>
  </si>
  <si>
    <t>S27.10.1</t>
    <phoneticPr fontId="3"/>
  </si>
  <si>
    <t>S9.11.1</t>
    <phoneticPr fontId="3"/>
  </si>
  <si>
    <t>R01.10.1</t>
    <phoneticPr fontId="3"/>
  </si>
  <si>
    <t>R01.10.1</t>
    <phoneticPr fontId="3"/>
  </si>
  <si>
    <t>R01.10.1</t>
    <phoneticPr fontId="3"/>
  </si>
  <si>
    <t>H13.04.1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</si>
</sst>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16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6" fontId="11" fillId="0" borderId="0"/>
    <xf numFmtId="0" fontId="2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33" xfId="1" applyFont="1" applyBorder="1">
      <alignment vertical="center"/>
    </xf>
    <xf numFmtId="0" fontId="5" fillId="0" borderId="0" xfId="1" applyFont="1" applyFill="1">
      <alignment vertical="center"/>
    </xf>
    <xf numFmtId="0" fontId="12" fillId="0" borderId="34" xfId="1" applyFont="1" applyFill="1" applyBorder="1" applyAlignment="1">
      <alignment horizontal="right" vertical="center" shrinkToFit="1"/>
    </xf>
    <xf numFmtId="0" fontId="12" fillId="0" borderId="25" xfId="1" applyFont="1" applyFill="1" applyBorder="1" applyAlignment="1">
      <alignment vertical="center" shrinkToFit="1"/>
    </xf>
    <xf numFmtId="0" fontId="12" fillId="0" borderId="27" xfId="1" applyFont="1" applyFill="1" applyBorder="1" applyAlignment="1">
      <alignment vertical="center" shrinkToFit="1"/>
    </xf>
    <xf numFmtId="0" fontId="12" fillId="0" borderId="25" xfId="1" applyFont="1" applyFill="1" applyBorder="1" applyAlignment="1">
      <alignment vertical="center" textRotation="255" shrinkToFit="1"/>
    </xf>
    <xf numFmtId="0" fontId="12" fillId="0" borderId="27" xfId="1" applyFont="1" applyFill="1" applyBorder="1" applyAlignment="1">
      <alignment vertical="center" textRotation="255" shrinkToFit="1"/>
    </xf>
    <xf numFmtId="0" fontId="12" fillId="0" borderId="38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horizontal="right" vertical="center" shrinkToFit="1"/>
    </xf>
    <xf numFmtId="0" fontId="5" fillId="0" borderId="46" xfId="7" applyNumberFormat="1" applyFont="1" applyFill="1" applyBorder="1" applyAlignment="1">
      <alignment horizontal="right" vertical="center"/>
    </xf>
    <xf numFmtId="0" fontId="5" fillId="0" borderId="46" xfId="7" applyNumberFormat="1" applyFont="1" applyFill="1" applyBorder="1" applyAlignment="1">
      <alignment horizontal="center" vertical="center"/>
    </xf>
    <xf numFmtId="0" fontId="5" fillId="0" borderId="47" xfId="7" applyNumberFormat="1" applyFont="1" applyFill="1" applyBorder="1" applyAlignment="1">
      <alignment horizontal="center" vertical="center"/>
    </xf>
    <xf numFmtId="38" fontId="5" fillId="0" borderId="46" xfId="7" applyFont="1" applyFill="1" applyBorder="1">
      <alignment vertical="center"/>
    </xf>
    <xf numFmtId="38" fontId="5" fillId="0" borderId="47" xfId="7" applyFont="1" applyFill="1" applyBorder="1">
      <alignment vertical="center"/>
    </xf>
    <xf numFmtId="40" fontId="5" fillId="0" borderId="46" xfId="7" applyNumberFormat="1" applyFont="1" applyFill="1" applyBorder="1">
      <alignment vertical="center"/>
    </xf>
    <xf numFmtId="40" fontId="5" fillId="0" borderId="47" xfId="7" applyNumberFormat="1" applyFont="1" applyFill="1" applyBorder="1">
      <alignment vertical="center"/>
    </xf>
    <xf numFmtId="38" fontId="5" fillId="0" borderId="46" xfId="7" applyFont="1" applyFill="1" applyBorder="1" applyAlignment="1">
      <alignment horizontal="center" vertical="center"/>
    </xf>
    <xf numFmtId="38" fontId="5" fillId="0" borderId="47" xfId="7" applyFont="1" applyFill="1" applyBorder="1" applyAlignment="1">
      <alignment horizontal="center" vertical="center"/>
    </xf>
    <xf numFmtId="38" fontId="5" fillId="0" borderId="47" xfId="7" applyNumberFormat="1" applyFont="1" applyFill="1" applyBorder="1">
      <alignment vertical="center"/>
    </xf>
    <xf numFmtId="40" fontId="5" fillId="0" borderId="50" xfId="7" applyNumberFormat="1" applyFont="1" applyFill="1" applyBorder="1">
      <alignment vertical="center"/>
    </xf>
    <xf numFmtId="40" fontId="5" fillId="0" borderId="51" xfId="7" applyNumberFormat="1" applyFont="1" applyFill="1" applyBorder="1">
      <alignment vertical="center"/>
    </xf>
    <xf numFmtId="0" fontId="5" fillId="2" borderId="48" xfId="7" applyNumberFormat="1" applyFont="1" applyFill="1" applyBorder="1" applyAlignment="1">
      <alignment horizontal="center" vertical="center"/>
    </xf>
    <xf numFmtId="38" fontId="5" fillId="2" borderId="49" xfId="7" applyFont="1" applyFill="1" applyBorder="1">
      <alignment vertical="center"/>
    </xf>
    <xf numFmtId="40" fontId="5" fillId="2" borderId="49" xfId="7" applyNumberFormat="1" applyFont="1" applyFill="1" applyBorder="1">
      <alignment vertical="center"/>
    </xf>
    <xf numFmtId="38" fontId="5" fillId="2" borderId="49" xfId="7" applyFont="1" applyFill="1" applyBorder="1" applyAlignment="1">
      <alignment horizontal="center" vertical="center"/>
    </xf>
    <xf numFmtId="38" fontId="5" fillId="2" borderId="48" xfId="7" applyFont="1" applyFill="1" applyBorder="1">
      <alignment vertical="center"/>
    </xf>
    <xf numFmtId="40" fontId="5" fillId="2" borderId="48" xfId="7" applyNumberFormat="1" applyFont="1" applyFill="1" applyBorder="1">
      <alignment vertical="center"/>
    </xf>
    <xf numFmtId="40" fontId="5" fillId="2" borderId="52" xfId="7" applyNumberFormat="1" applyFont="1" applyFill="1" applyBorder="1">
      <alignment vertical="center"/>
    </xf>
    <xf numFmtId="177" fontId="5" fillId="0" borderId="43" xfId="7" applyNumberFormat="1" applyFont="1" applyFill="1" applyBorder="1">
      <alignment vertical="center"/>
    </xf>
    <xf numFmtId="177" fontId="5" fillId="0" borderId="45" xfId="7" applyNumberFormat="1" applyFont="1" applyFill="1" applyBorder="1">
      <alignment vertical="center"/>
    </xf>
    <xf numFmtId="177" fontId="5" fillId="0" borderId="46" xfId="7" applyNumberFormat="1" applyFont="1" applyFill="1" applyBorder="1">
      <alignment vertical="center"/>
    </xf>
    <xf numFmtId="177" fontId="5" fillId="0" borderId="47" xfId="7" applyNumberFormat="1" applyFont="1" applyFill="1" applyBorder="1">
      <alignment vertical="center"/>
    </xf>
    <xf numFmtId="177" fontId="5" fillId="0" borderId="50" xfId="7" applyNumberFormat="1" applyFont="1" applyFill="1" applyBorder="1">
      <alignment vertical="center"/>
    </xf>
    <xf numFmtId="177" fontId="5" fillId="0" borderId="51" xfId="7" applyNumberFormat="1" applyFont="1" applyFill="1" applyBorder="1">
      <alignment vertical="center"/>
    </xf>
    <xf numFmtId="177" fontId="5" fillId="2" borderId="49" xfId="7" applyNumberFormat="1" applyFont="1" applyFill="1" applyBorder="1">
      <alignment vertical="center"/>
    </xf>
    <xf numFmtId="177" fontId="5" fillId="2" borderId="48" xfId="7" applyNumberFormat="1" applyFont="1" applyFill="1" applyBorder="1">
      <alignment vertical="center"/>
    </xf>
    <xf numFmtId="177" fontId="5" fillId="2" borderId="52" xfId="7" applyNumberFormat="1" applyFont="1" applyFill="1" applyBorder="1">
      <alignment vertical="center"/>
    </xf>
    <xf numFmtId="38" fontId="5" fillId="0" borderId="43" xfId="7" applyFont="1" applyFill="1" applyBorder="1">
      <alignment vertical="center"/>
    </xf>
    <xf numFmtId="38" fontId="5" fillId="0" borderId="45" xfId="7" applyFont="1" applyFill="1" applyBorder="1">
      <alignment vertical="center"/>
    </xf>
    <xf numFmtId="38" fontId="5" fillId="0" borderId="50" xfId="7" applyFont="1" applyFill="1" applyBorder="1">
      <alignment vertical="center"/>
    </xf>
    <xf numFmtId="38" fontId="5" fillId="0" borderId="51" xfId="7" applyFont="1" applyFill="1" applyBorder="1">
      <alignment vertical="center"/>
    </xf>
    <xf numFmtId="38" fontId="5" fillId="2" borderId="52" xfId="7" applyFont="1" applyFill="1" applyBorder="1">
      <alignment vertical="center"/>
    </xf>
    <xf numFmtId="57" fontId="5" fillId="0" borderId="46" xfId="7" applyNumberFormat="1" applyFont="1" applyFill="1" applyBorder="1" applyAlignment="1">
      <alignment horizontal="right" vertical="center"/>
    </xf>
    <xf numFmtId="57" fontId="5" fillId="0" borderId="47" xfId="7" applyNumberFormat="1" applyFont="1" applyFill="1" applyBorder="1" applyAlignment="1">
      <alignment horizontal="right" vertical="center"/>
    </xf>
    <xf numFmtId="38" fontId="5" fillId="2" borderId="49" xfId="7" applyFont="1" applyFill="1" applyBorder="1" applyAlignment="1">
      <alignment horizontal="right" vertical="center"/>
    </xf>
    <xf numFmtId="38" fontId="5" fillId="2" borderId="48" xfId="7" applyFont="1" applyFill="1" applyBorder="1" applyAlignment="1">
      <alignment horizontal="center" vertical="center"/>
    </xf>
    <xf numFmtId="38" fontId="5" fillId="0" borderId="48" xfId="7" applyFont="1" applyFill="1" applyBorder="1" applyAlignment="1">
      <alignment horizontal="center" vertical="center"/>
    </xf>
    <xf numFmtId="57" fontId="5" fillId="0" borderId="49" xfId="7" applyNumberFormat="1" applyFont="1" applyFill="1" applyBorder="1" applyAlignment="1">
      <alignment horizontal="right" vertical="center"/>
    </xf>
    <xf numFmtId="0" fontId="5" fillId="2" borderId="49" xfId="7" applyNumberFormat="1" applyFont="1" applyFill="1" applyBorder="1" applyAlignment="1">
      <alignment horizontal="center" vertical="center"/>
    </xf>
    <xf numFmtId="57" fontId="5" fillId="0" borderId="55" xfId="7" applyNumberFormat="1" applyFont="1" applyFill="1" applyBorder="1" applyAlignment="1">
      <alignment horizontal="center" vertical="center"/>
    </xf>
    <xf numFmtId="0" fontId="5" fillId="2" borderId="55" xfId="7" applyNumberFormat="1" applyFont="1" applyFill="1" applyBorder="1" applyAlignment="1">
      <alignment horizontal="center" vertical="center"/>
    </xf>
    <xf numFmtId="57" fontId="5" fillId="0" borderId="55" xfId="7" applyNumberFormat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/>
    </xf>
    <xf numFmtId="57" fontId="5" fillId="0" borderId="16" xfId="7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right" vertical="center"/>
    </xf>
    <xf numFmtId="38" fontId="5" fillId="0" borderId="18" xfId="7" applyFont="1" applyBorder="1">
      <alignment vertical="center"/>
    </xf>
    <xf numFmtId="38" fontId="5" fillId="0" borderId="18" xfId="7" applyFont="1" applyFill="1" applyBorder="1" applyAlignment="1">
      <alignment horizontal="center" vertical="center"/>
    </xf>
    <xf numFmtId="38" fontId="5" fillId="0" borderId="18" xfId="7" applyFont="1" applyBorder="1" applyAlignment="1">
      <alignment horizontal="center" vertical="center"/>
    </xf>
    <xf numFmtId="0" fontId="5" fillId="2" borderId="55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38" fontId="5" fillId="2" borderId="48" xfId="1" applyNumberFormat="1" applyFont="1" applyFill="1" applyBorder="1">
      <alignment vertical="center"/>
    </xf>
    <xf numFmtId="2" fontId="5" fillId="2" borderId="48" xfId="1" applyNumberFormat="1" applyFont="1" applyFill="1" applyBorder="1">
      <alignment vertical="center"/>
    </xf>
    <xf numFmtId="2" fontId="5" fillId="2" borderId="52" xfId="1" applyNumberFormat="1" applyFont="1" applyFill="1" applyBorder="1">
      <alignment vertical="center"/>
    </xf>
    <xf numFmtId="40" fontId="5" fillId="0" borderId="18" xfId="7" applyNumberFormat="1" applyFont="1" applyBorder="1">
      <alignment vertical="center"/>
    </xf>
    <xf numFmtId="40" fontId="5" fillId="0" borderId="25" xfId="7" applyNumberFormat="1" applyFont="1" applyBorder="1">
      <alignment vertical="center"/>
    </xf>
    <xf numFmtId="177" fontId="5" fillId="0" borderId="49" xfId="7" applyNumberFormat="1" applyFont="1" applyFill="1" applyBorder="1">
      <alignment vertical="center"/>
    </xf>
    <xf numFmtId="177" fontId="5" fillId="0" borderId="48" xfId="7" applyNumberFormat="1" applyFont="1" applyFill="1" applyBorder="1">
      <alignment vertical="center"/>
    </xf>
    <xf numFmtId="177" fontId="5" fillId="0" borderId="52" xfId="7" applyNumberFormat="1" applyFont="1" applyFill="1" applyBorder="1">
      <alignment vertical="center"/>
    </xf>
    <xf numFmtId="177" fontId="5" fillId="2" borderId="60" xfId="7" applyNumberFormat="1" applyFont="1" applyFill="1" applyBorder="1">
      <alignment vertical="center"/>
    </xf>
    <xf numFmtId="38" fontId="5" fillId="0" borderId="49" xfId="7" applyFont="1" applyFill="1" applyBorder="1">
      <alignment vertical="center"/>
    </xf>
    <xf numFmtId="38" fontId="5" fillId="0" borderId="48" xfId="7" applyFont="1" applyFill="1" applyBorder="1">
      <alignment vertical="center"/>
    </xf>
    <xf numFmtId="38" fontId="5" fillId="0" borderId="52" xfId="7" applyFont="1" applyFill="1" applyBorder="1">
      <alignment vertical="center"/>
    </xf>
    <xf numFmtId="38" fontId="5" fillId="2" borderId="60" xfId="7" applyFont="1" applyFill="1" applyBorder="1">
      <alignment vertical="center"/>
    </xf>
    <xf numFmtId="40" fontId="5" fillId="2" borderId="48" xfId="1" applyNumberFormat="1" applyFont="1" applyFill="1" applyBorder="1">
      <alignment vertical="center"/>
    </xf>
    <xf numFmtId="49" fontId="5" fillId="0" borderId="47" xfId="7" applyNumberFormat="1" applyFont="1" applyFill="1" applyBorder="1" applyAlignment="1">
      <alignment horizontal="right" vertical="center"/>
    </xf>
    <xf numFmtId="49" fontId="5" fillId="2" borderId="49" xfId="7" applyNumberFormat="1" applyFont="1" applyFill="1" applyBorder="1" applyAlignment="1">
      <alignment horizontal="center" vertical="center"/>
    </xf>
    <xf numFmtId="49" fontId="5" fillId="0" borderId="18" xfId="7" applyNumberFormat="1" applyFont="1" applyFill="1" applyBorder="1" applyAlignment="1">
      <alignment horizontal="right" vertical="center"/>
    </xf>
    <xf numFmtId="49" fontId="5" fillId="2" borderId="48" xfId="1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28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19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5" xfId="0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center" vertical="center" textRotation="255" shrinkToFit="1"/>
    </xf>
    <xf numFmtId="0" fontId="5" fillId="0" borderId="8" xfId="0" applyFont="1" applyFill="1" applyBorder="1" applyAlignment="1">
      <alignment horizontal="center" vertical="center" textRotation="255" shrinkToFit="1"/>
    </xf>
    <xf numFmtId="0" fontId="5" fillId="0" borderId="15" xfId="0" applyFont="1" applyFill="1" applyBorder="1" applyAlignment="1">
      <alignment horizontal="center" vertical="center" textRotation="255" shrinkToFit="1"/>
    </xf>
    <xf numFmtId="0" fontId="5" fillId="0" borderId="6" xfId="1" applyFont="1" applyBorder="1" applyAlignment="1">
      <alignment horizontal="left" vertical="center" shrinkToFit="1"/>
    </xf>
    <xf numFmtId="0" fontId="5" fillId="0" borderId="26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center" vertical="center" textRotation="255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57" xfId="1" applyFont="1" applyFill="1" applyBorder="1" applyAlignment="1">
      <alignment horizontal="left" vertical="center" wrapText="1"/>
    </xf>
    <xf numFmtId="0" fontId="5" fillId="0" borderId="58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59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5" xfId="1" applyFont="1" applyBorder="1" applyAlignment="1">
      <alignment horizontal="center" vertical="center" textRotation="255" shrinkToFit="1"/>
    </xf>
    <xf numFmtId="0" fontId="5" fillId="0" borderId="19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left" vertical="center" shrinkToFit="1"/>
    </xf>
    <xf numFmtId="0" fontId="5" fillId="0" borderId="6" xfId="1" quotePrefix="1" applyFont="1" applyBorder="1" applyAlignment="1">
      <alignment horizontal="left" vertical="center" shrinkToFit="1"/>
    </xf>
    <xf numFmtId="0" fontId="5" fillId="0" borderId="26" xfId="1" quotePrefix="1" applyFont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wrapText="1" shrinkToFit="1"/>
    </xf>
    <xf numFmtId="0" fontId="5" fillId="0" borderId="6" xfId="1" quotePrefix="1" applyFont="1" applyBorder="1" applyAlignment="1">
      <alignment horizontal="left" vertical="center" wrapText="1" shrinkToFit="1"/>
    </xf>
    <xf numFmtId="0" fontId="5" fillId="0" borderId="42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9" xfId="1" applyFont="1" applyBorder="1" applyAlignment="1">
      <alignment horizontal="center" vertical="center" textRotation="255" wrapText="1" shrinkToFit="1"/>
    </xf>
    <xf numFmtId="0" fontId="5" fillId="0" borderId="10" xfId="1" applyFont="1" applyBorder="1" applyAlignment="1">
      <alignment horizontal="center" vertical="center" textRotation="255" wrapText="1" shrinkToFit="1"/>
    </xf>
    <xf numFmtId="0" fontId="5" fillId="0" borderId="11" xfId="1" applyFont="1" applyBorder="1" applyAlignment="1">
      <alignment horizontal="center" vertical="center" textRotation="255" wrapText="1" shrinkToFit="1"/>
    </xf>
    <xf numFmtId="0" fontId="5" fillId="0" borderId="12" xfId="1" applyFont="1" applyBorder="1" applyAlignment="1">
      <alignment horizontal="center" vertical="center" textRotation="255" wrapText="1" shrinkToFit="1"/>
    </xf>
    <xf numFmtId="0" fontId="5" fillId="0" borderId="13" xfId="1" applyFont="1" applyBorder="1" applyAlignment="1">
      <alignment horizontal="center" vertical="center" textRotation="255" wrapText="1" shrinkToFit="1"/>
    </xf>
    <xf numFmtId="0" fontId="5" fillId="0" borderId="14" xfId="1" applyFont="1" applyBorder="1" applyAlignment="1">
      <alignment horizontal="center" vertical="center" textRotation="255" wrapText="1" shrinkToFit="1"/>
    </xf>
    <xf numFmtId="0" fontId="5" fillId="0" borderId="41" xfId="1" applyFont="1" applyFill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 shrinkToFit="1"/>
    </xf>
    <xf numFmtId="0" fontId="0" fillId="0" borderId="17" xfId="0" applyFill="1" applyBorder="1" applyAlignment="1">
      <alignment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0" fillId="0" borderId="19" xfId="0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12" fillId="0" borderId="20" xfId="1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vertical="center" wrapText="1" shrinkToFit="1"/>
    </xf>
    <xf numFmtId="0" fontId="0" fillId="0" borderId="40" xfId="0" applyFill="1" applyBorder="1" applyAlignment="1">
      <alignment vertical="center" wrapText="1" shrinkToFit="1"/>
    </xf>
    <xf numFmtId="0" fontId="0" fillId="0" borderId="21" xfId="0" applyFill="1" applyBorder="1" applyAlignment="1">
      <alignment vertical="center" wrapText="1" shrinkToFit="1"/>
    </xf>
    <xf numFmtId="0" fontId="0" fillId="0" borderId="36" xfId="0" applyFill="1" applyBorder="1" applyAlignment="1">
      <alignment vertical="center" wrapText="1" shrinkToFit="1"/>
    </xf>
    <xf numFmtId="0" fontId="5" fillId="0" borderId="19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center" vertical="center" textRotation="255" wrapText="1" shrinkToFi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5" fillId="0" borderId="29" xfId="1" applyFont="1" applyFill="1" applyBorder="1" applyAlignment="1">
      <alignment horizontal="center" vertical="center" textRotation="255" wrapText="1" shrinkToFit="1"/>
    </xf>
    <xf numFmtId="0" fontId="5" fillId="0" borderId="30" xfId="1" applyFont="1" applyFill="1" applyBorder="1" applyAlignment="1">
      <alignment horizontal="center" vertical="center" textRotation="255" wrapText="1" shrinkToFit="1"/>
    </xf>
    <xf numFmtId="0" fontId="7" fillId="0" borderId="13" xfId="1" applyFont="1" applyFill="1" applyBorder="1" applyAlignment="1">
      <alignment horizontal="left" vertical="center" shrinkToFit="1"/>
    </xf>
    <xf numFmtId="0" fontId="7" fillId="0" borderId="21" xfId="1" applyFont="1" applyFill="1" applyBorder="1" applyAlignment="1">
      <alignment horizontal="left" vertical="center" shrinkToFit="1"/>
    </xf>
    <xf numFmtId="0" fontId="7" fillId="0" borderId="36" xfId="1" applyFont="1" applyFill="1" applyBorder="1" applyAlignment="1">
      <alignment horizontal="left" vertical="center" shrinkToFit="1"/>
    </xf>
    <xf numFmtId="0" fontId="7" fillId="0" borderId="26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7" fillId="0" borderId="34" xfId="1" applyFont="1" applyFill="1" applyBorder="1" applyAlignment="1">
      <alignment horizontal="left" vertical="center" shrinkToFit="1"/>
    </xf>
    <xf numFmtId="0" fontId="7" fillId="0" borderId="31" xfId="1" applyFont="1" applyFill="1" applyBorder="1" applyAlignment="1">
      <alignment horizontal="left" vertical="center" shrinkToFit="1"/>
    </xf>
    <xf numFmtId="0" fontId="7" fillId="0" borderId="32" xfId="1" applyFont="1" applyFill="1" applyBorder="1" applyAlignment="1">
      <alignment horizontal="left" vertical="center" shrinkToFit="1"/>
    </xf>
    <xf numFmtId="0" fontId="7" fillId="0" borderId="35" xfId="1" applyFont="1" applyFill="1" applyBorder="1" applyAlignment="1">
      <alignment horizontal="left" vertical="center" shrinkToFit="1"/>
    </xf>
    <xf numFmtId="0" fontId="5" fillId="0" borderId="55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14" fillId="0" borderId="19" xfId="1" applyFont="1" applyFill="1" applyBorder="1" applyAlignment="1">
      <alignment horizontal="left" vertical="center" shrinkToFit="1"/>
    </xf>
    <xf numFmtId="0" fontId="12" fillId="0" borderId="19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12" fillId="0" borderId="34" xfId="1" applyFont="1" applyFill="1" applyBorder="1" applyAlignment="1">
      <alignment horizontal="left" vertical="center" shrinkToFit="1"/>
    </xf>
    <xf numFmtId="0" fontId="12" fillId="0" borderId="22" xfId="1" applyFont="1" applyFill="1" applyBorder="1" applyAlignment="1">
      <alignment horizontal="center" vertical="center" textRotation="255" shrinkToFit="1"/>
    </xf>
    <xf numFmtId="0" fontId="12" fillId="0" borderId="23" xfId="1" applyFont="1" applyFill="1" applyBorder="1" applyAlignment="1">
      <alignment horizontal="center" vertical="center" textRotation="255" shrinkToFit="1"/>
    </xf>
    <xf numFmtId="0" fontId="12" fillId="0" borderId="24" xfId="1" applyFont="1" applyFill="1" applyBorder="1" applyAlignment="1">
      <alignment horizontal="center" vertical="center" textRotation="255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25" xfId="1" applyFont="1" applyFill="1" applyBorder="1" applyAlignment="1">
      <alignment horizontal="left" vertical="center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12" fillId="0" borderId="26" xfId="1" applyFont="1" applyFill="1" applyBorder="1" applyAlignment="1">
      <alignment horizontal="left" vertical="center" shrinkToFit="1"/>
    </xf>
    <xf numFmtId="0" fontId="5" fillId="0" borderId="27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13" fillId="0" borderId="17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shrinkToFit="1"/>
    </xf>
    <xf numFmtId="0" fontId="7" fillId="0" borderId="25" xfId="1" applyFont="1" applyFill="1" applyBorder="1" applyAlignment="1">
      <alignment horizontal="left" vertical="center" wrapText="1" shrinkToFit="1"/>
    </xf>
    <xf numFmtId="0" fontId="7" fillId="0" borderId="10" xfId="1" applyFont="1" applyFill="1" applyBorder="1" applyAlignment="1">
      <alignment horizontal="left" vertical="center" wrapText="1" shrinkToFit="1"/>
    </xf>
    <xf numFmtId="0" fontId="7" fillId="0" borderId="29" xfId="1" applyFont="1" applyFill="1" applyBorder="1" applyAlignment="1">
      <alignment horizontal="left" vertical="center" wrapText="1" shrinkToFit="1"/>
    </xf>
    <xf numFmtId="0" fontId="7" fillId="0" borderId="30" xfId="1" applyFont="1" applyFill="1" applyBorder="1" applyAlignment="1">
      <alignment horizontal="left" vertical="center" wrapText="1" shrinkToFit="1"/>
    </xf>
    <xf numFmtId="0" fontId="12" fillId="0" borderId="32" xfId="1" applyFont="1" applyFill="1" applyBorder="1" applyAlignment="1">
      <alignment horizontal="left" vertical="center" shrinkToFit="1"/>
    </xf>
    <xf numFmtId="0" fontId="12" fillId="0" borderId="35" xfId="1" applyFont="1" applyFill="1" applyBorder="1" applyAlignment="1">
      <alignment horizontal="left" vertical="center" shrinkToFit="1"/>
    </xf>
    <xf numFmtId="0" fontId="12" fillId="0" borderId="20" xfId="1" applyFont="1" applyFill="1" applyBorder="1" applyAlignment="1">
      <alignment horizontal="center" vertical="center" textRotation="255" shrinkToFit="1"/>
    </xf>
    <xf numFmtId="0" fontId="12" fillId="0" borderId="21" xfId="1" applyFont="1" applyFill="1" applyBorder="1" applyAlignment="1">
      <alignment horizontal="center" vertical="center" textRotation="255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54"/>
  <sheetViews>
    <sheetView tabSelected="1" zoomScale="120" zoomScaleNormal="120" workbookViewId="0">
      <selection activeCell="A6" sqref="A6:J6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252" width="9.6328125" style="1"/>
    <col min="253" max="264" width="2.6328125" style="1" customWidth="1"/>
    <col min="265" max="508" width="9.6328125" style="1"/>
    <col min="509" max="520" width="2.6328125" style="1" customWidth="1"/>
    <col min="521" max="764" width="9.6328125" style="1"/>
    <col min="765" max="776" width="2.6328125" style="1" customWidth="1"/>
    <col min="777" max="1020" width="9.6328125" style="1"/>
    <col min="1021" max="1032" width="2.6328125" style="1" customWidth="1"/>
    <col min="1033" max="1276" width="9.6328125" style="1"/>
    <col min="1277" max="1288" width="2.6328125" style="1" customWidth="1"/>
    <col min="1289" max="1532" width="9.6328125" style="1"/>
    <col min="1533" max="1544" width="2.6328125" style="1" customWidth="1"/>
    <col min="1545" max="1788" width="9.6328125" style="1"/>
    <col min="1789" max="1800" width="2.6328125" style="1" customWidth="1"/>
    <col min="1801" max="2044" width="9.6328125" style="1"/>
    <col min="2045" max="2056" width="2.6328125" style="1" customWidth="1"/>
    <col min="2057" max="2300" width="9.6328125" style="1"/>
    <col min="2301" max="2312" width="2.6328125" style="1" customWidth="1"/>
    <col min="2313" max="2556" width="9.6328125" style="1"/>
    <col min="2557" max="2568" width="2.6328125" style="1" customWidth="1"/>
    <col min="2569" max="2812" width="9.6328125" style="1"/>
    <col min="2813" max="2824" width="2.6328125" style="1" customWidth="1"/>
    <col min="2825" max="3068" width="9.6328125" style="1"/>
    <col min="3069" max="3080" width="2.6328125" style="1" customWidth="1"/>
    <col min="3081" max="3324" width="9.6328125" style="1"/>
    <col min="3325" max="3336" width="2.6328125" style="1" customWidth="1"/>
    <col min="3337" max="3580" width="9.6328125" style="1"/>
    <col min="3581" max="3592" width="2.6328125" style="1" customWidth="1"/>
    <col min="3593" max="3836" width="9.6328125" style="1"/>
    <col min="3837" max="3848" width="2.6328125" style="1" customWidth="1"/>
    <col min="3849" max="4092" width="9.6328125" style="1"/>
    <col min="4093" max="4104" width="2.6328125" style="1" customWidth="1"/>
    <col min="4105" max="4348" width="9.6328125" style="1"/>
    <col min="4349" max="4360" width="2.6328125" style="1" customWidth="1"/>
    <col min="4361" max="4604" width="9.6328125" style="1"/>
    <col min="4605" max="4616" width="2.6328125" style="1" customWidth="1"/>
    <col min="4617" max="4860" width="9.6328125" style="1"/>
    <col min="4861" max="4872" width="2.6328125" style="1" customWidth="1"/>
    <col min="4873" max="5116" width="9.6328125" style="1"/>
    <col min="5117" max="5128" width="2.6328125" style="1" customWidth="1"/>
    <col min="5129" max="5372" width="9.6328125" style="1"/>
    <col min="5373" max="5384" width="2.6328125" style="1" customWidth="1"/>
    <col min="5385" max="5628" width="9.6328125" style="1"/>
    <col min="5629" max="5640" width="2.6328125" style="1" customWidth="1"/>
    <col min="5641" max="5884" width="9.6328125" style="1"/>
    <col min="5885" max="5896" width="2.6328125" style="1" customWidth="1"/>
    <col min="5897" max="6140" width="9.6328125" style="1"/>
    <col min="6141" max="6152" width="2.6328125" style="1" customWidth="1"/>
    <col min="6153" max="6396" width="9.6328125" style="1"/>
    <col min="6397" max="6408" width="2.6328125" style="1" customWidth="1"/>
    <col min="6409" max="6652" width="9.6328125" style="1"/>
    <col min="6653" max="6664" width="2.6328125" style="1" customWidth="1"/>
    <col min="6665" max="6908" width="9.6328125" style="1"/>
    <col min="6909" max="6920" width="2.6328125" style="1" customWidth="1"/>
    <col min="6921" max="7164" width="9.6328125" style="1"/>
    <col min="7165" max="7176" width="2.6328125" style="1" customWidth="1"/>
    <col min="7177" max="7420" width="9.6328125" style="1"/>
    <col min="7421" max="7432" width="2.6328125" style="1" customWidth="1"/>
    <col min="7433" max="7676" width="9.6328125" style="1"/>
    <col min="7677" max="7688" width="2.6328125" style="1" customWidth="1"/>
    <col min="7689" max="7932" width="9.6328125" style="1"/>
    <col min="7933" max="7944" width="2.6328125" style="1" customWidth="1"/>
    <col min="7945" max="8188" width="9.6328125" style="1"/>
    <col min="8189" max="8200" width="2.6328125" style="1" customWidth="1"/>
    <col min="8201" max="8444" width="9.6328125" style="1"/>
    <col min="8445" max="8456" width="2.6328125" style="1" customWidth="1"/>
    <col min="8457" max="8700" width="9.6328125" style="1"/>
    <col min="8701" max="8712" width="2.6328125" style="1" customWidth="1"/>
    <col min="8713" max="8956" width="9.6328125" style="1"/>
    <col min="8957" max="8968" width="2.6328125" style="1" customWidth="1"/>
    <col min="8969" max="9212" width="9.6328125" style="1"/>
    <col min="9213" max="9224" width="2.6328125" style="1" customWidth="1"/>
    <col min="9225" max="9468" width="9.6328125" style="1"/>
    <col min="9469" max="9480" width="2.6328125" style="1" customWidth="1"/>
    <col min="9481" max="9724" width="9.6328125" style="1"/>
    <col min="9725" max="9736" width="2.6328125" style="1" customWidth="1"/>
    <col min="9737" max="9980" width="9.6328125" style="1"/>
    <col min="9981" max="9992" width="2.6328125" style="1" customWidth="1"/>
    <col min="9993" max="10236" width="9.6328125" style="1"/>
    <col min="10237" max="10248" width="2.6328125" style="1" customWidth="1"/>
    <col min="10249" max="10492" width="9.6328125" style="1"/>
    <col min="10493" max="10504" width="2.6328125" style="1" customWidth="1"/>
    <col min="10505" max="10748" width="9.6328125" style="1"/>
    <col min="10749" max="10760" width="2.6328125" style="1" customWidth="1"/>
    <col min="10761" max="11004" width="9.6328125" style="1"/>
    <col min="11005" max="11016" width="2.6328125" style="1" customWidth="1"/>
    <col min="11017" max="11260" width="9.6328125" style="1"/>
    <col min="11261" max="11272" width="2.6328125" style="1" customWidth="1"/>
    <col min="11273" max="11516" width="9.6328125" style="1"/>
    <col min="11517" max="11528" width="2.6328125" style="1" customWidth="1"/>
    <col min="11529" max="11772" width="9.6328125" style="1"/>
    <col min="11773" max="11784" width="2.6328125" style="1" customWidth="1"/>
    <col min="11785" max="12028" width="9.6328125" style="1"/>
    <col min="12029" max="12040" width="2.6328125" style="1" customWidth="1"/>
    <col min="12041" max="12284" width="9.6328125" style="1"/>
    <col min="12285" max="12296" width="2.6328125" style="1" customWidth="1"/>
    <col min="12297" max="12540" width="9.6328125" style="1"/>
    <col min="12541" max="12552" width="2.6328125" style="1" customWidth="1"/>
    <col min="12553" max="12796" width="9.6328125" style="1"/>
    <col min="12797" max="12808" width="2.6328125" style="1" customWidth="1"/>
    <col min="12809" max="13052" width="9.6328125" style="1"/>
    <col min="13053" max="13064" width="2.6328125" style="1" customWidth="1"/>
    <col min="13065" max="13308" width="9.6328125" style="1"/>
    <col min="13309" max="13320" width="2.6328125" style="1" customWidth="1"/>
    <col min="13321" max="13564" width="9.6328125" style="1"/>
    <col min="13565" max="13576" width="2.6328125" style="1" customWidth="1"/>
    <col min="13577" max="13820" width="9.6328125" style="1"/>
    <col min="13821" max="13832" width="2.6328125" style="1" customWidth="1"/>
    <col min="13833" max="14076" width="9.6328125" style="1"/>
    <col min="14077" max="14088" width="2.6328125" style="1" customWidth="1"/>
    <col min="14089" max="14332" width="9.6328125" style="1"/>
    <col min="14333" max="14344" width="2.6328125" style="1" customWidth="1"/>
    <col min="14345" max="14588" width="9.6328125" style="1"/>
    <col min="14589" max="14600" width="2.6328125" style="1" customWidth="1"/>
    <col min="14601" max="14844" width="9.6328125" style="1"/>
    <col min="14845" max="14856" width="2.6328125" style="1" customWidth="1"/>
    <col min="14857" max="15100" width="9.6328125" style="1"/>
    <col min="15101" max="15112" width="2.6328125" style="1" customWidth="1"/>
    <col min="15113" max="15356" width="9.6328125" style="1"/>
    <col min="15357" max="15368" width="2.6328125" style="1" customWidth="1"/>
    <col min="15369" max="15612" width="9.6328125" style="1"/>
    <col min="15613" max="15624" width="2.6328125" style="1" customWidth="1"/>
    <col min="15625" max="15868" width="9.6328125" style="1"/>
    <col min="15869" max="15880" width="2.6328125" style="1" customWidth="1"/>
    <col min="15881" max="16124" width="9.6328125" style="1"/>
    <col min="16125" max="16136" width="2.6328125" style="1" customWidth="1"/>
    <col min="16137" max="16384" width="9.6328125" style="1"/>
  </cols>
  <sheetData>
    <row r="1" spans="1:31" ht="12.75" customHeight="1">
      <c r="A1" s="103" t="s">
        <v>257</v>
      </c>
      <c r="B1" s="104"/>
      <c r="C1" s="104"/>
      <c r="D1" s="104"/>
      <c r="E1" s="104"/>
      <c r="F1" s="104"/>
      <c r="G1" s="104"/>
      <c r="H1" s="104"/>
      <c r="I1" s="104"/>
      <c r="J1" s="104"/>
      <c r="K1" s="130" t="s">
        <v>258</v>
      </c>
      <c r="L1" s="120" t="s">
        <v>259</v>
      </c>
      <c r="M1" s="120" t="s">
        <v>260</v>
      </c>
      <c r="N1" s="120" t="s">
        <v>261</v>
      </c>
      <c r="O1" s="120" t="s">
        <v>262</v>
      </c>
      <c r="P1" s="120" t="s">
        <v>263</v>
      </c>
      <c r="Q1" s="120" t="s">
        <v>264</v>
      </c>
      <c r="R1" s="120" t="s">
        <v>265</v>
      </c>
      <c r="S1" s="120" t="s">
        <v>266</v>
      </c>
      <c r="T1" s="120" t="s">
        <v>267</v>
      </c>
      <c r="U1" s="120" t="s">
        <v>268</v>
      </c>
      <c r="V1" s="120" t="s">
        <v>269</v>
      </c>
      <c r="W1" s="120" t="s">
        <v>270</v>
      </c>
      <c r="X1" s="120" t="s">
        <v>271</v>
      </c>
      <c r="Y1" s="120" t="s">
        <v>272</v>
      </c>
      <c r="Z1" s="120" t="s">
        <v>273</v>
      </c>
      <c r="AA1" s="120" t="s">
        <v>274</v>
      </c>
      <c r="AB1" s="120" t="s">
        <v>275</v>
      </c>
      <c r="AC1" s="133" t="s">
        <v>276</v>
      </c>
      <c r="AD1" s="131" t="s">
        <v>316</v>
      </c>
      <c r="AE1" s="133" t="s">
        <v>317</v>
      </c>
    </row>
    <row r="2" spans="1:31" ht="12.75" customHeight="1">
      <c r="A2" s="105"/>
      <c r="B2" s="106"/>
      <c r="C2" s="106"/>
      <c r="D2" s="106"/>
      <c r="E2" s="106"/>
      <c r="F2" s="106"/>
      <c r="G2" s="106"/>
      <c r="H2" s="106"/>
      <c r="I2" s="106"/>
      <c r="J2" s="106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35"/>
      <c r="AD2" s="132"/>
      <c r="AE2" s="134"/>
    </row>
    <row r="3" spans="1:31" s="3" customFormat="1" ht="12.75" customHeight="1">
      <c r="A3" s="92" t="s">
        <v>314</v>
      </c>
      <c r="B3" s="93"/>
      <c r="C3" s="93"/>
      <c r="D3" s="93"/>
      <c r="E3" s="93"/>
      <c r="F3" s="93"/>
      <c r="G3" s="93"/>
      <c r="H3" s="93"/>
      <c r="I3" s="93"/>
      <c r="J3" s="94"/>
      <c r="K3" s="51" t="s">
        <v>318</v>
      </c>
      <c r="L3" s="51" t="s">
        <v>318</v>
      </c>
      <c r="M3" s="53" t="s">
        <v>315</v>
      </c>
      <c r="N3" s="51" t="s">
        <v>318</v>
      </c>
      <c r="O3" s="51" t="s">
        <v>318</v>
      </c>
      <c r="P3" s="51" t="s">
        <v>318</v>
      </c>
      <c r="Q3" s="51" t="s">
        <v>318</v>
      </c>
      <c r="R3" s="51" t="s">
        <v>318</v>
      </c>
      <c r="S3" s="51" t="s">
        <v>318</v>
      </c>
      <c r="T3" s="51" t="s">
        <v>318</v>
      </c>
      <c r="U3" s="51" t="s">
        <v>318</v>
      </c>
      <c r="V3" s="51" t="s">
        <v>318</v>
      </c>
      <c r="W3" s="51" t="s">
        <v>318</v>
      </c>
      <c r="X3" s="51" t="s">
        <v>318</v>
      </c>
      <c r="Y3" s="51" t="s">
        <v>318</v>
      </c>
      <c r="Z3" s="51" t="s">
        <v>318</v>
      </c>
      <c r="AA3" s="51" t="s">
        <v>318</v>
      </c>
      <c r="AB3" s="51" t="s">
        <v>318</v>
      </c>
      <c r="AC3" s="52" t="s">
        <v>280</v>
      </c>
      <c r="AD3" s="55" t="s">
        <v>318</v>
      </c>
      <c r="AE3" s="60" t="s">
        <v>320</v>
      </c>
    </row>
    <row r="4" spans="1:31" s="3" customFormat="1" ht="12.75" customHeight="1">
      <c r="A4" s="107" t="s">
        <v>72</v>
      </c>
      <c r="B4" s="108"/>
      <c r="C4" s="108"/>
      <c r="D4" s="108"/>
      <c r="E4" s="108"/>
      <c r="F4" s="108"/>
      <c r="G4" s="108"/>
      <c r="H4" s="108"/>
      <c r="I4" s="108"/>
      <c r="J4" s="109"/>
      <c r="K4" s="49" t="s">
        <v>277</v>
      </c>
      <c r="L4" s="49">
        <v>6990</v>
      </c>
      <c r="M4" s="49">
        <v>25651</v>
      </c>
      <c r="N4" s="49" t="s">
        <v>278</v>
      </c>
      <c r="O4" s="49">
        <v>12131</v>
      </c>
      <c r="P4" s="49">
        <v>12610</v>
      </c>
      <c r="Q4" s="49" t="s">
        <v>279</v>
      </c>
      <c r="R4" s="49">
        <v>19593</v>
      </c>
      <c r="S4" s="49">
        <v>20951</v>
      </c>
      <c r="T4" s="49">
        <v>19759</v>
      </c>
      <c r="U4" s="49">
        <v>24235</v>
      </c>
      <c r="V4" s="49">
        <v>9284</v>
      </c>
      <c r="W4" s="49">
        <v>20107</v>
      </c>
      <c r="X4" s="49">
        <v>19937</v>
      </c>
      <c r="Y4" s="49">
        <v>20107</v>
      </c>
      <c r="Z4" s="49">
        <v>10380</v>
      </c>
      <c r="AA4" s="49">
        <v>13945</v>
      </c>
      <c r="AB4" s="49">
        <v>25293</v>
      </c>
      <c r="AC4" s="50" t="s">
        <v>280</v>
      </c>
      <c r="AD4" s="56" t="s">
        <v>330</v>
      </c>
      <c r="AE4" s="61" t="s">
        <v>320</v>
      </c>
    </row>
    <row r="5" spans="1:31" s="3" customFormat="1" ht="12.75" customHeight="1">
      <c r="A5" s="92" t="s">
        <v>0</v>
      </c>
      <c r="B5" s="93"/>
      <c r="C5" s="93"/>
      <c r="D5" s="93"/>
      <c r="E5" s="93"/>
      <c r="F5" s="93"/>
      <c r="G5" s="93"/>
      <c r="H5" s="93"/>
      <c r="I5" s="93"/>
      <c r="J5" s="94"/>
      <c r="K5" s="11" t="s">
        <v>328</v>
      </c>
      <c r="L5" s="45">
        <v>7853</v>
      </c>
      <c r="M5" s="45">
        <v>26024</v>
      </c>
      <c r="N5" s="45" t="s">
        <v>281</v>
      </c>
      <c r="O5" s="45">
        <v>13241</v>
      </c>
      <c r="P5" s="45">
        <v>12904</v>
      </c>
      <c r="Q5" s="45">
        <v>9437</v>
      </c>
      <c r="R5" s="45">
        <v>20090</v>
      </c>
      <c r="S5" s="45">
        <v>21276</v>
      </c>
      <c r="T5" s="45">
        <v>19863</v>
      </c>
      <c r="U5" s="45">
        <v>24842</v>
      </c>
      <c r="V5" s="45">
        <v>9437</v>
      </c>
      <c r="W5" s="45">
        <v>20180</v>
      </c>
      <c r="X5" s="45">
        <v>20180</v>
      </c>
      <c r="Y5" s="45">
        <v>20179</v>
      </c>
      <c r="Z5" s="45">
        <v>10653</v>
      </c>
      <c r="AA5" s="45">
        <v>14277</v>
      </c>
      <c r="AB5" s="45">
        <v>25294</v>
      </c>
      <c r="AC5" s="23" t="s">
        <v>280</v>
      </c>
      <c r="AD5" s="56" t="s">
        <v>332</v>
      </c>
      <c r="AE5" s="61" t="s">
        <v>320</v>
      </c>
    </row>
    <row r="6" spans="1:31" s="3" customFormat="1" ht="12.75" customHeight="1">
      <c r="A6" s="92" t="s">
        <v>1</v>
      </c>
      <c r="B6" s="93"/>
      <c r="C6" s="93"/>
      <c r="D6" s="93"/>
      <c r="E6" s="93"/>
      <c r="F6" s="93"/>
      <c r="G6" s="93"/>
      <c r="H6" s="93"/>
      <c r="I6" s="93"/>
      <c r="J6" s="94"/>
      <c r="K6" s="44">
        <v>19268</v>
      </c>
      <c r="L6" s="45">
        <v>19360</v>
      </c>
      <c r="M6" s="45">
        <v>43922</v>
      </c>
      <c r="N6" s="45">
        <v>19268</v>
      </c>
      <c r="O6" s="45">
        <v>22372</v>
      </c>
      <c r="P6" s="45">
        <v>22372</v>
      </c>
      <c r="Q6" s="45">
        <v>24929</v>
      </c>
      <c r="R6" s="45">
        <v>23833</v>
      </c>
      <c r="S6" s="45">
        <v>24929</v>
      </c>
      <c r="T6" s="45">
        <v>26024</v>
      </c>
      <c r="U6" s="45">
        <v>27120</v>
      </c>
      <c r="V6" s="45">
        <v>24929</v>
      </c>
      <c r="W6" s="45">
        <v>25294</v>
      </c>
      <c r="X6" s="45">
        <v>26390</v>
      </c>
      <c r="Y6" s="45">
        <v>24929</v>
      </c>
      <c r="Z6" s="45">
        <v>24929</v>
      </c>
      <c r="AA6" s="45">
        <v>24929</v>
      </c>
      <c r="AB6" s="45">
        <v>25294</v>
      </c>
      <c r="AC6" s="23" t="s">
        <v>280</v>
      </c>
      <c r="AD6" s="56" t="s">
        <v>331</v>
      </c>
      <c r="AE6" s="61" t="s">
        <v>321</v>
      </c>
    </row>
    <row r="7" spans="1:31" s="3" customFormat="1" ht="12.75" customHeight="1">
      <c r="A7" s="92" t="s">
        <v>51</v>
      </c>
      <c r="B7" s="93"/>
      <c r="C7" s="93"/>
      <c r="D7" s="93"/>
      <c r="E7" s="93"/>
      <c r="F7" s="93"/>
      <c r="G7" s="93"/>
      <c r="H7" s="93"/>
      <c r="I7" s="93"/>
      <c r="J7" s="94"/>
      <c r="K7" s="12" t="s">
        <v>282</v>
      </c>
      <c r="L7" s="13" t="s">
        <v>282</v>
      </c>
      <c r="M7" s="13" t="s">
        <v>313</v>
      </c>
      <c r="N7" s="13" t="s">
        <v>282</v>
      </c>
      <c r="O7" s="13" t="s">
        <v>283</v>
      </c>
      <c r="P7" s="13" t="s">
        <v>283</v>
      </c>
      <c r="Q7" s="13" t="s">
        <v>283</v>
      </c>
      <c r="R7" s="13" t="s">
        <v>282</v>
      </c>
      <c r="S7" s="13" t="s">
        <v>283</v>
      </c>
      <c r="T7" s="13" t="s">
        <v>283</v>
      </c>
      <c r="U7" s="13" t="s">
        <v>283</v>
      </c>
      <c r="V7" s="13" t="s">
        <v>283</v>
      </c>
      <c r="W7" s="13" t="s">
        <v>283</v>
      </c>
      <c r="X7" s="13" t="s">
        <v>283</v>
      </c>
      <c r="Y7" s="13" t="s">
        <v>329</v>
      </c>
      <c r="Z7" s="13" t="s">
        <v>283</v>
      </c>
      <c r="AA7" s="13" t="s">
        <v>282</v>
      </c>
      <c r="AB7" s="13" t="s">
        <v>283</v>
      </c>
      <c r="AC7" s="23" t="s">
        <v>280</v>
      </c>
      <c r="AD7" s="54" t="s">
        <v>319</v>
      </c>
      <c r="AE7" s="61" t="s">
        <v>320</v>
      </c>
    </row>
    <row r="8" spans="1:31" ht="12.75" customHeight="1">
      <c r="A8" s="101" t="s">
        <v>2</v>
      </c>
      <c r="B8" s="99" t="s">
        <v>74</v>
      </c>
      <c r="C8" s="99"/>
      <c r="D8" s="99"/>
      <c r="E8" s="99"/>
      <c r="F8" s="99"/>
      <c r="G8" s="99"/>
      <c r="H8" s="99"/>
      <c r="I8" s="99"/>
      <c r="J8" s="100"/>
      <c r="K8" s="14">
        <v>3762090</v>
      </c>
      <c r="L8" s="15">
        <v>1539946</v>
      </c>
      <c r="M8" s="15">
        <v>722715</v>
      </c>
      <c r="N8" s="15">
        <v>394507</v>
      </c>
      <c r="O8" s="15">
        <v>189091</v>
      </c>
      <c r="P8" s="15">
        <v>42276</v>
      </c>
      <c r="Q8" s="15">
        <v>160284</v>
      </c>
      <c r="R8" s="15">
        <v>131758</v>
      </c>
      <c r="S8" s="15">
        <v>41439</v>
      </c>
      <c r="T8" s="15">
        <v>9331</v>
      </c>
      <c r="U8" s="15">
        <v>17302</v>
      </c>
      <c r="V8" s="15">
        <v>10820</v>
      </c>
      <c r="W8" s="15">
        <v>9906</v>
      </c>
      <c r="X8" s="15">
        <v>18257</v>
      </c>
      <c r="Y8" s="15">
        <v>11203</v>
      </c>
      <c r="Z8" s="15">
        <v>7074</v>
      </c>
      <c r="AA8" s="15">
        <v>24362</v>
      </c>
      <c r="AB8" s="15">
        <v>39763</v>
      </c>
      <c r="AC8" s="24">
        <f t="shared" ref="AC8:AC27" si="0">SUM(K8:AB8)</f>
        <v>7132124</v>
      </c>
      <c r="AD8" s="57">
        <v>3054548</v>
      </c>
      <c r="AE8" s="62">
        <f>AD8+AC8</f>
        <v>10186672</v>
      </c>
    </row>
    <row r="9" spans="1:31" ht="12.75" customHeight="1">
      <c r="A9" s="102"/>
      <c r="B9" s="99" t="s">
        <v>219</v>
      </c>
      <c r="C9" s="99"/>
      <c r="D9" s="99"/>
      <c r="E9" s="99"/>
      <c r="F9" s="99"/>
      <c r="G9" s="99"/>
      <c r="H9" s="99"/>
      <c r="I9" s="99"/>
      <c r="J9" s="100"/>
      <c r="K9" s="14">
        <v>3810000</v>
      </c>
      <c r="L9" s="15">
        <v>1586900</v>
      </c>
      <c r="M9" s="15">
        <v>2616</v>
      </c>
      <c r="N9" s="15">
        <v>450000</v>
      </c>
      <c r="O9" s="15">
        <v>196120</v>
      </c>
      <c r="P9" s="15">
        <v>70000</v>
      </c>
      <c r="Q9" s="15">
        <v>160860</v>
      </c>
      <c r="R9" s="15">
        <v>130630</v>
      </c>
      <c r="S9" s="15">
        <v>43750</v>
      </c>
      <c r="T9" s="15">
        <v>11100</v>
      </c>
      <c r="U9" s="15">
        <v>18200</v>
      </c>
      <c r="V9" s="15">
        <v>12000</v>
      </c>
      <c r="W9" s="15">
        <v>16205</v>
      </c>
      <c r="X9" s="15">
        <v>19200</v>
      </c>
      <c r="Y9" s="15">
        <v>5200</v>
      </c>
      <c r="Z9" s="15">
        <v>10400</v>
      </c>
      <c r="AA9" s="15">
        <v>24700</v>
      </c>
      <c r="AB9" s="15">
        <v>36500</v>
      </c>
      <c r="AC9" s="24">
        <f t="shared" si="0"/>
        <v>6604381</v>
      </c>
      <c r="AD9" s="57">
        <v>2900000</v>
      </c>
      <c r="AE9" s="62">
        <f t="shared" ref="AE9:AE27" si="1">AD9+AC9</f>
        <v>9504381</v>
      </c>
    </row>
    <row r="10" spans="1:31" ht="12.75" customHeight="1">
      <c r="A10" s="102"/>
      <c r="B10" s="99" t="s">
        <v>214</v>
      </c>
      <c r="C10" s="99"/>
      <c r="D10" s="99"/>
      <c r="E10" s="99"/>
      <c r="F10" s="99"/>
      <c r="G10" s="99"/>
      <c r="H10" s="99"/>
      <c r="I10" s="99"/>
      <c r="J10" s="100"/>
      <c r="K10" s="14">
        <v>3762046</v>
      </c>
      <c r="L10" s="15">
        <v>1539916</v>
      </c>
      <c r="M10" s="15">
        <v>2164</v>
      </c>
      <c r="N10" s="15">
        <v>386719</v>
      </c>
      <c r="O10" s="15">
        <v>172493</v>
      </c>
      <c r="P10" s="15">
        <v>42273</v>
      </c>
      <c r="Q10" s="15">
        <v>160098</v>
      </c>
      <c r="R10" s="15">
        <v>131693</v>
      </c>
      <c r="S10" s="15">
        <v>40529</v>
      </c>
      <c r="T10" s="15">
        <v>9328</v>
      </c>
      <c r="U10" s="15">
        <v>17289</v>
      </c>
      <c r="V10" s="15">
        <v>9000</v>
      </c>
      <c r="W10" s="15">
        <v>9759</v>
      </c>
      <c r="X10" s="15">
        <v>18246</v>
      </c>
      <c r="Y10" s="15">
        <v>4607</v>
      </c>
      <c r="Z10" s="15">
        <v>7074</v>
      </c>
      <c r="AA10" s="15">
        <v>23050</v>
      </c>
      <c r="AB10" s="15">
        <v>27050</v>
      </c>
      <c r="AC10" s="24">
        <f t="shared" si="0"/>
        <v>6363334</v>
      </c>
      <c r="AD10" s="57">
        <v>2833291</v>
      </c>
      <c r="AE10" s="62">
        <f t="shared" si="1"/>
        <v>9196625</v>
      </c>
    </row>
    <row r="11" spans="1:31" ht="12.75" customHeight="1">
      <c r="A11" s="102"/>
      <c r="B11" s="99" t="s">
        <v>215</v>
      </c>
      <c r="C11" s="99"/>
      <c r="D11" s="99"/>
      <c r="E11" s="99"/>
      <c r="F11" s="99"/>
      <c r="G11" s="99"/>
      <c r="H11" s="99"/>
      <c r="I11" s="99"/>
      <c r="J11" s="100"/>
      <c r="K11" s="14">
        <v>1955700</v>
      </c>
      <c r="L11" s="15">
        <v>652000</v>
      </c>
      <c r="M11" s="15">
        <v>0</v>
      </c>
      <c r="N11" s="15">
        <v>233100</v>
      </c>
      <c r="O11" s="15">
        <v>13873</v>
      </c>
      <c r="P11" s="15">
        <v>0</v>
      </c>
      <c r="Q11" s="15">
        <v>0</v>
      </c>
      <c r="R11" s="15">
        <v>0</v>
      </c>
      <c r="S11" s="15">
        <v>15500</v>
      </c>
      <c r="T11" s="15">
        <v>0</v>
      </c>
      <c r="U11" s="15">
        <v>0</v>
      </c>
      <c r="V11" s="15">
        <v>0</v>
      </c>
      <c r="W11" s="15">
        <v>4200</v>
      </c>
      <c r="X11" s="15">
        <v>0</v>
      </c>
      <c r="Y11" s="15">
        <v>2177</v>
      </c>
      <c r="Z11" s="15">
        <v>0</v>
      </c>
      <c r="AA11" s="15">
        <v>15500</v>
      </c>
      <c r="AB11" s="15">
        <v>0</v>
      </c>
      <c r="AC11" s="24">
        <f t="shared" si="0"/>
        <v>2892050</v>
      </c>
      <c r="AD11" s="57">
        <v>524630</v>
      </c>
      <c r="AE11" s="62">
        <f t="shared" si="1"/>
        <v>3416680</v>
      </c>
    </row>
    <row r="12" spans="1:31" ht="12.75" customHeight="1">
      <c r="A12" s="102"/>
      <c r="B12" s="99" t="s">
        <v>75</v>
      </c>
      <c r="C12" s="99"/>
      <c r="D12" s="99"/>
      <c r="E12" s="99"/>
      <c r="F12" s="99"/>
      <c r="G12" s="99"/>
      <c r="H12" s="99"/>
      <c r="I12" s="99"/>
      <c r="J12" s="100"/>
      <c r="K12" s="16">
        <v>100.93</v>
      </c>
      <c r="L12" s="17">
        <v>51.83</v>
      </c>
      <c r="M12" s="17">
        <v>5.9</v>
      </c>
      <c r="N12" s="17">
        <v>12.38</v>
      </c>
      <c r="O12" s="17">
        <v>11.29</v>
      </c>
      <c r="P12" s="17">
        <v>0.61</v>
      </c>
      <c r="Q12" s="17">
        <v>45.62</v>
      </c>
      <c r="R12" s="17">
        <v>15.48</v>
      </c>
      <c r="S12" s="17">
        <v>9.4</v>
      </c>
      <c r="T12" s="17">
        <v>1.77</v>
      </c>
      <c r="U12" s="17">
        <v>1.24</v>
      </c>
      <c r="V12" s="17">
        <v>1.85</v>
      </c>
      <c r="W12" s="17">
        <v>7.42</v>
      </c>
      <c r="X12" s="17">
        <v>2.1</v>
      </c>
      <c r="Y12" s="17">
        <v>16.38</v>
      </c>
      <c r="Z12" s="17">
        <v>0.28000000000000003</v>
      </c>
      <c r="AA12" s="17">
        <v>4.18</v>
      </c>
      <c r="AB12" s="17">
        <v>4.37</v>
      </c>
      <c r="AC12" s="25">
        <f t="shared" si="0"/>
        <v>293.03000000000003</v>
      </c>
      <c r="AD12" s="65">
        <v>11.32</v>
      </c>
      <c r="AE12" s="75">
        <f t="shared" si="1"/>
        <v>304.35000000000002</v>
      </c>
    </row>
    <row r="13" spans="1:31" ht="12.75" customHeight="1">
      <c r="A13" s="102"/>
      <c r="B13" s="99" t="s">
        <v>76</v>
      </c>
      <c r="C13" s="99"/>
      <c r="D13" s="99"/>
      <c r="E13" s="99"/>
      <c r="F13" s="99"/>
      <c r="G13" s="99"/>
      <c r="H13" s="99"/>
      <c r="I13" s="99"/>
      <c r="J13" s="100"/>
      <c r="K13" s="16">
        <v>129.13999999999999</v>
      </c>
      <c r="L13" s="17">
        <v>70.84</v>
      </c>
      <c r="M13" s="17">
        <v>9.36</v>
      </c>
      <c r="N13" s="17">
        <v>48.38</v>
      </c>
      <c r="O13" s="17">
        <v>22.72</v>
      </c>
      <c r="P13" s="17">
        <v>26.9</v>
      </c>
      <c r="Q13" s="17">
        <v>24.55</v>
      </c>
      <c r="R13" s="17">
        <v>8.98</v>
      </c>
      <c r="S13" s="17">
        <v>19.09</v>
      </c>
      <c r="T13" s="17">
        <v>13.45</v>
      </c>
      <c r="U13" s="17">
        <v>12.88</v>
      </c>
      <c r="V13" s="17">
        <v>4.8600000000000003</v>
      </c>
      <c r="W13" s="17">
        <v>14.39</v>
      </c>
      <c r="X13" s="17">
        <v>0</v>
      </c>
      <c r="Y13" s="17">
        <v>19.22</v>
      </c>
      <c r="Z13" s="17">
        <v>11.45</v>
      </c>
      <c r="AA13" s="17">
        <v>19.3</v>
      </c>
      <c r="AB13" s="17">
        <v>18.899999999999999</v>
      </c>
      <c r="AC13" s="25">
        <f t="shared" si="0"/>
        <v>474.40999999999985</v>
      </c>
      <c r="AD13" s="65">
        <v>210.12</v>
      </c>
      <c r="AE13" s="75">
        <f t="shared" si="1"/>
        <v>684.52999999999986</v>
      </c>
    </row>
    <row r="14" spans="1:31" ht="12.75" customHeight="1">
      <c r="A14" s="102"/>
      <c r="B14" s="99" t="s">
        <v>77</v>
      </c>
      <c r="C14" s="99"/>
      <c r="D14" s="99"/>
      <c r="E14" s="99"/>
      <c r="F14" s="99"/>
      <c r="G14" s="99"/>
      <c r="H14" s="99"/>
      <c r="I14" s="99"/>
      <c r="J14" s="100"/>
      <c r="K14" s="16">
        <v>9203.11</v>
      </c>
      <c r="L14" s="17">
        <v>2410.65</v>
      </c>
      <c r="M14" s="17">
        <v>41.33</v>
      </c>
      <c r="N14" s="17">
        <v>1479.68</v>
      </c>
      <c r="O14" s="17">
        <v>735.59</v>
      </c>
      <c r="P14" s="17">
        <v>187.19</v>
      </c>
      <c r="Q14" s="17">
        <v>657.61</v>
      </c>
      <c r="R14" s="17">
        <v>311.92</v>
      </c>
      <c r="S14" s="17">
        <v>208.78</v>
      </c>
      <c r="T14" s="17">
        <v>93.75</v>
      </c>
      <c r="U14" s="17">
        <v>86.99</v>
      </c>
      <c r="V14" s="17">
        <v>38.69</v>
      </c>
      <c r="W14" s="17">
        <v>68.290000000000006</v>
      </c>
      <c r="X14" s="17">
        <v>85.1</v>
      </c>
      <c r="Y14" s="17">
        <v>52.03</v>
      </c>
      <c r="Z14" s="17">
        <v>46.89</v>
      </c>
      <c r="AA14" s="17">
        <v>126.15</v>
      </c>
      <c r="AB14" s="17">
        <v>163.6</v>
      </c>
      <c r="AC14" s="25">
        <f t="shared" si="0"/>
        <v>15997.350000000004</v>
      </c>
      <c r="AD14" s="65">
        <v>9195.5499999999993</v>
      </c>
      <c r="AE14" s="75">
        <f t="shared" si="1"/>
        <v>25192.9</v>
      </c>
    </row>
    <row r="15" spans="1:31" ht="12.75" customHeight="1">
      <c r="A15" s="102"/>
      <c r="B15" s="99" t="s">
        <v>78</v>
      </c>
      <c r="C15" s="99"/>
      <c r="D15" s="99"/>
      <c r="E15" s="99"/>
      <c r="F15" s="99"/>
      <c r="G15" s="99"/>
      <c r="H15" s="99"/>
      <c r="I15" s="99"/>
      <c r="J15" s="100"/>
      <c r="K15" s="14">
        <v>3</v>
      </c>
      <c r="L15" s="15">
        <v>1</v>
      </c>
      <c r="M15" s="15">
        <v>4</v>
      </c>
      <c r="N15" s="15">
        <v>2</v>
      </c>
      <c r="O15" s="15">
        <v>3</v>
      </c>
      <c r="P15" s="15">
        <v>0</v>
      </c>
      <c r="Q15" s="15">
        <v>1</v>
      </c>
      <c r="R15" s="15">
        <v>3</v>
      </c>
      <c r="S15" s="15">
        <v>5</v>
      </c>
      <c r="T15" s="15">
        <v>0</v>
      </c>
      <c r="U15" s="15">
        <v>2</v>
      </c>
      <c r="V15" s="15">
        <v>3</v>
      </c>
      <c r="W15" s="15">
        <v>14</v>
      </c>
      <c r="X15" s="15">
        <v>0</v>
      </c>
      <c r="Y15" s="15">
        <v>2</v>
      </c>
      <c r="Z15" s="15">
        <v>1</v>
      </c>
      <c r="AA15" s="15">
        <v>4</v>
      </c>
      <c r="AB15" s="15">
        <v>8</v>
      </c>
      <c r="AC15" s="24">
        <f t="shared" si="0"/>
        <v>56</v>
      </c>
      <c r="AD15" s="57">
        <v>10</v>
      </c>
      <c r="AE15" s="62">
        <f t="shared" si="1"/>
        <v>66</v>
      </c>
    </row>
    <row r="16" spans="1:31" ht="12.75" customHeight="1">
      <c r="A16" s="102"/>
      <c r="B16" s="99" t="s">
        <v>79</v>
      </c>
      <c r="C16" s="99"/>
      <c r="D16" s="99"/>
      <c r="E16" s="99"/>
      <c r="F16" s="99"/>
      <c r="G16" s="99"/>
      <c r="H16" s="99"/>
      <c r="I16" s="99"/>
      <c r="J16" s="100"/>
      <c r="K16" s="14">
        <v>36</v>
      </c>
      <c r="L16" s="15">
        <v>12</v>
      </c>
      <c r="M16" s="15">
        <v>12</v>
      </c>
      <c r="N16" s="15">
        <v>29</v>
      </c>
      <c r="O16" s="15">
        <v>11</v>
      </c>
      <c r="P16" s="15">
        <v>5</v>
      </c>
      <c r="Q16" s="15">
        <v>33</v>
      </c>
      <c r="R16" s="15">
        <v>6</v>
      </c>
      <c r="S16" s="15">
        <v>20</v>
      </c>
      <c r="T16" s="15">
        <v>12</v>
      </c>
      <c r="U16" s="15">
        <v>6</v>
      </c>
      <c r="V16" s="15">
        <v>3</v>
      </c>
      <c r="W16" s="15">
        <v>19</v>
      </c>
      <c r="X16" s="15">
        <v>0</v>
      </c>
      <c r="Y16" s="15">
        <v>34</v>
      </c>
      <c r="Z16" s="15">
        <v>10</v>
      </c>
      <c r="AA16" s="15">
        <v>23</v>
      </c>
      <c r="AB16" s="15">
        <v>14</v>
      </c>
      <c r="AC16" s="24">
        <f t="shared" si="0"/>
        <v>285</v>
      </c>
      <c r="AD16" s="57">
        <v>193</v>
      </c>
      <c r="AE16" s="62">
        <f t="shared" si="1"/>
        <v>478</v>
      </c>
    </row>
    <row r="17" spans="1:31" ht="12.75" customHeight="1">
      <c r="A17" s="101" t="s">
        <v>3</v>
      </c>
      <c r="B17" s="99" t="s">
        <v>80</v>
      </c>
      <c r="C17" s="116"/>
      <c r="D17" s="116"/>
      <c r="E17" s="116"/>
      <c r="F17" s="116"/>
      <c r="G17" s="116"/>
      <c r="H17" s="116"/>
      <c r="I17" s="116"/>
      <c r="J17" s="117"/>
      <c r="K17" s="14">
        <v>1820000</v>
      </c>
      <c r="L17" s="15">
        <v>758200</v>
      </c>
      <c r="M17" s="15">
        <v>1810</v>
      </c>
      <c r="N17" s="15">
        <v>350300</v>
      </c>
      <c r="O17" s="15">
        <v>93050</v>
      </c>
      <c r="P17" s="15">
        <v>37300</v>
      </c>
      <c r="Q17" s="15">
        <v>91440</v>
      </c>
      <c r="R17" s="15">
        <v>46690</v>
      </c>
      <c r="S17" s="15">
        <v>23630</v>
      </c>
      <c r="T17" s="15">
        <v>9300</v>
      </c>
      <c r="U17" s="15">
        <v>12300</v>
      </c>
      <c r="V17" s="15">
        <v>7500</v>
      </c>
      <c r="W17" s="15">
        <v>11021</v>
      </c>
      <c r="X17" s="15">
        <v>9500</v>
      </c>
      <c r="Y17" s="15">
        <v>22477</v>
      </c>
      <c r="Z17" s="15">
        <v>9000</v>
      </c>
      <c r="AA17" s="15">
        <v>27980</v>
      </c>
      <c r="AB17" s="15">
        <v>21130</v>
      </c>
      <c r="AC17" s="24">
        <f t="shared" si="0"/>
        <v>3352628</v>
      </c>
      <c r="AD17" s="57">
        <v>1512660</v>
      </c>
      <c r="AE17" s="62">
        <f t="shared" si="1"/>
        <v>4865288</v>
      </c>
    </row>
    <row r="18" spans="1:31" ht="12.75" customHeight="1">
      <c r="A18" s="102"/>
      <c r="B18" s="99" t="s">
        <v>216</v>
      </c>
      <c r="C18" s="116"/>
      <c r="D18" s="116"/>
      <c r="E18" s="116"/>
      <c r="F18" s="116"/>
      <c r="G18" s="116"/>
      <c r="H18" s="116"/>
      <c r="I18" s="116"/>
      <c r="J18" s="117"/>
      <c r="K18" s="14">
        <v>1203800</v>
      </c>
      <c r="L18" s="15">
        <v>554300</v>
      </c>
      <c r="M18" s="15">
        <v>1376</v>
      </c>
      <c r="N18" s="15">
        <v>175133</v>
      </c>
      <c r="O18" s="15">
        <v>68436</v>
      </c>
      <c r="P18" s="15">
        <v>19690</v>
      </c>
      <c r="Q18" s="15">
        <v>60173</v>
      </c>
      <c r="R18" s="15">
        <v>43693</v>
      </c>
      <c r="S18" s="15">
        <v>21067</v>
      </c>
      <c r="T18" s="15">
        <v>7534</v>
      </c>
      <c r="U18" s="15">
        <v>7308</v>
      </c>
      <c r="V18" s="15">
        <v>4230</v>
      </c>
      <c r="W18" s="15">
        <v>6110</v>
      </c>
      <c r="X18" s="15">
        <v>6904</v>
      </c>
      <c r="Y18" s="15">
        <v>9050</v>
      </c>
      <c r="Z18" s="15">
        <v>4014</v>
      </c>
      <c r="AA18" s="15">
        <v>19663</v>
      </c>
      <c r="AB18" s="15">
        <v>13021</v>
      </c>
      <c r="AC18" s="24">
        <f>SUM(K18:AB18)</f>
        <v>2225502</v>
      </c>
      <c r="AD18" s="57">
        <v>1014495</v>
      </c>
      <c r="AE18" s="62">
        <f t="shared" si="1"/>
        <v>3239997</v>
      </c>
    </row>
    <row r="19" spans="1:31" ht="12.75" customHeight="1">
      <c r="A19" s="102"/>
      <c r="B19" s="99" t="s">
        <v>81</v>
      </c>
      <c r="C19" s="116"/>
      <c r="D19" s="116"/>
      <c r="E19" s="116"/>
      <c r="F19" s="116"/>
      <c r="G19" s="116"/>
      <c r="H19" s="116"/>
      <c r="I19" s="116"/>
      <c r="J19" s="117"/>
      <c r="K19" s="16">
        <v>414982.5</v>
      </c>
      <c r="L19" s="17">
        <v>186422.2</v>
      </c>
      <c r="M19" s="17">
        <v>404.58</v>
      </c>
      <c r="N19" s="17">
        <v>58212.75</v>
      </c>
      <c r="O19" s="17">
        <v>22328.080000000002</v>
      </c>
      <c r="P19" s="17">
        <v>5989.5</v>
      </c>
      <c r="Q19" s="17">
        <v>19775.669999999998</v>
      </c>
      <c r="R19" s="17">
        <v>13813.74</v>
      </c>
      <c r="S19" s="17">
        <v>6662.17</v>
      </c>
      <c r="T19" s="17">
        <v>2124.2199999999998</v>
      </c>
      <c r="U19" s="17">
        <v>2215.2199999999998</v>
      </c>
      <c r="V19" s="17">
        <v>1177.2</v>
      </c>
      <c r="W19" s="17">
        <v>1926.79</v>
      </c>
      <c r="X19" s="17">
        <v>2159.58</v>
      </c>
      <c r="Y19" s="17">
        <v>1744.96</v>
      </c>
      <c r="Z19" s="17">
        <v>988.08</v>
      </c>
      <c r="AA19" s="17">
        <v>4570.08</v>
      </c>
      <c r="AB19" s="17">
        <v>3580.3</v>
      </c>
      <c r="AC19" s="25">
        <f t="shared" si="0"/>
        <v>749077.61999999976</v>
      </c>
      <c r="AD19" s="57">
        <v>337709.55</v>
      </c>
      <c r="AE19" s="62">
        <f t="shared" si="1"/>
        <v>1086787.1699999997</v>
      </c>
    </row>
    <row r="20" spans="1:31" ht="12.75" customHeight="1">
      <c r="A20" s="102"/>
      <c r="B20" s="99" t="s">
        <v>82</v>
      </c>
      <c r="C20" s="116"/>
      <c r="D20" s="116"/>
      <c r="E20" s="116"/>
      <c r="F20" s="116"/>
      <c r="G20" s="116"/>
      <c r="H20" s="116"/>
      <c r="I20" s="116"/>
      <c r="J20" s="117"/>
      <c r="K20" s="16">
        <v>384916.12</v>
      </c>
      <c r="L20" s="17">
        <v>172982.05</v>
      </c>
      <c r="M20" s="17">
        <v>326.14999999999998</v>
      </c>
      <c r="N20" s="17">
        <v>53113.84</v>
      </c>
      <c r="O20" s="17">
        <v>18677.400000000001</v>
      </c>
      <c r="P20" s="17">
        <v>5065.47</v>
      </c>
      <c r="Q20" s="17">
        <v>18478.169999999998</v>
      </c>
      <c r="R20" s="17">
        <v>12949.01</v>
      </c>
      <c r="S20" s="17">
        <v>5543.73</v>
      </c>
      <c r="T20" s="17">
        <v>1943.4</v>
      </c>
      <c r="U20" s="17">
        <v>1936.19</v>
      </c>
      <c r="V20" s="17">
        <v>1070.18</v>
      </c>
      <c r="W20" s="17">
        <v>1214</v>
      </c>
      <c r="X20" s="17">
        <v>2093.48</v>
      </c>
      <c r="Y20" s="17">
        <v>1467.51</v>
      </c>
      <c r="Z20" s="17">
        <v>809.07</v>
      </c>
      <c r="AA20" s="17">
        <v>3586.69</v>
      </c>
      <c r="AB20" s="17">
        <v>3227.51</v>
      </c>
      <c r="AC20" s="25">
        <f t="shared" si="0"/>
        <v>689399.96999999986</v>
      </c>
      <c r="AD20" s="65">
        <v>309480.58</v>
      </c>
      <c r="AE20" s="75">
        <f t="shared" si="1"/>
        <v>998880.54999999981</v>
      </c>
    </row>
    <row r="21" spans="1:31" ht="12.75" customHeight="1">
      <c r="A21" s="101" t="s">
        <v>83</v>
      </c>
      <c r="B21" s="124" t="s">
        <v>84</v>
      </c>
      <c r="C21" s="125"/>
      <c r="D21" s="99" t="s">
        <v>85</v>
      </c>
      <c r="E21" s="116"/>
      <c r="F21" s="116"/>
      <c r="G21" s="116"/>
      <c r="H21" s="116"/>
      <c r="I21" s="116"/>
      <c r="J21" s="117"/>
      <c r="K21" s="14">
        <v>8</v>
      </c>
      <c r="L21" s="15">
        <v>8</v>
      </c>
      <c r="M21" s="15">
        <v>8</v>
      </c>
      <c r="N21" s="15">
        <v>10</v>
      </c>
      <c r="O21" s="15">
        <v>8</v>
      </c>
      <c r="P21" s="15">
        <v>10</v>
      </c>
      <c r="Q21" s="15">
        <v>8</v>
      </c>
      <c r="R21" s="15">
        <v>8</v>
      </c>
      <c r="S21" s="15">
        <v>10</v>
      </c>
      <c r="T21" s="15">
        <v>10</v>
      </c>
      <c r="U21" s="15">
        <v>8</v>
      </c>
      <c r="V21" s="15">
        <v>10</v>
      </c>
      <c r="W21" s="15">
        <v>10</v>
      </c>
      <c r="X21" s="15">
        <v>10</v>
      </c>
      <c r="Y21" s="15">
        <v>20</v>
      </c>
      <c r="Z21" s="15">
        <v>10</v>
      </c>
      <c r="AA21" s="15">
        <v>10</v>
      </c>
      <c r="AB21" s="15">
        <v>10</v>
      </c>
      <c r="AC21" s="46">
        <f t="shared" si="0"/>
        <v>176</v>
      </c>
      <c r="AD21" s="57">
        <v>8</v>
      </c>
      <c r="AE21" s="62">
        <f t="shared" si="1"/>
        <v>184</v>
      </c>
    </row>
    <row r="22" spans="1:31" ht="12.75" customHeight="1">
      <c r="A22" s="102"/>
      <c r="B22" s="126"/>
      <c r="C22" s="127"/>
      <c r="D22" s="99" t="s">
        <v>86</v>
      </c>
      <c r="E22" s="99"/>
      <c r="F22" s="99"/>
      <c r="G22" s="99"/>
      <c r="H22" s="99"/>
      <c r="I22" s="99"/>
      <c r="J22" s="100"/>
      <c r="K22" s="14">
        <v>869</v>
      </c>
      <c r="L22" s="15">
        <v>583</v>
      </c>
      <c r="M22" s="15">
        <v>1048</v>
      </c>
      <c r="N22" s="15">
        <v>979</v>
      </c>
      <c r="O22" s="15">
        <v>902</v>
      </c>
      <c r="P22" s="15">
        <v>1177</v>
      </c>
      <c r="Q22" s="15">
        <v>748</v>
      </c>
      <c r="R22" s="15">
        <v>836</v>
      </c>
      <c r="S22" s="15">
        <v>770</v>
      </c>
      <c r="T22" s="15">
        <v>660</v>
      </c>
      <c r="U22" s="15">
        <v>913</v>
      </c>
      <c r="V22" s="15">
        <v>715</v>
      </c>
      <c r="W22" s="15">
        <v>682</v>
      </c>
      <c r="X22" s="15">
        <v>770</v>
      </c>
      <c r="Y22" s="15">
        <v>1540</v>
      </c>
      <c r="Z22" s="15">
        <v>1547</v>
      </c>
      <c r="AA22" s="15">
        <v>851</v>
      </c>
      <c r="AB22" s="15">
        <v>839</v>
      </c>
      <c r="AC22" s="46">
        <f t="shared" si="0"/>
        <v>16429</v>
      </c>
      <c r="AD22" s="57">
        <v>781</v>
      </c>
      <c r="AE22" s="62">
        <f t="shared" si="1"/>
        <v>17210</v>
      </c>
    </row>
    <row r="23" spans="1:31" ht="12.75" customHeight="1">
      <c r="A23" s="102"/>
      <c r="B23" s="126"/>
      <c r="C23" s="127"/>
      <c r="D23" s="99" t="s">
        <v>220</v>
      </c>
      <c r="E23" s="116"/>
      <c r="F23" s="116"/>
      <c r="G23" s="116"/>
      <c r="H23" s="116"/>
      <c r="I23" s="116"/>
      <c r="J23" s="117"/>
      <c r="K23" s="14">
        <v>47</v>
      </c>
      <c r="L23" s="15">
        <v>104</v>
      </c>
      <c r="M23" s="15">
        <v>136</v>
      </c>
      <c r="N23" s="15">
        <v>165</v>
      </c>
      <c r="O23" s="15">
        <v>16</v>
      </c>
      <c r="P23" s="15">
        <v>190</v>
      </c>
      <c r="Q23" s="15">
        <v>94</v>
      </c>
      <c r="R23" s="15">
        <v>117</v>
      </c>
      <c r="S23" s="15">
        <v>82</v>
      </c>
      <c r="T23" s="15">
        <v>82</v>
      </c>
      <c r="U23" s="15">
        <v>16</v>
      </c>
      <c r="V23" s="15">
        <v>77</v>
      </c>
      <c r="W23" s="15">
        <v>99</v>
      </c>
      <c r="X23" s="15">
        <v>93</v>
      </c>
      <c r="Y23" s="15">
        <v>110</v>
      </c>
      <c r="Z23" s="15">
        <v>220</v>
      </c>
      <c r="AA23" s="15">
        <v>92</v>
      </c>
      <c r="AB23" s="15">
        <v>123</v>
      </c>
      <c r="AC23" s="46">
        <f t="shared" si="0"/>
        <v>1863</v>
      </c>
      <c r="AD23" s="57">
        <v>140</v>
      </c>
      <c r="AE23" s="62">
        <f t="shared" si="1"/>
        <v>2003</v>
      </c>
    </row>
    <row r="24" spans="1:31" ht="12.75" customHeight="1">
      <c r="A24" s="102"/>
      <c r="B24" s="126"/>
      <c r="C24" s="127"/>
      <c r="D24" s="118" t="s">
        <v>217</v>
      </c>
      <c r="E24" s="119"/>
      <c r="F24" s="119"/>
      <c r="G24" s="119"/>
      <c r="H24" s="99" t="s">
        <v>4</v>
      </c>
      <c r="I24" s="99"/>
      <c r="J24" s="100"/>
      <c r="K24" s="14">
        <v>963</v>
      </c>
      <c r="L24" s="15">
        <v>792</v>
      </c>
      <c r="M24" s="15">
        <v>1321</v>
      </c>
      <c r="N24" s="15">
        <v>979</v>
      </c>
      <c r="O24" s="15">
        <v>935</v>
      </c>
      <c r="P24" s="15">
        <v>1177</v>
      </c>
      <c r="Q24" s="15">
        <v>935</v>
      </c>
      <c r="R24" s="15">
        <v>1071</v>
      </c>
      <c r="S24" s="15">
        <v>770</v>
      </c>
      <c r="T24" s="15">
        <v>660</v>
      </c>
      <c r="U24" s="15">
        <v>946</v>
      </c>
      <c r="V24" s="15">
        <v>715</v>
      </c>
      <c r="W24" s="15">
        <v>682</v>
      </c>
      <c r="X24" s="15">
        <v>770</v>
      </c>
      <c r="Y24" s="15">
        <v>770</v>
      </c>
      <c r="Z24" s="15">
        <v>1547</v>
      </c>
      <c r="AA24" s="15">
        <v>851</v>
      </c>
      <c r="AB24" s="15">
        <v>839</v>
      </c>
      <c r="AC24" s="46">
        <f t="shared" si="0"/>
        <v>16723</v>
      </c>
      <c r="AD24" s="57">
        <v>1062</v>
      </c>
      <c r="AE24" s="62">
        <f t="shared" si="1"/>
        <v>17785</v>
      </c>
    </row>
    <row r="25" spans="1:31" ht="12.75" customHeight="1">
      <c r="A25" s="102"/>
      <c r="B25" s="126"/>
      <c r="C25" s="127"/>
      <c r="D25" s="119"/>
      <c r="E25" s="119"/>
      <c r="F25" s="119"/>
      <c r="G25" s="119"/>
      <c r="H25" s="99" t="s">
        <v>5</v>
      </c>
      <c r="I25" s="99"/>
      <c r="J25" s="100"/>
      <c r="K25" s="14">
        <v>963</v>
      </c>
      <c r="L25" s="15">
        <v>792</v>
      </c>
      <c r="M25" s="15">
        <v>1321</v>
      </c>
      <c r="N25" s="15">
        <v>979</v>
      </c>
      <c r="O25" s="15">
        <v>935</v>
      </c>
      <c r="P25" s="15">
        <v>1177</v>
      </c>
      <c r="Q25" s="15">
        <v>935</v>
      </c>
      <c r="R25" s="15">
        <v>1071</v>
      </c>
      <c r="S25" s="15">
        <v>770</v>
      </c>
      <c r="T25" s="15">
        <v>660</v>
      </c>
      <c r="U25" s="15">
        <v>946</v>
      </c>
      <c r="V25" s="15">
        <v>715</v>
      </c>
      <c r="W25" s="15">
        <v>1298</v>
      </c>
      <c r="X25" s="15">
        <v>770</v>
      </c>
      <c r="Y25" s="15">
        <v>770</v>
      </c>
      <c r="Z25" s="15">
        <v>3095</v>
      </c>
      <c r="AA25" s="15">
        <v>851</v>
      </c>
      <c r="AB25" s="15">
        <v>1445</v>
      </c>
      <c r="AC25" s="46">
        <f t="shared" si="0"/>
        <v>19493</v>
      </c>
      <c r="AD25" s="57">
        <v>1062</v>
      </c>
      <c r="AE25" s="62">
        <f t="shared" si="1"/>
        <v>20555</v>
      </c>
    </row>
    <row r="26" spans="1:31" ht="12.75" customHeight="1">
      <c r="A26" s="102"/>
      <c r="B26" s="126"/>
      <c r="C26" s="127"/>
      <c r="D26" s="118" t="s">
        <v>218</v>
      </c>
      <c r="E26" s="119"/>
      <c r="F26" s="119"/>
      <c r="G26" s="119"/>
      <c r="H26" s="99" t="s">
        <v>4</v>
      </c>
      <c r="I26" s="99"/>
      <c r="J26" s="100"/>
      <c r="K26" s="14">
        <v>2701</v>
      </c>
      <c r="L26" s="15">
        <v>2321</v>
      </c>
      <c r="M26" s="15">
        <v>2685</v>
      </c>
      <c r="N26" s="15">
        <v>2629</v>
      </c>
      <c r="O26" s="15">
        <v>2255</v>
      </c>
      <c r="P26" s="15">
        <v>3113</v>
      </c>
      <c r="Q26" s="15">
        <v>1870</v>
      </c>
      <c r="R26" s="15">
        <v>2248</v>
      </c>
      <c r="S26" s="15">
        <v>1595</v>
      </c>
      <c r="T26" s="15">
        <v>1485</v>
      </c>
      <c r="U26" s="15">
        <v>2183</v>
      </c>
      <c r="V26" s="15">
        <v>1485</v>
      </c>
      <c r="W26" s="15">
        <v>1672</v>
      </c>
      <c r="X26" s="15">
        <v>1705</v>
      </c>
      <c r="Y26" s="15">
        <v>1870</v>
      </c>
      <c r="Z26" s="15">
        <v>3747</v>
      </c>
      <c r="AA26" s="15">
        <v>1775</v>
      </c>
      <c r="AB26" s="15">
        <v>2070</v>
      </c>
      <c r="AC26" s="46">
        <f t="shared" si="0"/>
        <v>39409</v>
      </c>
      <c r="AD26" s="57">
        <v>2509</v>
      </c>
      <c r="AE26" s="62">
        <f t="shared" si="1"/>
        <v>41918</v>
      </c>
    </row>
    <row r="27" spans="1:31" ht="12.75" customHeight="1">
      <c r="A27" s="102"/>
      <c r="B27" s="128"/>
      <c r="C27" s="129"/>
      <c r="D27" s="119"/>
      <c r="E27" s="119"/>
      <c r="F27" s="119"/>
      <c r="G27" s="119"/>
      <c r="H27" s="99" t="s">
        <v>5</v>
      </c>
      <c r="I27" s="99"/>
      <c r="J27" s="100"/>
      <c r="K27" s="14">
        <v>2701</v>
      </c>
      <c r="L27" s="15">
        <v>2321</v>
      </c>
      <c r="M27" s="15">
        <v>2685</v>
      </c>
      <c r="N27" s="15">
        <v>2629</v>
      </c>
      <c r="O27" s="15">
        <v>2255</v>
      </c>
      <c r="P27" s="15">
        <v>3113</v>
      </c>
      <c r="Q27" s="15">
        <v>1870</v>
      </c>
      <c r="R27" s="15">
        <v>2248</v>
      </c>
      <c r="S27" s="15">
        <v>1595</v>
      </c>
      <c r="T27" s="15">
        <v>1485</v>
      </c>
      <c r="U27" s="15">
        <v>2183</v>
      </c>
      <c r="V27" s="15">
        <v>1485</v>
      </c>
      <c r="W27" s="15">
        <v>2288</v>
      </c>
      <c r="X27" s="15">
        <v>1705</v>
      </c>
      <c r="Y27" s="15">
        <v>1870</v>
      </c>
      <c r="Z27" s="15">
        <v>5295</v>
      </c>
      <c r="AA27" s="15">
        <v>1775</v>
      </c>
      <c r="AB27" s="15">
        <v>2676</v>
      </c>
      <c r="AC27" s="46">
        <f t="shared" si="0"/>
        <v>42179</v>
      </c>
      <c r="AD27" s="57">
        <v>2509</v>
      </c>
      <c r="AE27" s="62">
        <f t="shared" si="1"/>
        <v>44688</v>
      </c>
    </row>
    <row r="28" spans="1:31" s="3" customFormat="1" ht="12.75" customHeight="1">
      <c r="A28" s="113"/>
      <c r="B28" s="93" t="s">
        <v>87</v>
      </c>
      <c r="C28" s="93"/>
      <c r="D28" s="93"/>
      <c r="E28" s="93"/>
      <c r="F28" s="93"/>
      <c r="G28" s="93"/>
      <c r="H28" s="93"/>
      <c r="I28" s="93"/>
      <c r="J28" s="94"/>
      <c r="K28" s="44">
        <v>43739</v>
      </c>
      <c r="L28" s="76" t="s">
        <v>334</v>
      </c>
      <c r="M28" s="76" t="s">
        <v>336</v>
      </c>
      <c r="N28" s="76" t="s">
        <v>334</v>
      </c>
      <c r="O28" s="76" t="s">
        <v>334</v>
      </c>
      <c r="P28" s="76" t="s">
        <v>334</v>
      </c>
      <c r="Q28" s="76" t="s">
        <v>334</v>
      </c>
      <c r="R28" s="76" t="s">
        <v>334</v>
      </c>
      <c r="S28" s="76" t="s">
        <v>334</v>
      </c>
      <c r="T28" s="76" t="s">
        <v>334</v>
      </c>
      <c r="U28" s="76" t="s">
        <v>335</v>
      </c>
      <c r="V28" s="76" t="s">
        <v>334</v>
      </c>
      <c r="W28" s="76" t="s">
        <v>334</v>
      </c>
      <c r="X28" s="76" t="s">
        <v>334</v>
      </c>
      <c r="Y28" s="76" t="s">
        <v>334</v>
      </c>
      <c r="Z28" s="76" t="s">
        <v>334</v>
      </c>
      <c r="AA28" s="76" t="s">
        <v>334</v>
      </c>
      <c r="AB28" s="76" t="s">
        <v>334</v>
      </c>
      <c r="AC28" s="77" t="s">
        <v>280</v>
      </c>
      <c r="AD28" s="78" t="s">
        <v>333</v>
      </c>
      <c r="AE28" s="79" t="s">
        <v>322</v>
      </c>
    </row>
    <row r="29" spans="1:31" ht="12.75" customHeight="1">
      <c r="A29" s="101" t="s">
        <v>6</v>
      </c>
      <c r="B29" s="100" t="s">
        <v>88</v>
      </c>
      <c r="C29" s="114"/>
      <c r="D29" s="114"/>
      <c r="E29" s="114"/>
      <c r="F29" s="114"/>
      <c r="G29" s="114"/>
      <c r="H29" s="114"/>
      <c r="I29" s="114"/>
      <c r="J29" s="115"/>
      <c r="K29" s="14">
        <v>1345</v>
      </c>
      <c r="L29" s="15">
        <v>516</v>
      </c>
      <c r="M29" s="15">
        <v>14</v>
      </c>
      <c r="N29" s="15">
        <v>152</v>
      </c>
      <c r="O29" s="15">
        <v>48</v>
      </c>
      <c r="P29" s="15">
        <v>17</v>
      </c>
      <c r="Q29" s="15">
        <v>32</v>
      </c>
      <c r="R29" s="15">
        <v>19</v>
      </c>
      <c r="S29" s="15">
        <v>8</v>
      </c>
      <c r="T29" s="15">
        <v>4</v>
      </c>
      <c r="U29" s="15">
        <v>4</v>
      </c>
      <c r="V29" s="15">
        <v>2</v>
      </c>
      <c r="W29" s="15">
        <v>3</v>
      </c>
      <c r="X29" s="15">
        <v>4</v>
      </c>
      <c r="Y29" s="15">
        <v>6</v>
      </c>
      <c r="Z29" s="15">
        <v>3</v>
      </c>
      <c r="AA29" s="15">
        <v>9</v>
      </c>
      <c r="AB29" s="15">
        <v>12</v>
      </c>
      <c r="AC29" s="24">
        <f t="shared" ref="AC29:AC34" si="2">SUM(K29:AB29)</f>
        <v>2198</v>
      </c>
      <c r="AD29" s="57">
        <v>701</v>
      </c>
      <c r="AE29" s="62">
        <f>AD29+AC29</f>
        <v>2899</v>
      </c>
    </row>
    <row r="30" spans="1:31" ht="12.75" customHeight="1">
      <c r="A30" s="102"/>
      <c r="B30" s="100" t="s">
        <v>256</v>
      </c>
      <c r="C30" s="114"/>
      <c r="D30" s="114"/>
      <c r="E30" s="114"/>
      <c r="F30" s="114"/>
      <c r="G30" s="114"/>
      <c r="H30" s="114"/>
      <c r="I30" s="114"/>
      <c r="J30" s="115"/>
      <c r="K30" s="14">
        <v>1255</v>
      </c>
      <c r="L30" s="15">
        <v>489</v>
      </c>
      <c r="M30" s="15">
        <v>11</v>
      </c>
      <c r="N30" s="15">
        <v>139</v>
      </c>
      <c r="O30" s="15">
        <v>43</v>
      </c>
      <c r="P30" s="15">
        <v>11</v>
      </c>
      <c r="Q30" s="15">
        <v>27</v>
      </c>
      <c r="R30" s="15">
        <v>19</v>
      </c>
      <c r="S30" s="15">
        <v>6</v>
      </c>
      <c r="T30" s="15">
        <v>4</v>
      </c>
      <c r="U30" s="15">
        <v>3</v>
      </c>
      <c r="V30" s="15">
        <v>2</v>
      </c>
      <c r="W30" s="15">
        <v>3</v>
      </c>
      <c r="X30" s="15">
        <v>3</v>
      </c>
      <c r="Y30" s="15">
        <v>5</v>
      </c>
      <c r="Z30" s="15">
        <v>3</v>
      </c>
      <c r="AA30" s="15">
        <v>7</v>
      </c>
      <c r="AB30" s="15">
        <v>8</v>
      </c>
      <c r="AC30" s="24">
        <f t="shared" si="2"/>
        <v>2038</v>
      </c>
      <c r="AD30" s="57">
        <v>628</v>
      </c>
      <c r="AE30" s="62">
        <f t="shared" ref="AE30:AE34" si="3">AD30+AC30</f>
        <v>2666</v>
      </c>
    </row>
    <row r="31" spans="1:31" ht="12.75" customHeight="1">
      <c r="A31" s="102"/>
      <c r="B31" s="99" t="s">
        <v>89</v>
      </c>
      <c r="C31" s="99"/>
      <c r="D31" s="99"/>
      <c r="E31" s="99"/>
      <c r="F31" s="99"/>
      <c r="G31" s="99"/>
      <c r="H31" s="99"/>
      <c r="I31" s="99"/>
      <c r="J31" s="100"/>
      <c r="K31" s="14">
        <v>225</v>
      </c>
      <c r="L31" s="15">
        <v>77</v>
      </c>
      <c r="M31" s="15">
        <v>0</v>
      </c>
      <c r="N31" s="15">
        <v>36</v>
      </c>
      <c r="O31" s="15">
        <v>14</v>
      </c>
      <c r="P31" s="15">
        <v>3</v>
      </c>
      <c r="Q31" s="15">
        <v>9</v>
      </c>
      <c r="R31" s="15">
        <v>6</v>
      </c>
      <c r="S31" s="15">
        <v>3</v>
      </c>
      <c r="T31" s="15">
        <v>0</v>
      </c>
      <c r="U31" s="15">
        <v>0</v>
      </c>
      <c r="V31" s="15">
        <v>1</v>
      </c>
      <c r="W31" s="15">
        <v>0</v>
      </c>
      <c r="X31" s="15">
        <v>1</v>
      </c>
      <c r="Y31" s="15">
        <v>4</v>
      </c>
      <c r="Z31" s="15">
        <v>0</v>
      </c>
      <c r="AA31" s="15">
        <v>0</v>
      </c>
      <c r="AB31" s="15">
        <v>0</v>
      </c>
      <c r="AC31" s="24">
        <f t="shared" si="2"/>
        <v>379</v>
      </c>
      <c r="AD31" s="57">
        <v>36</v>
      </c>
      <c r="AE31" s="62">
        <f t="shared" si="3"/>
        <v>415</v>
      </c>
    </row>
    <row r="32" spans="1:31" ht="12.75" customHeight="1">
      <c r="A32" s="102"/>
      <c r="B32" s="100" t="s">
        <v>256</v>
      </c>
      <c r="C32" s="114"/>
      <c r="D32" s="114"/>
      <c r="E32" s="114"/>
      <c r="F32" s="114"/>
      <c r="G32" s="114"/>
      <c r="H32" s="114"/>
      <c r="I32" s="114"/>
      <c r="J32" s="115"/>
      <c r="K32" s="14">
        <v>225</v>
      </c>
      <c r="L32" s="15">
        <v>77</v>
      </c>
      <c r="M32" s="15">
        <v>0</v>
      </c>
      <c r="N32" s="15">
        <v>36</v>
      </c>
      <c r="O32" s="15">
        <v>12</v>
      </c>
      <c r="P32" s="15">
        <v>3</v>
      </c>
      <c r="Q32" s="15">
        <v>9</v>
      </c>
      <c r="R32" s="15">
        <v>6</v>
      </c>
      <c r="S32" s="15">
        <v>3</v>
      </c>
      <c r="T32" s="15">
        <v>0</v>
      </c>
      <c r="U32" s="15">
        <v>0</v>
      </c>
      <c r="V32" s="15">
        <v>1</v>
      </c>
      <c r="W32" s="15">
        <v>0</v>
      </c>
      <c r="X32" s="15">
        <v>1</v>
      </c>
      <c r="Y32" s="15">
        <v>4</v>
      </c>
      <c r="Z32" s="15">
        <v>0</v>
      </c>
      <c r="AA32" s="15">
        <v>0</v>
      </c>
      <c r="AB32" s="15">
        <v>0</v>
      </c>
      <c r="AC32" s="24">
        <f t="shared" si="2"/>
        <v>377</v>
      </c>
      <c r="AD32" s="57">
        <v>35</v>
      </c>
      <c r="AE32" s="62">
        <f t="shared" si="3"/>
        <v>412</v>
      </c>
    </row>
    <row r="33" spans="1:31" ht="12.75" customHeight="1">
      <c r="A33" s="113"/>
      <c r="B33" s="100" t="s">
        <v>8</v>
      </c>
      <c r="C33" s="114"/>
      <c r="D33" s="114"/>
      <c r="E33" s="114"/>
      <c r="F33" s="114"/>
      <c r="G33" s="114"/>
      <c r="H33" s="114"/>
      <c r="I33" s="114"/>
      <c r="J33" s="115"/>
      <c r="K33" s="14">
        <v>1570</v>
      </c>
      <c r="L33" s="15">
        <v>593</v>
      </c>
      <c r="M33" s="15">
        <v>14</v>
      </c>
      <c r="N33" s="15">
        <v>188</v>
      </c>
      <c r="O33" s="15">
        <v>62</v>
      </c>
      <c r="P33" s="15">
        <v>20</v>
      </c>
      <c r="Q33" s="15">
        <v>41</v>
      </c>
      <c r="R33" s="15">
        <v>25</v>
      </c>
      <c r="S33" s="15">
        <v>11</v>
      </c>
      <c r="T33" s="15">
        <v>4</v>
      </c>
      <c r="U33" s="15">
        <v>4</v>
      </c>
      <c r="V33" s="15">
        <v>3</v>
      </c>
      <c r="W33" s="15">
        <v>3</v>
      </c>
      <c r="X33" s="15">
        <v>5</v>
      </c>
      <c r="Y33" s="15">
        <v>10</v>
      </c>
      <c r="Z33" s="15">
        <v>3</v>
      </c>
      <c r="AA33" s="15">
        <v>9</v>
      </c>
      <c r="AB33" s="15">
        <v>12</v>
      </c>
      <c r="AC33" s="24">
        <f t="shared" si="2"/>
        <v>2577</v>
      </c>
      <c r="AD33" s="57">
        <v>737</v>
      </c>
      <c r="AE33" s="62">
        <f t="shared" si="3"/>
        <v>3314</v>
      </c>
    </row>
    <row r="34" spans="1:31" ht="12.75" customHeight="1">
      <c r="A34" s="110" t="s">
        <v>9</v>
      </c>
      <c r="B34" s="111"/>
      <c r="C34" s="111"/>
      <c r="D34" s="111"/>
      <c r="E34" s="111"/>
      <c r="F34" s="111"/>
      <c r="G34" s="111"/>
      <c r="H34" s="111"/>
      <c r="I34" s="111"/>
      <c r="J34" s="112"/>
      <c r="K34" s="14">
        <v>1392002</v>
      </c>
      <c r="L34" s="15">
        <v>1688577</v>
      </c>
      <c r="M34" s="15">
        <v>1257</v>
      </c>
      <c r="N34" s="15">
        <v>164940</v>
      </c>
      <c r="O34" s="15">
        <v>133881</v>
      </c>
      <c r="P34" s="15">
        <v>9805</v>
      </c>
      <c r="Q34" s="15">
        <v>132028</v>
      </c>
      <c r="R34" s="15">
        <v>104995</v>
      </c>
      <c r="S34" s="15">
        <v>18574</v>
      </c>
      <c r="T34" s="15">
        <v>3375</v>
      </c>
      <c r="U34" s="15">
        <v>24288</v>
      </c>
      <c r="V34" s="15">
        <v>6182</v>
      </c>
      <c r="W34" s="15">
        <v>8201</v>
      </c>
      <c r="X34" s="15">
        <v>0</v>
      </c>
      <c r="Y34" s="15">
        <v>0</v>
      </c>
      <c r="Z34" s="15">
        <v>1775</v>
      </c>
      <c r="AA34" s="15">
        <v>4780</v>
      </c>
      <c r="AB34" s="15">
        <v>0</v>
      </c>
      <c r="AC34" s="24">
        <f t="shared" si="2"/>
        <v>3694660</v>
      </c>
      <c r="AD34" s="57">
        <v>1855089</v>
      </c>
      <c r="AE34" s="62">
        <f t="shared" si="3"/>
        <v>5549749</v>
      </c>
    </row>
    <row r="35" spans="1:31" s="3" customFormat="1" ht="12.75" customHeight="1">
      <c r="A35" s="92" t="s">
        <v>52</v>
      </c>
      <c r="B35" s="93"/>
      <c r="C35" s="93"/>
      <c r="D35" s="93"/>
      <c r="E35" s="93"/>
      <c r="F35" s="93"/>
      <c r="G35" s="93"/>
      <c r="H35" s="93"/>
      <c r="I35" s="93"/>
      <c r="J35" s="94"/>
      <c r="K35" s="18" t="s">
        <v>309</v>
      </c>
      <c r="L35" s="19" t="s">
        <v>311</v>
      </c>
      <c r="M35" s="48" t="s">
        <v>280</v>
      </c>
      <c r="N35" s="19" t="s">
        <v>311</v>
      </c>
      <c r="O35" s="19" t="s">
        <v>280</v>
      </c>
      <c r="P35" s="19" t="s">
        <v>310</v>
      </c>
      <c r="Q35" s="19" t="s">
        <v>312</v>
      </c>
      <c r="R35" s="19" t="s">
        <v>311</v>
      </c>
      <c r="S35" s="19" t="s">
        <v>280</v>
      </c>
      <c r="T35" s="19" t="s">
        <v>280</v>
      </c>
      <c r="U35" s="19" t="s">
        <v>280</v>
      </c>
      <c r="V35" s="19" t="s">
        <v>280</v>
      </c>
      <c r="W35" s="19" t="s">
        <v>280</v>
      </c>
      <c r="X35" s="19" t="s">
        <v>280</v>
      </c>
      <c r="Y35" s="19" t="s">
        <v>280</v>
      </c>
      <c r="Z35" s="19" t="s">
        <v>280</v>
      </c>
      <c r="AA35" s="19" t="s">
        <v>311</v>
      </c>
      <c r="AB35" s="19" t="s">
        <v>280</v>
      </c>
      <c r="AC35" s="26" t="s">
        <v>280</v>
      </c>
      <c r="AD35" s="58" t="s">
        <v>309</v>
      </c>
      <c r="AE35" s="61" t="s">
        <v>320</v>
      </c>
    </row>
    <row r="36" spans="1:31" ht="12.75" customHeight="1">
      <c r="A36" s="122" t="s">
        <v>53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4">
        <v>0</v>
      </c>
      <c r="L36" s="15">
        <v>0</v>
      </c>
      <c r="M36" s="15">
        <v>719081</v>
      </c>
      <c r="N36" s="15">
        <v>0</v>
      </c>
      <c r="O36" s="20">
        <v>10237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5066</v>
      </c>
      <c r="Z36" s="15">
        <v>0</v>
      </c>
      <c r="AA36" s="15">
        <v>0</v>
      </c>
      <c r="AB36" s="15">
        <v>9466</v>
      </c>
      <c r="AC36" s="47" t="s">
        <v>310</v>
      </c>
      <c r="AD36" s="59" t="s">
        <v>320</v>
      </c>
      <c r="AE36" s="61" t="s">
        <v>320</v>
      </c>
    </row>
    <row r="37" spans="1:31" ht="12.75" customHeight="1">
      <c r="A37" s="95" t="s">
        <v>54</v>
      </c>
      <c r="B37" s="87"/>
      <c r="C37" s="87"/>
      <c r="D37" s="87"/>
      <c r="E37" s="87"/>
      <c r="F37" s="87"/>
      <c r="G37" s="87"/>
      <c r="H37" s="87"/>
      <c r="I37" s="87"/>
      <c r="J37" s="87"/>
      <c r="K37" s="16">
        <v>68.437367662375081</v>
      </c>
      <c r="L37" s="17">
        <v>58.521613214807118</v>
      </c>
      <c r="M37" s="17">
        <v>63.857006918351061</v>
      </c>
      <c r="N37" s="17">
        <v>78.820275381242865</v>
      </c>
      <c r="O37" s="17">
        <v>65.206064986368546</v>
      </c>
      <c r="P37" s="17">
        <v>72.53714580938653</v>
      </c>
      <c r="Q37" s="17">
        <v>67.891656201484068</v>
      </c>
      <c r="R37" s="17">
        <v>87.516218162079852</v>
      </c>
      <c r="S37" s="17">
        <v>85.532189695328739</v>
      </c>
      <c r="T37" s="17">
        <v>88.607526234752754</v>
      </c>
      <c r="U37" s="17">
        <v>70.458764533328875</v>
      </c>
      <c r="V37" s="17">
        <v>85.408720583060003</v>
      </c>
      <c r="W37" s="17">
        <v>86.531981974054872</v>
      </c>
      <c r="X37" s="17">
        <v>67.648155071821577</v>
      </c>
      <c r="Y37" s="17">
        <v>63.777963998365699</v>
      </c>
      <c r="Z37" s="17">
        <v>52.102250638007952</v>
      </c>
      <c r="AA37" s="17">
        <v>50.127924447796033</v>
      </c>
      <c r="AB37" s="17">
        <v>74.992398177126873</v>
      </c>
      <c r="AC37" s="28">
        <v>68.037375953436296</v>
      </c>
      <c r="AD37" s="65">
        <v>58.974137350355662</v>
      </c>
      <c r="AE37" s="63">
        <v>65.517760374103204</v>
      </c>
    </row>
    <row r="38" spans="1:31" ht="12.75" customHeight="1">
      <c r="A38" s="95" t="s">
        <v>55</v>
      </c>
      <c r="B38" s="87"/>
      <c r="C38" s="87"/>
      <c r="D38" s="87"/>
      <c r="E38" s="87"/>
      <c r="F38" s="87"/>
      <c r="G38" s="87"/>
      <c r="H38" s="87"/>
      <c r="I38" s="87"/>
      <c r="J38" s="87"/>
      <c r="K38" s="16">
        <v>99.998830437336693</v>
      </c>
      <c r="L38" s="17">
        <v>99.99805187974124</v>
      </c>
      <c r="M38" s="17">
        <v>0.29942646824820296</v>
      </c>
      <c r="N38" s="17">
        <v>98.025890541866175</v>
      </c>
      <c r="O38" s="17">
        <v>91.222215758550121</v>
      </c>
      <c r="P38" s="17">
        <v>99.992903775191593</v>
      </c>
      <c r="Q38" s="17">
        <v>99.8839559781388</v>
      </c>
      <c r="R38" s="17">
        <v>99.950667132166544</v>
      </c>
      <c r="S38" s="17">
        <v>97.804001061801685</v>
      </c>
      <c r="T38" s="17">
        <v>99.967849105133425</v>
      </c>
      <c r="U38" s="17">
        <v>99.924864177551726</v>
      </c>
      <c r="V38" s="17">
        <v>83.179297597042506</v>
      </c>
      <c r="W38" s="17">
        <v>98.516050878255598</v>
      </c>
      <c r="X38" s="17">
        <v>99.939749137317193</v>
      </c>
      <c r="Y38" s="17">
        <v>41.122913505311075</v>
      </c>
      <c r="Z38" s="17">
        <v>100</v>
      </c>
      <c r="AA38" s="17">
        <v>94.614563664723747</v>
      </c>
      <c r="AB38" s="17">
        <v>68.028066292784757</v>
      </c>
      <c r="AC38" s="28">
        <v>89.220742656745728</v>
      </c>
      <c r="AD38" s="65">
        <v>92.756473298177013</v>
      </c>
      <c r="AE38" s="63">
        <v>90.280957313634914</v>
      </c>
    </row>
    <row r="39" spans="1:31" ht="12.75" customHeight="1">
      <c r="A39" s="95" t="s">
        <v>56</v>
      </c>
      <c r="B39" s="87"/>
      <c r="C39" s="87"/>
      <c r="D39" s="87"/>
      <c r="E39" s="87"/>
      <c r="F39" s="87"/>
      <c r="G39" s="87"/>
      <c r="H39" s="87"/>
      <c r="I39" s="87"/>
      <c r="J39" s="87"/>
      <c r="K39" s="16">
        <v>437.71</v>
      </c>
      <c r="L39" s="17">
        <v>144.35</v>
      </c>
      <c r="M39" s="17">
        <v>38.799999999999997</v>
      </c>
      <c r="N39" s="17">
        <v>101.05</v>
      </c>
      <c r="O39" s="17">
        <v>55.31</v>
      </c>
      <c r="P39" s="17">
        <v>31.44</v>
      </c>
      <c r="Q39" s="17">
        <v>44.58</v>
      </c>
      <c r="R39" s="17">
        <v>17.02</v>
      </c>
      <c r="S39" s="17">
        <v>19.05</v>
      </c>
      <c r="T39" s="17">
        <v>20.21</v>
      </c>
      <c r="U39" s="17">
        <v>14.38</v>
      </c>
      <c r="V39" s="17">
        <v>2.5299999999999998</v>
      </c>
      <c r="W39" s="17">
        <v>8.15</v>
      </c>
      <c r="X39" s="17">
        <v>6.65</v>
      </c>
      <c r="Y39" s="17">
        <v>52.79</v>
      </c>
      <c r="Z39" s="17">
        <v>7.02</v>
      </c>
      <c r="AA39" s="17">
        <v>7.4</v>
      </c>
      <c r="AB39" s="17">
        <v>30</v>
      </c>
      <c r="AC39" s="28">
        <v>1038.44</v>
      </c>
      <c r="AD39" s="65">
        <v>808.49</v>
      </c>
      <c r="AE39" s="63">
        <v>1846.93</v>
      </c>
    </row>
    <row r="40" spans="1:31" ht="12.75" customHeight="1">
      <c r="A40" s="95" t="s">
        <v>57</v>
      </c>
      <c r="B40" s="87"/>
      <c r="C40" s="87"/>
      <c r="D40" s="87"/>
      <c r="E40" s="87"/>
      <c r="F40" s="87"/>
      <c r="G40" s="87"/>
      <c r="H40" s="87"/>
      <c r="I40" s="87"/>
      <c r="J40" s="87"/>
      <c r="K40" s="16">
        <v>8594.8367640675333</v>
      </c>
      <c r="L40" s="17">
        <v>10667.932109456184</v>
      </c>
      <c r="M40" s="17">
        <v>55.773195876288661</v>
      </c>
      <c r="N40" s="17">
        <v>3827.0064324591785</v>
      </c>
      <c r="O40" s="17">
        <v>3118.6584704393417</v>
      </c>
      <c r="P40" s="17">
        <v>1344.5610687022902</v>
      </c>
      <c r="Q40" s="17">
        <v>3591.2516823687752</v>
      </c>
      <c r="R40" s="17">
        <v>7737.5440658049356</v>
      </c>
      <c r="S40" s="17">
        <v>2127.5065616797901</v>
      </c>
      <c r="T40" s="17">
        <v>461.55368629391393</v>
      </c>
      <c r="U40" s="17">
        <v>1202.2948539638387</v>
      </c>
      <c r="V40" s="17">
        <v>3557.312252964427</v>
      </c>
      <c r="W40" s="17">
        <v>1197.4233128834355</v>
      </c>
      <c r="X40" s="17">
        <v>2743.7593984962405</v>
      </c>
      <c r="Y40" s="17">
        <v>87.270316347793141</v>
      </c>
      <c r="Z40" s="17">
        <v>1007.6923076923077</v>
      </c>
      <c r="AA40" s="17">
        <v>3114.864864864865</v>
      </c>
      <c r="AB40" s="17">
        <v>901.66666666666663</v>
      </c>
      <c r="AC40" s="28">
        <v>6127.7820577019374</v>
      </c>
      <c r="AD40" s="65">
        <v>3504.4230602728544</v>
      </c>
      <c r="AE40" s="63">
        <v>4979.4117806305603</v>
      </c>
    </row>
    <row r="41" spans="1:31" ht="12.75" customHeight="1">
      <c r="A41" s="96" t="s">
        <v>58</v>
      </c>
      <c r="B41" s="86" t="s">
        <v>59</v>
      </c>
      <c r="C41" s="87"/>
      <c r="D41" s="87"/>
      <c r="E41" s="87"/>
      <c r="F41" s="87"/>
      <c r="G41" s="87"/>
      <c r="H41" s="87"/>
      <c r="I41" s="87"/>
      <c r="J41" s="87"/>
      <c r="K41" s="16">
        <v>105.44875042998221</v>
      </c>
      <c r="L41" s="17">
        <v>110.9048268150018</v>
      </c>
      <c r="M41" s="17">
        <v>85.765518931230545</v>
      </c>
      <c r="N41" s="17">
        <v>116.00830962637146</v>
      </c>
      <c r="O41" s="17">
        <v>114.15708802480759</v>
      </c>
      <c r="P41" s="17">
        <v>89.119090206029199</v>
      </c>
      <c r="Q41" s="17">
        <v>104.7030355375186</v>
      </c>
      <c r="R41" s="17">
        <v>110.35543129231324</v>
      </c>
      <c r="S41" s="17">
        <v>114.98770257341376</v>
      </c>
      <c r="T41" s="17">
        <v>146.58960275897306</v>
      </c>
      <c r="U41" s="17">
        <v>141.02359377310268</v>
      </c>
      <c r="V41" s="17">
        <v>107.36171031298947</v>
      </c>
      <c r="W41" s="17">
        <v>109.93575418994412</v>
      </c>
      <c r="X41" s="17">
        <v>114.24128013191054</v>
      </c>
      <c r="Y41" s="17">
        <v>96.010861746116291</v>
      </c>
      <c r="Z41" s="17">
        <v>108.58895080011624</v>
      </c>
      <c r="AA41" s="17">
        <v>117.39910695300873</v>
      </c>
      <c r="AB41" s="17">
        <v>109.43084259475091</v>
      </c>
      <c r="AC41" s="28">
        <v>107.72856667144349</v>
      </c>
      <c r="AD41" s="65">
        <v>106.45213161423197</v>
      </c>
      <c r="AE41" s="63">
        <v>107.36202618678354</v>
      </c>
    </row>
    <row r="42" spans="1:31" ht="12.75" customHeight="1">
      <c r="A42" s="97"/>
      <c r="B42" s="86" t="s">
        <v>60</v>
      </c>
      <c r="C42" s="87"/>
      <c r="D42" s="87"/>
      <c r="E42" s="87"/>
      <c r="F42" s="87"/>
      <c r="G42" s="87"/>
      <c r="H42" s="87"/>
      <c r="I42" s="87"/>
      <c r="J42" s="87"/>
      <c r="K42" s="16">
        <v>0</v>
      </c>
      <c r="L42" s="17">
        <v>0</v>
      </c>
      <c r="M42" s="17">
        <v>204.5627006518144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28">
        <v>3.543201593788594E-2</v>
      </c>
      <c r="AD42" s="65">
        <v>0</v>
      </c>
      <c r="AE42" s="63">
        <v>2.5162972189195512E-2</v>
      </c>
    </row>
    <row r="43" spans="1:31" ht="12.75" customHeight="1">
      <c r="A43" s="97"/>
      <c r="B43" s="86" t="s">
        <v>61</v>
      </c>
      <c r="C43" s="87"/>
      <c r="D43" s="87"/>
      <c r="E43" s="87"/>
      <c r="F43" s="87"/>
      <c r="G43" s="87"/>
      <c r="H43" s="87"/>
      <c r="I43" s="87"/>
      <c r="J43" s="87"/>
      <c r="K43" s="16">
        <v>115.65065886207614</v>
      </c>
      <c r="L43" s="17">
        <v>256.86677674230873</v>
      </c>
      <c r="M43" s="17">
        <v>164.52408683554953</v>
      </c>
      <c r="N43" s="17">
        <v>253.69766471115483</v>
      </c>
      <c r="O43" s="17">
        <v>204.62671265885268</v>
      </c>
      <c r="P43" s="17">
        <v>52.265267688996502</v>
      </c>
      <c r="Q43" s="17">
        <v>274.55388725549722</v>
      </c>
      <c r="R43" s="17">
        <v>368.78389869714448</v>
      </c>
      <c r="S43" s="17">
        <v>486.00123617808589</v>
      </c>
      <c r="T43" s="17">
        <v>535.72598005032899</v>
      </c>
      <c r="U43" s="17">
        <v>121.32633768596224</v>
      </c>
      <c r="V43" s="17">
        <v>1229.1874345014442</v>
      </c>
      <c r="W43" s="17">
        <v>432.80228395609595</v>
      </c>
      <c r="X43" s="17">
        <v>370.58615637690843</v>
      </c>
      <c r="Y43" s="17">
        <v>114.23857551986055</v>
      </c>
      <c r="Z43" s="17">
        <v>40.941118299064648</v>
      </c>
      <c r="AA43" s="17">
        <v>184.68695858333484</v>
      </c>
      <c r="AB43" s="17">
        <v>216.79428722025466</v>
      </c>
      <c r="AC43" s="28">
        <v>160.53999420382613</v>
      </c>
      <c r="AD43" s="65">
        <v>114.26780270997983</v>
      </c>
      <c r="AE43" s="63">
        <v>145.14271926198109</v>
      </c>
    </row>
    <row r="44" spans="1:31" ht="12.75" customHeight="1">
      <c r="A44" s="97"/>
      <c r="B44" s="86" t="s">
        <v>62</v>
      </c>
      <c r="C44" s="87"/>
      <c r="D44" s="87"/>
      <c r="E44" s="87"/>
      <c r="F44" s="87"/>
      <c r="G44" s="87"/>
      <c r="H44" s="87"/>
      <c r="I44" s="87"/>
      <c r="J44" s="87"/>
      <c r="K44" s="16">
        <v>244.1001436373123</v>
      </c>
      <c r="L44" s="17">
        <v>280.23846115422162</v>
      </c>
      <c r="M44" s="17">
        <v>7445.1902439024389</v>
      </c>
      <c r="N44" s="17">
        <v>207.04073862456386</v>
      </c>
      <c r="O44" s="17">
        <v>390.32352297073584</v>
      </c>
      <c r="P44" s="17">
        <v>413.3141464736425</v>
      </c>
      <c r="Q44" s="17">
        <v>362.75714049859664</v>
      </c>
      <c r="R44" s="17">
        <v>97.228538379870542</v>
      </c>
      <c r="S44" s="17">
        <v>172.99218996077084</v>
      </c>
      <c r="T44" s="17">
        <v>132.15403064009041</v>
      </c>
      <c r="U44" s="17">
        <v>300.12220633351296</v>
      </c>
      <c r="V44" s="17">
        <v>222.6261318089964</v>
      </c>
      <c r="W44" s="17">
        <v>208.01548765827232</v>
      </c>
      <c r="X44" s="17">
        <v>614.10147764436272</v>
      </c>
      <c r="Y44" s="17">
        <v>511.97739038276018</v>
      </c>
      <c r="Z44" s="17">
        <v>358.69572947409591</v>
      </c>
      <c r="AA44" s="17">
        <v>561.47427645067467</v>
      </c>
      <c r="AB44" s="17">
        <v>362.98883515433755</v>
      </c>
      <c r="AC44" s="28">
        <v>258.46039296262614</v>
      </c>
      <c r="AD44" s="65">
        <v>224.30016213919836</v>
      </c>
      <c r="AE44" s="63">
        <v>248.19293333865386</v>
      </c>
    </row>
    <row r="45" spans="1:31" ht="12.75" customHeight="1">
      <c r="A45" s="97"/>
      <c r="B45" s="86" t="s">
        <v>63</v>
      </c>
      <c r="C45" s="87"/>
      <c r="D45" s="87"/>
      <c r="E45" s="87"/>
      <c r="F45" s="87"/>
      <c r="G45" s="87"/>
      <c r="H45" s="87"/>
      <c r="I45" s="87"/>
      <c r="J45" s="87"/>
      <c r="K45" s="16">
        <v>95.200676411549551</v>
      </c>
      <c r="L45" s="17">
        <v>88.36784820539296</v>
      </c>
      <c r="M45" s="17">
        <v>8.8383402890352851</v>
      </c>
      <c r="N45" s="17">
        <v>109.18872688318366</v>
      </c>
      <c r="O45" s="17">
        <v>104.83905862349796</v>
      </c>
      <c r="P45" s="17">
        <v>85.227567961338153</v>
      </c>
      <c r="Q45" s="17">
        <v>90.157779835935429</v>
      </c>
      <c r="R45" s="17">
        <v>102.12456121907539</v>
      </c>
      <c r="S45" s="17">
        <v>100.27780768816625</v>
      </c>
      <c r="T45" s="17">
        <v>154.11708259043601</v>
      </c>
      <c r="U45" s="17">
        <v>130.96903985195146</v>
      </c>
      <c r="V45" s="17">
        <v>94.515965641685838</v>
      </c>
      <c r="W45" s="17">
        <v>93.402162579930149</v>
      </c>
      <c r="X45" s="17">
        <v>86.942805701269663</v>
      </c>
      <c r="Y45" s="17">
        <v>91.37716967544884</v>
      </c>
      <c r="Z45" s="17">
        <v>107.15914843584147</v>
      </c>
      <c r="AA45" s="17">
        <v>113.80330092697264</v>
      </c>
      <c r="AB45" s="17">
        <v>95.227696752483752</v>
      </c>
      <c r="AC45" s="28">
        <v>94.645035284270634</v>
      </c>
      <c r="AD45" s="65">
        <v>97.364427093935674</v>
      </c>
      <c r="AE45" s="63">
        <v>95.446293968682951</v>
      </c>
    </row>
    <row r="46" spans="1:31" ht="12.75" customHeight="1">
      <c r="A46" s="97"/>
      <c r="B46" s="86" t="s">
        <v>64</v>
      </c>
      <c r="C46" s="87"/>
      <c r="D46" s="87"/>
      <c r="E46" s="87"/>
      <c r="F46" s="87"/>
      <c r="G46" s="87"/>
      <c r="H46" s="87"/>
      <c r="I46" s="87"/>
      <c r="J46" s="87"/>
      <c r="K46" s="16">
        <v>164.19924683850601</v>
      </c>
      <c r="L46" s="17">
        <v>143.04464538372625</v>
      </c>
      <c r="M46" s="17">
        <v>62.854514793806537</v>
      </c>
      <c r="N46" s="17">
        <v>164.00013631098787</v>
      </c>
      <c r="O46" s="17">
        <v>139.84451797359375</v>
      </c>
      <c r="P46" s="17">
        <v>198.16759353031406</v>
      </c>
      <c r="Q46" s="17">
        <v>103.25454306351766</v>
      </c>
      <c r="R46" s="17">
        <v>126.78444143606345</v>
      </c>
      <c r="S46" s="17">
        <v>100.7927875275311</v>
      </c>
      <c r="T46" s="17">
        <v>133.8797982916538</v>
      </c>
      <c r="U46" s="17">
        <v>121.71687695938931</v>
      </c>
      <c r="V46" s="17">
        <v>83.695266216898091</v>
      </c>
      <c r="W46" s="17">
        <v>105.52059308072488</v>
      </c>
      <c r="X46" s="17">
        <v>80.040888854920993</v>
      </c>
      <c r="Y46" s="17">
        <v>200.60374375643096</v>
      </c>
      <c r="Z46" s="17">
        <v>243.31763629846611</v>
      </c>
      <c r="AA46" s="17">
        <v>105.25414797487377</v>
      </c>
      <c r="AB46" s="17">
        <v>140.1151351971024</v>
      </c>
      <c r="AC46" s="28">
        <v>154.63380423413716</v>
      </c>
      <c r="AD46" s="65">
        <v>148.0262638773651</v>
      </c>
      <c r="AE46" s="63">
        <v>152.58660707729271</v>
      </c>
    </row>
    <row r="47" spans="1:31" ht="12.75" customHeight="1">
      <c r="A47" s="97"/>
      <c r="B47" s="86" t="s">
        <v>65</v>
      </c>
      <c r="C47" s="87"/>
      <c r="D47" s="87"/>
      <c r="E47" s="87"/>
      <c r="F47" s="87"/>
      <c r="G47" s="87"/>
      <c r="H47" s="87"/>
      <c r="I47" s="87"/>
      <c r="J47" s="87"/>
      <c r="K47" s="16">
        <v>172.47697498353668</v>
      </c>
      <c r="L47" s="17">
        <v>161.87408462323114</v>
      </c>
      <c r="M47" s="17">
        <v>711.15744289437384</v>
      </c>
      <c r="N47" s="17">
        <v>150.19878058148311</v>
      </c>
      <c r="O47" s="17">
        <v>133.38971163009839</v>
      </c>
      <c r="P47" s="17">
        <v>232.51583762217521</v>
      </c>
      <c r="Q47" s="17">
        <v>114.52649261263427</v>
      </c>
      <c r="R47" s="17">
        <v>124.14686528159295</v>
      </c>
      <c r="S47" s="17">
        <v>100.51355314923346</v>
      </c>
      <c r="T47" s="17">
        <v>86.868889574971689</v>
      </c>
      <c r="U47" s="17">
        <v>92.935610658044922</v>
      </c>
      <c r="V47" s="17">
        <v>88.551458633127126</v>
      </c>
      <c r="W47" s="17">
        <v>112.97446457990115</v>
      </c>
      <c r="X47" s="17">
        <v>92.061543458738555</v>
      </c>
      <c r="Y47" s="17">
        <v>219.53376808335207</v>
      </c>
      <c r="Z47" s="17">
        <v>227.06193530844055</v>
      </c>
      <c r="AA47" s="17">
        <v>92.487781213319238</v>
      </c>
      <c r="AB47" s="17">
        <v>147.13695697302254</v>
      </c>
      <c r="AC47" s="28">
        <v>163.38290093050051</v>
      </c>
      <c r="AD47" s="65">
        <v>152.03320996748809</v>
      </c>
      <c r="AE47" s="63">
        <v>159.86645550361354</v>
      </c>
    </row>
    <row r="48" spans="1:31" ht="12.75" customHeight="1">
      <c r="A48" s="97"/>
      <c r="B48" s="86" t="s">
        <v>73</v>
      </c>
      <c r="C48" s="87"/>
      <c r="D48" s="87"/>
      <c r="E48" s="87"/>
      <c r="F48" s="87"/>
      <c r="G48" s="87"/>
      <c r="H48" s="87"/>
      <c r="I48" s="87"/>
      <c r="J48" s="87"/>
      <c r="K48" s="16">
        <v>61.451578073685248</v>
      </c>
      <c r="L48" s="17">
        <v>59.025436454244826</v>
      </c>
      <c r="M48" s="17">
        <v>218.92994021155911</v>
      </c>
      <c r="N48" s="17">
        <v>62.367077959341678</v>
      </c>
      <c r="O48" s="17">
        <v>60.491235396789698</v>
      </c>
      <c r="P48" s="17">
        <v>142.93145552140274</v>
      </c>
      <c r="Q48" s="17">
        <v>57.64429053309933</v>
      </c>
      <c r="R48" s="17">
        <v>53.830601721676018</v>
      </c>
      <c r="S48" s="17">
        <v>50.107599035306556</v>
      </c>
      <c r="T48" s="17">
        <v>36.098075537717399</v>
      </c>
      <c r="U48" s="17">
        <v>40.453158006187408</v>
      </c>
      <c r="V48" s="17">
        <v>42.569474294043992</v>
      </c>
      <c r="W48" s="17">
        <v>40.924217462932454</v>
      </c>
      <c r="X48" s="17">
        <v>55.278292603702923</v>
      </c>
      <c r="Y48" s="17">
        <v>119.05676963018992</v>
      </c>
      <c r="Z48" s="17">
        <v>117.19381512106492</v>
      </c>
      <c r="AA48" s="17">
        <v>51.892413339318423</v>
      </c>
      <c r="AB48" s="17">
        <v>69.438359602294028</v>
      </c>
      <c r="AC48" s="28">
        <v>61.185156419429504</v>
      </c>
      <c r="AD48" s="65">
        <v>70.148963789585764</v>
      </c>
      <c r="AE48" s="63">
        <v>63.962389697146484</v>
      </c>
    </row>
    <row r="49" spans="1:31" ht="12.75" customHeight="1">
      <c r="A49" s="97"/>
      <c r="B49" s="86" t="s">
        <v>66</v>
      </c>
      <c r="C49" s="87"/>
      <c r="D49" s="87"/>
      <c r="E49" s="87"/>
      <c r="F49" s="87"/>
      <c r="G49" s="87"/>
      <c r="H49" s="87"/>
      <c r="I49" s="87"/>
      <c r="J49" s="87"/>
      <c r="K49" s="16">
        <v>62.469140448592498</v>
      </c>
      <c r="L49" s="17">
        <v>67.36293239576068</v>
      </c>
      <c r="M49" s="17">
        <v>61.239688185877547</v>
      </c>
      <c r="N49" s="17">
        <v>45.528685784005098</v>
      </c>
      <c r="O49" s="17">
        <v>65.74188277034736</v>
      </c>
      <c r="P49" s="17">
        <v>43.993536303206135</v>
      </c>
      <c r="Q49" s="17">
        <v>59.251878617912482</v>
      </c>
      <c r="R49" s="17">
        <v>81.057749011991078</v>
      </c>
      <c r="S49" s="17">
        <v>77.242998510136289</v>
      </c>
      <c r="T49" s="17">
        <v>62.578288407718368</v>
      </c>
      <c r="U49" s="17">
        <v>49.342243011471211</v>
      </c>
      <c r="V49" s="17">
        <v>43.002739726027393</v>
      </c>
      <c r="W49" s="17">
        <v>47.898345996994529</v>
      </c>
      <c r="X49" s="17">
        <v>62.280605623648171</v>
      </c>
      <c r="Y49" s="17">
        <v>21.269352354705354</v>
      </c>
      <c r="Z49" s="17">
        <v>30.078538812785389</v>
      </c>
      <c r="AA49" s="17">
        <v>44.748989003887317</v>
      </c>
      <c r="AB49" s="17">
        <v>46.422343094606767</v>
      </c>
      <c r="AC49" s="28">
        <v>61.213694214055181</v>
      </c>
      <c r="AD49" s="65">
        <v>61.165869649201831</v>
      </c>
      <c r="AE49" s="63">
        <v>61.198825144378091</v>
      </c>
    </row>
    <row r="50" spans="1:31" ht="12.75" customHeight="1">
      <c r="A50" s="98"/>
      <c r="B50" s="86" t="s">
        <v>67</v>
      </c>
      <c r="C50" s="87"/>
      <c r="D50" s="87"/>
      <c r="E50" s="87"/>
      <c r="F50" s="87"/>
      <c r="G50" s="87"/>
      <c r="H50" s="87"/>
      <c r="I50" s="87"/>
      <c r="J50" s="87"/>
      <c r="K50" s="16">
        <v>92.754783635454501</v>
      </c>
      <c r="L50" s="17">
        <v>92.790477743530531</v>
      </c>
      <c r="M50" s="17">
        <v>80.614464382816749</v>
      </c>
      <c r="N50" s="17">
        <v>91.240905128172088</v>
      </c>
      <c r="O50" s="17">
        <v>83.649825690341487</v>
      </c>
      <c r="P50" s="17">
        <v>84.572501878287014</v>
      </c>
      <c r="Q50" s="17">
        <v>93.438907506041517</v>
      </c>
      <c r="R50" s="17">
        <v>93.740073289348146</v>
      </c>
      <c r="S50" s="17">
        <v>83.212076545630026</v>
      </c>
      <c r="T50" s="17">
        <v>91.487699014226408</v>
      </c>
      <c r="U50" s="17">
        <v>87.403959877574238</v>
      </c>
      <c r="V50" s="17">
        <v>90.908936459395179</v>
      </c>
      <c r="W50" s="17">
        <v>63.006347344547152</v>
      </c>
      <c r="X50" s="17">
        <v>96.939219663082639</v>
      </c>
      <c r="Y50" s="17">
        <v>84.09992206125068</v>
      </c>
      <c r="Z50" s="17">
        <v>81.883045907213997</v>
      </c>
      <c r="AA50" s="17">
        <v>78.481995938801958</v>
      </c>
      <c r="AB50" s="17">
        <v>90.146356450576775</v>
      </c>
      <c r="AC50" s="28">
        <v>92.033182088659927</v>
      </c>
      <c r="AD50" s="65">
        <v>91.641050719471821</v>
      </c>
      <c r="AE50" s="63">
        <v>91.911330716206379</v>
      </c>
    </row>
    <row r="51" spans="1:31" ht="12.75" customHeight="1">
      <c r="A51" s="80" t="s">
        <v>68</v>
      </c>
      <c r="B51" s="81"/>
      <c r="C51" s="86" t="s">
        <v>69</v>
      </c>
      <c r="D51" s="87"/>
      <c r="E51" s="87"/>
      <c r="F51" s="87"/>
      <c r="G51" s="87"/>
      <c r="H51" s="87"/>
      <c r="I51" s="87"/>
      <c r="J51" s="88"/>
      <c r="K51" s="16">
        <v>51.405370042659378</v>
      </c>
      <c r="L51" s="17">
        <v>49.800479751028284</v>
      </c>
      <c r="M51" s="17">
        <v>4.1945942547678605</v>
      </c>
      <c r="N51" s="17">
        <v>58.568624839937272</v>
      </c>
      <c r="O51" s="17">
        <v>52.544357201504567</v>
      </c>
      <c r="P51" s="17">
        <v>46.35097382063374</v>
      </c>
      <c r="Q51" s="17">
        <v>56.566259611603897</v>
      </c>
      <c r="R51" s="17">
        <v>51.360920950110412</v>
      </c>
      <c r="S51" s="17">
        <v>57.963850477588281</v>
      </c>
      <c r="T51" s="17">
        <v>60.268840715740794</v>
      </c>
      <c r="U51" s="17">
        <v>60.993007974928496</v>
      </c>
      <c r="V51" s="17">
        <v>57.007760184389618</v>
      </c>
      <c r="W51" s="17">
        <v>58.162325623597503</v>
      </c>
      <c r="X51" s="17">
        <v>50.181583974095986</v>
      </c>
      <c r="Y51" s="17">
        <v>54.565844305340882</v>
      </c>
      <c r="Z51" s="17">
        <v>59.007856738250027</v>
      </c>
      <c r="AA51" s="17">
        <v>59.9474873672551</v>
      </c>
      <c r="AB51" s="17">
        <v>46.87596011772272</v>
      </c>
      <c r="AC51" s="28">
        <v>52.043872732028099</v>
      </c>
      <c r="AD51" s="65">
        <v>55.185811416433964</v>
      </c>
      <c r="AE51" s="63">
        <v>52.893045650081937</v>
      </c>
    </row>
    <row r="52" spans="1:31" ht="12.75" customHeight="1">
      <c r="A52" s="82"/>
      <c r="B52" s="83"/>
      <c r="C52" s="86" t="s">
        <v>70</v>
      </c>
      <c r="D52" s="87"/>
      <c r="E52" s="87"/>
      <c r="F52" s="87"/>
      <c r="G52" s="87"/>
      <c r="H52" s="87"/>
      <c r="I52" s="87"/>
      <c r="J52" s="88"/>
      <c r="K52" s="16">
        <v>26.536014366311253</v>
      </c>
      <c r="L52" s="17">
        <v>28.163042963384015</v>
      </c>
      <c r="M52" s="17">
        <v>0</v>
      </c>
      <c r="N52" s="17">
        <v>38.581184596608757</v>
      </c>
      <c r="O52" s="17">
        <v>23.643451143451141</v>
      </c>
      <c r="P52" s="17">
        <v>21.877037727061015</v>
      </c>
      <c r="Q52" s="17">
        <v>24.804199071147874</v>
      </c>
      <c r="R52" s="17">
        <v>23.081039300790774</v>
      </c>
      <c r="S52" s="17">
        <v>18.316685632401903</v>
      </c>
      <c r="T52" s="17">
        <v>8.1123244929797185</v>
      </c>
      <c r="U52" s="17">
        <v>26.960735832261893</v>
      </c>
      <c r="V52" s="17">
        <v>0</v>
      </c>
      <c r="W52" s="17">
        <v>43.152053274139838</v>
      </c>
      <c r="X52" s="17">
        <v>12.740825688073397</v>
      </c>
      <c r="Y52" s="17">
        <v>15.348624900148351</v>
      </c>
      <c r="Z52" s="17">
        <v>13.254861821903788</v>
      </c>
      <c r="AA52" s="17">
        <v>32.714027935574421</v>
      </c>
      <c r="AB52" s="17">
        <v>18.670733665114785</v>
      </c>
      <c r="AC52" s="28">
        <v>27.036843288821387</v>
      </c>
      <c r="AD52" s="65">
        <v>29.004915583429526</v>
      </c>
      <c r="AE52" s="63">
        <v>27.744714072152465</v>
      </c>
    </row>
    <row r="53" spans="1:31" ht="12.75" customHeight="1">
      <c r="A53" s="84"/>
      <c r="B53" s="85"/>
      <c r="C53" s="89" t="s">
        <v>71</v>
      </c>
      <c r="D53" s="90"/>
      <c r="E53" s="90"/>
      <c r="F53" s="90"/>
      <c r="G53" s="90"/>
      <c r="H53" s="90"/>
      <c r="I53" s="90"/>
      <c r="J53" s="91"/>
      <c r="K53" s="21">
        <v>1.0844699242461184</v>
      </c>
      <c r="L53" s="22">
        <v>1.6823772756698718</v>
      </c>
      <c r="M53" s="22">
        <v>0.21205159922247749</v>
      </c>
      <c r="N53" s="22">
        <v>0.96985276933863052</v>
      </c>
      <c r="O53" s="22">
        <v>0.16112266112266113</v>
      </c>
      <c r="P53" s="22">
        <v>0.27480204937121566</v>
      </c>
      <c r="Q53" s="22">
        <v>0.97969166506361816</v>
      </c>
      <c r="R53" s="22">
        <v>0.94535941494738096</v>
      </c>
      <c r="S53" s="22">
        <v>0.51839676318118599</v>
      </c>
      <c r="T53" s="22">
        <v>0</v>
      </c>
      <c r="U53" s="22">
        <v>6.923153001681337E-2</v>
      </c>
      <c r="V53" s="22">
        <v>0</v>
      </c>
      <c r="W53" s="22">
        <v>0.1220865704772475</v>
      </c>
      <c r="X53" s="22">
        <v>0.65366972477064234</v>
      </c>
      <c r="Y53" s="22">
        <v>0.14835102133972386</v>
      </c>
      <c r="Z53" s="22">
        <v>0</v>
      </c>
      <c r="AA53" s="22">
        <v>0.25395976742631826</v>
      </c>
      <c r="AB53" s="22">
        <v>0.70637341467330228</v>
      </c>
      <c r="AC53" s="29">
        <v>1.0494017521245418</v>
      </c>
      <c r="AD53" s="66">
        <v>0.80492811397272379</v>
      </c>
      <c r="AE53" s="64">
        <v>0.9614701521439718</v>
      </c>
    </row>
    <row r="54" spans="1:31" ht="17.149999999999999" customHeight="1">
      <c r="AC54" s="2"/>
      <c r="AD54" s="2"/>
      <c r="AE54" s="2"/>
    </row>
  </sheetData>
  <mergeCells count="82">
    <mergeCell ref="AD1:AD2"/>
    <mergeCell ref="AE1:AE2"/>
    <mergeCell ref="R1:R2"/>
    <mergeCell ref="L1:L2"/>
    <mergeCell ref="N1:N2"/>
    <mergeCell ref="O1:O2"/>
    <mergeCell ref="P1:P2"/>
    <mergeCell ref="Q1:Q2"/>
    <mergeCell ref="M1:M2"/>
    <mergeCell ref="AB1:AB2"/>
    <mergeCell ref="AC1:AC2"/>
    <mergeCell ref="W1:W2"/>
    <mergeCell ref="X1:X2"/>
    <mergeCell ref="Y1:Y2"/>
    <mergeCell ref="Z1:Z2"/>
    <mergeCell ref="AA1:AA2"/>
    <mergeCell ref="S1:S2"/>
    <mergeCell ref="T1:T2"/>
    <mergeCell ref="U1:U2"/>
    <mergeCell ref="V1:V2"/>
    <mergeCell ref="B50:J50"/>
    <mergeCell ref="A36:J36"/>
    <mergeCell ref="A37:J37"/>
    <mergeCell ref="A38:J38"/>
    <mergeCell ref="A39:J39"/>
    <mergeCell ref="B49:J49"/>
    <mergeCell ref="A17:A20"/>
    <mergeCell ref="B28:J28"/>
    <mergeCell ref="A21:A28"/>
    <mergeCell ref="B21:C27"/>
    <mergeCell ref="K1:K2"/>
    <mergeCell ref="D26:G27"/>
    <mergeCell ref="H26:J26"/>
    <mergeCell ref="H27:J27"/>
    <mergeCell ref="B17:J17"/>
    <mergeCell ref="B18:J18"/>
    <mergeCell ref="B19:J19"/>
    <mergeCell ref="D21:J21"/>
    <mergeCell ref="D22:J22"/>
    <mergeCell ref="D23:J23"/>
    <mergeCell ref="D24:G25"/>
    <mergeCell ref="H24:J24"/>
    <mergeCell ref="H25:J25"/>
    <mergeCell ref="B20:J20"/>
    <mergeCell ref="A34:J34"/>
    <mergeCell ref="A29:A33"/>
    <mergeCell ref="B29:J29"/>
    <mergeCell ref="B31:J31"/>
    <mergeCell ref="B33:J33"/>
    <mergeCell ref="B32:J32"/>
    <mergeCell ref="B30:J30"/>
    <mergeCell ref="A7:J7"/>
    <mergeCell ref="A1:J2"/>
    <mergeCell ref="A4:J4"/>
    <mergeCell ref="A5:J5"/>
    <mergeCell ref="B13:J13"/>
    <mergeCell ref="A6:J6"/>
    <mergeCell ref="A3:J3"/>
    <mergeCell ref="B14:J14"/>
    <mergeCell ref="B15:J15"/>
    <mergeCell ref="B16:J16"/>
    <mergeCell ref="A8:A16"/>
    <mergeCell ref="B8:J8"/>
    <mergeCell ref="B9:J9"/>
    <mergeCell ref="B10:J10"/>
    <mergeCell ref="B11:J11"/>
    <mergeCell ref="B12:J12"/>
    <mergeCell ref="A51:B53"/>
    <mergeCell ref="C51:J51"/>
    <mergeCell ref="C52:J52"/>
    <mergeCell ref="C53:J53"/>
    <mergeCell ref="A35:J35"/>
    <mergeCell ref="A40:J40"/>
    <mergeCell ref="A41:A50"/>
    <mergeCell ref="B41:J41"/>
    <mergeCell ref="B42:J42"/>
    <mergeCell ref="B43:J43"/>
    <mergeCell ref="B44:J44"/>
    <mergeCell ref="B45:J45"/>
    <mergeCell ref="B46:J46"/>
    <mergeCell ref="B47:J47"/>
    <mergeCell ref="B48:J48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令和２年度地方公営企業決算状況調査（法適用企業）
　（１）水道事業（簡易水道事業も含む）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59"/>
  <sheetViews>
    <sheetView view="pageLayout" topLeftCell="L1" zoomScaleNormal="120" workbookViewId="0">
      <selection activeCell="AE40" sqref="AE40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2" width="9.6328125" style="1"/>
    <col min="253" max="264" width="2.6328125" style="1" customWidth="1"/>
    <col min="265" max="508" width="9.6328125" style="1"/>
    <col min="509" max="520" width="2.6328125" style="1" customWidth="1"/>
    <col min="521" max="764" width="9.6328125" style="1"/>
    <col min="765" max="776" width="2.6328125" style="1" customWidth="1"/>
    <col min="777" max="1020" width="9.6328125" style="1"/>
    <col min="1021" max="1032" width="2.6328125" style="1" customWidth="1"/>
    <col min="1033" max="1276" width="9.6328125" style="1"/>
    <col min="1277" max="1288" width="2.6328125" style="1" customWidth="1"/>
    <col min="1289" max="1532" width="9.6328125" style="1"/>
    <col min="1533" max="1544" width="2.6328125" style="1" customWidth="1"/>
    <col min="1545" max="1788" width="9.6328125" style="1"/>
    <col min="1789" max="1800" width="2.6328125" style="1" customWidth="1"/>
    <col min="1801" max="2044" width="9.6328125" style="1"/>
    <col min="2045" max="2056" width="2.6328125" style="1" customWidth="1"/>
    <col min="2057" max="2300" width="9.6328125" style="1"/>
    <col min="2301" max="2312" width="2.6328125" style="1" customWidth="1"/>
    <col min="2313" max="2556" width="9.6328125" style="1"/>
    <col min="2557" max="2568" width="2.6328125" style="1" customWidth="1"/>
    <col min="2569" max="2812" width="9.6328125" style="1"/>
    <col min="2813" max="2824" width="2.6328125" style="1" customWidth="1"/>
    <col min="2825" max="3068" width="9.6328125" style="1"/>
    <col min="3069" max="3080" width="2.6328125" style="1" customWidth="1"/>
    <col min="3081" max="3324" width="9.6328125" style="1"/>
    <col min="3325" max="3336" width="2.6328125" style="1" customWidth="1"/>
    <col min="3337" max="3580" width="9.6328125" style="1"/>
    <col min="3581" max="3592" width="2.6328125" style="1" customWidth="1"/>
    <col min="3593" max="3836" width="9.6328125" style="1"/>
    <col min="3837" max="3848" width="2.6328125" style="1" customWidth="1"/>
    <col min="3849" max="4092" width="9.6328125" style="1"/>
    <col min="4093" max="4104" width="2.6328125" style="1" customWidth="1"/>
    <col min="4105" max="4348" width="9.6328125" style="1"/>
    <col min="4349" max="4360" width="2.6328125" style="1" customWidth="1"/>
    <col min="4361" max="4604" width="9.6328125" style="1"/>
    <col min="4605" max="4616" width="2.6328125" style="1" customWidth="1"/>
    <col min="4617" max="4860" width="9.6328125" style="1"/>
    <col min="4861" max="4872" width="2.6328125" style="1" customWidth="1"/>
    <col min="4873" max="5116" width="9.6328125" style="1"/>
    <col min="5117" max="5128" width="2.6328125" style="1" customWidth="1"/>
    <col min="5129" max="5372" width="9.6328125" style="1"/>
    <col min="5373" max="5384" width="2.6328125" style="1" customWidth="1"/>
    <col min="5385" max="5628" width="9.6328125" style="1"/>
    <col min="5629" max="5640" width="2.6328125" style="1" customWidth="1"/>
    <col min="5641" max="5884" width="9.6328125" style="1"/>
    <col min="5885" max="5896" width="2.6328125" style="1" customWidth="1"/>
    <col min="5897" max="6140" width="9.6328125" style="1"/>
    <col min="6141" max="6152" width="2.6328125" style="1" customWidth="1"/>
    <col min="6153" max="6396" width="9.6328125" style="1"/>
    <col min="6397" max="6408" width="2.6328125" style="1" customWidth="1"/>
    <col min="6409" max="6652" width="9.6328125" style="1"/>
    <col min="6653" max="6664" width="2.6328125" style="1" customWidth="1"/>
    <col min="6665" max="6908" width="9.6328125" style="1"/>
    <col min="6909" max="6920" width="2.6328125" style="1" customWidth="1"/>
    <col min="6921" max="7164" width="9.6328125" style="1"/>
    <col min="7165" max="7176" width="2.6328125" style="1" customWidth="1"/>
    <col min="7177" max="7420" width="9.6328125" style="1"/>
    <col min="7421" max="7432" width="2.6328125" style="1" customWidth="1"/>
    <col min="7433" max="7676" width="9.6328125" style="1"/>
    <col min="7677" max="7688" width="2.6328125" style="1" customWidth="1"/>
    <col min="7689" max="7932" width="9.6328125" style="1"/>
    <col min="7933" max="7944" width="2.6328125" style="1" customWidth="1"/>
    <col min="7945" max="8188" width="9.6328125" style="1"/>
    <col min="8189" max="8200" width="2.6328125" style="1" customWidth="1"/>
    <col min="8201" max="8444" width="9.6328125" style="1"/>
    <col min="8445" max="8456" width="2.6328125" style="1" customWidth="1"/>
    <col min="8457" max="8700" width="9.6328125" style="1"/>
    <col min="8701" max="8712" width="2.6328125" style="1" customWidth="1"/>
    <col min="8713" max="8956" width="9.6328125" style="1"/>
    <col min="8957" max="8968" width="2.6328125" style="1" customWidth="1"/>
    <col min="8969" max="9212" width="9.6328125" style="1"/>
    <col min="9213" max="9224" width="2.6328125" style="1" customWidth="1"/>
    <col min="9225" max="9468" width="9.6328125" style="1"/>
    <col min="9469" max="9480" width="2.6328125" style="1" customWidth="1"/>
    <col min="9481" max="9724" width="9.6328125" style="1"/>
    <col min="9725" max="9736" width="2.6328125" style="1" customWidth="1"/>
    <col min="9737" max="9980" width="9.6328125" style="1"/>
    <col min="9981" max="9992" width="2.6328125" style="1" customWidth="1"/>
    <col min="9993" max="10236" width="9.6328125" style="1"/>
    <col min="10237" max="10248" width="2.6328125" style="1" customWidth="1"/>
    <col min="10249" max="10492" width="9.6328125" style="1"/>
    <col min="10493" max="10504" width="2.6328125" style="1" customWidth="1"/>
    <col min="10505" max="10748" width="9.6328125" style="1"/>
    <col min="10749" max="10760" width="2.6328125" style="1" customWidth="1"/>
    <col min="10761" max="11004" width="9.6328125" style="1"/>
    <col min="11005" max="11016" width="2.6328125" style="1" customWidth="1"/>
    <col min="11017" max="11260" width="9.6328125" style="1"/>
    <col min="11261" max="11272" width="2.6328125" style="1" customWidth="1"/>
    <col min="11273" max="11516" width="9.6328125" style="1"/>
    <col min="11517" max="11528" width="2.6328125" style="1" customWidth="1"/>
    <col min="11529" max="11772" width="9.6328125" style="1"/>
    <col min="11773" max="11784" width="2.6328125" style="1" customWidth="1"/>
    <col min="11785" max="12028" width="9.6328125" style="1"/>
    <col min="12029" max="12040" width="2.6328125" style="1" customWidth="1"/>
    <col min="12041" max="12284" width="9.6328125" style="1"/>
    <col min="12285" max="12296" width="2.6328125" style="1" customWidth="1"/>
    <col min="12297" max="12540" width="9.6328125" style="1"/>
    <col min="12541" max="12552" width="2.6328125" style="1" customWidth="1"/>
    <col min="12553" max="12796" width="9.6328125" style="1"/>
    <col min="12797" max="12808" width="2.6328125" style="1" customWidth="1"/>
    <col min="12809" max="13052" width="9.6328125" style="1"/>
    <col min="13053" max="13064" width="2.6328125" style="1" customWidth="1"/>
    <col min="13065" max="13308" width="9.6328125" style="1"/>
    <col min="13309" max="13320" width="2.6328125" style="1" customWidth="1"/>
    <col min="13321" max="13564" width="9.6328125" style="1"/>
    <col min="13565" max="13576" width="2.6328125" style="1" customWidth="1"/>
    <col min="13577" max="13820" width="9.6328125" style="1"/>
    <col min="13821" max="13832" width="2.6328125" style="1" customWidth="1"/>
    <col min="13833" max="14076" width="9.6328125" style="1"/>
    <col min="14077" max="14088" width="2.6328125" style="1" customWidth="1"/>
    <col min="14089" max="14332" width="9.6328125" style="1"/>
    <col min="14333" max="14344" width="2.6328125" style="1" customWidth="1"/>
    <col min="14345" max="14588" width="9.6328125" style="1"/>
    <col min="14589" max="14600" width="2.6328125" style="1" customWidth="1"/>
    <col min="14601" max="14844" width="9.6328125" style="1"/>
    <col min="14845" max="14856" width="2.6328125" style="1" customWidth="1"/>
    <col min="14857" max="15100" width="9.6328125" style="1"/>
    <col min="15101" max="15112" width="2.6328125" style="1" customWidth="1"/>
    <col min="15113" max="15356" width="9.6328125" style="1"/>
    <col min="15357" max="15368" width="2.6328125" style="1" customWidth="1"/>
    <col min="15369" max="15612" width="9.6328125" style="1"/>
    <col min="15613" max="15624" width="2.6328125" style="1" customWidth="1"/>
    <col min="15625" max="15868" width="9.6328125" style="1"/>
    <col min="15869" max="15880" width="2.6328125" style="1" customWidth="1"/>
    <col min="15881" max="16124" width="9.6328125" style="1"/>
    <col min="16125" max="16136" width="2.6328125" style="1" customWidth="1"/>
    <col min="16137" max="16384" width="9.6328125" style="1"/>
  </cols>
  <sheetData>
    <row r="1" spans="1:31" ht="12.75" customHeight="1">
      <c r="A1" s="103" t="s">
        <v>257</v>
      </c>
      <c r="B1" s="104"/>
      <c r="C1" s="104"/>
      <c r="D1" s="104"/>
      <c r="E1" s="104"/>
      <c r="F1" s="104"/>
      <c r="G1" s="104"/>
      <c r="H1" s="104"/>
      <c r="I1" s="104"/>
      <c r="J1" s="104"/>
      <c r="K1" s="162" t="s">
        <v>258</v>
      </c>
      <c r="L1" s="164" t="s">
        <v>284</v>
      </c>
      <c r="M1" s="164" t="s">
        <v>285</v>
      </c>
      <c r="N1" s="164" t="s">
        <v>286</v>
      </c>
      <c r="O1" s="164" t="s">
        <v>262</v>
      </c>
      <c r="P1" s="164" t="s">
        <v>263</v>
      </c>
      <c r="Q1" s="164" t="s">
        <v>287</v>
      </c>
      <c r="R1" s="164" t="s">
        <v>288</v>
      </c>
      <c r="S1" s="164" t="s">
        <v>289</v>
      </c>
      <c r="T1" s="164" t="s">
        <v>290</v>
      </c>
      <c r="U1" s="164" t="s">
        <v>291</v>
      </c>
      <c r="V1" s="164" t="s">
        <v>292</v>
      </c>
      <c r="W1" s="164" t="s">
        <v>293</v>
      </c>
      <c r="X1" s="164" t="s">
        <v>271</v>
      </c>
      <c r="Y1" s="164" t="s">
        <v>272</v>
      </c>
      <c r="Z1" s="164" t="s">
        <v>294</v>
      </c>
      <c r="AA1" s="164" t="s">
        <v>274</v>
      </c>
      <c r="AB1" s="164" t="s">
        <v>295</v>
      </c>
      <c r="AC1" s="133" t="s">
        <v>326</v>
      </c>
      <c r="AD1" s="166" t="s">
        <v>324</v>
      </c>
      <c r="AE1" s="133" t="s">
        <v>325</v>
      </c>
    </row>
    <row r="2" spans="1:31" ht="12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63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34"/>
      <c r="AD2" s="167"/>
      <c r="AE2" s="134"/>
    </row>
    <row r="3" spans="1:31" ht="12.75" customHeight="1">
      <c r="A3" s="138" t="s">
        <v>221</v>
      </c>
      <c r="B3" s="139"/>
      <c r="C3" s="139"/>
      <c r="D3" s="139"/>
      <c r="E3" s="139"/>
      <c r="F3" s="139"/>
      <c r="G3" s="139"/>
      <c r="H3" s="139"/>
      <c r="I3" s="139"/>
      <c r="J3" s="9" t="s">
        <v>10</v>
      </c>
      <c r="K3" s="30">
        <v>80880748</v>
      </c>
      <c r="L3" s="31">
        <v>32034293</v>
      </c>
      <c r="M3" s="31">
        <v>324843</v>
      </c>
      <c r="N3" s="31">
        <v>9989934</v>
      </c>
      <c r="O3" s="31">
        <v>3130751</v>
      </c>
      <c r="P3" s="31">
        <v>1371974</v>
      </c>
      <c r="Q3" s="31">
        <v>2439266</v>
      </c>
      <c r="R3" s="31">
        <v>2005733</v>
      </c>
      <c r="S3" s="31">
        <v>705499</v>
      </c>
      <c r="T3" s="31">
        <v>344295</v>
      </c>
      <c r="U3" s="31">
        <v>333824</v>
      </c>
      <c r="V3" s="31">
        <v>117210</v>
      </c>
      <c r="W3" s="31">
        <v>196785</v>
      </c>
      <c r="X3" s="31">
        <v>243880</v>
      </c>
      <c r="Y3" s="31">
        <v>349685</v>
      </c>
      <c r="Z3" s="31">
        <v>213007</v>
      </c>
      <c r="AA3" s="31">
        <v>414096</v>
      </c>
      <c r="AB3" s="31">
        <v>553963</v>
      </c>
      <c r="AC3" s="36">
        <f>SUM(J3:AB3)</f>
        <v>135649786</v>
      </c>
      <c r="AD3" s="67">
        <v>53173072</v>
      </c>
      <c r="AE3" s="36">
        <f>AD3+AC3</f>
        <v>188822858</v>
      </c>
    </row>
    <row r="4" spans="1:31" ht="12.75" customHeight="1">
      <c r="A4" s="140" t="s">
        <v>91</v>
      </c>
      <c r="B4" s="141"/>
      <c r="C4" s="141"/>
      <c r="D4" s="141"/>
      <c r="E4" s="141"/>
      <c r="F4" s="141"/>
      <c r="G4" s="141"/>
      <c r="H4" s="141"/>
      <c r="I4" s="141"/>
      <c r="J4" s="10" t="s">
        <v>222</v>
      </c>
      <c r="K4" s="32">
        <v>70741929</v>
      </c>
      <c r="L4" s="33">
        <v>28733556</v>
      </c>
      <c r="M4" s="33">
        <v>20558</v>
      </c>
      <c r="N4" s="33">
        <v>9030767</v>
      </c>
      <c r="O4" s="33">
        <v>2651311</v>
      </c>
      <c r="P4" s="33">
        <v>1028824</v>
      </c>
      <c r="Q4" s="33">
        <v>2174547</v>
      </c>
      <c r="R4" s="33">
        <v>1771112</v>
      </c>
      <c r="S4" s="33">
        <v>580362</v>
      </c>
      <c r="T4" s="33">
        <v>267055</v>
      </c>
      <c r="U4" s="33">
        <v>260087</v>
      </c>
      <c r="V4" s="33">
        <v>95822</v>
      </c>
      <c r="W4" s="33">
        <v>128789</v>
      </c>
      <c r="X4" s="33">
        <v>199986</v>
      </c>
      <c r="Y4" s="33">
        <v>307340</v>
      </c>
      <c r="Z4" s="33">
        <v>197620</v>
      </c>
      <c r="AA4" s="33">
        <v>391344</v>
      </c>
      <c r="AB4" s="33">
        <v>491167</v>
      </c>
      <c r="AC4" s="36">
        <f t="shared" ref="AC4:AC20" si="0">SUM(J4:AB4)</f>
        <v>119072176</v>
      </c>
      <c r="AD4" s="68">
        <v>49073856</v>
      </c>
      <c r="AE4" s="37">
        <f>AC4+AD4</f>
        <v>168146032</v>
      </c>
    </row>
    <row r="5" spans="1:31" ht="12.75" customHeight="1">
      <c r="A5" s="140" t="s">
        <v>92</v>
      </c>
      <c r="B5" s="141"/>
      <c r="C5" s="141"/>
      <c r="D5" s="141"/>
      <c r="E5" s="141"/>
      <c r="F5" s="141"/>
      <c r="G5" s="141"/>
      <c r="H5" s="141"/>
      <c r="I5" s="141"/>
      <c r="J5" s="142"/>
      <c r="K5" s="32">
        <v>63202937</v>
      </c>
      <c r="L5" s="33">
        <v>24744156</v>
      </c>
      <c r="M5" s="33">
        <v>20500</v>
      </c>
      <c r="N5" s="33">
        <v>8710677</v>
      </c>
      <c r="O5" s="33">
        <v>2611932</v>
      </c>
      <c r="P5" s="33">
        <v>1003812</v>
      </c>
      <c r="Q5" s="33">
        <v>1907955</v>
      </c>
      <c r="R5" s="33">
        <v>1641733</v>
      </c>
      <c r="S5" s="33">
        <v>558768</v>
      </c>
      <c r="T5" s="33">
        <v>260182</v>
      </c>
      <c r="U5" s="33">
        <v>235667</v>
      </c>
      <c r="V5" s="33">
        <v>89569</v>
      </c>
      <c r="W5" s="33">
        <v>128102</v>
      </c>
      <c r="X5" s="33">
        <v>167564</v>
      </c>
      <c r="Y5" s="33">
        <v>294388</v>
      </c>
      <c r="Z5" s="33">
        <v>196861</v>
      </c>
      <c r="AA5" s="33">
        <v>377514</v>
      </c>
      <c r="AB5" s="33">
        <v>452223</v>
      </c>
      <c r="AC5" s="36">
        <f t="shared" si="0"/>
        <v>106604540</v>
      </c>
      <c r="AD5" s="68">
        <v>45811254</v>
      </c>
      <c r="AE5" s="37">
        <f t="shared" ref="AE5:AE58" si="1">AC5+AD5</f>
        <v>152415794</v>
      </c>
    </row>
    <row r="6" spans="1:31" ht="12.75" customHeight="1">
      <c r="A6" s="140" t="s">
        <v>93</v>
      </c>
      <c r="B6" s="141"/>
      <c r="C6" s="141"/>
      <c r="D6" s="141"/>
      <c r="E6" s="141"/>
      <c r="F6" s="141"/>
      <c r="G6" s="141"/>
      <c r="H6" s="141"/>
      <c r="I6" s="141"/>
      <c r="J6" s="142"/>
      <c r="K6" s="32">
        <v>0</v>
      </c>
      <c r="L6" s="33">
        <v>0</v>
      </c>
      <c r="M6" s="33">
        <v>20500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0</v>
      </c>
      <c r="AA6" s="33">
        <v>0</v>
      </c>
      <c r="AB6" s="33">
        <v>0</v>
      </c>
      <c r="AC6" s="36">
        <f t="shared" si="0"/>
        <v>20500</v>
      </c>
      <c r="AD6" s="68">
        <v>0</v>
      </c>
      <c r="AE6" s="37">
        <f t="shared" si="1"/>
        <v>20500</v>
      </c>
    </row>
    <row r="7" spans="1:31" ht="12.75" customHeight="1">
      <c r="A7" s="140" t="s">
        <v>94</v>
      </c>
      <c r="B7" s="141"/>
      <c r="C7" s="141"/>
      <c r="D7" s="141"/>
      <c r="E7" s="141"/>
      <c r="F7" s="141"/>
      <c r="G7" s="141"/>
      <c r="H7" s="141"/>
      <c r="I7" s="141"/>
      <c r="J7" s="142"/>
      <c r="K7" s="32">
        <v>214723</v>
      </c>
      <c r="L7" s="33">
        <v>22312</v>
      </c>
      <c r="M7" s="33">
        <v>0</v>
      </c>
      <c r="N7" s="33">
        <v>44985</v>
      </c>
      <c r="O7" s="33">
        <v>32039</v>
      </c>
      <c r="P7" s="33">
        <v>4908</v>
      </c>
      <c r="Q7" s="33">
        <v>15010</v>
      </c>
      <c r="R7" s="33">
        <v>24982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23450</v>
      </c>
      <c r="Y7" s="33">
        <v>0</v>
      </c>
      <c r="Z7" s="33">
        <v>500</v>
      </c>
      <c r="AA7" s="33">
        <v>0</v>
      </c>
      <c r="AB7" s="33">
        <v>0</v>
      </c>
      <c r="AC7" s="36">
        <f t="shared" si="0"/>
        <v>382909</v>
      </c>
      <c r="AD7" s="68">
        <v>636602</v>
      </c>
      <c r="AE7" s="37">
        <f t="shared" si="1"/>
        <v>1019511</v>
      </c>
    </row>
    <row r="8" spans="1:31" ht="12.75" customHeight="1">
      <c r="A8" s="140" t="s">
        <v>95</v>
      </c>
      <c r="B8" s="141"/>
      <c r="C8" s="141"/>
      <c r="D8" s="141"/>
      <c r="E8" s="141"/>
      <c r="F8" s="141"/>
      <c r="G8" s="141"/>
      <c r="H8" s="141"/>
      <c r="I8" s="141"/>
      <c r="J8" s="142"/>
      <c r="K8" s="32">
        <v>7324269</v>
      </c>
      <c r="L8" s="33">
        <v>3967088</v>
      </c>
      <c r="M8" s="33">
        <v>58</v>
      </c>
      <c r="N8" s="33">
        <v>275105</v>
      </c>
      <c r="O8" s="33">
        <v>7340</v>
      </c>
      <c r="P8" s="33">
        <v>20104</v>
      </c>
      <c r="Q8" s="33">
        <v>251582</v>
      </c>
      <c r="R8" s="33">
        <v>104397</v>
      </c>
      <c r="S8" s="33">
        <v>21594</v>
      </c>
      <c r="T8" s="33">
        <v>6873</v>
      </c>
      <c r="U8" s="33">
        <v>24420</v>
      </c>
      <c r="V8" s="33">
        <v>6253</v>
      </c>
      <c r="W8" s="33">
        <v>687</v>
      </c>
      <c r="X8" s="33">
        <v>8972</v>
      </c>
      <c r="Y8" s="33">
        <v>12952</v>
      </c>
      <c r="Z8" s="33">
        <v>259</v>
      </c>
      <c r="AA8" s="33">
        <v>13830</v>
      </c>
      <c r="AB8" s="33">
        <v>38944</v>
      </c>
      <c r="AC8" s="36">
        <f t="shared" si="0"/>
        <v>12084727</v>
      </c>
      <c r="AD8" s="68">
        <v>2626000</v>
      </c>
      <c r="AE8" s="37">
        <f t="shared" si="1"/>
        <v>14710727</v>
      </c>
    </row>
    <row r="9" spans="1:31" ht="12.75" customHeight="1">
      <c r="A9" s="140" t="s">
        <v>96</v>
      </c>
      <c r="B9" s="141"/>
      <c r="C9" s="141"/>
      <c r="D9" s="141"/>
      <c r="E9" s="141"/>
      <c r="F9" s="141"/>
      <c r="G9" s="141"/>
      <c r="H9" s="141"/>
      <c r="I9" s="141"/>
      <c r="J9" s="142"/>
      <c r="K9" s="32">
        <v>530290</v>
      </c>
      <c r="L9" s="33">
        <v>235937</v>
      </c>
      <c r="M9" s="33">
        <v>0</v>
      </c>
      <c r="N9" s="33">
        <v>18762</v>
      </c>
      <c r="O9" s="33">
        <v>6859</v>
      </c>
      <c r="P9" s="33">
        <v>2327</v>
      </c>
      <c r="Q9" s="33">
        <v>5206</v>
      </c>
      <c r="R9" s="33">
        <v>6675</v>
      </c>
      <c r="S9" s="33">
        <v>1216</v>
      </c>
      <c r="T9" s="33">
        <v>2480</v>
      </c>
      <c r="U9" s="33">
        <v>1704</v>
      </c>
      <c r="V9" s="33">
        <v>985</v>
      </c>
      <c r="W9" s="33">
        <v>345</v>
      </c>
      <c r="X9" s="33">
        <v>896</v>
      </c>
      <c r="Y9" s="33">
        <v>918</v>
      </c>
      <c r="Z9" s="33">
        <v>0</v>
      </c>
      <c r="AA9" s="33">
        <v>8077</v>
      </c>
      <c r="AB9" s="33">
        <v>194</v>
      </c>
      <c r="AC9" s="36">
        <f t="shared" si="0"/>
        <v>822871</v>
      </c>
      <c r="AD9" s="68">
        <v>0</v>
      </c>
      <c r="AE9" s="37">
        <f t="shared" si="1"/>
        <v>822871</v>
      </c>
    </row>
    <row r="10" spans="1:31" ht="12.75" customHeight="1">
      <c r="A10" s="140" t="s">
        <v>97</v>
      </c>
      <c r="B10" s="141"/>
      <c r="C10" s="141"/>
      <c r="D10" s="141"/>
      <c r="E10" s="141"/>
      <c r="F10" s="141"/>
      <c r="G10" s="141"/>
      <c r="H10" s="141"/>
      <c r="I10" s="141"/>
      <c r="J10" s="142"/>
      <c r="K10" s="32">
        <v>6793979</v>
      </c>
      <c r="L10" s="33">
        <v>3731151</v>
      </c>
      <c r="M10" s="33">
        <v>58</v>
      </c>
      <c r="N10" s="33">
        <v>256343</v>
      </c>
      <c r="O10" s="33">
        <v>481</v>
      </c>
      <c r="P10" s="33">
        <v>17777</v>
      </c>
      <c r="Q10" s="33">
        <v>246376</v>
      </c>
      <c r="R10" s="33">
        <v>97722</v>
      </c>
      <c r="S10" s="33">
        <v>20378</v>
      </c>
      <c r="T10" s="33">
        <v>4393</v>
      </c>
      <c r="U10" s="33">
        <v>22716</v>
      </c>
      <c r="V10" s="33">
        <v>5268</v>
      </c>
      <c r="W10" s="33">
        <v>342</v>
      </c>
      <c r="X10" s="33">
        <v>8076</v>
      </c>
      <c r="Y10" s="33">
        <v>12034</v>
      </c>
      <c r="Z10" s="33">
        <v>259</v>
      </c>
      <c r="AA10" s="33">
        <v>5753</v>
      </c>
      <c r="AB10" s="33">
        <v>38750</v>
      </c>
      <c r="AC10" s="36">
        <f t="shared" si="0"/>
        <v>11261856</v>
      </c>
      <c r="AD10" s="68">
        <v>2626000</v>
      </c>
      <c r="AE10" s="37">
        <f t="shared" si="1"/>
        <v>13887856</v>
      </c>
    </row>
    <row r="11" spans="1:31" ht="12.75" customHeight="1">
      <c r="A11" s="140" t="s">
        <v>98</v>
      </c>
      <c r="B11" s="141"/>
      <c r="C11" s="141"/>
      <c r="D11" s="141"/>
      <c r="E11" s="141"/>
      <c r="F11" s="141"/>
      <c r="G11" s="141"/>
      <c r="H11" s="141"/>
      <c r="I11" s="141"/>
      <c r="J11" s="10" t="s">
        <v>223</v>
      </c>
      <c r="K11" s="32">
        <v>7682693</v>
      </c>
      <c r="L11" s="33">
        <v>3296765</v>
      </c>
      <c r="M11" s="33">
        <v>287462</v>
      </c>
      <c r="N11" s="33">
        <v>946117</v>
      </c>
      <c r="O11" s="33">
        <v>479317</v>
      </c>
      <c r="P11" s="33">
        <v>131593</v>
      </c>
      <c r="Q11" s="33">
        <v>264550</v>
      </c>
      <c r="R11" s="33">
        <v>233181</v>
      </c>
      <c r="S11" s="33">
        <v>125137</v>
      </c>
      <c r="T11" s="33">
        <v>77240</v>
      </c>
      <c r="U11" s="33">
        <v>73737</v>
      </c>
      <c r="V11" s="33">
        <v>21388</v>
      </c>
      <c r="W11" s="33">
        <v>67996</v>
      </c>
      <c r="X11" s="33">
        <v>43894</v>
      </c>
      <c r="Y11" s="33">
        <v>42345</v>
      </c>
      <c r="Z11" s="33">
        <v>15387</v>
      </c>
      <c r="AA11" s="33">
        <v>22752</v>
      </c>
      <c r="AB11" s="33">
        <v>62796</v>
      </c>
      <c r="AC11" s="36">
        <f t="shared" si="0"/>
        <v>13874350</v>
      </c>
      <c r="AD11" s="68">
        <v>3847547</v>
      </c>
      <c r="AE11" s="37">
        <f t="shared" si="1"/>
        <v>17721897</v>
      </c>
    </row>
    <row r="12" spans="1:31" ht="12.75" customHeight="1">
      <c r="A12" s="140" t="s">
        <v>99</v>
      </c>
      <c r="B12" s="141"/>
      <c r="C12" s="141"/>
      <c r="D12" s="141"/>
      <c r="E12" s="141"/>
      <c r="F12" s="141"/>
      <c r="G12" s="141"/>
      <c r="H12" s="141"/>
      <c r="I12" s="141"/>
      <c r="J12" s="142"/>
      <c r="K12" s="32">
        <v>1931</v>
      </c>
      <c r="L12" s="33">
        <v>844</v>
      </c>
      <c r="M12" s="33">
        <v>0</v>
      </c>
      <c r="N12" s="33">
        <v>3647</v>
      </c>
      <c r="O12" s="33">
        <v>346</v>
      </c>
      <c r="P12" s="33">
        <v>3</v>
      </c>
      <c r="Q12" s="33">
        <v>594</v>
      </c>
      <c r="R12" s="33">
        <v>2121</v>
      </c>
      <c r="S12" s="33">
        <v>225</v>
      </c>
      <c r="T12" s="33">
        <v>66</v>
      </c>
      <c r="U12" s="33">
        <v>6</v>
      </c>
      <c r="V12" s="33">
        <v>19</v>
      </c>
      <c r="W12" s="33">
        <v>3</v>
      </c>
      <c r="X12" s="33">
        <v>100</v>
      </c>
      <c r="Y12" s="33">
        <v>6</v>
      </c>
      <c r="Z12" s="33">
        <v>0</v>
      </c>
      <c r="AA12" s="33">
        <v>0</v>
      </c>
      <c r="AB12" s="33">
        <v>17</v>
      </c>
      <c r="AC12" s="36">
        <f t="shared" si="0"/>
        <v>9928</v>
      </c>
      <c r="AD12" s="68">
        <v>848</v>
      </c>
      <c r="AE12" s="37">
        <f t="shared" si="1"/>
        <v>10776</v>
      </c>
    </row>
    <row r="13" spans="1:31" ht="12.75" customHeight="1">
      <c r="A13" s="140" t="s">
        <v>100</v>
      </c>
      <c r="B13" s="141"/>
      <c r="C13" s="141"/>
      <c r="D13" s="141"/>
      <c r="E13" s="141"/>
      <c r="F13" s="141"/>
      <c r="G13" s="141"/>
      <c r="H13" s="141"/>
      <c r="I13" s="141"/>
      <c r="J13" s="142"/>
      <c r="K13" s="32">
        <v>0</v>
      </c>
      <c r="L13" s="33">
        <v>0</v>
      </c>
      <c r="M13" s="33">
        <v>0</v>
      </c>
      <c r="N13" s="33">
        <v>0</v>
      </c>
      <c r="O13" s="33">
        <v>122214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1775</v>
      </c>
      <c r="AA13" s="33">
        <v>0</v>
      </c>
      <c r="AB13" s="33">
        <v>0</v>
      </c>
      <c r="AC13" s="36">
        <f t="shared" si="0"/>
        <v>123989</v>
      </c>
      <c r="AD13" s="68">
        <v>0</v>
      </c>
      <c r="AE13" s="37">
        <f t="shared" si="1"/>
        <v>123989</v>
      </c>
    </row>
    <row r="14" spans="1:31" ht="12.75" customHeight="1">
      <c r="A14" s="140" t="s">
        <v>101</v>
      </c>
      <c r="B14" s="141"/>
      <c r="C14" s="141"/>
      <c r="D14" s="141"/>
      <c r="E14" s="141"/>
      <c r="F14" s="141"/>
      <c r="G14" s="141"/>
      <c r="H14" s="141"/>
      <c r="I14" s="141"/>
      <c r="J14" s="142"/>
      <c r="K14" s="32">
        <v>0</v>
      </c>
      <c r="L14" s="33">
        <v>0</v>
      </c>
      <c r="M14" s="33">
        <v>0</v>
      </c>
      <c r="N14" s="33">
        <v>580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6">
        <f>SUM(J14:AB14)</f>
        <v>580</v>
      </c>
      <c r="AD14" s="68">
        <v>0</v>
      </c>
      <c r="AE14" s="37">
        <f t="shared" si="1"/>
        <v>580</v>
      </c>
    </row>
    <row r="15" spans="1:31" ht="12.75" customHeight="1">
      <c r="A15" s="140" t="s">
        <v>102</v>
      </c>
      <c r="B15" s="141"/>
      <c r="C15" s="141"/>
      <c r="D15" s="141"/>
      <c r="E15" s="141"/>
      <c r="F15" s="141"/>
      <c r="G15" s="141"/>
      <c r="H15" s="141"/>
      <c r="I15" s="141"/>
      <c r="J15" s="142"/>
      <c r="K15" s="32">
        <v>915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2380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6">
        <f t="shared" si="0"/>
        <v>3295</v>
      </c>
      <c r="AD15" s="68">
        <v>0</v>
      </c>
      <c r="AE15" s="37">
        <f t="shared" si="1"/>
        <v>3295</v>
      </c>
    </row>
    <row r="16" spans="1:31" ht="12.75" customHeight="1">
      <c r="A16" s="140" t="s">
        <v>103</v>
      </c>
      <c r="B16" s="141"/>
      <c r="C16" s="141"/>
      <c r="D16" s="141"/>
      <c r="E16" s="141"/>
      <c r="F16" s="141"/>
      <c r="G16" s="141"/>
      <c r="H16" s="141"/>
      <c r="I16" s="141"/>
      <c r="J16" s="142"/>
      <c r="K16" s="32">
        <v>867712</v>
      </c>
      <c r="L16" s="33">
        <v>35058</v>
      </c>
      <c r="M16" s="33">
        <v>159027</v>
      </c>
      <c r="N16" s="33">
        <v>6802</v>
      </c>
      <c r="O16" s="33">
        <v>12198</v>
      </c>
      <c r="P16" s="33">
        <v>5362</v>
      </c>
      <c r="Q16" s="33">
        <v>1460</v>
      </c>
      <c r="R16" s="33">
        <v>5369</v>
      </c>
      <c r="S16" s="33">
        <v>50488</v>
      </c>
      <c r="T16" s="33">
        <v>10971</v>
      </c>
      <c r="U16" s="33">
        <v>16900</v>
      </c>
      <c r="V16" s="33">
        <v>0</v>
      </c>
      <c r="W16" s="33">
        <v>19782</v>
      </c>
      <c r="X16" s="33">
        <v>21917</v>
      </c>
      <c r="Y16" s="33">
        <v>0</v>
      </c>
      <c r="Z16" s="33">
        <v>240</v>
      </c>
      <c r="AA16" s="33">
        <v>0</v>
      </c>
      <c r="AB16" s="33">
        <v>30270</v>
      </c>
      <c r="AC16" s="36">
        <f t="shared" si="0"/>
        <v>1243556</v>
      </c>
      <c r="AD16" s="68">
        <v>0</v>
      </c>
      <c r="AE16" s="37">
        <f t="shared" si="1"/>
        <v>1243556</v>
      </c>
    </row>
    <row r="17" spans="1:31" ht="12.75" customHeight="1">
      <c r="A17" s="140" t="s">
        <v>104</v>
      </c>
      <c r="B17" s="141"/>
      <c r="C17" s="141"/>
      <c r="D17" s="141"/>
      <c r="E17" s="141"/>
      <c r="F17" s="141"/>
      <c r="G17" s="141"/>
      <c r="H17" s="141"/>
      <c r="I17" s="141"/>
      <c r="J17" s="142"/>
      <c r="K17" s="32">
        <v>5072015</v>
      </c>
      <c r="L17" s="33">
        <v>777718</v>
      </c>
      <c r="M17" s="33">
        <v>127198</v>
      </c>
      <c r="N17" s="33">
        <v>595441</v>
      </c>
      <c r="O17" s="33">
        <v>205792</v>
      </c>
      <c r="P17" s="33">
        <v>116089</v>
      </c>
      <c r="Q17" s="33">
        <v>204544</v>
      </c>
      <c r="R17" s="33">
        <v>191521</v>
      </c>
      <c r="S17" s="33">
        <v>56323</v>
      </c>
      <c r="T17" s="33">
        <v>66049</v>
      </c>
      <c r="U17" s="33">
        <v>56774</v>
      </c>
      <c r="V17" s="33">
        <v>14407</v>
      </c>
      <c r="W17" s="33">
        <v>41849</v>
      </c>
      <c r="X17" s="33">
        <v>20543</v>
      </c>
      <c r="Y17" s="33">
        <v>42046</v>
      </c>
      <c r="Z17" s="33">
        <v>11990</v>
      </c>
      <c r="AA17" s="33">
        <v>20352</v>
      </c>
      <c r="AB17" s="33">
        <v>30880</v>
      </c>
      <c r="AC17" s="36">
        <f t="shared" si="0"/>
        <v>7651531</v>
      </c>
      <c r="AD17" s="68">
        <v>1876568</v>
      </c>
      <c r="AE17" s="37">
        <f t="shared" si="1"/>
        <v>9528099</v>
      </c>
    </row>
    <row r="18" spans="1:31" ht="12.75" customHeight="1">
      <c r="A18" s="140" t="s">
        <v>105</v>
      </c>
      <c r="B18" s="141"/>
      <c r="C18" s="141"/>
      <c r="D18" s="141"/>
      <c r="E18" s="141"/>
      <c r="F18" s="141"/>
      <c r="G18" s="141"/>
      <c r="H18" s="141"/>
      <c r="I18" s="141"/>
      <c r="J18" s="142"/>
      <c r="K18" s="32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6">
        <f t="shared" si="0"/>
        <v>0</v>
      </c>
      <c r="AD18" s="68">
        <v>0</v>
      </c>
      <c r="AE18" s="37">
        <f t="shared" si="1"/>
        <v>0</v>
      </c>
    </row>
    <row r="19" spans="1:31" ht="12.75" customHeight="1">
      <c r="A19" s="140" t="s">
        <v>106</v>
      </c>
      <c r="B19" s="141"/>
      <c r="C19" s="141"/>
      <c r="D19" s="141"/>
      <c r="E19" s="141"/>
      <c r="F19" s="141"/>
      <c r="G19" s="141"/>
      <c r="H19" s="141"/>
      <c r="I19" s="141"/>
      <c r="J19" s="142"/>
      <c r="K19" s="32">
        <v>1740120</v>
      </c>
      <c r="L19" s="33">
        <v>2483145</v>
      </c>
      <c r="M19" s="33">
        <v>1237</v>
      </c>
      <c r="N19" s="33">
        <v>339647</v>
      </c>
      <c r="O19" s="33">
        <v>138767</v>
      </c>
      <c r="P19" s="33">
        <v>10139</v>
      </c>
      <c r="Q19" s="33">
        <v>57952</v>
      </c>
      <c r="R19" s="33">
        <v>31790</v>
      </c>
      <c r="S19" s="33">
        <v>18101</v>
      </c>
      <c r="T19" s="33">
        <v>154</v>
      </c>
      <c r="U19" s="33">
        <v>57</v>
      </c>
      <c r="V19" s="33">
        <v>6962</v>
      </c>
      <c r="W19" s="33">
        <v>6362</v>
      </c>
      <c r="X19" s="33">
        <v>1334</v>
      </c>
      <c r="Y19" s="33">
        <v>293</v>
      </c>
      <c r="Z19" s="33">
        <v>1382</v>
      </c>
      <c r="AA19" s="33">
        <v>2400</v>
      </c>
      <c r="AB19" s="33">
        <v>1629</v>
      </c>
      <c r="AC19" s="36">
        <f t="shared" si="0"/>
        <v>4841471</v>
      </c>
      <c r="AD19" s="68">
        <v>1970131</v>
      </c>
      <c r="AE19" s="37">
        <f t="shared" si="1"/>
        <v>6811602</v>
      </c>
    </row>
    <row r="20" spans="1:31" ht="12.75" customHeight="1">
      <c r="A20" s="140" t="s">
        <v>224</v>
      </c>
      <c r="B20" s="141"/>
      <c r="C20" s="141"/>
      <c r="D20" s="141"/>
      <c r="E20" s="141"/>
      <c r="F20" s="141"/>
      <c r="G20" s="141"/>
      <c r="H20" s="141"/>
      <c r="I20" s="141"/>
      <c r="J20" s="10" t="s">
        <v>225</v>
      </c>
      <c r="K20" s="32">
        <v>74372263</v>
      </c>
      <c r="L20" s="33">
        <v>28968519</v>
      </c>
      <c r="M20" s="33">
        <v>366897</v>
      </c>
      <c r="N20" s="33">
        <v>8642615</v>
      </c>
      <c r="O20" s="33">
        <v>2756355</v>
      </c>
      <c r="P20" s="33">
        <v>1302097</v>
      </c>
      <c r="Q20" s="33">
        <v>2330481</v>
      </c>
      <c r="R20" s="33">
        <v>1877845</v>
      </c>
      <c r="S20" s="33">
        <v>613578</v>
      </c>
      <c r="T20" s="33">
        <v>234886</v>
      </c>
      <c r="U20" s="33">
        <v>236725</v>
      </c>
      <c r="V20" s="33">
        <v>109203</v>
      </c>
      <c r="W20" s="33">
        <v>179000</v>
      </c>
      <c r="X20" s="33">
        <v>213492</v>
      </c>
      <c r="Y20" s="33">
        <v>364214</v>
      </c>
      <c r="Z20" s="33">
        <v>196159</v>
      </c>
      <c r="AA20" s="33">
        <v>352725</v>
      </c>
      <c r="AB20" s="33">
        <v>506404</v>
      </c>
      <c r="AC20" s="36">
        <f t="shared" si="0"/>
        <v>123623458</v>
      </c>
      <c r="AD20" s="68">
        <v>49750151</v>
      </c>
      <c r="AE20" s="37">
        <f t="shared" si="1"/>
        <v>173373609</v>
      </c>
    </row>
    <row r="21" spans="1:31" ht="12.75" customHeight="1">
      <c r="A21" s="140" t="s">
        <v>107</v>
      </c>
      <c r="B21" s="141"/>
      <c r="C21" s="141"/>
      <c r="D21" s="141"/>
      <c r="E21" s="141"/>
      <c r="F21" s="141"/>
      <c r="G21" s="141"/>
      <c r="H21" s="141"/>
      <c r="I21" s="141"/>
      <c r="J21" s="10" t="s">
        <v>226</v>
      </c>
      <c r="K21" s="32">
        <v>71906295</v>
      </c>
      <c r="L21" s="33">
        <v>27988693</v>
      </c>
      <c r="M21" s="33">
        <v>346692</v>
      </c>
      <c r="N21" s="33">
        <v>8445340</v>
      </c>
      <c r="O21" s="33">
        <v>2554866</v>
      </c>
      <c r="P21" s="33">
        <v>1199014</v>
      </c>
      <c r="Q21" s="33">
        <v>2190713</v>
      </c>
      <c r="R21" s="33">
        <v>1781299</v>
      </c>
      <c r="S21" s="33">
        <v>593344</v>
      </c>
      <c r="T21" s="33">
        <v>224969</v>
      </c>
      <c r="U21" s="33">
        <v>219813</v>
      </c>
      <c r="V21" s="33">
        <v>107049</v>
      </c>
      <c r="W21" s="33">
        <v>170495</v>
      </c>
      <c r="X21" s="33">
        <v>192019</v>
      </c>
      <c r="Y21" s="33">
        <v>337309</v>
      </c>
      <c r="Z21" s="33">
        <v>184138</v>
      </c>
      <c r="AA21" s="33">
        <v>318575</v>
      </c>
      <c r="AB21" s="33">
        <v>480593</v>
      </c>
      <c r="AC21" s="36">
        <f>SUM(J21:AB21)</f>
        <v>119241216</v>
      </c>
      <c r="AD21" s="68">
        <v>47753475</v>
      </c>
      <c r="AE21" s="37">
        <f t="shared" si="1"/>
        <v>166994691</v>
      </c>
    </row>
    <row r="22" spans="1:31" ht="12.75" customHeight="1">
      <c r="A22" s="140" t="s">
        <v>227</v>
      </c>
      <c r="B22" s="141"/>
      <c r="C22" s="141"/>
      <c r="D22" s="141"/>
      <c r="E22" s="141"/>
      <c r="F22" s="141"/>
      <c r="G22" s="141"/>
      <c r="H22" s="141"/>
      <c r="I22" s="141"/>
      <c r="J22" s="142"/>
      <c r="K22" s="32">
        <v>21879232</v>
      </c>
      <c r="L22" s="33">
        <v>10155843</v>
      </c>
      <c r="M22" s="33">
        <v>44170</v>
      </c>
      <c r="N22" s="33">
        <v>2146075</v>
      </c>
      <c r="O22" s="33">
        <v>494934</v>
      </c>
      <c r="P22" s="33">
        <v>532159</v>
      </c>
      <c r="Q22" s="33">
        <v>799885</v>
      </c>
      <c r="R22" s="33">
        <v>483652</v>
      </c>
      <c r="S22" s="33">
        <v>123226</v>
      </c>
      <c r="T22" s="33">
        <v>39454</v>
      </c>
      <c r="U22" s="33">
        <v>51016</v>
      </c>
      <c r="V22" s="33">
        <v>17271</v>
      </c>
      <c r="W22" s="33">
        <v>21812</v>
      </c>
      <c r="X22" s="33">
        <v>16586</v>
      </c>
      <c r="Y22" s="33">
        <v>39602</v>
      </c>
      <c r="Z22" s="33">
        <v>63747</v>
      </c>
      <c r="AA22" s="33">
        <v>69719</v>
      </c>
      <c r="AB22" s="33">
        <v>137045</v>
      </c>
      <c r="AC22" s="36">
        <f>SUM(J22:AB22)</f>
        <v>37115428</v>
      </c>
      <c r="AD22" s="68">
        <v>18783159</v>
      </c>
      <c r="AE22" s="37">
        <f t="shared" si="1"/>
        <v>55898587</v>
      </c>
    </row>
    <row r="23" spans="1:31" ht="12.75" customHeight="1">
      <c r="A23" s="140" t="s">
        <v>108</v>
      </c>
      <c r="B23" s="141"/>
      <c r="C23" s="141"/>
      <c r="D23" s="141"/>
      <c r="E23" s="141"/>
      <c r="F23" s="141"/>
      <c r="G23" s="141"/>
      <c r="H23" s="141"/>
      <c r="I23" s="141"/>
      <c r="J23" s="142"/>
      <c r="K23" s="32">
        <v>16178187</v>
      </c>
      <c r="L23" s="33">
        <v>5325109</v>
      </c>
      <c r="M23" s="33">
        <v>10721</v>
      </c>
      <c r="N23" s="33">
        <v>1672643</v>
      </c>
      <c r="O23" s="33">
        <v>435045</v>
      </c>
      <c r="P23" s="33">
        <v>75999</v>
      </c>
      <c r="Q23" s="33">
        <v>221601</v>
      </c>
      <c r="R23" s="33">
        <v>408695</v>
      </c>
      <c r="S23" s="33">
        <v>40090</v>
      </c>
      <c r="T23" s="33">
        <v>7554</v>
      </c>
      <c r="U23" s="33">
        <v>0</v>
      </c>
      <c r="V23" s="33">
        <v>9027</v>
      </c>
      <c r="W23" s="33">
        <v>23937</v>
      </c>
      <c r="X23" s="33">
        <v>16038</v>
      </c>
      <c r="Y23" s="33">
        <v>49777</v>
      </c>
      <c r="Z23" s="33">
        <v>30059</v>
      </c>
      <c r="AA23" s="33">
        <v>0</v>
      </c>
      <c r="AB23" s="33">
        <v>0</v>
      </c>
      <c r="AC23" s="36">
        <f t="shared" ref="AC23:AC57" si="2">SUM(J23:AB23)</f>
        <v>24504482</v>
      </c>
      <c r="AD23" s="68">
        <v>7930688</v>
      </c>
      <c r="AE23" s="37">
        <f t="shared" si="1"/>
        <v>32435170</v>
      </c>
    </row>
    <row r="24" spans="1:31" ht="12.75" customHeight="1">
      <c r="A24" s="140" t="s">
        <v>109</v>
      </c>
      <c r="B24" s="141"/>
      <c r="C24" s="141"/>
      <c r="D24" s="141"/>
      <c r="E24" s="141"/>
      <c r="F24" s="141"/>
      <c r="G24" s="141"/>
      <c r="H24" s="141"/>
      <c r="I24" s="141"/>
      <c r="J24" s="142"/>
      <c r="K24" s="32">
        <v>294453</v>
      </c>
      <c r="L24" s="33">
        <v>80364</v>
      </c>
      <c r="M24" s="33">
        <v>0</v>
      </c>
      <c r="N24" s="33">
        <v>27071</v>
      </c>
      <c r="O24" s="33">
        <v>27398</v>
      </c>
      <c r="P24" s="33">
        <v>8206</v>
      </c>
      <c r="Q24" s="33">
        <v>8754</v>
      </c>
      <c r="R24" s="33">
        <v>17116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206</v>
      </c>
      <c r="Y24" s="33">
        <v>0</v>
      </c>
      <c r="Z24" s="33">
        <v>460</v>
      </c>
      <c r="AA24" s="33">
        <v>0</v>
      </c>
      <c r="AB24" s="33">
        <v>0</v>
      </c>
      <c r="AC24" s="36">
        <f t="shared" si="2"/>
        <v>464028</v>
      </c>
      <c r="AD24" s="68">
        <v>785909</v>
      </c>
      <c r="AE24" s="37">
        <f t="shared" si="1"/>
        <v>1249937</v>
      </c>
    </row>
    <row r="25" spans="1:31" ht="12.75" customHeight="1">
      <c r="A25" s="140" t="s">
        <v>110</v>
      </c>
      <c r="B25" s="141"/>
      <c r="C25" s="141"/>
      <c r="D25" s="141"/>
      <c r="E25" s="141"/>
      <c r="F25" s="141"/>
      <c r="G25" s="141"/>
      <c r="H25" s="141"/>
      <c r="I25" s="141"/>
      <c r="J25" s="142"/>
      <c r="K25" s="32">
        <v>5438177</v>
      </c>
      <c r="L25" s="33">
        <v>2231504</v>
      </c>
      <c r="M25" s="33">
        <v>4842</v>
      </c>
      <c r="N25" s="33">
        <v>268857</v>
      </c>
      <c r="O25" s="33">
        <v>212642</v>
      </c>
      <c r="P25" s="33">
        <v>70391</v>
      </c>
      <c r="Q25" s="33">
        <v>96615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4888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6">
        <f t="shared" si="2"/>
        <v>8327916</v>
      </c>
      <c r="AD25" s="68">
        <v>3631141</v>
      </c>
      <c r="AE25" s="37">
        <f t="shared" si="1"/>
        <v>11959057</v>
      </c>
    </row>
    <row r="26" spans="1:31" ht="12.75" customHeight="1">
      <c r="A26" s="140" t="s">
        <v>111</v>
      </c>
      <c r="B26" s="141"/>
      <c r="C26" s="141"/>
      <c r="D26" s="141"/>
      <c r="E26" s="141"/>
      <c r="F26" s="141"/>
      <c r="G26" s="141"/>
      <c r="H26" s="141"/>
      <c r="I26" s="141"/>
      <c r="J26" s="142"/>
      <c r="K26" s="32">
        <v>5051393</v>
      </c>
      <c r="L26" s="33">
        <v>1555209</v>
      </c>
      <c r="M26" s="33">
        <v>100141</v>
      </c>
      <c r="N26" s="33">
        <v>446244</v>
      </c>
      <c r="O26" s="33">
        <v>213161</v>
      </c>
      <c r="P26" s="33">
        <v>58557</v>
      </c>
      <c r="Q26" s="33">
        <v>149960</v>
      </c>
      <c r="R26" s="33">
        <v>228551</v>
      </c>
      <c r="S26" s="33">
        <v>110488</v>
      </c>
      <c r="T26" s="33">
        <v>49950</v>
      </c>
      <c r="U26" s="33">
        <v>29566</v>
      </c>
      <c r="V26" s="33">
        <v>22072</v>
      </c>
      <c r="W26" s="33">
        <v>34064</v>
      </c>
      <c r="X26" s="33">
        <v>29352</v>
      </c>
      <c r="Y26" s="33">
        <v>47737</v>
      </c>
      <c r="Z26" s="33">
        <v>19123</v>
      </c>
      <c r="AA26" s="33">
        <v>73434</v>
      </c>
      <c r="AB26" s="33">
        <v>105681</v>
      </c>
      <c r="AC26" s="36">
        <f t="shared" si="2"/>
        <v>8324683</v>
      </c>
      <c r="AD26" s="68">
        <v>2513156</v>
      </c>
      <c r="AE26" s="37">
        <f t="shared" si="1"/>
        <v>10837839</v>
      </c>
    </row>
    <row r="27" spans="1:31" ht="12.75" customHeight="1">
      <c r="A27" s="140" t="s">
        <v>112</v>
      </c>
      <c r="B27" s="141"/>
      <c r="C27" s="141"/>
      <c r="D27" s="141"/>
      <c r="E27" s="141"/>
      <c r="F27" s="141"/>
      <c r="G27" s="141"/>
      <c r="H27" s="141"/>
      <c r="I27" s="141"/>
      <c r="J27" s="142"/>
      <c r="K27" s="32">
        <v>19977893</v>
      </c>
      <c r="L27" s="33">
        <v>6323654</v>
      </c>
      <c r="M27" s="33">
        <v>186818</v>
      </c>
      <c r="N27" s="33">
        <v>3024372</v>
      </c>
      <c r="O27" s="33">
        <v>1164097</v>
      </c>
      <c r="P27" s="33">
        <v>452134</v>
      </c>
      <c r="Q27" s="33">
        <v>862347</v>
      </c>
      <c r="R27" s="33">
        <v>625220</v>
      </c>
      <c r="S27" s="33">
        <v>313955</v>
      </c>
      <c r="T27" s="33">
        <v>126372</v>
      </c>
      <c r="U27" s="33">
        <v>118197</v>
      </c>
      <c r="V27" s="33">
        <v>57840</v>
      </c>
      <c r="W27" s="33">
        <v>85384</v>
      </c>
      <c r="X27" s="33">
        <v>119040</v>
      </c>
      <c r="Y27" s="33">
        <v>190197</v>
      </c>
      <c r="Z27" s="33">
        <v>66343</v>
      </c>
      <c r="AA27" s="33">
        <v>172335</v>
      </c>
      <c r="AB27" s="33">
        <v>232175</v>
      </c>
      <c r="AC27" s="36">
        <f t="shared" si="2"/>
        <v>34098373</v>
      </c>
      <c r="AD27" s="68">
        <v>13570156</v>
      </c>
      <c r="AE27" s="37">
        <f t="shared" si="1"/>
        <v>47668529</v>
      </c>
    </row>
    <row r="28" spans="1:31" ht="12.75" customHeight="1">
      <c r="A28" s="140" t="s">
        <v>113</v>
      </c>
      <c r="B28" s="141"/>
      <c r="C28" s="141"/>
      <c r="D28" s="141"/>
      <c r="E28" s="141"/>
      <c r="F28" s="141"/>
      <c r="G28" s="141"/>
      <c r="H28" s="141"/>
      <c r="I28" s="141"/>
      <c r="J28" s="142"/>
      <c r="K28" s="32">
        <v>3086960</v>
      </c>
      <c r="L28" s="33">
        <v>2317010</v>
      </c>
      <c r="M28" s="33">
        <v>0</v>
      </c>
      <c r="N28" s="33">
        <v>245109</v>
      </c>
      <c r="O28" s="33">
        <v>7589</v>
      </c>
      <c r="P28" s="33">
        <v>1568</v>
      </c>
      <c r="Q28" s="33">
        <v>51551</v>
      </c>
      <c r="R28" s="33">
        <v>18065</v>
      </c>
      <c r="S28" s="33">
        <v>5585</v>
      </c>
      <c r="T28" s="33">
        <v>1639</v>
      </c>
      <c r="U28" s="33">
        <v>21034</v>
      </c>
      <c r="V28" s="33">
        <v>839</v>
      </c>
      <c r="W28" s="33">
        <v>410</v>
      </c>
      <c r="X28" s="33">
        <v>10797</v>
      </c>
      <c r="Y28" s="33">
        <v>7175</v>
      </c>
      <c r="Z28" s="33">
        <v>0</v>
      </c>
      <c r="AA28" s="33">
        <v>2439</v>
      </c>
      <c r="AB28" s="33">
        <v>5236</v>
      </c>
      <c r="AC28" s="36">
        <f t="shared" si="2"/>
        <v>5783006</v>
      </c>
      <c r="AD28" s="68">
        <v>539266</v>
      </c>
      <c r="AE28" s="37">
        <f t="shared" si="1"/>
        <v>6322272</v>
      </c>
    </row>
    <row r="29" spans="1:31" ht="12.75" customHeight="1">
      <c r="A29" s="140" t="s">
        <v>114</v>
      </c>
      <c r="B29" s="141"/>
      <c r="C29" s="141"/>
      <c r="D29" s="141"/>
      <c r="E29" s="141"/>
      <c r="F29" s="141"/>
      <c r="G29" s="141"/>
      <c r="H29" s="141"/>
      <c r="I29" s="141"/>
      <c r="J29" s="142"/>
      <c r="K29" s="32">
        <v>0</v>
      </c>
      <c r="L29" s="33">
        <v>0</v>
      </c>
      <c r="M29" s="33">
        <v>0</v>
      </c>
      <c r="N29" s="33">
        <v>614969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2821</v>
      </c>
      <c r="Z29" s="33">
        <v>4406</v>
      </c>
      <c r="AA29" s="33">
        <v>648</v>
      </c>
      <c r="AB29" s="33">
        <v>456</v>
      </c>
      <c r="AC29" s="36">
        <f t="shared" si="2"/>
        <v>623300</v>
      </c>
      <c r="AD29" s="68">
        <v>0</v>
      </c>
      <c r="AE29" s="37">
        <f t="shared" si="1"/>
        <v>623300</v>
      </c>
    </row>
    <row r="30" spans="1:31" ht="12.75" customHeight="1">
      <c r="A30" s="140" t="s">
        <v>115</v>
      </c>
      <c r="B30" s="141"/>
      <c r="C30" s="141"/>
      <c r="D30" s="141"/>
      <c r="E30" s="141"/>
      <c r="F30" s="141"/>
      <c r="G30" s="141"/>
      <c r="H30" s="141"/>
      <c r="I30" s="141"/>
      <c r="J30" s="10" t="s">
        <v>11</v>
      </c>
      <c r="K30" s="32">
        <v>2465968</v>
      </c>
      <c r="L30" s="33">
        <v>892215</v>
      </c>
      <c r="M30" s="33">
        <v>12450</v>
      </c>
      <c r="N30" s="33">
        <v>154806</v>
      </c>
      <c r="O30" s="33">
        <v>187520</v>
      </c>
      <c r="P30" s="33">
        <v>103083</v>
      </c>
      <c r="Q30" s="33">
        <v>138825</v>
      </c>
      <c r="R30" s="33">
        <v>34917</v>
      </c>
      <c r="S30" s="33">
        <v>20199</v>
      </c>
      <c r="T30" s="33">
        <v>9901</v>
      </c>
      <c r="U30" s="33">
        <v>16902</v>
      </c>
      <c r="V30" s="33">
        <v>2124</v>
      </c>
      <c r="W30" s="33">
        <v>8505</v>
      </c>
      <c r="X30" s="33">
        <v>21459</v>
      </c>
      <c r="Y30" s="33">
        <v>26905</v>
      </c>
      <c r="Z30" s="33">
        <v>12021</v>
      </c>
      <c r="AA30" s="33">
        <v>34150</v>
      </c>
      <c r="AB30" s="33">
        <v>25629</v>
      </c>
      <c r="AC30" s="36">
        <f t="shared" si="2"/>
        <v>4167579</v>
      </c>
      <c r="AD30" s="68">
        <v>1960328</v>
      </c>
      <c r="AE30" s="37">
        <f t="shared" si="1"/>
        <v>6127907</v>
      </c>
    </row>
    <row r="31" spans="1:31" ht="12.75" customHeight="1">
      <c r="A31" s="140" t="s">
        <v>116</v>
      </c>
      <c r="B31" s="141"/>
      <c r="C31" s="141"/>
      <c r="D31" s="141"/>
      <c r="E31" s="141"/>
      <c r="F31" s="141"/>
      <c r="G31" s="141"/>
      <c r="H31" s="141"/>
      <c r="I31" s="141"/>
      <c r="J31" s="142"/>
      <c r="K31" s="32">
        <v>2331298</v>
      </c>
      <c r="L31" s="33">
        <v>866152</v>
      </c>
      <c r="M31" s="33">
        <v>11784</v>
      </c>
      <c r="N31" s="33">
        <v>153618</v>
      </c>
      <c r="O31" s="33">
        <v>171651</v>
      </c>
      <c r="P31" s="33">
        <v>92587</v>
      </c>
      <c r="Q31" s="33">
        <v>115838</v>
      </c>
      <c r="R31" s="33">
        <v>29933</v>
      </c>
      <c r="S31" s="33">
        <v>20151</v>
      </c>
      <c r="T31" s="33">
        <v>9830</v>
      </c>
      <c r="U31" s="33">
        <v>16902</v>
      </c>
      <c r="V31" s="33">
        <v>2124</v>
      </c>
      <c r="W31" s="33">
        <v>6147</v>
      </c>
      <c r="X31" s="33">
        <v>17227</v>
      </c>
      <c r="Y31" s="33">
        <v>26566</v>
      </c>
      <c r="Z31" s="33">
        <v>12021</v>
      </c>
      <c r="AA31" s="33">
        <v>34139</v>
      </c>
      <c r="AB31" s="33">
        <v>22818</v>
      </c>
      <c r="AC31" s="36">
        <f t="shared" si="2"/>
        <v>3940786</v>
      </c>
      <c r="AD31" s="68">
        <v>1913370</v>
      </c>
      <c r="AE31" s="37">
        <f t="shared" si="1"/>
        <v>5854156</v>
      </c>
    </row>
    <row r="32" spans="1:31" ht="12.75" customHeight="1">
      <c r="A32" s="140" t="s">
        <v>117</v>
      </c>
      <c r="B32" s="141"/>
      <c r="C32" s="141"/>
      <c r="D32" s="141"/>
      <c r="E32" s="141"/>
      <c r="F32" s="141"/>
      <c r="G32" s="141"/>
      <c r="H32" s="141"/>
      <c r="I32" s="141"/>
      <c r="J32" s="142"/>
      <c r="K32" s="32">
        <v>6418</v>
      </c>
      <c r="L32" s="33">
        <v>195</v>
      </c>
      <c r="M32" s="33">
        <v>666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6">
        <f t="shared" si="2"/>
        <v>7279</v>
      </c>
      <c r="AD32" s="68">
        <v>26</v>
      </c>
      <c r="AE32" s="37">
        <f t="shared" si="1"/>
        <v>7305</v>
      </c>
    </row>
    <row r="33" spans="1:31" ht="12.75" customHeight="1">
      <c r="A33" s="140" t="s">
        <v>228</v>
      </c>
      <c r="B33" s="141"/>
      <c r="C33" s="141"/>
      <c r="D33" s="141"/>
      <c r="E33" s="141"/>
      <c r="F33" s="141"/>
      <c r="G33" s="141"/>
      <c r="H33" s="141"/>
      <c r="I33" s="141"/>
      <c r="J33" s="142"/>
      <c r="K33" s="32">
        <v>0</v>
      </c>
      <c r="L33" s="33">
        <v>0</v>
      </c>
      <c r="M33" s="33">
        <v>0</v>
      </c>
      <c r="N33" s="33">
        <v>0</v>
      </c>
      <c r="O33" s="33">
        <v>12539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6">
        <f t="shared" si="2"/>
        <v>12539</v>
      </c>
      <c r="AD33" s="68">
        <v>0</v>
      </c>
      <c r="AE33" s="37">
        <f t="shared" si="1"/>
        <v>12539</v>
      </c>
    </row>
    <row r="34" spans="1:31" ht="12.75" customHeight="1">
      <c r="A34" s="140" t="s">
        <v>118</v>
      </c>
      <c r="B34" s="141"/>
      <c r="C34" s="141"/>
      <c r="D34" s="141"/>
      <c r="E34" s="141"/>
      <c r="F34" s="141"/>
      <c r="G34" s="141"/>
      <c r="H34" s="141"/>
      <c r="I34" s="141"/>
      <c r="J34" s="142"/>
      <c r="K34" s="32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6">
        <f t="shared" si="2"/>
        <v>0</v>
      </c>
      <c r="AD34" s="68">
        <v>0</v>
      </c>
      <c r="AE34" s="37">
        <f t="shared" si="1"/>
        <v>0</v>
      </c>
    </row>
    <row r="35" spans="1:31" ht="12.75" customHeight="1">
      <c r="A35" s="140" t="s">
        <v>119</v>
      </c>
      <c r="B35" s="141"/>
      <c r="C35" s="141"/>
      <c r="D35" s="141"/>
      <c r="E35" s="141"/>
      <c r="F35" s="141"/>
      <c r="G35" s="141"/>
      <c r="H35" s="141"/>
      <c r="I35" s="141"/>
      <c r="J35" s="142"/>
      <c r="K35" s="32">
        <v>128252</v>
      </c>
      <c r="L35" s="33">
        <v>25868</v>
      </c>
      <c r="M35" s="33">
        <v>0</v>
      </c>
      <c r="N35" s="33">
        <v>1188</v>
      </c>
      <c r="O35" s="33">
        <v>3330</v>
      </c>
      <c r="P35" s="33">
        <v>10496</v>
      </c>
      <c r="Q35" s="33">
        <v>22987</v>
      </c>
      <c r="R35" s="33">
        <v>4984</v>
      </c>
      <c r="S35" s="33">
        <v>48</v>
      </c>
      <c r="T35" s="33">
        <v>71</v>
      </c>
      <c r="U35" s="33">
        <v>0</v>
      </c>
      <c r="V35" s="33">
        <v>0</v>
      </c>
      <c r="W35" s="33">
        <v>2358</v>
      </c>
      <c r="X35" s="33">
        <v>4232</v>
      </c>
      <c r="Y35" s="33">
        <v>339</v>
      </c>
      <c r="Z35" s="33">
        <v>0</v>
      </c>
      <c r="AA35" s="33">
        <v>11</v>
      </c>
      <c r="AB35" s="33">
        <v>2811</v>
      </c>
      <c r="AC35" s="36">
        <f t="shared" si="2"/>
        <v>206975</v>
      </c>
      <c r="AD35" s="68">
        <v>46932</v>
      </c>
      <c r="AE35" s="37">
        <f t="shared" si="1"/>
        <v>253907</v>
      </c>
    </row>
    <row r="36" spans="1:31" ht="12.75" customHeight="1">
      <c r="A36" s="140" t="s">
        <v>120</v>
      </c>
      <c r="B36" s="141"/>
      <c r="C36" s="141"/>
      <c r="D36" s="141"/>
      <c r="E36" s="141"/>
      <c r="F36" s="143" t="s">
        <v>12</v>
      </c>
      <c r="G36" s="144"/>
      <c r="H36" s="144"/>
      <c r="I36" s="144"/>
      <c r="J36" s="145"/>
      <c r="K36" s="32">
        <v>4052359</v>
      </c>
      <c r="L36" s="33">
        <v>3149413</v>
      </c>
      <c r="M36" s="33">
        <v>0</v>
      </c>
      <c r="N36" s="33">
        <v>1376738</v>
      </c>
      <c r="O36" s="33">
        <v>388242</v>
      </c>
      <c r="P36" s="33">
        <v>0</v>
      </c>
      <c r="Q36" s="33">
        <v>109559</v>
      </c>
      <c r="R36" s="33">
        <v>188077</v>
      </c>
      <c r="S36" s="33">
        <v>91956</v>
      </c>
      <c r="T36" s="33">
        <v>109425</v>
      </c>
      <c r="U36" s="33">
        <v>97109</v>
      </c>
      <c r="V36" s="33">
        <v>8037</v>
      </c>
      <c r="W36" s="33">
        <v>17785</v>
      </c>
      <c r="X36" s="33">
        <v>30402</v>
      </c>
      <c r="Y36" s="33">
        <v>0</v>
      </c>
      <c r="Z36" s="33">
        <v>16848</v>
      </c>
      <c r="AA36" s="33">
        <v>61371</v>
      </c>
      <c r="AB36" s="33">
        <v>47741</v>
      </c>
      <c r="AC36" s="36">
        <f t="shared" si="2"/>
        <v>9745062</v>
      </c>
      <c r="AD36" s="68">
        <v>3207600</v>
      </c>
      <c r="AE36" s="37">
        <f t="shared" si="1"/>
        <v>12952662</v>
      </c>
    </row>
    <row r="37" spans="1:31" ht="12.75" customHeight="1">
      <c r="A37" s="140" t="s">
        <v>229</v>
      </c>
      <c r="B37" s="141"/>
      <c r="C37" s="141"/>
      <c r="D37" s="141"/>
      <c r="E37" s="141"/>
      <c r="F37" s="146"/>
      <c r="G37" s="146"/>
      <c r="H37" s="146"/>
      <c r="I37" s="146"/>
      <c r="J37" s="147"/>
      <c r="K37" s="32">
        <v>0</v>
      </c>
      <c r="L37" s="33">
        <v>0</v>
      </c>
      <c r="M37" s="33">
        <v>51122</v>
      </c>
      <c r="N37" s="33">
        <v>0</v>
      </c>
      <c r="O37" s="33">
        <v>0</v>
      </c>
      <c r="P37" s="33">
        <v>141680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14529</v>
      </c>
      <c r="Z37" s="33">
        <v>0</v>
      </c>
      <c r="AA37" s="33">
        <v>0</v>
      </c>
      <c r="AB37" s="33">
        <v>0</v>
      </c>
      <c r="AC37" s="36">
        <f t="shared" si="2"/>
        <v>207331</v>
      </c>
      <c r="AD37" s="68">
        <v>0</v>
      </c>
      <c r="AE37" s="37">
        <f t="shared" si="1"/>
        <v>207331</v>
      </c>
    </row>
    <row r="38" spans="1:31" ht="12.75" customHeight="1">
      <c r="A38" s="140" t="s">
        <v>121</v>
      </c>
      <c r="B38" s="141"/>
      <c r="C38" s="141"/>
      <c r="D38" s="141"/>
      <c r="E38" s="141"/>
      <c r="F38" s="141"/>
      <c r="G38" s="141"/>
      <c r="H38" s="141"/>
      <c r="I38" s="141"/>
      <c r="J38" s="10" t="s">
        <v>13</v>
      </c>
      <c r="K38" s="32">
        <v>2456126</v>
      </c>
      <c r="L38" s="33">
        <v>3972</v>
      </c>
      <c r="M38" s="33">
        <v>16823</v>
      </c>
      <c r="N38" s="33">
        <v>13050</v>
      </c>
      <c r="O38" s="33">
        <v>123</v>
      </c>
      <c r="P38" s="33">
        <v>211557</v>
      </c>
      <c r="Q38" s="33">
        <v>169</v>
      </c>
      <c r="R38" s="33">
        <v>1440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6">
        <f t="shared" si="2"/>
        <v>2703260</v>
      </c>
      <c r="AD38" s="68">
        <v>251669</v>
      </c>
      <c r="AE38" s="37">
        <f t="shared" si="1"/>
        <v>2954929</v>
      </c>
    </row>
    <row r="39" spans="1:31" ht="12.75" customHeight="1">
      <c r="A39" s="140" t="s">
        <v>122</v>
      </c>
      <c r="B39" s="141"/>
      <c r="C39" s="141"/>
      <c r="D39" s="141"/>
      <c r="E39" s="141"/>
      <c r="F39" s="141"/>
      <c r="G39" s="141"/>
      <c r="H39" s="141"/>
      <c r="I39" s="141"/>
      <c r="J39" s="142"/>
      <c r="K39" s="32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208791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6">
        <f t="shared" si="2"/>
        <v>208791</v>
      </c>
      <c r="AD39" s="68">
        <v>0</v>
      </c>
      <c r="AE39" s="37">
        <f t="shared" si="1"/>
        <v>208791</v>
      </c>
    </row>
    <row r="40" spans="1:31" ht="12.75" customHeight="1">
      <c r="A40" s="140" t="s">
        <v>123</v>
      </c>
      <c r="B40" s="141"/>
      <c r="C40" s="141"/>
      <c r="D40" s="141"/>
      <c r="E40" s="141"/>
      <c r="F40" s="141"/>
      <c r="G40" s="141"/>
      <c r="H40" s="141"/>
      <c r="I40" s="141"/>
      <c r="J40" s="142"/>
      <c r="K40" s="32">
        <v>2456126</v>
      </c>
      <c r="L40" s="33">
        <v>0</v>
      </c>
      <c r="M40" s="33">
        <v>0</v>
      </c>
      <c r="N40" s="33">
        <v>1846</v>
      </c>
      <c r="O40" s="33">
        <v>7</v>
      </c>
      <c r="P40" s="33">
        <v>240</v>
      </c>
      <c r="Q40" s="33">
        <v>19</v>
      </c>
      <c r="R40" s="33">
        <v>85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6">
        <f t="shared" si="2"/>
        <v>2458323</v>
      </c>
      <c r="AD40" s="68">
        <v>47684</v>
      </c>
      <c r="AE40" s="37">
        <f t="shared" si="1"/>
        <v>2506007</v>
      </c>
    </row>
    <row r="41" spans="1:31" ht="12.75" customHeight="1">
      <c r="A41" s="140" t="s">
        <v>124</v>
      </c>
      <c r="B41" s="141"/>
      <c r="C41" s="141"/>
      <c r="D41" s="141"/>
      <c r="E41" s="141"/>
      <c r="F41" s="141"/>
      <c r="G41" s="141"/>
      <c r="H41" s="141"/>
      <c r="I41" s="141"/>
      <c r="J41" s="142"/>
      <c r="K41" s="32">
        <v>0</v>
      </c>
      <c r="L41" s="33">
        <v>3972</v>
      </c>
      <c r="M41" s="33">
        <v>16823</v>
      </c>
      <c r="N41" s="33">
        <v>11204</v>
      </c>
      <c r="O41" s="33">
        <v>116</v>
      </c>
      <c r="P41" s="33">
        <v>2526</v>
      </c>
      <c r="Q41" s="33">
        <v>150</v>
      </c>
      <c r="R41" s="33">
        <v>1355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6">
        <f t="shared" si="2"/>
        <v>36146</v>
      </c>
      <c r="AD41" s="68">
        <v>203985</v>
      </c>
      <c r="AE41" s="37">
        <f t="shared" si="1"/>
        <v>240131</v>
      </c>
    </row>
    <row r="42" spans="1:31" ht="12.75" customHeight="1">
      <c r="A42" s="140" t="s">
        <v>125</v>
      </c>
      <c r="B42" s="141"/>
      <c r="C42" s="141"/>
      <c r="D42" s="141"/>
      <c r="E42" s="141"/>
      <c r="F42" s="141"/>
      <c r="G42" s="141"/>
      <c r="H42" s="141"/>
      <c r="I42" s="141"/>
      <c r="J42" s="10" t="s">
        <v>14</v>
      </c>
      <c r="K42" s="32">
        <v>0</v>
      </c>
      <c r="L42" s="33">
        <v>87611</v>
      </c>
      <c r="M42" s="33">
        <v>7755</v>
      </c>
      <c r="N42" s="33">
        <v>42469</v>
      </c>
      <c r="O42" s="33">
        <v>13969</v>
      </c>
      <c r="P42" s="33">
        <v>0</v>
      </c>
      <c r="Q42" s="33">
        <v>943</v>
      </c>
      <c r="R42" s="33">
        <v>61629</v>
      </c>
      <c r="S42" s="33">
        <v>35</v>
      </c>
      <c r="T42" s="33">
        <v>16</v>
      </c>
      <c r="U42" s="33">
        <v>10</v>
      </c>
      <c r="V42" s="33">
        <v>30</v>
      </c>
      <c r="W42" s="33">
        <v>0</v>
      </c>
      <c r="X42" s="33">
        <v>14</v>
      </c>
      <c r="Y42" s="33">
        <v>0</v>
      </c>
      <c r="Z42" s="33">
        <v>0</v>
      </c>
      <c r="AA42" s="33">
        <v>0</v>
      </c>
      <c r="AB42" s="33">
        <v>182</v>
      </c>
      <c r="AC42" s="36">
        <f t="shared" si="2"/>
        <v>214663</v>
      </c>
      <c r="AD42" s="68">
        <v>36348</v>
      </c>
      <c r="AE42" s="37">
        <f t="shared" si="1"/>
        <v>251011</v>
      </c>
    </row>
    <row r="43" spans="1:31" ht="12.75" customHeight="1">
      <c r="A43" s="140" t="s">
        <v>230</v>
      </c>
      <c r="B43" s="148"/>
      <c r="C43" s="148"/>
      <c r="D43" s="148"/>
      <c r="E43" s="148"/>
      <c r="F43" s="148"/>
      <c r="G43" s="148"/>
      <c r="H43" s="148"/>
      <c r="I43" s="148"/>
      <c r="J43" s="10" t="s">
        <v>90</v>
      </c>
      <c r="K43" s="32">
        <v>0</v>
      </c>
      <c r="L43" s="33">
        <v>0</v>
      </c>
      <c r="M43" s="33">
        <v>0</v>
      </c>
      <c r="N43" s="33">
        <v>1266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6">
        <f t="shared" si="2"/>
        <v>1266</v>
      </c>
      <c r="AD43" s="68">
        <v>0</v>
      </c>
      <c r="AE43" s="37">
        <f t="shared" si="1"/>
        <v>1266</v>
      </c>
    </row>
    <row r="44" spans="1:31" ht="12.75" customHeight="1">
      <c r="A44" s="140" t="s">
        <v>124</v>
      </c>
      <c r="B44" s="141"/>
      <c r="C44" s="141"/>
      <c r="D44" s="141"/>
      <c r="E44" s="141"/>
      <c r="F44" s="141"/>
      <c r="G44" s="141"/>
      <c r="H44" s="141"/>
      <c r="I44" s="141"/>
      <c r="J44" s="142"/>
      <c r="K44" s="32">
        <v>0</v>
      </c>
      <c r="L44" s="33">
        <v>87611</v>
      </c>
      <c r="M44" s="33">
        <v>7755</v>
      </c>
      <c r="N44" s="33">
        <v>41203</v>
      </c>
      <c r="O44" s="33">
        <v>13969</v>
      </c>
      <c r="P44" s="33">
        <v>0</v>
      </c>
      <c r="Q44" s="33">
        <v>943</v>
      </c>
      <c r="R44" s="33">
        <v>61629</v>
      </c>
      <c r="S44" s="33">
        <v>35</v>
      </c>
      <c r="T44" s="33">
        <v>16</v>
      </c>
      <c r="U44" s="33">
        <v>10</v>
      </c>
      <c r="V44" s="33">
        <v>30</v>
      </c>
      <c r="W44" s="33">
        <v>0</v>
      </c>
      <c r="X44" s="33">
        <v>14</v>
      </c>
      <c r="Y44" s="33">
        <v>0</v>
      </c>
      <c r="Z44" s="33">
        <v>0</v>
      </c>
      <c r="AA44" s="33">
        <v>0</v>
      </c>
      <c r="AB44" s="33">
        <v>182</v>
      </c>
      <c r="AC44" s="36">
        <f t="shared" si="2"/>
        <v>213397</v>
      </c>
      <c r="AD44" s="68">
        <v>36348</v>
      </c>
      <c r="AE44" s="37">
        <f t="shared" si="1"/>
        <v>249745</v>
      </c>
    </row>
    <row r="45" spans="1:31" ht="12.75" customHeight="1">
      <c r="A45" s="140" t="s">
        <v>126</v>
      </c>
      <c r="B45" s="141"/>
      <c r="C45" s="141"/>
      <c r="D45" s="141"/>
      <c r="E45" s="141"/>
      <c r="F45" s="141"/>
      <c r="G45" s="143" t="s">
        <v>15</v>
      </c>
      <c r="H45" s="144"/>
      <c r="I45" s="144"/>
      <c r="J45" s="145"/>
      <c r="K45" s="32">
        <v>6508485</v>
      </c>
      <c r="L45" s="33">
        <v>3065774</v>
      </c>
      <c r="M45" s="33">
        <v>0</v>
      </c>
      <c r="N45" s="33">
        <v>1347319</v>
      </c>
      <c r="O45" s="33">
        <v>374396</v>
      </c>
      <c r="P45" s="33">
        <v>69877</v>
      </c>
      <c r="Q45" s="33">
        <v>108785</v>
      </c>
      <c r="R45" s="33">
        <v>127888</v>
      </c>
      <c r="S45" s="33">
        <v>91921</v>
      </c>
      <c r="T45" s="33">
        <v>109409</v>
      </c>
      <c r="U45" s="33">
        <v>97099</v>
      </c>
      <c r="V45" s="33">
        <v>8007</v>
      </c>
      <c r="W45" s="33">
        <v>17785</v>
      </c>
      <c r="X45" s="33">
        <v>30388</v>
      </c>
      <c r="Y45" s="33">
        <v>0</v>
      </c>
      <c r="Z45" s="33">
        <v>16848</v>
      </c>
      <c r="AA45" s="33">
        <v>61371</v>
      </c>
      <c r="AB45" s="33">
        <v>47559</v>
      </c>
      <c r="AC45" s="36">
        <f t="shared" si="2"/>
        <v>12082911</v>
      </c>
      <c r="AD45" s="68">
        <v>3422921</v>
      </c>
      <c r="AE45" s="37">
        <f t="shared" si="1"/>
        <v>15505832</v>
      </c>
    </row>
    <row r="46" spans="1:31" ht="12.75" customHeight="1">
      <c r="A46" s="140" t="s">
        <v>231</v>
      </c>
      <c r="B46" s="141"/>
      <c r="C46" s="141"/>
      <c r="D46" s="141"/>
      <c r="E46" s="141"/>
      <c r="F46" s="141"/>
      <c r="G46" s="146"/>
      <c r="H46" s="146"/>
      <c r="I46" s="146"/>
      <c r="J46" s="147"/>
      <c r="K46" s="32">
        <v>0</v>
      </c>
      <c r="L46" s="33">
        <v>0</v>
      </c>
      <c r="M46" s="33">
        <v>42054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14529</v>
      </c>
      <c r="Z46" s="33">
        <v>0</v>
      </c>
      <c r="AA46" s="33">
        <v>0</v>
      </c>
      <c r="AB46" s="33">
        <v>0</v>
      </c>
      <c r="AC46" s="36">
        <f t="shared" si="2"/>
        <v>56583</v>
      </c>
      <c r="AD46" s="68">
        <v>0</v>
      </c>
      <c r="AE46" s="37">
        <f t="shared" si="1"/>
        <v>56583</v>
      </c>
    </row>
    <row r="47" spans="1:31" ht="12.75" customHeight="1">
      <c r="A47" s="140" t="s">
        <v>232</v>
      </c>
      <c r="B47" s="141"/>
      <c r="C47" s="141"/>
      <c r="D47" s="141"/>
      <c r="E47" s="141"/>
      <c r="F47" s="141"/>
      <c r="G47" s="141"/>
      <c r="H47" s="141"/>
      <c r="I47" s="141"/>
      <c r="J47" s="142"/>
      <c r="K47" s="32">
        <v>0</v>
      </c>
      <c r="L47" s="33">
        <v>0</v>
      </c>
      <c r="M47" s="33">
        <v>0</v>
      </c>
      <c r="N47" s="33">
        <v>0</v>
      </c>
      <c r="O47" s="33">
        <v>105859</v>
      </c>
      <c r="P47" s="33">
        <v>1310448</v>
      </c>
      <c r="Q47" s="33">
        <v>304212</v>
      </c>
      <c r="R47" s="33">
        <v>0</v>
      </c>
      <c r="S47" s="33">
        <v>66088</v>
      </c>
      <c r="T47" s="33">
        <v>3212</v>
      </c>
      <c r="U47" s="33">
        <v>2947</v>
      </c>
      <c r="V47" s="33">
        <v>61340</v>
      </c>
      <c r="W47" s="33">
        <v>12000</v>
      </c>
      <c r="X47" s="33">
        <v>100000</v>
      </c>
      <c r="Y47" s="33">
        <v>138983</v>
      </c>
      <c r="Z47" s="33">
        <v>0</v>
      </c>
      <c r="AA47" s="33">
        <v>0</v>
      </c>
      <c r="AB47" s="33">
        <v>20000</v>
      </c>
      <c r="AC47" s="36">
        <f t="shared" si="2"/>
        <v>2125089</v>
      </c>
      <c r="AD47" s="68">
        <v>91373</v>
      </c>
      <c r="AE47" s="37">
        <f t="shared" si="1"/>
        <v>2216462</v>
      </c>
    </row>
    <row r="48" spans="1:31" ht="12.75" customHeight="1">
      <c r="A48" s="140" t="s">
        <v>127</v>
      </c>
      <c r="B48" s="141"/>
      <c r="C48" s="141"/>
      <c r="D48" s="141"/>
      <c r="E48" s="141"/>
      <c r="F48" s="141"/>
      <c r="G48" s="141"/>
      <c r="H48" s="141"/>
      <c r="I48" s="141"/>
      <c r="J48" s="142"/>
      <c r="K48" s="32">
        <v>8300688</v>
      </c>
      <c r="L48" s="33">
        <v>3230168</v>
      </c>
      <c r="M48" s="33">
        <v>0</v>
      </c>
      <c r="N48" s="33">
        <v>911270</v>
      </c>
      <c r="O48" s="33">
        <v>64177</v>
      </c>
      <c r="P48" s="33">
        <v>0</v>
      </c>
      <c r="Q48" s="33">
        <v>383650</v>
      </c>
      <c r="R48" s="33">
        <v>130047</v>
      </c>
      <c r="S48" s="33">
        <v>0</v>
      </c>
      <c r="T48" s="33">
        <v>80000</v>
      </c>
      <c r="U48" s="33">
        <v>49408</v>
      </c>
      <c r="V48" s="33">
        <v>0</v>
      </c>
      <c r="W48" s="33">
        <v>997</v>
      </c>
      <c r="X48" s="33">
        <v>0</v>
      </c>
      <c r="Y48" s="33">
        <v>43854</v>
      </c>
      <c r="Z48" s="33">
        <v>0</v>
      </c>
      <c r="AA48" s="33">
        <v>0</v>
      </c>
      <c r="AB48" s="33">
        <v>0</v>
      </c>
      <c r="AC48" s="36">
        <f t="shared" si="2"/>
        <v>13194259</v>
      </c>
      <c r="AD48" s="68">
        <v>6356000</v>
      </c>
      <c r="AE48" s="37">
        <f t="shared" si="1"/>
        <v>19550259</v>
      </c>
    </row>
    <row r="49" spans="1:31" ht="12.75" customHeight="1">
      <c r="A49" s="140" t="s">
        <v>233</v>
      </c>
      <c r="B49" s="141"/>
      <c r="C49" s="141"/>
      <c r="D49" s="141"/>
      <c r="E49" s="141"/>
      <c r="F49" s="141"/>
      <c r="G49" s="141"/>
      <c r="H49" s="141"/>
      <c r="I49" s="141"/>
      <c r="J49" s="142"/>
      <c r="K49" s="32">
        <v>14809173</v>
      </c>
      <c r="L49" s="33">
        <v>6295942</v>
      </c>
      <c r="M49" s="33">
        <v>-42054</v>
      </c>
      <c r="N49" s="33">
        <v>2258589</v>
      </c>
      <c r="O49" s="33">
        <v>544432</v>
      </c>
      <c r="P49" s="33">
        <v>1380325</v>
      </c>
      <c r="Q49" s="33">
        <v>796647</v>
      </c>
      <c r="R49" s="33">
        <v>257935</v>
      </c>
      <c r="S49" s="33">
        <v>158009</v>
      </c>
      <c r="T49" s="33">
        <v>192621</v>
      </c>
      <c r="U49" s="33">
        <v>149454</v>
      </c>
      <c r="V49" s="33">
        <v>69347</v>
      </c>
      <c r="W49" s="33">
        <v>30782</v>
      </c>
      <c r="X49" s="33">
        <v>130388</v>
      </c>
      <c r="Y49" s="33">
        <v>168308</v>
      </c>
      <c r="Z49" s="33">
        <v>16848</v>
      </c>
      <c r="AA49" s="33">
        <v>61371</v>
      </c>
      <c r="AB49" s="33">
        <v>67559</v>
      </c>
      <c r="AC49" s="36">
        <f t="shared" si="2"/>
        <v>27345676</v>
      </c>
      <c r="AD49" s="68">
        <v>9870294</v>
      </c>
      <c r="AE49" s="37">
        <f t="shared" si="1"/>
        <v>37215970</v>
      </c>
    </row>
    <row r="50" spans="1:31" ht="12.75" customHeight="1">
      <c r="A50" s="140" t="s">
        <v>16</v>
      </c>
      <c r="B50" s="141"/>
      <c r="C50" s="141"/>
      <c r="D50" s="141"/>
      <c r="E50" s="141"/>
      <c r="F50" s="141"/>
      <c r="G50" s="141"/>
      <c r="H50" s="141"/>
      <c r="I50" s="141"/>
      <c r="J50" s="142"/>
      <c r="K50" s="32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6">
        <f t="shared" si="2"/>
        <v>0</v>
      </c>
      <c r="AD50" s="68">
        <v>0</v>
      </c>
      <c r="AE50" s="37">
        <f t="shared" si="1"/>
        <v>0</v>
      </c>
    </row>
    <row r="51" spans="1:31" ht="12.75" customHeight="1">
      <c r="A51" s="140" t="s">
        <v>17</v>
      </c>
      <c r="B51" s="141"/>
      <c r="C51" s="141"/>
      <c r="D51" s="141"/>
      <c r="E51" s="141"/>
      <c r="F51" s="141"/>
      <c r="G51" s="141"/>
      <c r="H51" s="141"/>
      <c r="I51" s="141"/>
      <c r="J51" s="142"/>
      <c r="K51" s="32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6">
        <f t="shared" si="2"/>
        <v>0</v>
      </c>
      <c r="AD51" s="68">
        <v>0</v>
      </c>
      <c r="AE51" s="37">
        <f t="shared" si="1"/>
        <v>0</v>
      </c>
    </row>
    <row r="52" spans="1:31" ht="12.75" customHeight="1">
      <c r="A52" s="149" t="s">
        <v>50</v>
      </c>
      <c r="B52" s="150"/>
      <c r="C52" s="153" t="s">
        <v>234</v>
      </c>
      <c r="D52" s="154"/>
      <c r="E52" s="154"/>
      <c r="F52" s="154"/>
      <c r="G52" s="154"/>
      <c r="H52" s="154"/>
      <c r="I52" s="154"/>
      <c r="J52" s="155"/>
      <c r="K52" s="32">
        <v>23103257</v>
      </c>
      <c r="L52" s="33">
        <v>8515654</v>
      </c>
      <c r="M52" s="33">
        <v>-83612</v>
      </c>
      <c r="N52" s="33">
        <v>4169383</v>
      </c>
      <c r="O52" s="33">
        <v>986595</v>
      </c>
      <c r="P52" s="33">
        <v>430137</v>
      </c>
      <c r="Q52" s="33">
        <v>1099653</v>
      </c>
      <c r="R52" s="33">
        <v>622043</v>
      </c>
      <c r="S52" s="33">
        <v>305663</v>
      </c>
      <c r="T52" s="33">
        <v>198291</v>
      </c>
      <c r="U52" s="33">
        <v>224471</v>
      </c>
      <c r="V52" s="33">
        <v>25156</v>
      </c>
      <c r="W52" s="33">
        <v>70134</v>
      </c>
      <c r="X52" s="33">
        <v>153969</v>
      </c>
      <c r="Y52" s="33">
        <v>123658</v>
      </c>
      <c r="Z52" s="33">
        <v>72452</v>
      </c>
      <c r="AA52" s="33">
        <v>211780</v>
      </c>
      <c r="AB52" s="33">
        <v>252990</v>
      </c>
      <c r="AC52" s="36">
        <f t="shared" si="2"/>
        <v>40481674</v>
      </c>
      <c r="AD52" s="68">
        <v>13072676</v>
      </c>
      <c r="AE52" s="37">
        <f t="shared" si="1"/>
        <v>53554350</v>
      </c>
    </row>
    <row r="53" spans="1:31" ht="12.75" customHeight="1">
      <c r="A53" s="149"/>
      <c r="B53" s="150"/>
      <c r="C53" s="156" t="s">
        <v>235</v>
      </c>
      <c r="D53" s="157"/>
      <c r="E53" s="157"/>
      <c r="F53" s="157"/>
      <c r="G53" s="157"/>
      <c r="H53" s="157"/>
      <c r="I53" s="157"/>
      <c r="J53" s="158"/>
      <c r="K53" s="32">
        <v>-23125319</v>
      </c>
      <c r="L53" s="33">
        <v>-8284165</v>
      </c>
      <c r="M53" s="33">
        <v>-29146</v>
      </c>
      <c r="N53" s="33">
        <v>-4585959</v>
      </c>
      <c r="O53" s="33">
        <v>-651021</v>
      </c>
      <c r="P53" s="33">
        <v>-115524</v>
      </c>
      <c r="Q53" s="33">
        <v>-724323</v>
      </c>
      <c r="R53" s="33">
        <v>-499283</v>
      </c>
      <c r="S53" s="33">
        <v>-304723</v>
      </c>
      <c r="T53" s="33">
        <v>-107131</v>
      </c>
      <c r="U53" s="33">
        <v>-108008</v>
      </c>
      <c r="V53" s="33">
        <v>-34278</v>
      </c>
      <c r="W53" s="33">
        <v>-10080</v>
      </c>
      <c r="X53" s="33">
        <v>-166899</v>
      </c>
      <c r="Y53" s="33">
        <v>-132942</v>
      </c>
      <c r="Z53" s="33">
        <v>-26331</v>
      </c>
      <c r="AA53" s="33">
        <v>-61540</v>
      </c>
      <c r="AB53" s="33">
        <v>-243717</v>
      </c>
      <c r="AC53" s="36">
        <f t="shared" si="2"/>
        <v>-39210389</v>
      </c>
      <c r="AD53" s="68">
        <v>-15467018</v>
      </c>
      <c r="AE53" s="37">
        <f t="shared" si="1"/>
        <v>-54677407</v>
      </c>
    </row>
    <row r="54" spans="1:31" ht="12.75" customHeight="1">
      <c r="A54" s="149"/>
      <c r="B54" s="150"/>
      <c r="C54" s="156" t="s">
        <v>236</v>
      </c>
      <c r="D54" s="157"/>
      <c r="E54" s="157"/>
      <c r="F54" s="157"/>
      <c r="G54" s="157"/>
      <c r="H54" s="157"/>
      <c r="I54" s="157"/>
      <c r="J54" s="158"/>
      <c r="K54" s="32">
        <v>1218604</v>
      </c>
      <c r="L54" s="33">
        <v>1835645</v>
      </c>
      <c r="M54" s="33">
        <v>42143</v>
      </c>
      <c r="N54" s="33">
        <v>-447901</v>
      </c>
      <c r="O54" s="33">
        <v>-221849</v>
      </c>
      <c r="P54" s="33">
        <v>-337033</v>
      </c>
      <c r="Q54" s="33">
        <v>-62306</v>
      </c>
      <c r="R54" s="33">
        <v>-153823</v>
      </c>
      <c r="S54" s="33">
        <v>-65618</v>
      </c>
      <c r="T54" s="33">
        <v>-15370</v>
      </c>
      <c r="U54" s="33">
        <v>-23857</v>
      </c>
      <c r="V54" s="33">
        <v>25709</v>
      </c>
      <c r="W54" s="33">
        <v>-34862</v>
      </c>
      <c r="X54" s="33">
        <v>-18662</v>
      </c>
      <c r="Y54" s="33">
        <v>-51496</v>
      </c>
      <c r="Z54" s="33">
        <v>-37868</v>
      </c>
      <c r="AA54" s="33">
        <v>-160583</v>
      </c>
      <c r="AB54" s="33">
        <v>-3659</v>
      </c>
      <c r="AC54" s="36">
        <f t="shared" si="2"/>
        <v>1487214</v>
      </c>
      <c r="AD54" s="68">
        <v>-1074508</v>
      </c>
      <c r="AE54" s="37">
        <f t="shared" si="1"/>
        <v>412706</v>
      </c>
    </row>
    <row r="55" spans="1:31" ht="12.75" customHeight="1">
      <c r="A55" s="149"/>
      <c r="B55" s="150"/>
      <c r="C55" s="156" t="s">
        <v>237</v>
      </c>
      <c r="D55" s="157"/>
      <c r="E55" s="157"/>
      <c r="F55" s="157"/>
      <c r="G55" s="157"/>
      <c r="H55" s="157"/>
      <c r="I55" s="157"/>
      <c r="J55" s="158"/>
      <c r="K55" s="32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33">
        <v>0</v>
      </c>
      <c r="AC55" s="36">
        <f t="shared" si="2"/>
        <v>0</v>
      </c>
      <c r="AD55" s="68">
        <v>0</v>
      </c>
      <c r="AE55" s="37">
        <f t="shared" si="1"/>
        <v>0</v>
      </c>
    </row>
    <row r="56" spans="1:31" ht="12.75" customHeight="1">
      <c r="A56" s="149"/>
      <c r="B56" s="150"/>
      <c r="C56" s="156" t="s">
        <v>238</v>
      </c>
      <c r="D56" s="157"/>
      <c r="E56" s="157"/>
      <c r="F56" s="157"/>
      <c r="G56" s="157"/>
      <c r="H56" s="157"/>
      <c r="I56" s="157"/>
      <c r="J56" s="158"/>
      <c r="K56" s="32">
        <v>1196542</v>
      </c>
      <c r="L56" s="33">
        <v>2067134</v>
      </c>
      <c r="M56" s="33">
        <v>-70615</v>
      </c>
      <c r="N56" s="33">
        <v>-864477</v>
      </c>
      <c r="O56" s="33">
        <v>113725</v>
      </c>
      <c r="P56" s="33">
        <v>-22420</v>
      </c>
      <c r="Q56" s="33">
        <v>313024</v>
      </c>
      <c r="R56" s="33">
        <v>-31063</v>
      </c>
      <c r="S56" s="33">
        <v>-64678</v>
      </c>
      <c r="T56" s="33">
        <v>75790</v>
      </c>
      <c r="U56" s="33">
        <v>92606</v>
      </c>
      <c r="V56" s="33">
        <v>16587</v>
      </c>
      <c r="W56" s="33">
        <v>25192</v>
      </c>
      <c r="X56" s="33">
        <v>-31592</v>
      </c>
      <c r="Y56" s="33">
        <v>-60780</v>
      </c>
      <c r="Z56" s="33">
        <v>8253</v>
      </c>
      <c r="AA56" s="33">
        <v>-10343</v>
      </c>
      <c r="AB56" s="33">
        <v>5614</v>
      </c>
      <c r="AC56" s="36">
        <f t="shared" si="2"/>
        <v>2758499</v>
      </c>
      <c r="AD56" s="68">
        <v>-3468850</v>
      </c>
      <c r="AE56" s="37">
        <f t="shared" si="1"/>
        <v>-710351</v>
      </c>
    </row>
    <row r="57" spans="1:31" ht="12.75" customHeight="1">
      <c r="A57" s="149"/>
      <c r="B57" s="150"/>
      <c r="C57" s="156" t="s">
        <v>239</v>
      </c>
      <c r="D57" s="157"/>
      <c r="E57" s="157"/>
      <c r="F57" s="157"/>
      <c r="G57" s="157"/>
      <c r="H57" s="157"/>
      <c r="I57" s="157"/>
      <c r="J57" s="158"/>
      <c r="K57" s="32">
        <v>34629161</v>
      </c>
      <c r="L57" s="33">
        <v>20489814</v>
      </c>
      <c r="M57" s="33">
        <v>257272</v>
      </c>
      <c r="N57" s="33">
        <v>6420352</v>
      </c>
      <c r="O57" s="33">
        <v>2860183</v>
      </c>
      <c r="P57" s="33">
        <v>255645</v>
      </c>
      <c r="Q57" s="33">
        <v>1825943</v>
      </c>
      <c r="R57" s="33">
        <v>1492162</v>
      </c>
      <c r="S57" s="33">
        <v>1716648</v>
      </c>
      <c r="T57" s="33">
        <v>584408</v>
      </c>
      <c r="U57" s="33">
        <v>173478</v>
      </c>
      <c r="V57" s="33">
        <v>443833</v>
      </c>
      <c r="W57" s="33">
        <v>262908</v>
      </c>
      <c r="X57" s="33">
        <v>577951</v>
      </c>
      <c r="Y57" s="33">
        <v>306029</v>
      </c>
      <c r="Z57" s="33">
        <v>1225</v>
      </c>
      <c r="AA57" s="33">
        <v>473995</v>
      </c>
      <c r="AB57" s="33">
        <v>477149</v>
      </c>
      <c r="AC57" s="36">
        <f t="shared" si="2"/>
        <v>73248156</v>
      </c>
      <c r="AD57" s="68">
        <v>27165780</v>
      </c>
      <c r="AE57" s="37">
        <f t="shared" si="1"/>
        <v>100413936</v>
      </c>
    </row>
    <row r="58" spans="1:31" ht="12.75" customHeight="1">
      <c r="A58" s="151"/>
      <c r="B58" s="152"/>
      <c r="C58" s="159" t="s">
        <v>240</v>
      </c>
      <c r="D58" s="160"/>
      <c r="E58" s="160"/>
      <c r="F58" s="160"/>
      <c r="G58" s="160"/>
      <c r="H58" s="160"/>
      <c r="I58" s="160"/>
      <c r="J58" s="161"/>
      <c r="K58" s="34">
        <v>35825703</v>
      </c>
      <c r="L58" s="35">
        <v>22556948</v>
      </c>
      <c r="M58" s="35">
        <v>186657</v>
      </c>
      <c r="N58" s="35">
        <v>5555875</v>
      </c>
      <c r="O58" s="35">
        <v>2973908</v>
      </c>
      <c r="P58" s="35">
        <v>233225</v>
      </c>
      <c r="Q58" s="35">
        <v>2138967</v>
      </c>
      <c r="R58" s="35">
        <v>1461099</v>
      </c>
      <c r="S58" s="35">
        <v>1651970</v>
      </c>
      <c r="T58" s="35">
        <v>660198</v>
      </c>
      <c r="U58" s="35">
        <v>266084</v>
      </c>
      <c r="V58" s="35">
        <v>460420</v>
      </c>
      <c r="W58" s="35">
        <v>288100</v>
      </c>
      <c r="X58" s="35">
        <v>546359</v>
      </c>
      <c r="Y58" s="35">
        <v>245249</v>
      </c>
      <c r="Z58" s="35">
        <v>9478</v>
      </c>
      <c r="AA58" s="35">
        <v>463652</v>
      </c>
      <c r="AB58" s="35">
        <v>482763</v>
      </c>
      <c r="AC58" s="38">
        <f>SUM(J58:AB58)</f>
        <v>76006655</v>
      </c>
      <c r="AD58" s="69">
        <v>23696930</v>
      </c>
      <c r="AE58" s="38">
        <f t="shared" si="1"/>
        <v>99703585</v>
      </c>
    </row>
    <row r="59" spans="1:31" ht="12.75" customHeight="1"/>
  </sheetData>
  <mergeCells count="81">
    <mergeCell ref="AE1:AE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AC1:AC2"/>
    <mergeCell ref="AD1:AD2"/>
    <mergeCell ref="Z1:Z2"/>
    <mergeCell ref="AA1:AA2"/>
    <mergeCell ref="AB1:AB2"/>
    <mergeCell ref="K1:K2"/>
    <mergeCell ref="L1:L2"/>
    <mergeCell ref="N1:N2"/>
    <mergeCell ref="O1:O2"/>
    <mergeCell ref="P1:P2"/>
    <mergeCell ref="M1:M2"/>
    <mergeCell ref="A52:B58"/>
    <mergeCell ref="C52:J52"/>
    <mergeCell ref="C53:J53"/>
    <mergeCell ref="C54:J54"/>
    <mergeCell ref="C55:J55"/>
    <mergeCell ref="C56:J56"/>
    <mergeCell ref="C57:J57"/>
    <mergeCell ref="C58:J58"/>
    <mergeCell ref="A47:J47"/>
    <mergeCell ref="A49:J49"/>
    <mergeCell ref="A50:J50"/>
    <mergeCell ref="A51:J51"/>
    <mergeCell ref="A48:J48"/>
    <mergeCell ref="A44:J44"/>
    <mergeCell ref="A29:J29"/>
    <mergeCell ref="A33:J33"/>
    <mergeCell ref="A43:I43"/>
    <mergeCell ref="A34:J34"/>
    <mergeCell ref="A30:I30"/>
    <mergeCell ref="A31:J31"/>
    <mergeCell ref="A32:J32"/>
    <mergeCell ref="A25:J25"/>
    <mergeCell ref="A26:J26"/>
    <mergeCell ref="A27:J27"/>
    <mergeCell ref="A28:J28"/>
    <mergeCell ref="A45:F45"/>
    <mergeCell ref="G45:J46"/>
    <mergeCell ref="A46:F46"/>
    <mergeCell ref="A35:J35"/>
    <mergeCell ref="A36:E36"/>
    <mergeCell ref="F36:J37"/>
    <mergeCell ref="A37:E37"/>
    <mergeCell ref="A38:I38"/>
    <mergeCell ref="A39:J39"/>
    <mergeCell ref="A40:J40"/>
    <mergeCell ref="A41:J41"/>
    <mergeCell ref="A42:I42"/>
    <mergeCell ref="A21:I21"/>
    <mergeCell ref="A22:J22"/>
    <mergeCell ref="A23:J23"/>
    <mergeCell ref="A24:J24"/>
    <mergeCell ref="A17:J17"/>
    <mergeCell ref="A18:J18"/>
    <mergeCell ref="A14:J14"/>
    <mergeCell ref="A15:J15"/>
    <mergeCell ref="A16:J16"/>
    <mergeCell ref="A19:J19"/>
    <mergeCell ref="A20:I20"/>
    <mergeCell ref="A13:J13"/>
    <mergeCell ref="A7:J7"/>
    <mergeCell ref="A8:J8"/>
    <mergeCell ref="A9:J9"/>
    <mergeCell ref="A10:J10"/>
    <mergeCell ref="A11:I11"/>
    <mergeCell ref="A12:J12"/>
    <mergeCell ref="A1:J2"/>
    <mergeCell ref="A3:I3"/>
    <mergeCell ref="A4:I4"/>
    <mergeCell ref="A5:J5"/>
    <mergeCell ref="A6:J6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令和２年度地方公営企業決算状況調査（法適用企業）
　（１）水道事業（簡易水道事業も含む）
　　　&amp;A［&amp;P/&amp;N］&amp;R&amp;10（単位：千円）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45"/>
  <sheetViews>
    <sheetView view="pageLayout" topLeftCell="N1" zoomScaleNormal="120" workbookViewId="0">
      <selection activeCell="AE40" sqref="AE40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31" ht="12.75" customHeight="1">
      <c r="A1" s="103" t="s">
        <v>257</v>
      </c>
      <c r="B1" s="104"/>
      <c r="C1" s="104"/>
      <c r="D1" s="104"/>
      <c r="E1" s="104"/>
      <c r="F1" s="104"/>
      <c r="G1" s="104"/>
      <c r="H1" s="104"/>
      <c r="I1" s="104"/>
      <c r="J1" s="104"/>
      <c r="K1" s="162" t="s">
        <v>296</v>
      </c>
      <c r="L1" s="164" t="s">
        <v>284</v>
      </c>
      <c r="M1" s="164" t="s">
        <v>297</v>
      </c>
      <c r="N1" s="164" t="s">
        <v>286</v>
      </c>
      <c r="O1" s="164" t="s">
        <v>262</v>
      </c>
      <c r="P1" s="164" t="s">
        <v>298</v>
      </c>
      <c r="Q1" s="164" t="s">
        <v>264</v>
      </c>
      <c r="R1" s="164" t="s">
        <v>265</v>
      </c>
      <c r="S1" s="164" t="s">
        <v>266</v>
      </c>
      <c r="T1" s="164" t="s">
        <v>299</v>
      </c>
      <c r="U1" s="164" t="s">
        <v>300</v>
      </c>
      <c r="V1" s="164" t="s">
        <v>292</v>
      </c>
      <c r="W1" s="164" t="s">
        <v>270</v>
      </c>
      <c r="X1" s="164" t="s">
        <v>301</v>
      </c>
      <c r="Y1" s="164" t="s">
        <v>302</v>
      </c>
      <c r="Z1" s="164" t="s">
        <v>294</v>
      </c>
      <c r="AA1" s="164" t="s">
        <v>303</v>
      </c>
      <c r="AB1" s="164" t="s">
        <v>304</v>
      </c>
      <c r="AC1" s="133" t="s">
        <v>305</v>
      </c>
      <c r="AD1" s="166" t="s">
        <v>324</v>
      </c>
      <c r="AE1" s="133" t="s">
        <v>327</v>
      </c>
    </row>
    <row r="2" spans="1:31" ht="12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63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34"/>
      <c r="AD2" s="167"/>
      <c r="AE2" s="134"/>
    </row>
    <row r="3" spans="1:31" ht="12.75" customHeight="1">
      <c r="A3" s="168" t="s">
        <v>128</v>
      </c>
      <c r="B3" s="171" t="s">
        <v>18</v>
      </c>
      <c r="C3" s="171"/>
      <c r="D3" s="171"/>
      <c r="E3" s="171"/>
      <c r="F3" s="171"/>
      <c r="G3" s="171"/>
      <c r="H3" s="171"/>
      <c r="I3" s="171"/>
      <c r="J3" s="172"/>
      <c r="K3" s="30">
        <v>14442000</v>
      </c>
      <c r="L3" s="31">
        <v>5441000</v>
      </c>
      <c r="M3" s="31">
        <v>64900</v>
      </c>
      <c r="N3" s="31">
        <v>676000</v>
      </c>
      <c r="O3" s="31">
        <v>577400</v>
      </c>
      <c r="P3" s="31">
        <v>87100</v>
      </c>
      <c r="Q3" s="31">
        <v>440800</v>
      </c>
      <c r="R3" s="31">
        <v>0</v>
      </c>
      <c r="S3" s="31">
        <v>50000</v>
      </c>
      <c r="T3" s="31">
        <v>60000</v>
      </c>
      <c r="U3" s="31">
        <v>114600</v>
      </c>
      <c r="V3" s="31">
        <v>20800</v>
      </c>
      <c r="W3" s="31">
        <v>0</v>
      </c>
      <c r="X3" s="31">
        <v>45000</v>
      </c>
      <c r="Y3" s="31">
        <v>77000</v>
      </c>
      <c r="Z3" s="31">
        <v>27700</v>
      </c>
      <c r="AA3" s="31">
        <v>46300</v>
      </c>
      <c r="AB3" s="31">
        <v>120000</v>
      </c>
      <c r="AC3" s="36">
        <f>SUM(K3:AB3)</f>
        <v>22290600</v>
      </c>
      <c r="AD3" s="67">
        <v>6000000</v>
      </c>
      <c r="AE3" s="36">
        <f>AC3+AD3</f>
        <v>28290600</v>
      </c>
    </row>
    <row r="4" spans="1:31" ht="12.75" customHeight="1">
      <c r="A4" s="169"/>
      <c r="B4" s="148" t="s">
        <v>129</v>
      </c>
      <c r="C4" s="148"/>
      <c r="D4" s="148"/>
      <c r="E4" s="148"/>
      <c r="F4" s="148"/>
      <c r="G4" s="148"/>
      <c r="H4" s="148"/>
      <c r="I4" s="148"/>
      <c r="J4" s="173"/>
      <c r="K4" s="32">
        <v>12030000</v>
      </c>
      <c r="L4" s="33">
        <v>5441000</v>
      </c>
      <c r="M4" s="33">
        <v>64900</v>
      </c>
      <c r="N4" s="33">
        <v>676000</v>
      </c>
      <c r="O4" s="33">
        <v>577400</v>
      </c>
      <c r="P4" s="33">
        <v>87100</v>
      </c>
      <c r="Q4" s="33">
        <v>440800</v>
      </c>
      <c r="R4" s="33">
        <v>0</v>
      </c>
      <c r="S4" s="33">
        <v>50000</v>
      </c>
      <c r="T4" s="33">
        <v>60000</v>
      </c>
      <c r="U4" s="33">
        <v>114600</v>
      </c>
      <c r="V4" s="33">
        <v>20800</v>
      </c>
      <c r="W4" s="33">
        <v>0</v>
      </c>
      <c r="X4" s="33">
        <v>45000</v>
      </c>
      <c r="Y4" s="33">
        <v>77000</v>
      </c>
      <c r="Z4" s="33">
        <v>27700</v>
      </c>
      <c r="AA4" s="33">
        <v>46300</v>
      </c>
      <c r="AB4" s="33">
        <v>120000</v>
      </c>
      <c r="AC4" s="37">
        <f t="shared" ref="AC4:AC44" si="0">SUM(K4:AB4)</f>
        <v>19878600</v>
      </c>
      <c r="AD4" s="68">
        <v>6000000</v>
      </c>
      <c r="AE4" s="37">
        <f>AC4+AD4</f>
        <v>25878600</v>
      </c>
    </row>
    <row r="5" spans="1:31" ht="12.75" customHeight="1">
      <c r="A5" s="169"/>
      <c r="B5" s="148" t="s">
        <v>130</v>
      </c>
      <c r="C5" s="148"/>
      <c r="D5" s="148"/>
      <c r="E5" s="148"/>
      <c r="F5" s="148"/>
      <c r="G5" s="148"/>
      <c r="H5" s="148"/>
      <c r="I5" s="148"/>
      <c r="J5" s="173"/>
      <c r="K5" s="32">
        <v>2412000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33">
        <v>0</v>
      </c>
      <c r="Z5" s="33">
        <v>0</v>
      </c>
      <c r="AA5" s="33">
        <v>0</v>
      </c>
      <c r="AB5" s="33">
        <v>0</v>
      </c>
      <c r="AC5" s="37">
        <f t="shared" si="0"/>
        <v>2412000</v>
      </c>
      <c r="AD5" s="68">
        <v>0</v>
      </c>
      <c r="AE5" s="37">
        <f t="shared" ref="AE5:AE44" si="1">AC5+AD5</f>
        <v>2412000</v>
      </c>
    </row>
    <row r="6" spans="1:31" ht="12.75" customHeight="1">
      <c r="A6" s="169"/>
      <c r="B6" s="148" t="s">
        <v>241</v>
      </c>
      <c r="C6" s="148" t="s">
        <v>19</v>
      </c>
      <c r="D6" s="148" t="s">
        <v>19</v>
      </c>
      <c r="E6" s="148" t="s">
        <v>19</v>
      </c>
      <c r="F6" s="148" t="s">
        <v>19</v>
      </c>
      <c r="G6" s="148" t="s">
        <v>19</v>
      </c>
      <c r="H6" s="148" t="s">
        <v>19</v>
      </c>
      <c r="I6" s="148" t="s">
        <v>19</v>
      </c>
      <c r="J6" s="173" t="s">
        <v>19</v>
      </c>
      <c r="K6" s="32">
        <v>233000</v>
      </c>
      <c r="L6" s="33">
        <v>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0</v>
      </c>
      <c r="AA6" s="33">
        <v>0</v>
      </c>
      <c r="AB6" s="33">
        <v>0</v>
      </c>
      <c r="AC6" s="37">
        <f t="shared" si="0"/>
        <v>233000</v>
      </c>
      <c r="AD6" s="68">
        <v>0</v>
      </c>
      <c r="AE6" s="37">
        <f t="shared" si="1"/>
        <v>233000</v>
      </c>
    </row>
    <row r="7" spans="1:31" ht="12.75" customHeight="1">
      <c r="A7" s="169"/>
      <c r="B7" s="148" t="s">
        <v>242</v>
      </c>
      <c r="C7" s="148" t="s">
        <v>20</v>
      </c>
      <c r="D7" s="148" t="s">
        <v>20</v>
      </c>
      <c r="E7" s="148" t="s">
        <v>20</v>
      </c>
      <c r="F7" s="148" t="s">
        <v>20</v>
      </c>
      <c r="G7" s="148" t="s">
        <v>20</v>
      </c>
      <c r="H7" s="148" t="s">
        <v>20</v>
      </c>
      <c r="I7" s="148" t="s">
        <v>20</v>
      </c>
      <c r="J7" s="173" t="s">
        <v>20</v>
      </c>
      <c r="K7" s="32">
        <v>0</v>
      </c>
      <c r="L7" s="33">
        <v>120697</v>
      </c>
      <c r="M7" s="33">
        <v>0</v>
      </c>
      <c r="N7" s="33">
        <v>61850</v>
      </c>
      <c r="O7" s="33">
        <v>2815</v>
      </c>
      <c r="P7" s="33">
        <v>3684</v>
      </c>
      <c r="Q7" s="33">
        <v>5834</v>
      </c>
      <c r="R7" s="33">
        <v>4238</v>
      </c>
      <c r="S7" s="33">
        <v>6900</v>
      </c>
      <c r="T7" s="33">
        <v>0</v>
      </c>
      <c r="U7" s="33">
        <v>0</v>
      </c>
      <c r="V7" s="33">
        <v>0</v>
      </c>
      <c r="W7" s="33">
        <v>0</v>
      </c>
      <c r="X7" s="33">
        <v>4243</v>
      </c>
      <c r="Y7" s="33">
        <v>0</v>
      </c>
      <c r="Z7" s="33">
        <v>0</v>
      </c>
      <c r="AA7" s="33">
        <v>0</v>
      </c>
      <c r="AB7" s="33">
        <v>0</v>
      </c>
      <c r="AC7" s="37">
        <f t="shared" si="0"/>
        <v>210261</v>
      </c>
      <c r="AD7" s="68">
        <v>0</v>
      </c>
      <c r="AE7" s="37">
        <f t="shared" si="1"/>
        <v>210261</v>
      </c>
    </row>
    <row r="8" spans="1:31" ht="12.75" customHeight="1">
      <c r="A8" s="169"/>
      <c r="B8" s="148" t="s">
        <v>243</v>
      </c>
      <c r="C8" s="148" t="s">
        <v>21</v>
      </c>
      <c r="D8" s="148" t="s">
        <v>21</v>
      </c>
      <c r="E8" s="148" t="s">
        <v>21</v>
      </c>
      <c r="F8" s="148" t="s">
        <v>21</v>
      </c>
      <c r="G8" s="148" t="s">
        <v>21</v>
      </c>
      <c r="H8" s="148" t="s">
        <v>21</v>
      </c>
      <c r="I8" s="148" t="s">
        <v>21</v>
      </c>
      <c r="J8" s="173" t="s">
        <v>21</v>
      </c>
      <c r="K8" s="32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0</v>
      </c>
      <c r="AC8" s="37">
        <f t="shared" si="0"/>
        <v>0</v>
      </c>
      <c r="AD8" s="68">
        <v>7000000</v>
      </c>
      <c r="AE8" s="37">
        <f t="shared" si="1"/>
        <v>7000000</v>
      </c>
    </row>
    <row r="9" spans="1:31" ht="12.75" customHeight="1">
      <c r="A9" s="169"/>
      <c r="B9" s="148" t="s">
        <v>131</v>
      </c>
      <c r="C9" s="148" t="s">
        <v>22</v>
      </c>
      <c r="D9" s="148" t="s">
        <v>22</v>
      </c>
      <c r="E9" s="148" t="s">
        <v>22</v>
      </c>
      <c r="F9" s="148" t="s">
        <v>22</v>
      </c>
      <c r="G9" s="148" t="s">
        <v>22</v>
      </c>
      <c r="H9" s="148" t="s">
        <v>22</v>
      </c>
      <c r="I9" s="148" t="s">
        <v>22</v>
      </c>
      <c r="J9" s="173" t="s">
        <v>22</v>
      </c>
      <c r="K9" s="32">
        <v>0</v>
      </c>
      <c r="L9" s="33">
        <v>127553</v>
      </c>
      <c r="M9" s="33">
        <v>0</v>
      </c>
      <c r="N9" s="33">
        <v>2074</v>
      </c>
      <c r="O9" s="33">
        <v>57176</v>
      </c>
      <c r="P9" s="33">
        <v>120</v>
      </c>
      <c r="Q9" s="33">
        <v>336</v>
      </c>
      <c r="R9" s="33">
        <v>414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140</v>
      </c>
      <c r="Z9" s="33">
        <v>0</v>
      </c>
      <c r="AA9" s="33">
        <v>0</v>
      </c>
      <c r="AB9" s="33">
        <v>0</v>
      </c>
      <c r="AC9" s="37">
        <f t="shared" si="0"/>
        <v>187813</v>
      </c>
      <c r="AD9" s="68">
        <v>0</v>
      </c>
      <c r="AE9" s="37">
        <f t="shared" si="1"/>
        <v>187813</v>
      </c>
    </row>
    <row r="10" spans="1:31" ht="12.75" customHeight="1">
      <c r="A10" s="169"/>
      <c r="B10" s="148" t="s">
        <v>132</v>
      </c>
      <c r="C10" s="148" t="s">
        <v>23</v>
      </c>
      <c r="D10" s="148" t="s">
        <v>23</v>
      </c>
      <c r="E10" s="148" t="s">
        <v>23</v>
      </c>
      <c r="F10" s="148" t="s">
        <v>23</v>
      </c>
      <c r="G10" s="148" t="s">
        <v>23</v>
      </c>
      <c r="H10" s="148" t="s">
        <v>23</v>
      </c>
      <c r="I10" s="148" t="s">
        <v>23</v>
      </c>
      <c r="J10" s="173" t="s">
        <v>23</v>
      </c>
      <c r="K10" s="32">
        <v>142961</v>
      </c>
      <c r="L10" s="33">
        <v>0</v>
      </c>
      <c r="M10" s="33">
        <v>0</v>
      </c>
      <c r="N10" s="33">
        <v>214</v>
      </c>
      <c r="O10" s="33">
        <v>0</v>
      </c>
      <c r="P10" s="33">
        <v>55</v>
      </c>
      <c r="Q10" s="33">
        <v>205</v>
      </c>
      <c r="R10" s="33">
        <v>1371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7">
        <f t="shared" si="0"/>
        <v>144806</v>
      </c>
      <c r="AD10" s="68">
        <v>30738</v>
      </c>
      <c r="AE10" s="37">
        <f t="shared" si="1"/>
        <v>175544</v>
      </c>
    </row>
    <row r="11" spans="1:31" ht="12.75" customHeight="1">
      <c r="A11" s="169"/>
      <c r="B11" s="148" t="s">
        <v>24</v>
      </c>
      <c r="C11" s="148" t="s">
        <v>25</v>
      </c>
      <c r="D11" s="148" t="s">
        <v>25</v>
      </c>
      <c r="E11" s="148" t="s">
        <v>25</v>
      </c>
      <c r="F11" s="148" t="s">
        <v>25</v>
      </c>
      <c r="G11" s="148" t="s">
        <v>25</v>
      </c>
      <c r="H11" s="148" t="s">
        <v>25</v>
      </c>
      <c r="I11" s="148" t="s">
        <v>25</v>
      </c>
      <c r="J11" s="173" t="s">
        <v>25</v>
      </c>
      <c r="K11" s="32">
        <v>119235</v>
      </c>
      <c r="L11" s="33">
        <v>0</v>
      </c>
      <c r="M11" s="33">
        <v>6943</v>
      </c>
      <c r="N11" s="33">
        <v>3769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7">
        <f t="shared" si="0"/>
        <v>129947</v>
      </c>
      <c r="AD11" s="68">
        <v>79180</v>
      </c>
      <c r="AE11" s="37">
        <f t="shared" si="1"/>
        <v>209127</v>
      </c>
    </row>
    <row r="12" spans="1:31" ht="12.75" customHeight="1">
      <c r="A12" s="169"/>
      <c r="B12" s="148" t="s">
        <v>133</v>
      </c>
      <c r="C12" s="148" t="s">
        <v>26</v>
      </c>
      <c r="D12" s="148" t="s">
        <v>26</v>
      </c>
      <c r="E12" s="148" t="s">
        <v>26</v>
      </c>
      <c r="F12" s="148" t="s">
        <v>26</v>
      </c>
      <c r="G12" s="148" t="s">
        <v>26</v>
      </c>
      <c r="H12" s="148" t="s">
        <v>26</v>
      </c>
      <c r="I12" s="148" t="s">
        <v>26</v>
      </c>
      <c r="J12" s="173" t="s">
        <v>26</v>
      </c>
      <c r="K12" s="32">
        <v>0</v>
      </c>
      <c r="L12" s="33">
        <v>952</v>
      </c>
      <c r="M12" s="33">
        <v>0</v>
      </c>
      <c r="N12" s="33">
        <v>0</v>
      </c>
      <c r="O12" s="33">
        <v>84831</v>
      </c>
      <c r="P12" s="33">
        <v>0</v>
      </c>
      <c r="Q12" s="33">
        <v>17000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7">
        <f t="shared" si="0"/>
        <v>102783</v>
      </c>
      <c r="AD12" s="68">
        <v>0</v>
      </c>
      <c r="AE12" s="37">
        <f t="shared" si="1"/>
        <v>102783</v>
      </c>
    </row>
    <row r="13" spans="1:31" ht="12.75" customHeight="1">
      <c r="A13" s="169"/>
      <c r="B13" s="148" t="s">
        <v>27</v>
      </c>
      <c r="C13" s="148" t="s">
        <v>28</v>
      </c>
      <c r="D13" s="148" t="s">
        <v>28</v>
      </c>
      <c r="E13" s="148" t="s">
        <v>28</v>
      </c>
      <c r="F13" s="148" t="s">
        <v>28</v>
      </c>
      <c r="G13" s="148" t="s">
        <v>28</v>
      </c>
      <c r="H13" s="148" t="s">
        <v>28</v>
      </c>
      <c r="I13" s="148" t="s">
        <v>28</v>
      </c>
      <c r="J13" s="173" t="s">
        <v>28</v>
      </c>
      <c r="K13" s="32">
        <v>1002174</v>
      </c>
      <c r="L13" s="33">
        <v>127673</v>
      </c>
      <c r="M13" s="33">
        <v>60</v>
      </c>
      <c r="N13" s="33">
        <v>0</v>
      </c>
      <c r="O13" s="33">
        <v>0</v>
      </c>
      <c r="P13" s="33">
        <v>0</v>
      </c>
      <c r="Q13" s="33">
        <v>10945</v>
      </c>
      <c r="R13" s="33">
        <v>4356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20395</v>
      </c>
      <c r="Y13" s="33">
        <v>1720</v>
      </c>
      <c r="Z13" s="33">
        <v>0</v>
      </c>
      <c r="AA13" s="33">
        <v>4142</v>
      </c>
      <c r="AB13" s="33">
        <v>0</v>
      </c>
      <c r="AC13" s="37">
        <f t="shared" si="0"/>
        <v>1171465</v>
      </c>
      <c r="AD13" s="68">
        <v>200712</v>
      </c>
      <c r="AE13" s="37">
        <f t="shared" si="1"/>
        <v>1372177</v>
      </c>
    </row>
    <row r="14" spans="1:31" ht="12.75" customHeight="1">
      <c r="A14" s="169"/>
      <c r="B14" s="148" t="s">
        <v>134</v>
      </c>
      <c r="C14" s="148" t="s">
        <v>29</v>
      </c>
      <c r="D14" s="148" t="s">
        <v>29</v>
      </c>
      <c r="E14" s="148" t="s">
        <v>29</v>
      </c>
      <c r="F14" s="148" t="s">
        <v>29</v>
      </c>
      <c r="G14" s="148" t="s">
        <v>29</v>
      </c>
      <c r="H14" s="148" t="s">
        <v>29</v>
      </c>
      <c r="I14" s="148" t="s">
        <v>29</v>
      </c>
      <c r="J14" s="173" t="s">
        <v>29</v>
      </c>
      <c r="K14" s="32">
        <v>157704</v>
      </c>
      <c r="L14" s="33">
        <v>0</v>
      </c>
      <c r="M14" s="33">
        <v>0</v>
      </c>
      <c r="N14" s="33">
        <v>0</v>
      </c>
      <c r="O14" s="33">
        <v>50285</v>
      </c>
      <c r="P14" s="33">
        <v>0</v>
      </c>
      <c r="Q14" s="33">
        <v>88595</v>
      </c>
      <c r="R14" s="33">
        <v>100000</v>
      </c>
      <c r="S14" s="33">
        <v>0</v>
      </c>
      <c r="T14" s="33">
        <v>0</v>
      </c>
      <c r="U14" s="33">
        <v>0</v>
      </c>
      <c r="V14" s="33">
        <v>0</v>
      </c>
      <c r="W14" s="33">
        <v>8201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7">
        <f t="shared" si="0"/>
        <v>404785</v>
      </c>
      <c r="AD14" s="68">
        <v>0</v>
      </c>
      <c r="AE14" s="37">
        <f t="shared" si="1"/>
        <v>404785</v>
      </c>
    </row>
    <row r="15" spans="1:31" ht="12.75" customHeight="1">
      <c r="A15" s="169"/>
      <c r="B15" s="175" t="s">
        <v>135</v>
      </c>
      <c r="C15" s="175" t="s">
        <v>30</v>
      </c>
      <c r="D15" s="175" t="s">
        <v>30</v>
      </c>
      <c r="E15" s="175" t="s">
        <v>30</v>
      </c>
      <c r="F15" s="175" t="s">
        <v>30</v>
      </c>
      <c r="G15" s="175" t="s">
        <v>30</v>
      </c>
      <c r="H15" s="175" t="s">
        <v>30</v>
      </c>
      <c r="I15" s="175" t="s">
        <v>30</v>
      </c>
      <c r="J15" s="4" t="s">
        <v>136</v>
      </c>
      <c r="K15" s="32">
        <v>16097074</v>
      </c>
      <c r="L15" s="33">
        <v>5817875</v>
      </c>
      <c r="M15" s="33">
        <v>71903</v>
      </c>
      <c r="N15" s="33">
        <v>743907</v>
      </c>
      <c r="O15" s="33">
        <v>772507</v>
      </c>
      <c r="P15" s="33">
        <v>90959</v>
      </c>
      <c r="Q15" s="33">
        <v>563715</v>
      </c>
      <c r="R15" s="33">
        <v>110379</v>
      </c>
      <c r="S15" s="33">
        <v>56900</v>
      </c>
      <c r="T15" s="33">
        <v>60000</v>
      </c>
      <c r="U15" s="33">
        <v>114600</v>
      </c>
      <c r="V15" s="33">
        <v>20800</v>
      </c>
      <c r="W15" s="33">
        <v>8201</v>
      </c>
      <c r="X15" s="33">
        <v>69638</v>
      </c>
      <c r="Y15" s="33">
        <v>78860</v>
      </c>
      <c r="Z15" s="33">
        <v>27700</v>
      </c>
      <c r="AA15" s="33">
        <v>50442</v>
      </c>
      <c r="AB15" s="33">
        <v>120000</v>
      </c>
      <c r="AC15" s="37">
        <f>SUM(K15:AB15)</f>
        <v>24875460</v>
      </c>
      <c r="AD15" s="68">
        <v>13310630</v>
      </c>
      <c r="AE15" s="37">
        <f t="shared" si="1"/>
        <v>38186090</v>
      </c>
    </row>
    <row r="16" spans="1:31" ht="12.75" customHeight="1">
      <c r="A16" s="169"/>
      <c r="B16" s="174" t="s">
        <v>137</v>
      </c>
      <c r="C16" s="175"/>
      <c r="D16" s="175"/>
      <c r="E16" s="175"/>
      <c r="F16" s="175"/>
      <c r="G16" s="175"/>
      <c r="H16" s="175"/>
      <c r="I16" s="175"/>
      <c r="J16" s="4" t="s">
        <v>138</v>
      </c>
      <c r="K16" s="32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7">
        <f t="shared" si="0"/>
        <v>0</v>
      </c>
      <c r="AD16" s="68">
        <v>0</v>
      </c>
      <c r="AE16" s="37">
        <f t="shared" si="1"/>
        <v>0</v>
      </c>
    </row>
    <row r="17" spans="1:31" ht="12.75" customHeight="1">
      <c r="A17" s="169"/>
      <c r="B17" s="174" t="s">
        <v>139</v>
      </c>
      <c r="C17" s="175"/>
      <c r="D17" s="175"/>
      <c r="E17" s="175"/>
      <c r="F17" s="175"/>
      <c r="G17" s="175"/>
      <c r="H17" s="175"/>
      <c r="I17" s="175"/>
      <c r="J17" s="4" t="s">
        <v>140</v>
      </c>
      <c r="K17" s="32">
        <v>0</v>
      </c>
      <c r="L17" s="33">
        <v>0</v>
      </c>
      <c r="M17" s="33">
        <v>0</v>
      </c>
      <c r="N17" s="33">
        <v>0</v>
      </c>
      <c r="O17" s="33">
        <v>0</v>
      </c>
      <c r="P17" s="33">
        <v>14100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7">
        <f t="shared" si="0"/>
        <v>14100</v>
      </c>
      <c r="AD17" s="68">
        <v>0</v>
      </c>
      <c r="AE17" s="37">
        <f t="shared" si="1"/>
        <v>14100</v>
      </c>
    </row>
    <row r="18" spans="1:31" ht="12.75" customHeight="1">
      <c r="A18" s="170"/>
      <c r="B18" s="175" t="s">
        <v>141</v>
      </c>
      <c r="C18" s="175" t="s">
        <v>31</v>
      </c>
      <c r="D18" s="175" t="s">
        <v>31</v>
      </c>
      <c r="E18" s="175" t="s">
        <v>31</v>
      </c>
      <c r="F18" s="175" t="s">
        <v>31</v>
      </c>
      <c r="G18" s="175" t="s">
        <v>31</v>
      </c>
      <c r="H18" s="175" t="s">
        <v>31</v>
      </c>
      <c r="I18" s="175" t="s">
        <v>31</v>
      </c>
      <c r="J18" s="4" t="s">
        <v>142</v>
      </c>
      <c r="K18" s="32">
        <v>16097074</v>
      </c>
      <c r="L18" s="33">
        <v>5817875</v>
      </c>
      <c r="M18" s="33">
        <v>71903</v>
      </c>
      <c r="N18" s="33">
        <v>743907</v>
      </c>
      <c r="O18" s="33">
        <v>772507</v>
      </c>
      <c r="P18" s="33">
        <v>76859</v>
      </c>
      <c r="Q18" s="33">
        <v>563715</v>
      </c>
      <c r="R18" s="33">
        <v>110379</v>
      </c>
      <c r="S18" s="33">
        <v>56900</v>
      </c>
      <c r="T18" s="33">
        <v>60000</v>
      </c>
      <c r="U18" s="33">
        <v>114600</v>
      </c>
      <c r="V18" s="33">
        <v>20800</v>
      </c>
      <c r="W18" s="33">
        <v>8201</v>
      </c>
      <c r="X18" s="33">
        <v>69638</v>
      </c>
      <c r="Y18" s="33">
        <v>78860</v>
      </c>
      <c r="Z18" s="33">
        <v>27700</v>
      </c>
      <c r="AA18" s="33">
        <v>50442</v>
      </c>
      <c r="AB18" s="33">
        <v>120000</v>
      </c>
      <c r="AC18" s="37">
        <f t="shared" si="0"/>
        <v>24861360</v>
      </c>
      <c r="AD18" s="68">
        <v>13310630</v>
      </c>
      <c r="AE18" s="37">
        <f t="shared" si="1"/>
        <v>38171990</v>
      </c>
    </row>
    <row r="19" spans="1:31" ht="12.75" customHeight="1">
      <c r="A19" s="176" t="s">
        <v>143</v>
      </c>
      <c r="B19" s="175" t="s">
        <v>32</v>
      </c>
      <c r="C19" s="175"/>
      <c r="D19" s="175"/>
      <c r="E19" s="175"/>
      <c r="F19" s="175"/>
      <c r="G19" s="175"/>
      <c r="H19" s="175"/>
      <c r="I19" s="175"/>
      <c r="J19" s="177"/>
      <c r="K19" s="32">
        <v>32609140</v>
      </c>
      <c r="L19" s="33">
        <v>9523555</v>
      </c>
      <c r="M19" s="33">
        <v>70607</v>
      </c>
      <c r="N19" s="33">
        <v>4871624</v>
      </c>
      <c r="O19" s="33">
        <v>1262584</v>
      </c>
      <c r="P19" s="33">
        <v>128393</v>
      </c>
      <c r="Q19" s="33">
        <v>910932</v>
      </c>
      <c r="R19" s="33">
        <v>737433</v>
      </c>
      <c r="S19" s="33">
        <v>340680</v>
      </c>
      <c r="T19" s="33">
        <v>117844</v>
      </c>
      <c r="U19" s="33">
        <v>118809</v>
      </c>
      <c r="V19" s="33">
        <v>50634</v>
      </c>
      <c r="W19" s="33">
        <v>19289</v>
      </c>
      <c r="X19" s="33">
        <v>209476</v>
      </c>
      <c r="Y19" s="33">
        <v>145452</v>
      </c>
      <c r="Z19" s="33">
        <v>28103</v>
      </c>
      <c r="AA19" s="33">
        <v>72001</v>
      </c>
      <c r="AB19" s="33">
        <v>169512</v>
      </c>
      <c r="AC19" s="37">
        <f t="shared" si="0"/>
        <v>51386068</v>
      </c>
      <c r="AD19" s="68">
        <v>17932305</v>
      </c>
      <c r="AE19" s="37">
        <f t="shared" si="1"/>
        <v>69318373</v>
      </c>
    </row>
    <row r="20" spans="1:31" ht="12.75" customHeight="1">
      <c r="A20" s="169"/>
      <c r="B20" s="178" t="s">
        <v>7</v>
      </c>
      <c r="C20" s="175" t="s">
        <v>33</v>
      </c>
      <c r="D20" s="175"/>
      <c r="E20" s="175"/>
      <c r="F20" s="175"/>
      <c r="G20" s="175"/>
      <c r="H20" s="175"/>
      <c r="I20" s="175"/>
      <c r="J20" s="177"/>
      <c r="K20" s="32">
        <v>1823727</v>
      </c>
      <c r="L20" s="33">
        <v>641481</v>
      </c>
      <c r="M20" s="33">
        <v>0</v>
      </c>
      <c r="N20" s="33">
        <v>257732</v>
      </c>
      <c r="O20" s="33">
        <v>105423</v>
      </c>
      <c r="P20" s="33">
        <v>26555</v>
      </c>
      <c r="Q20" s="33">
        <v>72390</v>
      </c>
      <c r="R20" s="33">
        <v>48662</v>
      </c>
      <c r="S20" s="33">
        <v>13823</v>
      </c>
      <c r="T20" s="33">
        <v>0</v>
      </c>
      <c r="U20" s="33">
        <v>0</v>
      </c>
      <c r="V20" s="33">
        <v>7722</v>
      </c>
      <c r="W20" s="33">
        <v>0</v>
      </c>
      <c r="X20" s="33">
        <v>12031</v>
      </c>
      <c r="Y20" s="33">
        <v>28482</v>
      </c>
      <c r="Z20" s="33">
        <v>0</v>
      </c>
      <c r="AA20" s="33">
        <v>0</v>
      </c>
      <c r="AB20" s="33">
        <v>0</v>
      </c>
      <c r="AC20" s="37">
        <f t="shared" si="0"/>
        <v>3038028</v>
      </c>
      <c r="AD20" s="68">
        <v>336945</v>
      </c>
      <c r="AE20" s="37">
        <f t="shared" si="1"/>
        <v>3374973</v>
      </c>
    </row>
    <row r="21" spans="1:31" ht="12.75" customHeight="1">
      <c r="A21" s="169"/>
      <c r="B21" s="179"/>
      <c r="C21" s="175" t="s">
        <v>34</v>
      </c>
      <c r="D21" s="175"/>
      <c r="E21" s="175"/>
      <c r="F21" s="175"/>
      <c r="G21" s="175"/>
      <c r="H21" s="175"/>
      <c r="I21" s="175"/>
      <c r="J21" s="177"/>
      <c r="K21" s="32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7">
        <f t="shared" si="0"/>
        <v>0</v>
      </c>
      <c r="AD21" s="68">
        <v>0</v>
      </c>
      <c r="AE21" s="37">
        <f t="shared" si="1"/>
        <v>0</v>
      </c>
    </row>
    <row r="22" spans="1:31" ht="12.75" customHeight="1">
      <c r="A22" s="169"/>
      <c r="B22" s="175" t="s">
        <v>35</v>
      </c>
      <c r="C22" s="175"/>
      <c r="D22" s="175"/>
      <c r="E22" s="175"/>
      <c r="F22" s="175"/>
      <c r="G22" s="175"/>
      <c r="H22" s="175"/>
      <c r="I22" s="175"/>
      <c r="J22" s="177"/>
      <c r="K22" s="32">
        <v>12568736</v>
      </c>
      <c r="L22" s="33">
        <v>3351780</v>
      </c>
      <c r="M22" s="33">
        <v>22756</v>
      </c>
      <c r="N22" s="33">
        <v>1123901</v>
      </c>
      <c r="O22" s="33">
        <v>790181</v>
      </c>
      <c r="P22" s="33">
        <v>424133</v>
      </c>
      <c r="Q22" s="33">
        <v>503106</v>
      </c>
      <c r="R22" s="33">
        <v>130047</v>
      </c>
      <c r="S22" s="33">
        <v>115619</v>
      </c>
      <c r="T22" s="33">
        <v>75370</v>
      </c>
      <c r="U22" s="33">
        <v>138457</v>
      </c>
      <c r="V22" s="33">
        <v>16815</v>
      </c>
      <c r="W22" s="33">
        <v>34862</v>
      </c>
      <c r="X22" s="33">
        <v>63662</v>
      </c>
      <c r="Y22" s="33">
        <v>128496</v>
      </c>
      <c r="Z22" s="33">
        <v>72568</v>
      </c>
      <c r="AA22" s="33">
        <v>206883</v>
      </c>
      <c r="AB22" s="33">
        <v>123659</v>
      </c>
      <c r="AC22" s="37">
        <f t="shared" si="0"/>
        <v>19891031</v>
      </c>
      <c r="AD22" s="68">
        <v>9893139</v>
      </c>
      <c r="AE22" s="37">
        <f t="shared" si="1"/>
        <v>29784170</v>
      </c>
    </row>
    <row r="23" spans="1:31" ht="12.75" customHeight="1">
      <c r="A23" s="169"/>
      <c r="B23" s="178" t="s">
        <v>7</v>
      </c>
      <c r="C23" s="175" t="s">
        <v>36</v>
      </c>
      <c r="D23" s="175"/>
      <c r="E23" s="175"/>
      <c r="F23" s="175"/>
      <c r="G23" s="175"/>
      <c r="H23" s="175"/>
      <c r="I23" s="175"/>
      <c r="J23" s="177"/>
      <c r="K23" s="32">
        <v>0</v>
      </c>
      <c r="L23" s="33">
        <v>0</v>
      </c>
      <c r="M23" s="33">
        <v>10567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7">
        <f t="shared" si="0"/>
        <v>10567</v>
      </c>
      <c r="AD23" s="68">
        <v>0</v>
      </c>
      <c r="AE23" s="37">
        <f t="shared" si="1"/>
        <v>10567</v>
      </c>
    </row>
    <row r="24" spans="1:31" ht="12.75" customHeight="1">
      <c r="A24" s="169"/>
      <c r="B24" s="180"/>
      <c r="C24" s="175" t="s">
        <v>37</v>
      </c>
      <c r="D24" s="175"/>
      <c r="E24" s="175"/>
      <c r="F24" s="175"/>
      <c r="G24" s="175"/>
      <c r="H24" s="175"/>
      <c r="I24" s="175"/>
      <c r="J24" s="177"/>
      <c r="K24" s="32">
        <v>0</v>
      </c>
      <c r="L24" s="33">
        <v>0</v>
      </c>
      <c r="M24" s="33">
        <v>11064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7">
        <f t="shared" si="0"/>
        <v>11064</v>
      </c>
      <c r="AD24" s="68">
        <v>0</v>
      </c>
      <c r="AE24" s="37">
        <f t="shared" si="1"/>
        <v>11064</v>
      </c>
    </row>
    <row r="25" spans="1:31" ht="12.75" customHeight="1">
      <c r="A25" s="169"/>
      <c r="B25" s="179"/>
      <c r="C25" s="175" t="s">
        <v>38</v>
      </c>
      <c r="D25" s="175"/>
      <c r="E25" s="175"/>
      <c r="F25" s="175"/>
      <c r="G25" s="175"/>
      <c r="H25" s="175"/>
      <c r="I25" s="175"/>
      <c r="J25" s="177"/>
      <c r="K25" s="32">
        <v>0</v>
      </c>
      <c r="L25" s="33">
        <v>0</v>
      </c>
      <c r="M25" s="33">
        <v>1125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7">
        <f t="shared" si="0"/>
        <v>1125</v>
      </c>
      <c r="AD25" s="68">
        <v>0</v>
      </c>
      <c r="AE25" s="37">
        <f t="shared" si="1"/>
        <v>1125</v>
      </c>
    </row>
    <row r="26" spans="1:31" ht="12.75" customHeight="1">
      <c r="A26" s="169"/>
      <c r="B26" s="175" t="s">
        <v>129</v>
      </c>
      <c r="C26" s="175"/>
      <c r="D26" s="175"/>
      <c r="E26" s="175"/>
      <c r="F26" s="175"/>
      <c r="G26" s="175"/>
      <c r="H26" s="175"/>
      <c r="I26" s="175"/>
      <c r="J26" s="177"/>
      <c r="K26" s="32">
        <v>10156736</v>
      </c>
      <c r="L26" s="33">
        <v>3351780</v>
      </c>
      <c r="M26" s="33">
        <v>22756</v>
      </c>
      <c r="N26" s="33">
        <v>1123901</v>
      </c>
      <c r="O26" s="33">
        <v>790181</v>
      </c>
      <c r="P26" s="33">
        <v>424133</v>
      </c>
      <c r="Q26" s="33">
        <v>503106</v>
      </c>
      <c r="R26" s="33">
        <v>130047</v>
      </c>
      <c r="S26" s="33">
        <v>115619</v>
      </c>
      <c r="T26" s="33">
        <v>75370</v>
      </c>
      <c r="U26" s="33">
        <v>138457</v>
      </c>
      <c r="V26" s="33">
        <v>16815</v>
      </c>
      <c r="W26" s="33">
        <v>34862</v>
      </c>
      <c r="X26" s="33">
        <v>63662</v>
      </c>
      <c r="Y26" s="33">
        <v>128496</v>
      </c>
      <c r="Z26" s="33">
        <v>72568</v>
      </c>
      <c r="AA26" s="33">
        <v>206883</v>
      </c>
      <c r="AB26" s="33">
        <v>123659</v>
      </c>
      <c r="AC26" s="37">
        <f t="shared" si="0"/>
        <v>17479031</v>
      </c>
      <c r="AD26" s="68">
        <v>9893139</v>
      </c>
      <c r="AE26" s="37">
        <f t="shared" si="1"/>
        <v>27372170</v>
      </c>
    </row>
    <row r="27" spans="1:31" ht="12.75" customHeight="1">
      <c r="A27" s="169"/>
      <c r="B27" s="175" t="s">
        <v>130</v>
      </c>
      <c r="C27" s="175"/>
      <c r="D27" s="175"/>
      <c r="E27" s="175"/>
      <c r="F27" s="175"/>
      <c r="G27" s="175"/>
      <c r="H27" s="175"/>
      <c r="I27" s="175"/>
      <c r="J27" s="177"/>
      <c r="K27" s="32">
        <v>2412000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7">
        <f t="shared" si="0"/>
        <v>2412000</v>
      </c>
      <c r="AD27" s="68">
        <v>0</v>
      </c>
      <c r="AE27" s="37">
        <f t="shared" si="1"/>
        <v>2412000</v>
      </c>
    </row>
    <row r="28" spans="1:31" ht="12.75" customHeight="1">
      <c r="A28" s="169"/>
      <c r="B28" s="175" t="s">
        <v>39</v>
      </c>
      <c r="C28" s="175"/>
      <c r="D28" s="175"/>
      <c r="E28" s="175"/>
      <c r="F28" s="175"/>
      <c r="G28" s="175"/>
      <c r="H28" s="175"/>
      <c r="I28" s="175"/>
      <c r="J28" s="177"/>
      <c r="K28" s="32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3000</v>
      </c>
      <c r="AA28" s="33">
        <v>0</v>
      </c>
      <c r="AB28" s="33">
        <v>0</v>
      </c>
      <c r="AC28" s="37">
        <f t="shared" si="0"/>
        <v>3000</v>
      </c>
      <c r="AD28" s="68">
        <v>3596859</v>
      </c>
      <c r="AE28" s="37">
        <f t="shared" si="1"/>
        <v>3599859</v>
      </c>
    </row>
    <row r="29" spans="1:31" ht="12.75" customHeight="1">
      <c r="A29" s="169"/>
      <c r="B29" s="175" t="s">
        <v>40</v>
      </c>
      <c r="C29" s="175"/>
      <c r="D29" s="175"/>
      <c r="E29" s="175"/>
      <c r="F29" s="175"/>
      <c r="G29" s="175"/>
      <c r="H29" s="175"/>
      <c r="I29" s="175"/>
      <c r="J29" s="177"/>
      <c r="K29" s="32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7">
        <f t="shared" si="0"/>
        <v>0</v>
      </c>
      <c r="AD29" s="68">
        <v>0</v>
      </c>
      <c r="AE29" s="37">
        <f t="shared" si="1"/>
        <v>0</v>
      </c>
    </row>
    <row r="30" spans="1:31" ht="12.75" customHeight="1">
      <c r="A30" s="169"/>
      <c r="B30" s="175" t="s">
        <v>41</v>
      </c>
      <c r="C30" s="175"/>
      <c r="D30" s="175"/>
      <c r="E30" s="175"/>
      <c r="F30" s="175"/>
      <c r="G30" s="175"/>
      <c r="H30" s="175"/>
      <c r="I30" s="175"/>
      <c r="J30" s="177"/>
      <c r="K30" s="32">
        <v>10685</v>
      </c>
      <c r="L30" s="33">
        <v>5436</v>
      </c>
      <c r="M30" s="33">
        <v>0</v>
      </c>
      <c r="N30" s="33">
        <v>0</v>
      </c>
      <c r="O30" s="33">
        <v>0</v>
      </c>
      <c r="P30" s="33">
        <v>0</v>
      </c>
      <c r="Q30" s="33">
        <v>11151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7">
        <f t="shared" si="0"/>
        <v>27272</v>
      </c>
      <c r="AD30" s="68">
        <v>7602</v>
      </c>
      <c r="AE30" s="37">
        <f t="shared" si="1"/>
        <v>34874</v>
      </c>
    </row>
    <row r="31" spans="1:31" ht="12.75" customHeight="1">
      <c r="A31" s="170"/>
      <c r="B31" s="175" t="s">
        <v>144</v>
      </c>
      <c r="C31" s="175" t="s">
        <v>42</v>
      </c>
      <c r="D31" s="175" t="s">
        <v>42</v>
      </c>
      <c r="E31" s="175" t="s">
        <v>42</v>
      </c>
      <c r="F31" s="175" t="s">
        <v>42</v>
      </c>
      <c r="G31" s="175" t="s">
        <v>42</v>
      </c>
      <c r="H31" s="175" t="s">
        <v>42</v>
      </c>
      <c r="I31" s="175" t="s">
        <v>42</v>
      </c>
      <c r="J31" s="4" t="s">
        <v>145</v>
      </c>
      <c r="K31" s="32">
        <v>45188561</v>
      </c>
      <c r="L31" s="33">
        <v>12880771</v>
      </c>
      <c r="M31" s="33">
        <v>93363</v>
      </c>
      <c r="N31" s="33">
        <v>5995525</v>
      </c>
      <c r="O31" s="33">
        <v>2052765</v>
      </c>
      <c r="P31" s="33">
        <v>552526</v>
      </c>
      <c r="Q31" s="33">
        <v>1425189</v>
      </c>
      <c r="R31" s="33">
        <v>867480</v>
      </c>
      <c r="S31" s="33">
        <v>456299</v>
      </c>
      <c r="T31" s="33">
        <v>193214</v>
      </c>
      <c r="U31" s="33">
        <v>257266</v>
      </c>
      <c r="V31" s="33">
        <v>67449</v>
      </c>
      <c r="W31" s="33">
        <v>54151</v>
      </c>
      <c r="X31" s="33">
        <v>273138</v>
      </c>
      <c r="Y31" s="33">
        <v>273948</v>
      </c>
      <c r="Z31" s="33">
        <v>103671</v>
      </c>
      <c r="AA31" s="33">
        <v>278884</v>
      </c>
      <c r="AB31" s="33">
        <v>293171</v>
      </c>
      <c r="AC31" s="37">
        <f t="shared" si="0"/>
        <v>71307371</v>
      </c>
      <c r="AD31" s="68">
        <v>31429905</v>
      </c>
      <c r="AE31" s="37">
        <f t="shared" si="1"/>
        <v>102737276</v>
      </c>
    </row>
    <row r="32" spans="1:31" ht="12.75" customHeight="1">
      <c r="A32" s="184" t="s">
        <v>146</v>
      </c>
      <c r="B32" s="185"/>
      <c r="C32" s="186"/>
      <c r="D32" s="187" t="s">
        <v>147</v>
      </c>
      <c r="E32" s="175"/>
      <c r="F32" s="175"/>
      <c r="G32" s="175"/>
      <c r="H32" s="175"/>
      <c r="I32" s="175"/>
      <c r="J32" s="177"/>
      <c r="K32" s="32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7">
        <f t="shared" si="0"/>
        <v>0</v>
      </c>
      <c r="AD32" s="68">
        <v>0</v>
      </c>
      <c r="AE32" s="37">
        <f t="shared" si="1"/>
        <v>0</v>
      </c>
    </row>
    <row r="33" spans="1:31" ht="12.75" customHeight="1">
      <c r="A33" s="188" t="s">
        <v>244</v>
      </c>
      <c r="B33" s="189"/>
      <c r="C33" s="189"/>
      <c r="D33" s="187" t="s">
        <v>148</v>
      </c>
      <c r="E33" s="175"/>
      <c r="F33" s="175"/>
      <c r="G33" s="175"/>
      <c r="H33" s="175"/>
      <c r="I33" s="175"/>
      <c r="J33" s="4" t="s">
        <v>245</v>
      </c>
      <c r="K33" s="32">
        <v>29091487</v>
      </c>
      <c r="L33" s="33">
        <v>7062896</v>
      </c>
      <c r="M33" s="33">
        <v>21460</v>
      </c>
      <c r="N33" s="33">
        <v>5251618</v>
      </c>
      <c r="O33" s="33">
        <v>1280258</v>
      </c>
      <c r="P33" s="33">
        <v>475667</v>
      </c>
      <c r="Q33" s="33">
        <v>861474</v>
      </c>
      <c r="R33" s="33">
        <v>757101</v>
      </c>
      <c r="S33" s="33">
        <v>399399</v>
      </c>
      <c r="T33" s="33">
        <v>133214</v>
      </c>
      <c r="U33" s="33">
        <v>142666</v>
      </c>
      <c r="V33" s="33">
        <v>46649</v>
      </c>
      <c r="W33" s="33">
        <v>45950</v>
      </c>
      <c r="X33" s="33">
        <v>203500</v>
      </c>
      <c r="Y33" s="33">
        <v>195088</v>
      </c>
      <c r="Z33" s="33">
        <v>75971</v>
      </c>
      <c r="AA33" s="33">
        <v>228442</v>
      </c>
      <c r="AB33" s="33">
        <v>173171</v>
      </c>
      <c r="AC33" s="37">
        <f t="shared" si="0"/>
        <v>46446011</v>
      </c>
      <c r="AD33" s="68">
        <v>18119275</v>
      </c>
      <c r="AE33" s="37">
        <f t="shared" si="1"/>
        <v>64565286</v>
      </c>
    </row>
    <row r="34" spans="1:31" ht="12.75" customHeight="1">
      <c r="A34" s="176" t="s">
        <v>149</v>
      </c>
      <c r="B34" s="148" t="s">
        <v>246</v>
      </c>
      <c r="C34" s="148"/>
      <c r="D34" s="148"/>
      <c r="E34" s="148"/>
      <c r="F34" s="148"/>
      <c r="G34" s="148"/>
      <c r="H34" s="148"/>
      <c r="I34" s="148"/>
      <c r="J34" s="173"/>
      <c r="K34" s="32">
        <v>2604883</v>
      </c>
      <c r="L34" s="33">
        <v>3070743</v>
      </c>
      <c r="M34" s="33">
        <v>0</v>
      </c>
      <c r="N34" s="33">
        <v>3653733</v>
      </c>
      <c r="O34" s="33">
        <v>0</v>
      </c>
      <c r="P34" s="33">
        <v>109219</v>
      </c>
      <c r="Q34" s="33">
        <v>412415</v>
      </c>
      <c r="R34" s="33">
        <v>128219</v>
      </c>
      <c r="S34" s="33">
        <v>370342</v>
      </c>
      <c r="T34" s="33">
        <v>37544</v>
      </c>
      <c r="U34" s="33">
        <v>0</v>
      </c>
      <c r="V34" s="33">
        <v>46649</v>
      </c>
      <c r="W34" s="33">
        <v>0</v>
      </c>
      <c r="X34" s="33">
        <v>87937</v>
      </c>
      <c r="Y34" s="33">
        <v>0</v>
      </c>
      <c r="Z34" s="33">
        <v>0</v>
      </c>
      <c r="AA34" s="33">
        <v>87512</v>
      </c>
      <c r="AB34" s="33">
        <v>0</v>
      </c>
      <c r="AC34" s="37">
        <f t="shared" si="0"/>
        <v>10609196</v>
      </c>
      <c r="AD34" s="68">
        <v>3949011</v>
      </c>
      <c r="AE34" s="37">
        <f t="shared" si="1"/>
        <v>14558207</v>
      </c>
    </row>
    <row r="35" spans="1:31" ht="12.75" customHeight="1">
      <c r="A35" s="169"/>
      <c r="B35" s="148" t="s">
        <v>247</v>
      </c>
      <c r="C35" s="148"/>
      <c r="D35" s="148"/>
      <c r="E35" s="148"/>
      <c r="F35" s="148"/>
      <c r="G35" s="148"/>
      <c r="H35" s="148"/>
      <c r="I35" s="148"/>
      <c r="J35" s="173"/>
      <c r="K35" s="32">
        <v>15654581</v>
      </c>
      <c r="L35" s="33">
        <v>0</v>
      </c>
      <c r="M35" s="33">
        <v>0</v>
      </c>
      <c r="N35" s="33">
        <v>282445</v>
      </c>
      <c r="O35" s="33">
        <v>971815</v>
      </c>
      <c r="P35" s="33">
        <v>335579</v>
      </c>
      <c r="Q35" s="33">
        <v>0</v>
      </c>
      <c r="R35" s="33">
        <v>439715</v>
      </c>
      <c r="S35" s="33">
        <v>0</v>
      </c>
      <c r="T35" s="33">
        <v>4957</v>
      </c>
      <c r="U35" s="33">
        <v>82457</v>
      </c>
      <c r="V35" s="33">
        <v>0</v>
      </c>
      <c r="W35" s="33">
        <v>43945</v>
      </c>
      <c r="X35" s="33">
        <v>97624</v>
      </c>
      <c r="Y35" s="33">
        <v>140712</v>
      </c>
      <c r="Z35" s="33">
        <v>54353</v>
      </c>
      <c r="AA35" s="33">
        <v>134620</v>
      </c>
      <c r="AB35" s="33">
        <v>157946</v>
      </c>
      <c r="AC35" s="37">
        <f t="shared" si="0"/>
        <v>18400749</v>
      </c>
      <c r="AD35" s="68">
        <v>6298722</v>
      </c>
      <c r="AE35" s="37">
        <f t="shared" si="1"/>
        <v>24699471</v>
      </c>
    </row>
    <row r="36" spans="1:31" ht="12.75" customHeight="1">
      <c r="A36" s="169"/>
      <c r="B36" s="148" t="s">
        <v>248</v>
      </c>
      <c r="C36" s="148"/>
      <c r="D36" s="148"/>
      <c r="E36" s="148"/>
      <c r="F36" s="148"/>
      <c r="G36" s="148"/>
      <c r="H36" s="148"/>
      <c r="I36" s="148"/>
      <c r="J36" s="173"/>
      <c r="K36" s="32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7">
        <f t="shared" si="0"/>
        <v>0</v>
      </c>
      <c r="AD36" s="68">
        <v>0</v>
      </c>
      <c r="AE36" s="37">
        <f t="shared" si="1"/>
        <v>0</v>
      </c>
    </row>
    <row r="37" spans="1:31" ht="12.75" customHeight="1">
      <c r="A37" s="169"/>
      <c r="B37" s="148" t="s">
        <v>249</v>
      </c>
      <c r="C37" s="148"/>
      <c r="D37" s="148"/>
      <c r="E37" s="148"/>
      <c r="F37" s="148"/>
      <c r="G37" s="148"/>
      <c r="H37" s="148"/>
      <c r="I37" s="148"/>
      <c r="J37" s="173"/>
      <c r="K37" s="32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16848</v>
      </c>
      <c r="AA37" s="33">
        <v>0</v>
      </c>
      <c r="AB37" s="33">
        <v>0</v>
      </c>
      <c r="AC37" s="37">
        <f t="shared" si="0"/>
        <v>16848</v>
      </c>
      <c r="AD37" s="68">
        <v>0</v>
      </c>
      <c r="AE37" s="37">
        <f t="shared" si="1"/>
        <v>16848</v>
      </c>
    </row>
    <row r="38" spans="1:31" ht="12.75" customHeight="1">
      <c r="A38" s="169"/>
      <c r="B38" s="148" t="s">
        <v>250</v>
      </c>
      <c r="C38" s="148"/>
      <c r="D38" s="148"/>
      <c r="E38" s="148"/>
      <c r="F38" s="148"/>
      <c r="G38" s="148"/>
      <c r="H38" s="148"/>
      <c r="I38" s="148"/>
      <c r="J38" s="173"/>
      <c r="K38" s="32">
        <v>8300688</v>
      </c>
      <c r="L38" s="33">
        <v>3230168</v>
      </c>
      <c r="M38" s="33">
        <v>0</v>
      </c>
      <c r="N38" s="33">
        <v>901054</v>
      </c>
      <c r="O38" s="33">
        <v>64177</v>
      </c>
      <c r="P38" s="33">
        <v>0</v>
      </c>
      <c r="Q38" s="33">
        <v>383650</v>
      </c>
      <c r="R38" s="33">
        <v>130047</v>
      </c>
      <c r="S38" s="33">
        <v>0</v>
      </c>
      <c r="T38" s="33">
        <v>80000</v>
      </c>
      <c r="U38" s="33">
        <v>49408</v>
      </c>
      <c r="V38" s="33">
        <v>0</v>
      </c>
      <c r="W38" s="33">
        <v>997</v>
      </c>
      <c r="X38" s="33">
        <v>0</v>
      </c>
      <c r="Y38" s="33">
        <v>43854</v>
      </c>
      <c r="Z38" s="33">
        <v>0</v>
      </c>
      <c r="AA38" s="33">
        <v>0</v>
      </c>
      <c r="AB38" s="33">
        <v>0</v>
      </c>
      <c r="AC38" s="37">
        <f t="shared" si="0"/>
        <v>13184043</v>
      </c>
      <c r="AD38" s="68">
        <v>6356000</v>
      </c>
      <c r="AE38" s="37">
        <f t="shared" si="1"/>
        <v>19540043</v>
      </c>
    </row>
    <row r="39" spans="1:31" ht="12.75" customHeight="1">
      <c r="A39" s="169"/>
      <c r="B39" s="148" t="s">
        <v>251</v>
      </c>
      <c r="C39" s="148"/>
      <c r="D39" s="148"/>
      <c r="E39" s="148"/>
      <c r="F39" s="148"/>
      <c r="G39" s="148"/>
      <c r="H39" s="148"/>
      <c r="I39" s="148"/>
      <c r="J39" s="173"/>
      <c r="K39" s="32">
        <v>0</v>
      </c>
      <c r="L39" s="33">
        <v>0</v>
      </c>
      <c r="M39" s="33">
        <v>0</v>
      </c>
      <c r="N39" s="33">
        <v>0</v>
      </c>
      <c r="O39" s="33">
        <v>165904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7">
        <f>SUM(K39:AB39)</f>
        <v>165904</v>
      </c>
      <c r="AD39" s="68">
        <v>0</v>
      </c>
      <c r="AE39" s="37">
        <f t="shared" si="1"/>
        <v>165904</v>
      </c>
    </row>
    <row r="40" spans="1:31" ht="12.75" customHeight="1">
      <c r="A40" s="169"/>
      <c r="B40" s="148" t="s">
        <v>43</v>
      </c>
      <c r="C40" s="148"/>
      <c r="D40" s="148"/>
      <c r="E40" s="148"/>
      <c r="F40" s="148"/>
      <c r="G40" s="148"/>
      <c r="H40" s="148"/>
      <c r="I40" s="148"/>
      <c r="J40" s="173"/>
      <c r="K40" s="32">
        <v>2531335</v>
      </c>
      <c r="L40" s="33">
        <v>761985</v>
      </c>
      <c r="M40" s="33">
        <v>21460</v>
      </c>
      <c r="N40" s="33">
        <v>414386</v>
      </c>
      <c r="O40" s="33">
        <v>78362</v>
      </c>
      <c r="P40" s="33">
        <v>8869</v>
      </c>
      <c r="Q40" s="33">
        <v>65409</v>
      </c>
      <c r="R40" s="33">
        <v>59120</v>
      </c>
      <c r="S40" s="33">
        <v>29057</v>
      </c>
      <c r="T40" s="33">
        <v>10713</v>
      </c>
      <c r="U40" s="33">
        <v>10801</v>
      </c>
      <c r="V40" s="33">
        <v>0</v>
      </c>
      <c r="W40" s="33">
        <v>1008</v>
      </c>
      <c r="X40" s="33">
        <v>17939</v>
      </c>
      <c r="Y40" s="33">
        <v>10522</v>
      </c>
      <c r="Z40" s="33">
        <v>4770</v>
      </c>
      <c r="AA40" s="33">
        <v>6310</v>
      </c>
      <c r="AB40" s="33">
        <v>15225</v>
      </c>
      <c r="AC40" s="37">
        <f t="shared" si="0"/>
        <v>4047271</v>
      </c>
      <c r="AD40" s="68">
        <v>1515542</v>
      </c>
      <c r="AE40" s="37">
        <f t="shared" si="1"/>
        <v>5562813</v>
      </c>
    </row>
    <row r="41" spans="1:31" ht="12.75" customHeight="1">
      <c r="A41" s="169"/>
      <c r="B41" s="148" t="s">
        <v>150</v>
      </c>
      <c r="C41" s="148"/>
      <c r="D41" s="148"/>
      <c r="E41" s="148"/>
      <c r="F41" s="148"/>
      <c r="G41" s="148"/>
      <c r="H41" s="148"/>
      <c r="I41" s="148"/>
      <c r="J41" s="173"/>
      <c r="K41" s="32">
        <v>2531335</v>
      </c>
      <c r="L41" s="33">
        <v>761985</v>
      </c>
      <c r="M41" s="33">
        <v>5742</v>
      </c>
      <c r="N41" s="33">
        <v>414386</v>
      </c>
      <c r="O41" s="33">
        <v>78362</v>
      </c>
      <c r="P41" s="33">
        <v>8869</v>
      </c>
      <c r="Q41" s="33">
        <v>65409</v>
      </c>
      <c r="R41" s="33">
        <v>59120</v>
      </c>
      <c r="S41" s="33">
        <v>29057</v>
      </c>
      <c r="T41" s="33">
        <v>10713</v>
      </c>
      <c r="U41" s="33">
        <v>10801</v>
      </c>
      <c r="V41" s="33">
        <v>0</v>
      </c>
      <c r="W41" s="33">
        <v>1008</v>
      </c>
      <c r="X41" s="33">
        <v>17939</v>
      </c>
      <c r="Y41" s="33">
        <v>10522</v>
      </c>
      <c r="Z41" s="33">
        <v>1771</v>
      </c>
      <c r="AA41" s="33">
        <v>6310</v>
      </c>
      <c r="AB41" s="33">
        <v>15225</v>
      </c>
      <c r="AC41" s="37">
        <f t="shared" si="0"/>
        <v>4028554</v>
      </c>
      <c r="AD41" s="68">
        <v>1515542</v>
      </c>
      <c r="AE41" s="37">
        <f t="shared" si="1"/>
        <v>5544096</v>
      </c>
    </row>
    <row r="42" spans="1:31" ht="12.75" customHeight="1">
      <c r="A42" s="170"/>
      <c r="B42" s="94" t="s">
        <v>252</v>
      </c>
      <c r="C42" s="148" t="s">
        <v>44</v>
      </c>
      <c r="D42" s="148" t="s">
        <v>44</v>
      </c>
      <c r="E42" s="148" t="s">
        <v>44</v>
      </c>
      <c r="F42" s="148" t="s">
        <v>44</v>
      </c>
      <c r="G42" s="148" t="s">
        <v>44</v>
      </c>
      <c r="H42" s="148" t="s">
        <v>44</v>
      </c>
      <c r="I42" s="148" t="s">
        <v>44</v>
      </c>
      <c r="J42" s="4" t="s">
        <v>45</v>
      </c>
      <c r="K42" s="32">
        <v>29091487</v>
      </c>
      <c r="L42" s="33">
        <v>7062896</v>
      </c>
      <c r="M42" s="33">
        <v>21460</v>
      </c>
      <c r="N42" s="33">
        <v>5251618</v>
      </c>
      <c r="O42" s="33">
        <v>1280258</v>
      </c>
      <c r="P42" s="33">
        <v>453667</v>
      </c>
      <c r="Q42" s="33">
        <v>861474</v>
      </c>
      <c r="R42" s="33">
        <v>757101</v>
      </c>
      <c r="S42" s="33">
        <v>399399</v>
      </c>
      <c r="T42" s="33">
        <v>133214</v>
      </c>
      <c r="U42" s="33">
        <v>142666</v>
      </c>
      <c r="V42" s="33">
        <v>46649</v>
      </c>
      <c r="W42" s="33">
        <v>45950</v>
      </c>
      <c r="X42" s="33">
        <v>203500</v>
      </c>
      <c r="Y42" s="33">
        <v>195088</v>
      </c>
      <c r="Z42" s="33">
        <v>75971</v>
      </c>
      <c r="AA42" s="33">
        <v>228442</v>
      </c>
      <c r="AB42" s="33">
        <v>173171</v>
      </c>
      <c r="AC42" s="37">
        <f t="shared" si="0"/>
        <v>46424011</v>
      </c>
      <c r="AD42" s="68">
        <v>18119275</v>
      </c>
      <c r="AE42" s="37">
        <f t="shared" si="1"/>
        <v>64543286</v>
      </c>
    </row>
    <row r="43" spans="1:31" ht="12.75" customHeight="1">
      <c r="A43" s="140" t="s">
        <v>253</v>
      </c>
      <c r="B43" s="148"/>
      <c r="C43" s="148"/>
      <c r="D43" s="148"/>
      <c r="E43" s="148"/>
      <c r="F43" s="148"/>
      <c r="G43" s="148"/>
      <c r="H43" s="148"/>
      <c r="I43" s="148"/>
      <c r="J43" s="173"/>
      <c r="K43" s="32">
        <v>0</v>
      </c>
      <c r="L43" s="33">
        <v>0</v>
      </c>
      <c r="M43" s="33">
        <v>0</v>
      </c>
      <c r="N43" s="33">
        <v>0</v>
      </c>
      <c r="O43" s="33">
        <v>0</v>
      </c>
      <c r="P43" s="33">
        <v>22000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7">
        <f t="shared" si="0"/>
        <v>22000</v>
      </c>
      <c r="AD43" s="68">
        <v>0</v>
      </c>
      <c r="AE43" s="37">
        <f t="shared" si="1"/>
        <v>22000</v>
      </c>
    </row>
    <row r="44" spans="1:31" ht="12.75" customHeight="1">
      <c r="A44" s="181" t="s">
        <v>254</v>
      </c>
      <c r="B44" s="182" t="s">
        <v>46</v>
      </c>
      <c r="C44" s="182" t="s">
        <v>46</v>
      </c>
      <c r="D44" s="182" t="s">
        <v>46</v>
      </c>
      <c r="E44" s="182" t="s">
        <v>46</v>
      </c>
      <c r="F44" s="182" t="s">
        <v>46</v>
      </c>
      <c r="G44" s="182" t="s">
        <v>46</v>
      </c>
      <c r="H44" s="182" t="s">
        <v>46</v>
      </c>
      <c r="I44" s="182" t="s">
        <v>46</v>
      </c>
      <c r="J44" s="183" t="s">
        <v>46</v>
      </c>
      <c r="K44" s="34">
        <v>0</v>
      </c>
      <c r="L44" s="35">
        <v>0</v>
      </c>
      <c r="M44" s="35">
        <v>0</v>
      </c>
      <c r="N44" s="35">
        <v>0</v>
      </c>
      <c r="O44" s="35">
        <v>0</v>
      </c>
      <c r="P44" s="35">
        <v>22000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8">
        <f t="shared" si="0"/>
        <v>22000</v>
      </c>
      <c r="AD44" s="69">
        <v>0</v>
      </c>
      <c r="AE44" s="70">
        <f t="shared" si="1"/>
        <v>22000</v>
      </c>
    </row>
    <row r="45" spans="1:31" ht="17.149999999999999" customHeight="1">
      <c r="AE45" s="2"/>
    </row>
  </sheetData>
  <mergeCells count="71">
    <mergeCell ref="AE1:AE2"/>
    <mergeCell ref="AD1:AD2"/>
    <mergeCell ref="Z1:Z2"/>
    <mergeCell ref="AA1:AA2"/>
    <mergeCell ref="AB1:AB2"/>
    <mergeCell ref="AC1:AC2"/>
    <mergeCell ref="K1:K2"/>
    <mergeCell ref="L1:L2"/>
    <mergeCell ref="N1:N2"/>
    <mergeCell ref="O1:O2"/>
    <mergeCell ref="P1:P2"/>
    <mergeCell ref="M1:M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A44:J44"/>
    <mergeCell ref="A32:C32"/>
    <mergeCell ref="D32:J32"/>
    <mergeCell ref="B39:J39"/>
    <mergeCell ref="B40:J40"/>
    <mergeCell ref="B41:J41"/>
    <mergeCell ref="B42:I42"/>
    <mergeCell ref="A33:C33"/>
    <mergeCell ref="A43:J43"/>
    <mergeCell ref="D33:I33"/>
    <mergeCell ref="A34:A42"/>
    <mergeCell ref="B34:J34"/>
    <mergeCell ref="B35:J35"/>
    <mergeCell ref="B36:J36"/>
    <mergeCell ref="B37:J37"/>
    <mergeCell ref="B38:J38"/>
    <mergeCell ref="B14:J14"/>
    <mergeCell ref="B15:I15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26:J26"/>
    <mergeCell ref="B31:I31"/>
    <mergeCell ref="B22:J22"/>
    <mergeCell ref="B23:B25"/>
    <mergeCell ref="C23:J23"/>
    <mergeCell ref="C24:J24"/>
    <mergeCell ref="C25:J2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6:I16"/>
    <mergeCell ref="B11:J11"/>
    <mergeCell ref="B12:J12"/>
    <mergeCell ref="B13:J13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>
    <oddHeader>&amp;L&amp;"ＭＳ ゴシック,標準"&amp;10 ２　令和２年度地方公営企業決算状況調査（法適用企業）
　（１）水道事業（簡易水道事業も含む）
　　　&amp;A［&amp;P/&amp;N］&amp;R&amp;10（単位：千円）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75"/>
  <sheetViews>
    <sheetView topLeftCell="S1" zoomScale="120" zoomScaleNormal="120" workbookViewId="0">
      <selection activeCell="T23" sqref="T23"/>
    </sheetView>
  </sheetViews>
  <sheetFormatPr defaultColWidth="9.6328125" defaultRowHeight="17.149999999999999" customHeight="1"/>
  <cols>
    <col min="1" max="10" width="2.6328125" style="1" customWidth="1"/>
    <col min="11" max="29" width="10.1796875" style="1" customWidth="1"/>
    <col min="30" max="30" width="10.1796875" style="3" customWidth="1"/>
    <col min="31" max="31" width="10.1796875" style="1" customWidth="1"/>
    <col min="32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31" ht="12.75" customHeight="1">
      <c r="A1" s="103" t="s">
        <v>257</v>
      </c>
      <c r="B1" s="104"/>
      <c r="C1" s="104"/>
      <c r="D1" s="104"/>
      <c r="E1" s="104"/>
      <c r="F1" s="104"/>
      <c r="G1" s="104"/>
      <c r="H1" s="104"/>
      <c r="I1" s="104"/>
      <c r="J1" s="104"/>
      <c r="K1" s="162" t="s">
        <v>258</v>
      </c>
      <c r="L1" s="164" t="s">
        <v>259</v>
      </c>
      <c r="M1" s="164" t="s">
        <v>285</v>
      </c>
      <c r="N1" s="164" t="s">
        <v>286</v>
      </c>
      <c r="O1" s="164" t="s">
        <v>262</v>
      </c>
      <c r="P1" s="164" t="s">
        <v>306</v>
      </c>
      <c r="Q1" s="164" t="s">
        <v>307</v>
      </c>
      <c r="R1" s="164" t="s">
        <v>265</v>
      </c>
      <c r="S1" s="164" t="s">
        <v>266</v>
      </c>
      <c r="T1" s="164" t="s">
        <v>267</v>
      </c>
      <c r="U1" s="164" t="s">
        <v>268</v>
      </c>
      <c r="V1" s="164" t="s">
        <v>269</v>
      </c>
      <c r="W1" s="164" t="s">
        <v>293</v>
      </c>
      <c r="X1" s="164" t="s">
        <v>271</v>
      </c>
      <c r="Y1" s="164" t="s">
        <v>272</v>
      </c>
      <c r="Z1" s="164" t="s">
        <v>273</v>
      </c>
      <c r="AA1" s="164" t="s">
        <v>308</v>
      </c>
      <c r="AB1" s="164" t="s">
        <v>275</v>
      </c>
      <c r="AC1" s="133" t="s">
        <v>276</v>
      </c>
      <c r="AD1" s="166" t="s">
        <v>324</v>
      </c>
      <c r="AE1" s="133" t="s">
        <v>323</v>
      </c>
    </row>
    <row r="2" spans="1:31" ht="12.75" customHeight="1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63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34"/>
      <c r="AD2" s="167"/>
      <c r="AE2" s="134"/>
    </row>
    <row r="3" spans="1:31" ht="12.75" customHeight="1">
      <c r="A3" s="138" t="s">
        <v>255</v>
      </c>
      <c r="B3" s="190"/>
      <c r="C3" s="190"/>
      <c r="D3" s="190"/>
      <c r="E3" s="190"/>
      <c r="F3" s="190" t="s">
        <v>47</v>
      </c>
      <c r="G3" s="190"/>
      <c r="H3" s="190"/>
      <c r="I3" s="190"/>
      <c r="J3" s="191"/>
      <c r="K3" s="39">
        <v>603942285</v>
      </c>
      <c r="L3" s="40">
        <v>169372025</v>
      </c>
      <c r="M3" s="40">
        <v>4280750</v>
      </c>
      <c r="N3" s="40">
        <v>91602350</v>
      </c>
      <c r="O3" s="40">
        <v>29828016</v>
      </c>
      <c r="P3" s="40">
        <v>15843325</v>
      </c>
      <c r="Q3" s="40">
        <v>20367699</v>
      </c>
      <c r="R3" s="40">
        <v>16896224</v>
      </c>
      <c r="S3" s="40">
        <v>6933192</v>
      </c>
      <c r="T3" s="40">
        <v>2941325</v>
      </c>
      <c r="U3" s="40">
        <v>2460211</v>
      </c>
      <c r="V3" s="40">
        <v>1027972</v>
      </c>
      <c r="W3" s="40">
        <v>1923556</v>
      </c>
      <c r="X3" s="40">
        <v>2889647</v>
      </c>
      <c r="Y3" s="40">
        <v>4204967</v>
      </c>
      <c r="Z3" s="40">
        <v>1519014</v>
      </c>
      <c r="AA3" s="40">
        <v>3876318</v>
      </c>
      <c r="AB3" s="40">
        <v>6558962</v>
      </c>
      <c r="AC3" s="24">
        <f t="shared" ref="AC3:AC34" si="0">SUM(K3:AB3)</f>
        <v>986467838</v>
      </c>
      <c r="AD3" s="71">
        <v>382717394</v>
      </c>
      <c r="AE3" s="24">
        <f>AD3+AC3</f>
        <v>1369185232</v>
      </c>
    </row>
    <row r="4" spans="1:31" ht="12.75" customHeight="1">
      <c r="A4" s="140" t="s">
        <v>151</v>
      </c>
      <c r="B4" s="192"/>
      <c r="C4" s="192"/>
      <c r="D4" s="192"/>
      <c r="E4" s="192"/>
      <c r="F4" s="192"/>
      <c r="G4" s="192"/>
      <c r="H4" s="192"/>
      <c r="I4" s="192"/>
      <c r="J4" s="193"/>
      <c r="K4" s="14">
        <v>515728398</v>
      </c>
      <c r="L4" s="15">
        <v>155290611</v>
      </c>
      <c r="M4" s="15">
        <v>4280750</v>
      </c>
      <c r="N4" s="15">
        <v>77257290</v>
      </c>
      <c r="O4" s="15">
        <v>29779369</v>
      </c>
      <c r="P4" s="15">
        <v>11945757</v>
      </c>
      <c r="Q4" s="15">
        <v>19449514</v>
      </c>
      <c r="R4" s="15">
        <v>15840539</v>
      </c>
      <c r="S4" s="15">
        <v>6928988</v>
      </c>
      <c r="T4" s="15">
        <v>2941262</v>
      </c>
      <c r="U4" s="15">
        <v>2459371</v>
      </c>
      <c r="V4" s="15">
        <v>971064</v>
      </c>
      <c r="W4" s="15">
        <v>1923556</v>
      </c>
      <c r="X4" s="15">
        <v>2889426</v>
      </c>
      <c r="Y4" s="15">
        <v>4204684</v>
      </c>
      <c r="Z4" s="15">
        <v>1519014</v>
      </c>
      <c r="AA4" s="15">
        <v>3876208</v>
      </c>
      <c r="AB4" s="15">
        <v>6558962</v>
      </c>
      <c r="AC4" s="27">
        <f t="shared" si="0"/>
        <v>863844763</v>
      </c>
      <c r="AD4" s="72">
        <v>310878801</v>
      </c>
      <c r="AE4" s="27">
        <f>AC4+AD4</f>
        <v>1174723564</v>
      </c>
    </row>
    <row r="5" spans="1:31" ht="12.75" customHeight="1">
      <c r="A5" s="140" t="s">
        <v>152</v>
      </c>
      <c r="B5" s="192"/>
      <c r="C5" s="192"/>
      <c r="D5" s="192"/>
      <c r="E5" s="192"/>
      <c r="F5" s="192"/>
      <c r="G5" s="192"/>
      <c r="H5" s="192"/>
      <c r="I5" s="192"/>
      <c r="J5" s="193"/>
      <c r="K5" s="14">
        <v>19688402</v>
      </c>
      <c r="L5" s="15">
        <v>3349977</v>
      </c>
      <c r="M5" s="15">
        <v>13788</v>
      </c>
      <c r="N5" s="15">
        <v>2450681</v>
      </c>
      <c r="O5" s="15">
        <v>1268704</v>
      </c>
      <c r="P5" s="15">
        <v>91447</v>
      </c>
      <c r="Q5" s="15">
        <v>1249116</v>
      </c>
      <c r="R5" s="15">
        <v>1583303</v>
      </c>
      <c r="S5" s="15">
        <v>412182</v>
      </c>
      <c r="T5" s="15">
        <v>226187</v>
      </c>
      <c r="U5" s="15">
        <v>95909</v>
      </c>
      <c r="V5" s="15">
        <v>25368</v>
      </c>
      <c r="W5" s="15">
        <v>57587</v>
      </c>
      <c r="X5" s="15">
        <v>65193</v>
      </c>
      <c r="Y5" s="15">
        <v>56661</v>
      </c>
      <c r="Z5" s="15">
        <v>86876</v>
      </c>
      <c r="AA5" s="15">
        <v>468521</v>
      </c>
      <c r="AB5" s="15">
        <v>282393</v>
      </c>
      <c r="AC5" s="27">
        <f t="shared" si="0"/>
        <v>31472295</v>
      </c>
      <c r="AD5" s="72">
        <v>17185457</v>
      </c>
      <c r="AE5" s="27">
        <f t="shared" ref="AE5:AE68" si="1">AC5+AD5</f>
        <v>48657752</v>
      </c>
    </row>
    <row r="6" spans="1:31" ht="12.75" customHeight="1">
      <c r="A6" s="140" t="s">
        <v>153</v>
      </c>
      <c r="B6" s="192"/>
      <c r="C6" s="192"/>
      <c r="D6" s="192"/>
      <c r="E6" s="192"/>
      <c r="F6" s="192"/>
      <c r="G6" s="192"/>
      <c r="H6" s="192"/>
      <c r="I6" s="192"/>
      <c r="J6" s="193"/>
      <c r="K6" s="14">
        <v>988014870</v>
      </c>
      <c r="L6" s="15">
        <v>298482737</v>
      </c>
      <c r="M6" s="15">
        <v>4453780</v>
      </c>
      <c r="N6" s="15">
        <v>177977100</v>
      </c>
      <c r="O6" s="15">
        <v>59296234</v>
      </c>
      <c r="P6" s="15">
        <v>22088770</v>
      </c>
      <c r="Q6" s="15">
        <v>41394236</v>
      </c>
      <c r="R6" s="15">
        <v>29150591</v>
      </c>
      <c r="S6" s="15">
        <v>15332872</v>
      </c>
      <c r="T6" s="15">
        <v>6610829</v>
      </c>
      <c r="U6" s="15">
        <v>6025007</v>
      </c>
      <c r="V6" s="15">
        <v>2199690</v>
      </c>
      <c r="W6" s="15">
        <v>4430502</v>
      </c>
      <c r="X6" s="15">
        <v>5667075</v>
      </c>
      <c r="Y6" s="15">
        <v>9094583</v>
      </c>
      <c r="Z6" s="15">
        <v>3493689</v>
      </c>
      <c r="AA6" s="15">
        <v>8508048</v>
      </c>
      <c r="AB6" s="15">
        <v>11600140</v>
      </c>
      <c r="AC6" s="27">
        <f t="shared" si="0"/>
        <v>1693820753</v>
      </c>
      <c r="AD6" s="72">
        <v>627341324</v>
      </c>
      <c r="AE6" s="27">
        <f t="shared" si="1"/>
        <v>2321162077</v>
      </c>
    </row>
    <row r="7" spans="1:31" ht="12.75" customHeight="1">
      <c r="A7" s="140" t="s">
        <v>154</v>
      </c>
      <c r="B7" s="192"/>
      <c r="C7" s="192"/>
      <c r="D7" s="192"/>
      <c r="E7" s="192"/>
      <c r="F7" s="192"/>
      <c r="G7" s="192"/>
      <c r="H7" s="192"/>
      <c r="I7" s="192"/>
      <c r="J7" s="193"/>
      <c r="K7" s="14">
        <v>776974</v>
      </c>
      <c r="L7" s="15">
        <v>1362536</v>
      </c>
      <c r="M7" s="15">
        <v>0</v>
      </c>
      <c r="N7" s="15">
        <v>0</v>
      </c>
      <c r="O7" s="15">
        <v>44833</v>
      </c>
      <c r="P7" s="15">
        <v>0</v>
      </c>
      <c r="Q7" s="15">
        <v>0</v>
      </c>
      <c r="R7" s="15">
        <v>457778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27">
        <f t="shared" si="0"/>
        <v>2642121</v>
      </c>
      <c r="AD7" s="72">
        <v>1650600</v>
      </c>
      <c r="AE7" s="27">
        <f t="shared" si="1"/>
        <v>4292721</v>
      </c>
    </row>
    <row r="8" spans="1:31" ht="12.75" customHeight="1">
      <c r="A8" s="140" t="s">
        <v>155</v>
      </c>
      <c r="B8" s="192"/>
      <c r="C8" s="192"/>
      <c r="D8" s="192"/>
      <c r="E8" s="192"/>
      <c r="F8" s="192"/>
      <c r="G8" s="192"/>
      <c r="H8" s="192"/>
      <c r="I8" s="192"/>
      <c r="J8" s="193"/>
      <c r="K8" s="14">
        <v>507892700</v>
      </c>
      <c r="L8" s="15">
        <v>148645835</v>
      </c>
      <c r="M8" s="15">
        <v>186818</v>
      </c>
      <c r="N8" s="15">
        <v>104238740</v>
      </c>
      <c r="O8" s="15">
        <v>31156825</v>
      </c>
      <c r="P8" s="15">
        <v>10238360</v>
      </c>
      <c r="Q8" s="15">
        <v>23415171</v>
      </c>
      <c r="R8" s="15">
        <v>14972012</v>
      </c>
      <c r="S8" s="15">
        <v>8887523</v>
      </c>
      <c r="T8" s="15">
        <v>3984270</v>
      </c>
      <c r="U8" s="15">
        <v>3674833</v>
      </c>
      <c r="V8" s="15">
        <v>1253994</v>
      </c>
      <c r="W8" s="15">
        <v>2576883</v>
      </c>
      <c r="X8" s="15">
        <v>2843828</v>
      </c>
      <c r="Y8" s="15">
        <v>4962536</v>
      </c>
      <c r="Z8" s="15">
        <v>2061551</v>
      </c>
      <c r="AA8" s="15">
        <v>5100361</v>
      </c>
      <c r="AB8" s="15">
        <v>5437677</v>
      </c>
      <c r="AC8" s="27">
        <f t="shared" si="0"/>
        <v>881529917</v>
      </c>
      <c r="AD8" s="72">
        <v>346203400</v>
      </c>
      <c r="AE8" s="27">
        <f t="shared" si="1"/>
        <v>1227733317</v>
      </c>
    </row>
    <row r="9" spans="1:31" ht="12.75" customHeight="1">
      <c r="A9" s="140" t="s">
        <v>156</v>
      </c>
      <c r="B9" s="192"/>
      <c r="C9" s="192"/>
      <c r="D9" s="192"/>
      <c r="E9" s="192"/>
      <c r="F9" s="192"/>
      <c r="G9" s="192"/>
      <c r="H9" s="192"/>
      <c r="I9" s="192"/>
      <c r="J9" s="193"/>
      <c r="K9" s="14">
        <v>360028</v>
      </c>
      <c r="L9" s="15">
        <v>742538</v>
      </c>
      <c r="M9" s="15">
        <v>0</v>
      </c>
      <c r="N9" s="15">
        <v>0</v>
      </c>
      <c r="O9" s="15">
        <v>22774</v>
      </c>
      <c r="P9" s="15">
        <v>0</v>
      </c>
      <c r="Q9" s="15">
        <v>0</v>
      </c>
      <c r="R9" s="15">
        <v>33372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27">
        <f t="shared" si="0"/>
        <v>1158712</v>
      </c>
      <c r="AD9" s="72">
        <v>1154587</v>
      </c>
      <c r="AE9" s="27">
        <f t="shared" si="1"/>
        <v>2313299</v>
      </c>
    </row>
    <row r="10" spans="1:31" ht="12.75" customHeight="1">
      <c r="A10" s="140" t="s">
        <v>157</v>
      </c>
      <c r="B10" s="192"/>
      <c r="C10" s="192"/>
      <c r="D10" s="192"/>
      <c r="E10" s="192"/>
      <c r="F10" s="192"/>
      <c r="G10" s="192"/>
      <c r="H10" s="192"/>
      <c r="I10" s="192"/>
      <c r="J10" s="193"/>
      <c r="K10" s="14">
        <v>15692358</v>
      </c>
      <c r="L10" s="15">
        <v>2103732</v>
      </c>
      <c r="M10" s="15">
        <v>0</v>
      </c>
      <c r="N10" s="15">
        <v>1068249</v>
      </c>
      <c r="O10" s="15">
        <v>371256</v>
      </c>
      <c r="P10" s="15">
        <v>3900</v>
      </c>
      <c r="Q10" s="15">
        <v>221333</v>
      </c>
      <c r="R10" s="15">
        <v>78657</v>
      </c>
      <c r="S10" s="15">
        <v>71457</v>
      </c>
      <c r="T10" s="15">
        <v>88516</v>
      </c>
      <c r="U10" s="15">
        <v>13288</v>
      </c>
      <c r="V10" s="15">
        <v>0</v>
      </c>
      <c r="W10" s="15">
        <v>12350</v>
      </c>
      <c r="X10" s="15">
        <v>986</v>
      </c>
      <c r="Y10" s="15">
        <v>15976</v>
      </c>
      <c r="Z10" s="15">
        <v>0</v>
      </c>
      <c r="AA10" s="15">
        <v>0</v>
      </c>
      <c r="AB10" s="15">
        <v>114106</v>
      </c>
      <c r="AC10" s="27">
        <f t="shared" si="0"/>
        <v>19856164</v>
      </c>
      <c r="AD10" s="72">
        <v>12543085</v>
      </c>
      <c r="AE10" s="27">
        <f t="shared" si="1"/>
        <v>32399249</v>
      </c>
    </row>
    <row r="11" spans="1:31" ht="12.75" customHeight="1">
      <c r="A11" s="140" t="s">
        <v>158</v>
      </c>
      <c r="B11" s="148"/>
      <c r="C11" s="148"/>
      <c r="D11" s="148"/>
      <c r="E11" s="148"/>
      <c r="F11" s="148"/>
      <c r="G11" s="148"/>
      <c r="H11" s="148"/>
      <c r="I11" s="148"/>
      <c r="J11" s="173"/>
      <c r="K11" s="14">
        <v>11337668</v>
      </c>
      <c r="L11" s="15">
        <v>2483520</v>
      </c>
      <c r="M11" s="15">
        <v>0</v>
      </c>
      <c r="N11" s="15">
        <v>49293</v>
      </c>
      <c r="O11" s="15">
        <v>647</v>
      </c>
      <c r="P11" s="15">
        <v>12568</v>
      </c>
      <c r="Q11" s="15">
        <v>4780</v>
      </c>
      <c r="R11" s="15">
        <v>0</v>
      </c>
      <c r="S11" s="15">
        <v>3637</v>
      </c>
      <c r="T11" s="15">
        <v>63</v>
      </c>
      <c r="U11" s="15">
        <v>840</v>
      </c>
      <c r="V11" s="15">
        <v>56908</v>
      </c>
      <c r="W11" s="15">
        <v>0</v>
      </c>
      <c r="X11" s="15">
        <v>213</v>
      </c>
      <c r="Y11" s="15">
        <v>283</v>
      </c>
      <c r="Z11" s="15">
        <v>0</v>
      </c>
      <c r="AA11" s="15">
        <v>80</v>
      </c>
      <c r="AB11" s="15">
        <v>0</v>
      </c>
      <c r="AC11" s="27">
        <f t="shared" si="0"/>
        <v>13950500</v>
      </c>
      <c r="AD11" s="72">
        <v>1086918</v>
      </c>
      <c r="AE11" s="27">
        <f t="shared" si="1"/>
        <v>15037418</v>
      </c>
    </row>
    <row r="12" spans="1:31" ht="12.75" customHeight="1">
      <c r="A12" s="140" t="s">
        <v>159</v>
      </c>
      <c r="B12" s="192"/>
      <c r="C12" s="192"/>
      <c r="D12" s="192"/>
      <c r="E12" s="192"/>
      <c r="F12" s="192"/>
      <c r="G12" s="192"/>
      <c r="H12" s="192"/>
      <c r="I12" s="192"/>
      <c r="J12" s="193"/>
      <c r="K12" s="14">
        <v>76876219</v>
      </c>
      <c r="L12" s="15">
        <v>11597894</v>
      </c>
      <c r="M12" s="15">
        <v>0</v>
      </c>
      <c r="N12" s="15">
        <v>14295767</v>
      </c>
      <c r="O12" s="15">
        <v>48000</v>
      </c>
      <c r="P12" s="15">
        <v>3885000</v>
      </c>
      <c r="Q12" s="15">
        <v>913405</v>
      </c>
      <c r="R12" s="15">
        <v>1055685</v>
      </c>
      <c r="S12" s="15">
        <v>567</v>
      </c>
      <c r="T12" s="15">
        <v>0</v>
      </c>
      <c r="U12" s="15">
        <v>0</v>
      </c>
      <c r="V12" s="15">
        <v>0</v>
      </c>
      <c r="W12" s="15">
        <v>0</v>
      </c>
      <c r="X12" s="15">
        <v>8</v>
      </c>
      <c r="Y12" s="15">
        <v>0</v>
      </c>
      <c r="Z12" s="15">
        <v>0</v>
      </c>
      <c r="AA12" s="15">
        <v>30</v>
      </c>
      <c r="AB12" s="15">
        <v>0</v>
      </c>
      <c r="AC12" s="27">
        <f t="shared" si="0"/>
        <v>108672575</v>
      </c>
      <c r="AD12" s="72">
        <v>70751675</v>
      </c>
      <c r="AE12" s="27">
        <f t="shared" si="1"/>
        <v>179424250</v>
      </c>
    </row>
    <row r="13" spans="1:31" ht="12.75" customHeight="1">
      <c r="A13" s="140" t="s">
        <v>160</v>
      </c>
      <c r="B13" s="192"/>
      <c r="C13" s="192"/>
      <c r="D13" s="192"/>
      <c r="E13" s="192"/>
      <c r="F13" s="192"/>
      <c r="G13" s="192"/>
      <c r="H13" s="192"/>
      <c r="I13" s="192"/>
      <c r="J13" s="193"/>
      <c r="K13" s="14">
        <v>46127943</v>
      </c>
      <c r="L13" s="15">
        <v>27982350</v>
      </c>
      <c r="M13" s="15">
        <v>203411</v>
      </c>
      <c r="N13" s="15">
        <v>7840298</v>
      </c>
      <c r="O13" s="15">
        <v>3502974</v>
      </c>
      <c r="P13" s="15">
        <v>349686</v>
      </c>
      <c r="Q13" s="15">
        <v>2464360</v>
      </c>
      <c r="R13" s="15">
        <v>1674006</v>
      </c>
      <c r="S13" s="15">
        <v>1784893</v>
      </c>
      <c r="T13" s="15">
        <v>706794</v>
      </c>
      <c r="U13" s="15">
        <v>288127</v>
      </c>
      <c r="V13" s="15">
        <v>480895</v>
      </c>
      <c r="W13" s="15">
        <v>292583</v>
      </c>
      <c r="X13" s="15">
        <v>576721</v>
      </c>
      <c r="Y13" s="15">
        <v>256886</v>
      </c>
      <c r="Z13" s="15">
        <v>39744</v>
      </c>
      <c r="AA13" s="15">
        <v>506347</v>
      </c>
      <c r="AB13" s="15">
        <v>600505</v>
      </c>
      <c r="AC13" s="27">
        <f t="shared" si="0"/>
        <v>95678523</v>
      </c>
      <c r="AD13" s="72">
        <v>33961993</v>
      </c>
      <c r="AE13" s="27">
        <f t="shared" si="1"/>
        <v>129640516</v>
      </c>
    </row>
    <row r="14" spans="1:31" ht="12.75" customHeight="1">
      <c r="A14" s="176" t="s">
        <v>7</v>
      </c>
      <c r="B14" s="175" t="s">
        <v>161</v>
      </c>
      <c r="C14" s="175"/>
      <c r="D14" s="175"/>
      <c r="E14" s="175"/>
      <c r="F14" s="175"/>
      <c r="G14" s="175"/>
      <c r="H14" s="175"/>
      <c r="I14" s="175"/>
      <c r="J14" s="177"/>
      <c r="K14" s="14">
        <v>35825703</v>
      </c>
      <c r="L14" s="15">
        <v>22556948</v>
      </c>
      <c r="M14" s="15">
        <v>186657</v>
      </c>
      <c r="N14" s="15">
        <v>5555875</v>
      </c>
      <c r="O14" s="15">
        <v>2973908</v>
      </c>
      <c r="P14" s="15">
        <v>233225</v>
      </c>
      <c r="Q14" s="15">
        <v>2138967</v>
      </c>
      <c r="R14" s="15">
        <v>1461099</v>
      </c>
      <c r="S14" s="15">
        <v>1651970</v>
      </c>
      <c r="T14" s="15">
        <v>660198</v>
      </c>
      <c r="U14" s="15">
        <v>266084</v>
      </c>
      <c r="V14" s="15">
        <v>460420</v>
      </c>
      <c r="W14" s="15">
        <v>288100</v>
      </c>
      <c r="X14" s="15">
        <v>546359</v>
      </c>
      <c r="Y14" s="15">
        <v>245249</v>
      </c>
      <c r="Z14" s="15">
        <v>9478</v>
      </c>
      <c r="AA14" s="15">
        <v>463652</v>
      </c>
      <c r="AB14" s="15">
        <v>482763</v>
      </c>
      <c r="AC14" s="27">
        <f t="shared" si="0"/>
        <v>76006655</v>
      </c>
      <c r="AD14" s="72">
        <v>23696930</v>
      </c>
      <c r="AE14" s="27">
        <f t="shared" si="1"/>
        <v>99703585</v>
      </c>
    </row>
    <row r="15" spans="1:31" ht="12.75" customHeight="1">
      <c r="A15" s="169"/>
      <c r="B15" s="175" t="s">
        <v>162</v>
      </c>
      <c r="C15" s="175"/>
      <c r="D15" s="175"/>
      <c r="E15" s="175"/>
      <c r="F15" s="175"/>
      <c r="G15" s="175"/>
      <c r="H15" s="175"/>
      <c r="I15" s="175"/>
      <c r="J15" s="177"/>
      <c r="K15" s="14">
        <v>7976696</v>
      </c>
      <c r="L15" s="15">
        <v>2995444</v>
      </c>
      <c r="M15" s="15">
        <v>17173</v>
      </c>
      <c r="N15" s="15">
        <v>1052773</v>
      </c>
      <c r="O15" s="15">
        <v>417419</v>
      </c>
      <c r="P15" s="15">
        <v>100606</v>
      </c>
      <c r="Q15" s="15">
        <v>246829</v>
      </c>
      <c r="R15" s="15">
        <v>204661</v>
      </c>
      <c r="S15" s="15">
        <v>111151</v>
      </c>
      <c r="T15" s="15">
        <v>45956</v>
      </c>
      <c r="U15" s="15">
        <v>20423</v>
      </c>
      <c r="V15" s="15">
        <v>17284</v>
      </c>
      <c r="W15" s="15">
        <v>3624</v>
      </c>
      <c r="X15" s="15">
        <v>31305</v>
      </c>
      <c r="Y15" s="15">
        <v>17571</v>
      </c>
      <c r="Z15" s="15">
        <v>22862</v>
      </c>
      <c r="AA15" s="15">
        <v>39908</v>
      </c>
      <c r="AB15" s="15">
        <v>25865</v>
      </c>
      <c r="AC15" s="27">
        <f t="shared" si="0"/>
        <v>13347550</v>
      </c>
      <c r="AD15" s="72">
        <v>8470296</v>
      </c>
      <c r="AE15" s="27">
        <f t="shared" si="1"/>
        <v>21817846</v>
      </c>
    </row>
    <row r="16" spans="1:31" ht="12.75" customHeight="1">
      <c r="A16" s="169"/>
      <c r="B16" s="187" t="s">
        <v>163</v>
      </c>
      <c r="C16" s="175"/>
      <c r="D16" s="175"/>
      <c r="E16" s="175"/>
      <c r="F16" s="175"/>
      <c r="G16" s="175"/>
      <c r="H16" s="175"/>
      <c r="I16" s="175"/>
      <c r="J16" s="177"/>
      <c r="K16" s="14">
        <v>231282</v>
      </c>
      <c r="L16" s="15">
        <v>27049</v>
      </c>
      <c r="M16" s="15">
        <v>419</v>
      </c>
      <c r="N16" s="15">
        <v>21028</v>
      </c>
      <c r="O16" s="15">
        <v>1637</v>
      </c>
      <c r="P16" s="15">
        <v>334</v>
      </c>
      <c r="Q16" s="15">
        <v>1745</v>
      </c>
      <c r="R16" s="15">
        <v>5277</v>
      </c>
      <c r="S16" s="15">
        <v>2715</v>
      </c>
      <c r="T16" s="15">
        <v>150</v>
      </c>
      <c r="U16" s="15">
        <v>54</v>
      </c>
      <c r="V16" s="15">
        <v>11</v>
      </c>
      <c r="W16" s="15">
        <v>1478</v>
      </c>
      <c r="X16" s="15">
        <v>1087</v>
      </c>
      <c r="Y16" s="15">
        <v>7176</v>
      </c>
      <c r="Z16" s="15">
        <v>901</v>
      </c>
      <c r="AA16" s="15">
        <v>1529</v>
      </c>
      <c r="AB16" s="15">
        <v>379</v>
      </c>
      <c r="AC16" s="27">
        <f t="shared" si="0"/>
        <v>304251</v>
      </c>
      <c r="AD16" s="72">
        <v>67286</v>
      </c>
      <c r="AE16" s="27">
        <f t="shared" si="1"/>
        <v>371537</v>
      </c>
    </row>
    <row r="17" spans="1:31" ht="12.75" customHeight="1">
      <c r="A17" s="169"/>
      <c r="B17" s="175" t="s">
        <v>164</v>
      </c>
      <c r="C17" s="175"/>
      <c r="D17" s="175"/>
      <c r="E17" s="175"/>
      <c r="F17" s="175"/>
      <c r="G17" s="175"/>
      <c r="H17" s="175"/>
      <c r="I17" s="175"/>
      <c r="J17" s="177"/>
      <c r="K17" s="14">
        <v>594589</v>
      </c>
      <c r="L17" s="15">
        <v>559634</v>
      </c>
      <c r="M17" s="15">
        <v>0</v>
      </c>
      <c r="N17" s="15">
        <v>5557</v>
      </c>
      <c r="O17" s="15">
        <v>111678</v>
      </c>
      <c r="P17" s="15">
        <v>11189</v>
      </c>
      <c r="Q17" s="15">
        <v>80309</v>
      </c>
      <c r="R17" s="15">
        <v>13523</v>
      </c>
      <c r="S17" s="15">
        <v>4511</v>
      </c>
      <c r="T17" s="15">
        <v>790</v>
      </c>
      <c r="U17" s="15">
        <v>1674</v>
      </c>
      <c r="V17" s="15">
        <v>3202</v>
      </c>
      <c r="W17" s="15">
        <v>2337</v>
      </c>
      <c r="X17" s="15">
        <v>144</v>
      </c>
      <c r="Y17" s="15">
        <v>1242</v>
      </c>
      <c r="Z17" s="15">
        <v>8305</v>
      </c>
      <c r="AA17" s="15">
        <v>4316</v>
      </c>
      <c r="AB17" s="15">
        <v>38275</v>
      </c>
      <c r="AC17" s="27">
        <f t="shared" si="0"/>
        <v>1441275</v>
      </c>
      <c r="AD17" s="72">
        <v>210239</v>
      </c>
      <c r="AE17" s="27">
        <f t="shared" si="1"/>
        <v>1651514</v>
      </c>
    </row>
    <row r="18" spans="1:31" ht="12.75" customHeight="1">
      <c r="A18" s="170"/>
      <c r="B18" s="175" t="s">
        <v>165</v>
      </c>
      <c r="C18" s="175"/>
      <c r="D18" s="175"/>
      <c r="E18" s="175"/>
      <c r="F18" s="175"/>
      <c r="G18" s="175"/>
      <c r="H18" s="175"/>
      <c r="I18" s="175"/>
      <c r="J18" s="177"/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5000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5000</v>
      </c>
      <c r="AC18" s="27">
        <f t="shared" si="0"/>
        <v>10000</v>
      </c>
      <c r="AD18" s="72">
        <v>0</v>
      </c>
      <c r="AE18" s="27">
        <f t="shared" si="1"/>
        <v>10000</v>
      </c>
    </row>
    <row r="19" spans="1:31" ht="12.75" customHeight="1">
      <c r="A19" s="140" t="s">
        <v>166</v>
      </c>
      <c r="B19" s="192"/>
      <c r="C19" s="192"/>
      <c r="D19" s="192"/>
      <c r="E19" s="192"/>
      <c r="F19" s="192"/>
      <c r="G19" s="192"/>
      <c r="H19" s="192"/>
      <c r="I19" s="192"/>
      <c r="J19" s="193"/>
      <c r="K19" s="14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27">
        <f t="shared" si="0"/>
        <v>0</v>
      </c>
      <c r="AD19" s="72">
        <v>0</v>
      </c>
      <c r="AE19" s="27">
        <f t="shared" si="1"/>
        <v>0</v>
      </c>
    </row>
    <row r="20" spans="1:31" ht="12.75" customHeight="1">
      <c r="A20" s="140" t="s">
        <v>167</v>
      </c>
      <c r="B20" s="192"/>
      <c r="C20" s="192"/>
      <c r="D20" s="192"/>
      <c r="E20" s="192"/>
      <c r="F20" s="192"/>
      <c r="G20" s="192"/>
      <c r="H20" s="192"/>
      <c r="I20" s="192"/>
      <c r="J20" s="193"/>
      <c r="K20" s="14">
        <v>650070228</v>
      </c>
      <c r="L20" s="15">
        <v>197354375</v>
      </c>
      <c r="M20" s="15">
        <v>4484161</v>
      </c>
      <c r="N20" s="15">
        <v>99442648</v>
      </c>
      <c r="O20" s="15">
        <v>33330990</v>
      </c>
      <c r="P20" s="15">
        <v>16193011</v>
      </c>
      <c r="Q20" s="15">
        <v>22832059</v>
      </c>
      <c r="R20" s="15">
        <v>18570230</v>
      </c>
      <c r="S20" s="15">
        <v>8718085</v>
      </c>
      <c r="T20" s="15">
        <v>3648119</v>
      </c>
      <c r="U20" s="15">
        <v>2748338</v>
      </c>
      <c r="V20" s="15">
        <v>1508867</v>
      </c>
      <c r="W20" s="15">
        <v>2216139</v>
      </c>
      <c r="X20" s="15">
        <v>3466368</v>
      </c>
      <c r="Y20" s="15">
        <v>4461853</v>
      </c>
      <c r="Z20" s="15">
        <v>1558758</v>
      </c>
      <c r="AA20" s="15">
        <v>4382665</v>
      </c>
      <c r="AB20" s="15">
        <v>7159467</v>
      </c>
      <c r="AC20" s="27">
        <f t="shared" si="0"/>
        <v>1082146361</v>
      </c>
      <c r="AD20" s="72">
        <v>416679387</v>
      </c>
      <c r="AE20" s="27">
        <f t="shared" si="1"/>
        <v>1498825748</v>
      </c>
    </row>
    <row r="21" spans="1:31" ht="12.75" customHeight="1">
      <c r="A21" s="140" t="s">
        <v>168</v>
      </c>
      <c r="B21" s="192"/>
      <c r="C21" s="192"/>
      <c r="D21" s="192"/>
      <c r="E21" s="192"/>
      <c r="F21" s="192"/>
      <c r="G21" s="192"/>
      <c r="H21" s="192"/>
      <c r="I21" s="192"/>
      <c r="J21" s="193"/>
      <c r="K21" s="14">
        <v>165293690</v>
      </c>
      <c r="L21" s="15">
        <v>70965690</v>
      </c>
      <c r="M21" s="15">
        <v>1497074</v>
      </c>
      <c r="N21" s="15">
        <v>17971269</v>
      </c>
      <c r="O21" s="15">
        <v>9885278</v>
      </c>
      <c r="P21" s="15">
        <v>3778003</v>
      </c>
      <c r="Q21" s="15">
        <v>6433409</v>
      </c>
      <c r="R21" s="15">
        <v>1864341</v>
      </c>
      <c r="S21" s="15">
        <v>894055</v>
      </c>
      <c r="T21" s="15">
        <v>283679</v>
      </c>
      <c r="U21" s="15">
        <v>574412</v>
      </c>
      <c r="V21" s="15">
        <v>181040</v>
      </c>
      <c r="W21" s="15">
        <v>230868</v>
      </c>
      <c r="X21" s="15">
        <v>965810</v>
      </c>
      <c r="Y21" s="15">
        <v>1391306</v>
      </c>
      <c r="Z21" s="15">
        <v>649534</v>
      </c>
      <c r="AA21" s="15">
        <v>1911561</v>
      </c>
      <c r="AB21" s="15">
        <v>1513418</v>
      </c>
      <c r="AC21" s="27">
        <f t="shared" si="0"/>
        <v>286284437</v>
      </c>
      <c r="AD21" s="72">
        <v>141224911</v>
      </c>
      <c r="AE21" s="27">
        <f t="shared" si="1"/>
        <v>427509348</v>
      </c>
    </row>
    <row r="22" spans="1:31" ht="12.75" customHeight="1">
      <c r="A22" s="140" t="s">
        <v>169</v>
      </c>
      <c r="B22" s="192"/>
      <c r="C22" s="192"/>
      <c r="D22" s="192"/>
      <c r="E22" s="192"/>
      <c r="F22" s="192"/>
      <c r="G22" s="192"/>
      <c r="H22" s="192"/>
      <c r="I22" s="192"/>
      <c r="J22" s="193"/>
      <c r="K22" s="14">
        <v>140612608</v>
      </c>
      <c r="L22" s="15">
        <v>65845495</v>
      </c>
      <c r="M22" s="15">
        <v>1497074</v>
      </c>
      <c r="N22" s="15">
        <v>16854867</v>
      </c>
      <c r="O22" s="15">
        <v>9361114</v>
      </c>
      <c r="P22" s="15">
        <v>3717010</v>
      </c>
      <c r="Q22" s="15">
        <v>6396576</v>
      </c>
      <c r="R22" s="15">
        <v>1463546</v>
      </c>
      <c r="S22" s="15">
        <v>850320</v>
      </c>
      <c r="T22" s="15">
        <v>283679</v>
      </c>
      <c r="U22" s="15">
        <v>574412</v>
      </c>
      <c r="V22" s="15">
        <v>181040</v>
      </c>
      <c r="W22" s="15">
        <v>230868</v>
      </c>
      <c r="X22" s="15">
        <v>962810</v>
      </c>
      <c r="Y22" s="15">
        <v>1391306</v>
      </c>
      <c r="Z22" s="15">
        <v>633534</v>
      </c>
      <c r="AA22" s="15">
        <v>1906461</v>
      </c>
      <c r="AB22" s="15">
        <v>1513418</v>
      </c>
      <c r="AC22" s="27">
        <f t="shared" si="0"/>
        <v>254276138</v>
      </c>
      <c r="AD22" s="72">
        <v>92847163</v>
      </c>
      <c r="AE22" s="27">
        <f t="shared" si="1"/>
        <v>347123301</v>
      </c>
    </row>
    <row r="23" spans="1:31" ht="12.75" customHeight="1">
      <c r="A23" s="140" t="s">
        <v>170</v>
      </c>
      <c r="B23" s="192"/>
      <c r="C23" s="192"/>
      <c r="D23" s="192"/>
      <c r="E23" s="192"/>
      <c r="F23" s="192"/>
      <c r="G23" s="192"/>
      <c r="H23" s="192"/>
      <c r="I23" s="192"/>
      <c r="J23" s="193"/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27">
        <f t="shared" si="0"/>
        <v>0</v>
      </c>
      <c r="AD23" s="72">
        <v>0</v>
      </c>
      <c r="AE23" s="27">
        <f t="shared" si="1"/>
        <v>0</v>
      </c>
    </row>
    <row r="24" spans="1:31" ht="12.75" customHeight="1">
      <c r="A24" s="140" t="s">
        <v>171</v>
      </c>
      <c r="B24" s="192"/>
      <c r="C24" s="192"/>
      <c r="D24" s="192"/>
      <c r="E24" s="192"/>
      <c r="F24" s="192"/>
      <c r="G24" s="192"/>
      <c r="H24" s="192"/>
      <c r="I24" s="192"/>
      <c r="J24" s="193"/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27">
        <f t="shared" si="0"/>
        <v>0</v>
      </c>
      <c r="AD24" s="72">
        <v>0</v>
      </c>
      <c r="AE24" s="27">
        <f t="shared" si="1"/>
        <v>0</v>
      </c>
    </row>
    <row r="25" spans="1:31" ht="12.75" customHeight="1">
      <c r="A25" s="140" t="s">
        <v>172</v>
      </c>
      <c r="B25" s="192"/>
      <c r="C25" s="192"/>
      <c r="D25" s="192"/>
      <c r="E25" s="192"/>
      <c r="F25" s="192"/>
      <c r="G25" s="192"/>
      <c r="H25" s="192"/>
      <c r="I25" s="192"/>
      <c r="J25" s="193"/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27">
        <f t="shared" si="0"/>
        <v>0</v>
      </c>
      <c r="AD25" s="72">
        <v>41439248</v>
      </c>
      <c r="AE25" s="27">
        <f t="shared" si="1"/>
        <v>41439248</v>
      </c>
    </row>
    <row r="26" spans="1:31" ht="12.75" customHeight="1">
      <c r="A26" s="140" t="s">
        <v>173</v>
      </c>
      <c r="B26" s="192"/>
      <c r="C26" s="192"/>
      <c r="D26" s="192"/>
      <c r="E26" s="192"/>
      <c r="F26" s="192"/>
      <c r="G26" s="192"/>
      <c r="H26" s="192"/>
      <c r="I26" s="192"/>
      <c r="J26" s="193"/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16000</v>
      </c>
      <c r="AA26" s="15">
        <v>0</v>
      </c>
      <c r="AB26" s="15">
        <v>0</v>
      </c>
      <c r="AC26" s="27">
        <f t="shared" si="0"/>
        <v>16000</v>
      </c>
      <c r="AD26" s="72">
        <v>0</v>
      </c>
      <c r="AE26" s="27">
        <f t="shared" si="1"/>
        <v>16000</v>
      </c>
    </row>
    <row r="27" spans="1:31" ht="12.75" customHeight="1">
      <c r="A27" s="140" t="s">
        <v>174</v>
      </c>
      <c r="B27" s="192"/>
      <c r="C27" s="192"/>
      <c r="D27" s="192"/>
      <c r="E27" s="192"/>
      <c r="F27" s="192"/>
      <c r="G27" s="192"/>
      <c r="H27" s="192"/>
      <c r="I27" s="192"/>
      <c r="J27" s="193"/>
      <c r="K27" s="14">
        <v>15772205</v>
      </c>
      <c r="L27" s="15">
        <v>4706063</v>
      </c>
      <c r="M27" s="15">
        <v>0</v>
      </c>
      <c r="N27" s="15">
        <v>1116402</v>
      </c>
      <c r="O27" s="15">
        <v>522672</v>
      </c>
      <c r="P27" s="15">
        <v>60993</v>
      </c>
      <c r="Q27" s="15">
        <v>36833</v>
      </c>
      <c r="R27" s="15">
        <v>1150</v>
      </c>
      <c r="S27" s="15">
        <v>43735</v>
      </c>
      <c r="T27" s="15">
        <v>0</v>
      </c>
      <c r="U27" s="15">
        <v>0</v>
      </c>
      <c r="V27" s="15">
        <v>0</v>
      </c>
      <c r="W27" s="15">
        <v>0</v>
      </c>
      <c r="X27" s="15">
        <v>3000</v>
      </c>
      <c r="Y27" s="15">
        <v>0</v>
      </c>
      <c r="Z27" s="15">
        <v>0</v>
      </c>
      <c r="AA27" s="15">
        <v>5100</v>
      </c>
      <c r="AB27" s="15">
        <v>0</v>
      </c>
      <c r="AC27" s="27">
        <f t="shared" si="0"/>
        <v>22268153</v>
      </c>
      <c r="AD27" s="72">
        <v>5343058</v>
      </c>
      <c r="AE27" s="27">
        <f t="shared" si="1"/>
        <v>27611211</v>
      </c>
    </row>
    <row r="28" spans="1:31" ht="12.75" customHeight="1">
      <c r="A28" s="140" t="s">
        <v>175</v>
      </c>
      <c r="B28" s="192"/>
      <c r="C28" s="192"/>
      <c r="D28" s="192"/>
      <c r="E28" s="192"/>
      <c r="F28" s="192"/>
      <c r="G28" s="192"/>
      <c r="H28" s="192"/>
      <c r="I28" s="192"/>
      <c r="J28" s="193"/>
      <c r="K28" s="14">
        <v>284878</v>
      </c>
      <c r="L28" s="15">
        <v>414132</v>
      </c>
      <c r="M28" s="15">
        <v>0</v>
      </c>
      <c r="N28" s="15">
        <v>0</v>
      </c>
      <c r="O28" s="15">
        <v>1492</v>
      </c>
      <c r="P28" s="15">
        <v>0</v>
      </c>
      <c r="Q28" s="15">
        <v>0</v>
      </c>
      <c r="R28" s="15">
        <v>399645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27">
        <f t="shared" si="0"/>
        <v>1100147</v>
      </c>
      <c r="AD28" s="72">
        <v>358875</v>
      </c>
      <c r="AE28" s="27">
        <f t="shared" si="1"/>
        <v>1459022</v>
      </c>
    </row>
    <row r="29" spans="1:31" ht="12.75" customHeight="1">
      <c r="A29" s="140" t="s">
        <v>130</v>
      </c>
      <c r="B29" s="192"/>
      <c r="C29" s="192"/>
      <c r="D29" s="192"/>
      <c r="E29" s="192"/>
      <c r="F29" s="192"/>
      <c r="G29" s="192"/>
      <c r="H29" s="192"/>
      <c r="I29" s="192"/>
      <c r="J29" s="193"/>
      <c r="K29" s="14">
        <v>8623999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27">
        <f t="shared" si="0"/>
        <v>8623999</v>
      </c>
      <c r="AD29" s="72">
        <v>1236567</v>
      </c>
      <c r="AE29" s="27">
        <f t="shared" si="1"/>
        <v>9860566</v>
      </c>
    </row>
    <row r="30" spans="1:31" ht="12.75" customHeight="1">
      <c r="A30" s="140" t="s">
        <v>176</v>
      </c>
      <c r="B30" s="192"/>
      <c r="C30" s="192"/>
      <c r="D30" s="192"/>
      <c r="E30" s="192"/>
      <c r="F30" s="192"/>
      <c r="G30" s="192"/>
      <c r="H30" s="192"/>
      <c r="I30" s="192"/>
      <c r="J30" s="193"/>
      <c r="K30" s="14">
        <v>39885586</v>
      </c>
      <c r="L30" s="15">
        <v>10893721</v>
      </c>
      <c r="M30" s="15">
        <v>123636</v>
      </c>
      <c r="N30" s="15">
        <v>3090410</v>
      </c>
      <c r="O30" s="15">
        <v>1711885</v>
      </c>
      <c r="P30" s="15">
        <v>669060</v>
      </c>
      <c r="Q30" s="15">
        <v>897587</v>
      </c>
      <c r="R30" s="15">
        <v>453926</v>
      </c>
      <c r="S30" s="15">
        <v>367261</v>
      </c>
      <c r="T30" s="15">
        <v>131932</v>
      </c>
      <c r="U30" s="15">
        <v>237481</v>
      </c>
      <c r="V30" s="15">
        <v>39123</v>
      </c>
      <c r="W30" s="15">
        <v>67602</v>
      </c>
      <c r="X30" s="15">
        <v>155624</v>
      </c>
      <c r="Y30" s="15">
        <v>224868</v>
      </c>
      <c r="Z30" s="15">
        <v>97076</v>
      </c>
      <c r="AA30" s="15">
        <v>274165</v>
      </c>
      <c r="AB30" s="15">
        <v>276993</v>
      </c>
      <c r="AC30" s="27">
        <f t="shared" si="0"/>
        <v>59597936</v>
      </c>
      <c r="AD30" s="72">
        <v>29721402</v>
      </c>
      <c r="AE30" s="27">
        <f t="shared" si="1"/>
        <v>89319338</v>
      </c>
    </row>
    <row r="31" spans="1:31" ht="12.75" customHeight="1">
      <c r="A31" s="140" t="s">
        <v>169</v>
      </c>
      <c r="B31" s="192"/>
      <c r="C31" s="192"/>
      <c r="D31" s="192"/>
      <c r="E31" s="192"/>
      <c r="F31" s="192"/>
      <c r="G31" s="192"/>
      <c r="H31" s="192"/>
      <c r="I31" s="192"/>
      <c r="J31" s="193"/>
      <c r="K31" s="14">
        <v>13665852</v>
      </c>
      <c r="L31" s="15">
        <v>3497147</v>
      </c>
      <c r="M31" s="15">
        <v>29190</v>
      </c>
      <c r="N31" s="15">
        <v>1179783</v>
      </c>
      <c r="O31" s="15">
        <v>833871</v>
      </c>
      <c r="P31" s="15">
        <v>431887</v>
      </c>
      <c r="Q31" s="15">
        <v>524667</v>
      </c>
      <c r="R31" s="15">
        <v>132687</v>
      </c>
      <c r="S31" s="15">
        <v>116305</v>
      </c>
      <c r="T31" s="15">
        <v>60162</v>
      </c>
      <c r="U31" s="15">
        <v>132877</v>
      </c>
      <c r="V31" s="15">
        <v>18364</v>
      </c>
      <c r="W31" s="15">
        <v>35604</v>
      </c>
      <c r="X31" s="15">
        <v>66203</v>
      </c>
      <c r="Y31" s="15">
        <v>115894</v>
      </c>
      <c r="Z31" s="15">
        <v>72598</v>
      </c>
      <c r="AA31" s="15">
        <v>213183</v>
      </c>
      <c r="AB31" s="15">
        <v>128101</v>
      </c>
      <c r="AC31" s="27">
        <f t="shared" si="0"/>
        <v>21254375</v>
      </c>
      <c r="AD31" s="72">
        <v>9907554</v>
      </c>
      <c r="AE31" s="27">
        <f t="shared" si="1"/>
        <v>31161929</v>
      </c>
    </row>
    <row r="32" spans="1:31" ht="12.75" customHeight="1">
      <c r="A32" s="140" t="s">
        <v>170</v>
      </c>
      <c r="B32" s="192"/>
      <c r="C32" s="192"/>
      <c r="D32" s="192"/>
      <c r="E32" s="192"/>
      <c r="F32" s="192"/>
      <c r="G32" s="192"/>
      <c r="H32" s="192"/>
      <c r="I32" s="192"/>
      <c r="J32" s="193"/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27">
        <f t="shared" si="0"/>
        <v>0</v>
      </c>
      <c r="AD32" s="72">
        <v>0</v>
      </c>
      <c r="AE32" s="27">
        <f t="shared" si="1"/>
        <v>0</v>
      </c>
    </row>
    <row r="33" spans="1:31" ht="12.75" customHeight="1">
      <c r="A33" s="140" t="s">
        <v>172</v>
      </c>
      <c r="B33" s="192"/>
      <c r="C33" s="192"/>
      <c r="D33" s="192"/>
      <c r="E33" s="192"/>
      <c r="F33" s="192"/>
      <c r="G33" s="192"/>
      <c r="H33" s="192"/>
      <c r="I33" s="192"/>
      <c r="J33" s="193"/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27">
        <f t="shared" si="0"/>
        <v>0</v>
      </c>
      <c r="AD33" s="72">
        <v>3145363</v>
      </c>
      <c r="AE33" s="27">
        <f t="shared" si="1"/>
        <v>3145363</v>
      </c>
    </row>
    <row r="34" spans="1:31" ht="12.75" customHeight="1">
      <c r="A34" s="140" t="s">
        <v>173</v>
      </c>
      <c r="B34" s="192"/>
      <c r="C34" s="192"/>
      <c r="D34" s="192"/>
      <c r="E34" s="192"/>
      <c r="F34" s="192"/>
      <c r="G34" s="192"/>
      <c r="H34" s="192"/>
      <c r="I34" s="192"/>
      <c r="J34" s="193"/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15000</v>
      </c>
      <c r="AA34" s="15">
        <v>0</v>
      </c>
      <c r="AB34" s="15">
        <v>0</v>
      </c>
      <c r="AC34" s="27">
        <f t="shared" si="0"/>
        <v>15000</v>
      </c>
      <c r="AD34" s="72">
        <v>0</v>
      </c>
      <c r="AE34" s="27">
        <f t="shared" si="1"/>
        <v>15000</v>
      </c>
    </row>
    <row r="35" spans="1:31" ht="12.75" customHeight="1">
      <c r="A35" s="140" t="s">
        <v>174</v>
      </c>
      <c r="B35" s="192"/>
      <c r="C35" s="192"/>
      <c r="D35" s="192"/>
      <c r="E35" s="192"/>
      <c r="F35" s="192"/>
      <c r="G35" s="192"/>
      <c r="H35" s="192"/>
      <c r="I35" s="192"/>
      <c r="J35" s="193"/>
      <c r="K35" s="14">
        <v>1024860</v>
      </c>
      <c r="L35" s="15">
        <v>417483</v>
      </c>
      <c r="M35" s="15">
        <v>0</v>
      </c>
      <c r="N35" s="15">
        <v>111679</v>
      </c>
      <c r="O35" s="15">
        <v>39090</v>
      </c>
      <c r="P35" s="15">
        <v>9151</v>
      </c>
      <c r="Q35" s="15">
        <v>34761</v>
      </c>
      <c r="R35" s="15">
        <v>17659</v>
      </c>
      <c r="S35" s="15">
        <v>4255</v>
      </c>
      <c r="T35" s="15">
        <v>2851</v>
      </c>
      <c r="U35" s="15">
        <v>1999</v>
      </c>
      <c r="V35" s="15">
        <v>7249</v>
      </c>
      <c r="W35" s="15">
        <v>2134</v>
      </c>
      <c r="X35" s="15">
        <v>2736</v>
      </c>
      <c r="Y35" s="15">
        <v>5556</v>
      </c>
      <c r="Z35" s="15">
        <v>1624</v>
      </c>
      <c r="AA35" s="15">
        <v>5054</v>
      </c>
      <c r="AB35" s="15">
        <v>4951</v>
      </c>
      <c r="AC35" s="27">
        <f t="shared" ref="AC35:AC66" si="2">SUM(K35:AB35)</f>
        <v>1693092</v>
      </c>
      <c r="AD35" s="72">
        <v>517632</v>
      </c>
      <c r="AE35" s="27">
        <f t="shared" si="1"/>
        <v>2210724</v>
      </c>
    </row>
    <row r="36" spans="1:31" ht="12.75" customHeight="1">
      <c r="A36" s="140" t="s">
        <v>175</v>
      </c>
      <c r="B36" s="192"/>
      <c r="C36" s="192"/>
      <c r="D36" s="192"/>
      <c r="E36" s="192"/>
      <c r="F36" s="192"/>
      <c r="G36" s="192"/>
      <c r="H36" s="192"/>
      <c r="I36" s="192"/>
      <c r="J36" s="193"/>
      <c r="K36" s="14">
        <v>172237</v>
      </c>
      <c r="L36" s="15">
        <v>281159</v>
      </c>
      <c r="M36" s="15">
        <v>0</v>
      </c>
      <c r="N36" s="15">
        <v>0</v>
      </c>
      <c r="O36" s="15">
        <v>6629</v>
      </c>
      <c r="P36" s="15">
        <v>0</v>
      </c>
      <c r="Q36" s="15">
        <v>0</v>
      </c>
      <c r="R36" s="15">
        <v>23908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27">
        <f t="shared" si="2"/>
        <v>483933</v>
      </c>
      <c r="AD36" s="72">
        <v>212146</v>
      </c>
      <c r="AE36" s="27">
        <f t="shared" si="1"/>
        <v>696079</v>
      </c>
    </row>
    <row r="37" spans="1:31" ht="12.75" customHeight="1">
      <c r="A37" s="140" t="s">
        <v>177</v>
      </c>
      <c r="B37" s="192"/>
      <c r="C37" s="192"/>
      <c r="D37" s="192"/>
      <c r="E37" s="192"/>
      <c r="F37" s="192"/>
      <c r="G37" s="192"/>
      <c r="H37" s="192"/>
      <c r="I37" s="192"/>
      <c r="J37" s="193"/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27">
        <f t="shared" si="2"/>
        <v>0</v>
      </c>
      <c r="AD37" s="72">
        <v>0</v>
      </c>
      <c r="AE37" s="27">
        <f t="shared" si="1"/>
        <v>0</v>
      </c>
    </row>
    <row r="38" spans="1:31" ht="12.75" customHeight="1">
      <c r="A38" s="140" t="s">
        <v>178</v>
      </c>
      <c r="B38" s="192"/>
      <c r="C38" s="192"/>
      <c r="D38" s="192"/>
      <c r="E38" s="192"/>
      <c r="F38" s="192"/>
      <c r="G38" s="192"/>
      <c r="H38" s="192"/>
      <c r="I38" s="192"/>
      <c r="J38" s="193"/>
      <c r="K38" s="14">
        <v>19104504</v>
      </c>
      <c r="L38" s="15">
        <v>4146827</v>
      </c>
      <c r="M38" s="15">
        <v>86040</v>
      </c>
      <c r="N38" s="15">
        <v>1713271</v>
      </c>
      <c r="O38" s="15">
        <v>512730</v>
      </c>
      <c r="P38" s="15">
        <v>141379</v>
      </c>
      <c r="Q38" s="15">
        <v>334540</v>
      </c>
      <c r="R38" s="15">
        <v>221094</v>
      </c>
      <c r="S38" s="15">
        <v>150058</v>
      </c>
      <c r="T38" s="15">
        <v>68919</v>
      </c>
      <c r="U38" s="15">
        <v>102605</v>
      </c>
      <c r="V38" s="15">
        <v>13447</v>
      </c>
      <c r="W38" s="15">
        <v>29864</v>
      </c>
      <c r="X38" s="15">
        <v>86685</v>
      </c>
      <c r="Y38" s="15">
        <v>76273</v>
      </c>
      <c r="Z38" s="15">
        <v>6417</v>
      </c>
      <c r="AA38" s="15">
        <v>55889</v>
      </c>
      <c r="AB38" s="15">
        <v>123821</v>
      </c>
      <c r="AC38" s="27">
        <f t="shared" si="2"/>
        <v>26974363</v>
      </c>
      <c r="AD38" s="72">
        <v>11625932</v>
      </c>
      <c r="AE38" s="27">
        <f t="shared" si="1"/>
        <v>38600295</v>
      </c>
    </row>
    <row r="39" spans="1:31" ht="12.75" customHeight="1">
      <c r="A39" s="140" t="s">
        <v>179</v>
      </c>
      <c r="B39" s="192"/>
      <c r="C39" s="192"/>
      <c r="D39" s="192"/>
      <c r="E39" s="192"/>
      <c r="F39" s="192"/>
      <c r="G39" s="192"/>
      <c r="H39" s="192"/>
      <c r="I39" s="192"/>
      <c r="J39" s="193"/>
      <c r="K39" s="14">
        <v>65585</v>
      </c>
      <c r="L39" s="15">
        <v>576</v>
      </c>
      <c r="M39" s="15">
        <v>0</v>
      </c>
      <c r="N39" s="15">
        <v>1917</v>
      </c>
      <c r="O39" s="15">
        <v>0</v>
      </c>
      <c r="P39" s="15">
        <v>34535</v>
      </c>
      <c r="Q39" s="15">
        <v>1747</v>
      </c>
      <c r="R39" s="15">
        <v>4085</v>
      </c>
      <c r="S39" s="15">
        <v>761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1437</v>
      </c>
      <c r="AA39" s="15">
        <v>39</v>
      </c>
      <c r="AB39" s="15">
        <v>11283</v>
      </c>
      <c r="AC39" s="27">
        <f t="shared" si="2"/>
        <v>121965</v>
      </c>
      <c r="AD39" s="72">
        <v>140442</v>
      </c>
      <c r="AE39" s="27">
        <f t="shared" si="1"/>
        <v>262407</v>
      </c>
    </row>
    <row r="40" spans="1:31" ht="12.75" customHeight="1">
      <c r="A40" s="140" t="s">
        <v>130</v>
      </c>
      <c r="B40" s="192"/>
      <c r="C40" s="192"/>
      <c r="D40" s="192"/>
      <c r="E40" s="192"/>
      <c r="F40" s="192"/>
      <c r="G40" s="192"/>
      <c r="H40" s="192"/>
      <c r="I40" s="192"/>
      <c r="J40" s="193"/>
      <c r="K40" s="14">
        <v>5852548</v>
      </c>
      <c r="L40" s="15">
        <v>2550529</v>
      </c>
      <c r="M40" s="15">
        <v>8406</v>
      </c>
      <c r="N40" s="15">
        <v>83760</v>
      </c>
      <c r="O40" s="15">
        <v>319565</v>
      </c>
      <c r="P40" s="15">
        <v>52108</v>
      </c>
      <c r="Q40" s="15">
        <v>1872</v>
      </c>
      <c r="R40" s="15">
        <v>54493</v>
      </c>
      <c r="S40" s="15">
        <v>95882</v>
      </c>
      <c r="T40" s="15">
        <v>0</v>
      </c>
      <c r="U40" s="15">
        <v>0</v>
      </c>
      <c r="V40" s="15">
        <v>63</v>
      </c>
      <c r="W40" s="15">
        <v>0</v>
      </c>
      <c r="X40" s="15">
        <v>0</v>
      </c>
      <c r="Y40" s="15">
        <v>27145</v>
      </c>
      <c r="Z40" s="15">
        <v>0</v>
      </c>
      <c r="AA40" s="15">
        <v>0</v>
      </c>
      <c r="AB40" s="15">
        <v>8837</v>
      </c>
      <c r="AC40" s="27">
        <f t="shared" si="2"/>
        <v>9055208</v>
      </c>
      <c r="AD40" s="72">
        <v>4172333</v>
      </c>
      <c r="AE40" s="27">
        <f t="shared" si="1"/>
        <v>13227541</v>
      </c>
    </row>
    <row r="41" spans="1:31" ht="12.75" customHeight="1">
      <c r="A41" s="140" t="s">
        <v>180</v>
      </c>
      <c r="B41" s="192"/>
      <c r="C41" s="192"/>
      <c r="D41" s="192"/>
      <c r="E41" s="192"/>
      <c r="F41" s="192"/>
      <c r="G41" s="192"/>
      <c r="H41" s="192"/>
      <c r="I41" s="192"/>
      <c r="J41" s="193"/>
      <c r="K41" s="14">
        <v>76130913</v>
      </c>
      <c r="L41" s="15">
        <v>13201184</v>
      </c>
      <c r="M41" s="15">
        <v>2670307</v>
      </c>
      <c r="N41" s="15">
        <v>15522729</v>
      </c>
      <c r="O41" s="15">
        <v>4176623</v>
      </c>
      <c r="P41" s="15">
        <v>2582514</v>
      </c>
      <c r="Q41" s="15">
        <v>3955650</v>
      </c>
      <c r="R41" s="15">
        <v>3304420</v>
      </c>
      <c r="S41" s="15">
        <v>1088109</v>
      </c>
      <c r="T41" s="15">
        <v>1380679</v>
      </c>
      <c r="U41" s="15">
        <v>911726</v>
      </c>
      <c r="V41" s="15">
        <v>244083</v>
      </c>
      <c r="W41" s="15">
        <v>929525</v>
      </c>
      <c r="X41" s="15">
        <v>529427</v>
      </c>
      <c r="Y41" s="15">
        <v>732898</v>
      </c>
      <c r="Z41" s="15">
        <v>257491</v>
      </c>
      <c r="AA41" s="15">
        <v>400091</v>
      </c>
      <c r="AB41" s="15">
        <v>530605</v>
      </c>
      <c r="AC41" s="27">
        <f t="shared" si="2"/>
        <v>128548974</v>
      </c>
      <c r="AD41" s="72">
        <v>40767609</v>
      </c>
      <c r="AE41" s="27">
        <f t="shared" si="1"/>
        <v>169316583</v>
      </c>
    </row>
    <row r="42" spans="1:31" ht="12.75" customHeight="1">
      <c r="A42" s="140" t="s">
        <v>181</v>
      </c>
      <c r="B42" s="192"/>
      <c r="C42" s="192"/>
      <c r="D42" s="192"/>
      <c r="E42" s="192"/>
      <c r="F42" s="192"/>
      <c r="G42" s="192"/>
      <c r="H42" s="192"/>
      <c r="I42" s="192"/>
      <c r="J42" s="193"/>
      <c r="K42" s="14">
        <v>225939170</v>
      </c>
      <c r="L42" s="15">
        <v>29758810</v>
      </c>
      <c r="M42" s="15">
        <v>2797506</v>
      </c>
      <c r="N42" s="15">
        <v>39325168</v>
      </c>
      <c r="O42" s="15">
        <v>8529635</v>
      </c>
      <c r="P42" s="15">
        <v>5044898</v>
      </c>
      <c r="Q42" s="15">
        <v>10051726</v>
      </c>
      <c r="R42" s="15">
        <v>9215539</v>
      </c>
      <c r="S42" s="15">
        <v>2908283</v>
      </c>
      <c r="T42" s="15">
        <v>3431917</v>
      </c>
      <c r="U42" s="15">
        <v>2312838</v>
      </c>
      <c r="V42" s="15">
        <v>667287</v>
      </c>
      <c r="W42" s="15">
        <v>2228721</v>
      </c>
      <c r="X42" s="15">
        <v>1033009</v>
      </c>
      <c r="Y42" s="15">
        <v>1971843</v>
      </c>
      <c r="Z42" s="15">
        <v>642275</v>
      </c>
      <c r="AA42" s="15">
        <v>1333894</v>
      </c>
      <c r="AB42" s="15">
        <v>1483363</v>
      </c>
      <c r="AC42" s="27">
        <f t="shared" si="2"/>
        <v>348675882</v>
      </c>
      <c r="AD42" s="72">
        <v>103435906</v>
      </c>
      <c r="AE42" s="27">
        <f t="shared" si="1"/>
        <v>452111788</v>
      </c>
    </row>
    <row r="43" spans="1:31" ht="12.75" customHeight="1">
      <c r="A43" s="140" t="s">
        <v>182</v>
      </c>
      <c r="B43" s="192"/>
      <c r="C43" s="192"/>
      <c r="D43" s="192"/>
      <c r="E43" s="192"/>
      <c r="F43" s="192"/>
      <c r="G43" s="192"/>
      <c r="H43" s="192"/>
      <c r="I43" s="192"/>
      <c r="J43" s="193"/>
      <c r="K43" s="14">
        <v>149808257</v>
      </c>
      <c r="L43" s="15">
        <v>16557626</v>
      </c>
      <c r="M43" s="15">
        <v>127199</v>
      </c>
      <c r="N43" s="15">
        <v>23802439</v>
      </c>
      <c r="O43" s="15">
        <v>4353012</v>
      </c>
      <c r="P43" s="15">
        <v>2462384</v>
      </c>
      <c r="Q43" s="15">
        <v>6096076</v>
      </c>
      <c r="R43" s="15">
        <v>5911119</v>
      </c>
      <c r="S43" s="15">
        <v>1820174</v>
      </c>
      <c r="T43" s="15">
        <v>2051238</v>
      </c>
      <c r="U43" s="15">
        <v>1401112</v>
      </c>
      <c r="V43" s="15">
        <v>423204</v>
      </c>
      <c r="W43" s="15">
        <v>1299196</v>
      </c>
      <c r="X43" s="15">
        <v>503582</v>
      </c>
      <c r="Y43" s="15">
        <v>1238945</v>
      </c>
      <c r="Z43" s="15">
        <v>384784</v>
      </c>
      <c r="AA43" s="15">
        <v>933803</v>
      </c>
      <c r="AB43" s="15">
        <v>952758</v>
      </c>
      <c r="AC43" s="27">
        <f t="shared" si="2"/>
        <v>220126908</v>
      </c>
      <c r="AD43" s="72">
        <v>62668297</v>
      </c>
      <c r="AE43" s="27">
        <f t="shared" si="1"/>
        <v>282795205</v>
      </c>
    </row>
    <row r="44" spans="1:31" ht="12.75" customHeight="1">
      <c r="A44" s="140" t="s">
        <v>183</v>
      </c>
      <c r="B44" s="192"/>
      <c r="C44" s="192"/>
      <c r="D44" s="192"/>
      <c r="E44" s="192"/>
      <c r="F44" s="192"/>
      <c r="G44" s="192"/>
      <c r="H44" s="192"/>
      <c r="I44" s="192"/>
      <c r="J44" s="193"/>
      <c r="K44" s="14">
        <v>281310189</v>
      </c>
      <c r="L44" s="15">
        <v>95060595</v>
      </c>
      <c r="M44" s="15">
        <v>4291017</v>
      </c>
      <c r="N44" s="15">
        <v>36584408</v>
      </c>
      <c r="O44" s="15">
        <v>15773786</v>
      </c>
      <c r="P44" s="15">
        <v>7029577</v>
      </c>
      <c r="Q44" s="15">
        <v>11286646</v>
      </c>
      <c r="R44" s="15">
        <v>5622687</v>
      </c>
      <c r="S44" s="15">
        <v>2349425</v>
      </c>
      <c r="T44" s="15">
        <v>1796290</v>
      </c>
      <c r="U44" s="15">
        <v>1723619</v>
      </c>
      <c r="V44" s="15">
        <v>464246</v>
      </c>
      <c r="W44" s="15">
        <v>1227995</v>
      </c>
      <c r="X44" s="15">
        <v>1650861</v>
      </c>
      <c r="Y44" s="15">
        <v>2349072</v>
      </c>
      <c r="Z44" s="15">
        <v>1004101</v>
      </c>
      <c r="AA44" s="15">
        <v>2585817</v>
      </c>
      <c r="AB44" s="15">
        <v>2321016</v>
      </c>
      <c r="AC44" s="27">
        <f t="shared" si="2"/>
        <v>474431347</v>
      </c>
      <c r="AD44" s="72">
        <v>211713922</v>
      </c>
      <c r="AE44" s="27">
        <f t="shared" si="1"/>
        <v>686145269</v>
      </c>
    </row>
    <row r="45" spans="1:31" ht="12.75" customHeight="1">
      <c r="A45" s="140" t="s">
        <v>184</v>
      </c>
      <c r="B45" s="192"/>
      <c r="C45" s="192"/>
      <c r="D45" s="192"/>
      <c r="E45" s="192"/>
      <c r="F45" s="192"/>
      <c r="G45" s="192"/>
      <c r="H45" s="192"/>
      <c r="I45" s="192"/>
      <c r="J45" s="193"/>
      <c r="K45" s="14">
        <v>340723291</v>
      </c>
      <c r="L45" s="15">
        <v>95797682</v>
      </c>
      <c r="M45" s="15">
        <v>235198</v>
      </c>
      <c r="N45" s="15">
        <v>56829502</v>
      </c>
      <c r="O45" s="15">
        <v>15292052</v>
      </c>
      <c r="P45" s="15">
        <v>7783109</v>
      </c>
      <c r="Q45" s="15">
        <v>10177535</v>
      </c>
      <c r="R45" s="15">
        <v>9459065</v>
      </c>
      <c r="S45" s="15">
        <v>5651399</v>
      </c>
      <c r="T45" s="15">
        <v>1141463</v>
      </c>
      <c r="U45" s="15">
        <v>773422</v>
      </c>
      <c r="V45" s="15">
        <v>798574</v>
      </c>
      <c r="W45" s="15">
        <v>687017</v>
      </c>
      <c r="X45" s="15">
        <v>1428963</v>
      </c>
      <c r="Y45" s="15">
        <v>1857285</v>
      </c>
      <c r="Z45" s="15">
        <v>511938</v>
      </c>
      <c r="AA45" s="15">
        <v>847128</v>
      </c>
      <c r="AB45" s="15">
        <v>4399331</v>
      </c>
      <c r="AC45" s="27">
        <f t="shared" si="2"/>
        <v>554393954</v>
      </c>
      <c r="AD45" s="72">
        <v>172546369</v>
      </c>
      <c r="AE45" s="27">
        <f t="shared" si="1"/>
        <v>726940323</v>
      </c>
    </row>
    <row r="46" spans="1:31" ht="12.75" customHeight="1">
      <c r="A46" s="140" t="s">
        <v>185</v>
      </c>
      <c r="B46" s="192"/>
      <c r="C46" s="192"/>
      <c r="D46" s="192"/>
      <c r="E46" s="192"/>
      <c r="F46" s="192"/>
      <c r="G46" s="192"/>
      <c r="H46" s="192"/>
      <c r="I46" s="192"/>
      <c r="J46" s="193"/>
      <c r="K46" s="14">
        <v>5282143</v>
      </c>
      <c r="L46" s="15">
        <v>3656664</v>
      </c>
      <c r="M46" s="15">
        <v>235198</v>
      </c>
      <c r="N46" s="15">
        <v>588647</v>
      </c>
      <c r="O46" s="15">
        <v>92110</v>
      </c>
      <c r="P46" s="15">
        <v>76547</v>
      </c>
      <c r="Q46" s="15">
        <v>0</v>
      </c>
      <c r="R46" s="15">
        <v>94560</v>
      </c>
      <c r="S46" s="15">
        <v>92611</v>
      </c>
      <c r="T46" s="15">
        <v>18899</v>
      </c>
      <c r="U46" s="15">
        <v>10750</v>
      </c>
      <c r="V46" s="15">
        <v>24808</v>
      </c>
      <c r="W46" s="15">
        <v>687017</v>
      </c>
      <c r="X46" s="15">
        <v>17184</v>
      </c>
      <c r="Y46" s="15">
        <v>56723</v>
      </c>
      <c r="Z46" s="15">
        <v>38184</v>
      </c>
      <c r="AA46" s="15">
        <v>847128</v>
      </c>
      <c r="AB46" s="15">
        <v>3696383</v>
      </c>
      <c r="AC46" s="27">
        <f t="shared" si="2"/>
        <v>15515556</v>
      </c>
      <c r="AD46" s="72">
        <v>816523</v>
      </c>
      <c r="AE46" s="27">
        <f t="shared" si="1"/>
        <v>16332079</v>
      </c>
    </row>
    <row r="47" spans="1:31" ht="12.75" customHeight="1">
      <c r="A47" s="140" t="s">
        <v>186</v>
      </c>
      <c r="B47" s="192"/>
      <c r="C47" s="192"/>
      <c r="D47" s="192"/>
      <c r="E47" s="192"/>
      <c r="F47" s="192"/>
      <c r="G47" s="192"/>
      <c r="H47" s="192"/>
      <c r="I47" s="192"/>
      <c r="J47" s="193"/>
      <c r="K47" s="14">
        <v>0</v>
      </c>
      <c r="L47" s="15">
        <v>0</v>
      </c>
      <c r="M47" s="15">
        <v>0</v>
      </c>
      <c r="N47" s="15">
        <v>0</v>
      </c>
      <c r="O47" s="15">
        <v>11364</v>
      </c>
      <c r="P47" s="15">
        <v>11942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27">
        <f t="shared" si="2"/>
        <v>23306</v>
      </c>
      <c r="AD47" s="72">
        <v>0</v>
      </c>
      <c r="AE47" s="27">
        <f t="shared" si="1"/>
        <v>23306</v>
      </c>
    </row>
    <row r="48" spans="1:31" ht="12.75" customHeight="1">
      <c r="A48" s="140" t="s">
        <v>187</v>
      </c>
      <c r="B48" s="192"/>
      <c r="C48" s="192"/>
      <c r="D48" s="192"/>
      <c r="E48" s="192"/>
      <c r="F48" s="192"/>
      <c r="G48" s="192"/>
      <c r="H48" s="192"/>
      <c r="I48" s="192"/>
      <c r="J48" s="193"/>
      <c r="K48" s="14">
        <v>79942063</v>
      </c>
      <c r="L48" s="15">
        <v>11597894</v>
      </c>
      <c r="M48" s="15">
        <v>0</v>
      </c>
      <c r="N48" s="15">
        <v>12295767</v>
      </c>
      <c r="O48" s="15">
        <v>336665</v>
      </c>
      <c r="P48" s="15">
        <v>4908220</v>
      </c>
      <c r="Q48" s="15">
        <v>0</v>
      </c>
      <c r="R48" s="15">
        <v>9364505</v>
      </c>
      <c r="S48" s="15">
        <v>3466322</v>
      </c>
      <c r="T48" s="15">
        <v>0</v>
      </c>
      <c r="U48" s="15">
        <v>0</v>
      </c>
      <c r="V48" s="15">
        <v>7276</v>
      </c>
      <c r="W48" s="15">
        <v>0</v>
      </c>
      <c r="X48" s="15">
        <v>1067902</v>
      </c>
      <c r="Y48" s="15">
        <v>51300</v>
      </c>
      <c r="Z48" s="15">
        <v>22900</v>
      </c>
      <c r="AA48" s="15">
        <v>0</v>
      </c>
      <c r="AB48" s="15">
        <v>693845</v>
      </c>
      <c r="AC48" s="27">
        <f t="shared" si="2"/>
        <v>123754659</v>
      </c>
      <c r="AD48" s="72">
        <v>71828355</v>
      </c>
      <c r="AE48" s="27">
        <f t="shared" si="1"/>
        <v>195583014</v>
      </c>
    </row>
    <row r="49" spans="1:31" ht="12.75" customHeight="1">
      <c r="A49" s="140" t="s">
        <v>188</v>
      </c>
      <c r="B49" s="192"/>
      <c r="C49" s="192"/>
      <c r="D49" s="192"/>
      <c r="E49" s="192"/>
      <c r="F49" s="192"/>
      <c r="G49" s="192"/>
      <c r="H49" s="192"/>
      <c r="I49" s="192"/>
      <c r="J49" s="193"/>
      <c r="K49" s="14">
        <v>255499085</v>
      </c>
      <c r="L49" s="15">
        <v>80543124</v>
      </c>
      <c r="M49" s="15">
        <v>0</v>
      </c>
      <c r="N49" s="15">
        <v>43945088</v>
      </c>
      <c r="O49" s="15">
        <v>14851913</v>
      </c>
      <c r="P49" s="15">
        <v>2786400</v>
      </c>
      <c r="Q49" s="15">
        <v>10177535</v>
      </c>
      <c r="R49" s="15">
        <v>0</v>
      </c>
      <c r="S49" s="15">
        <v>2092466</v>
      </c>
      <c r="T49" s="15">
        <v>1122564</v>
      </c>
      <c r="U49" s="15">
        <v>762672</v>
      </c>
      <c r="V49" s="15">
        <v>766490</v>
      </c>
      <c r="W49" s="15">
        <v>0</v>
      </c>
      <c r="X49" s="15">
        <v>343877</v>
      </c>
      <c r="Y49" s="15">
        <v>1749262</v>
      </c>
      <c r="Z49" s="15">
        <v>450854</v>
      </c>
      <c r="AA49" s="15">
        <v>0</v>
      </c>
      <c r="AB49" s="15">
        <v>9103</v>
      </c>
      <c r="AC49" s="27">
        <f t="shared" si="2"/>
        <v>415100433</v>
      </c>
      <c r="AD49" s="72">
        <v>99901491</v>
      </c>
      <c r="AE49" s="27">
        <f t="shared" si="1"/>
        <v>515001924</v>
      </c>
    </row>
    <row r="50" spans="1:31" ht="12.75" customHeight="1">
      <c r="A50" s="140" t="s">
        <v>189</v>
      </c>
      <c r="B50" s="192"/>
      <c r="C50" s="192"/>
      <c r="D50" s="192"/>
      <c r="E50" s="192"/>
      <c r="F50" s="192"/>
      <c r="G50" s="192"/>
      <c r="H50" s="192"/>
      <c r="I50" s="192"/>
      <c r="J50" s="193"/>
      <c r="K50" s="14">
        <v>28036748</v>
      </c>
      <c r="L50" s="15">
        <v>6496098</v>
      </c>
      <c r="M50" s="33">
        <v>-42054</v>
      </c>
      <c r="N50" s="15">
        <v>6028738</v>
      </c>
      <c r="O50" s="15">
        <v>2265152</v>
      </c>
      <c r="P50" s="15">
        <v>1380325</v>
      </c>
      <c r="Q50" s="15">
        <v>1367878</v>
      </c>
      <c r="R50" s="15">
        <v>3488478</v>
      </c>
      <c r="S50" s="15">
        <v>717261</v>
      </c>
      <c r="T50" s="15">
        <v>710366</v>
      </c>
      <c r="U50" s="15">
        <v>251297</v>
      </c>
      <c r="V50" s="15">
        <v>246047</v>
      </c>
      <c r="W50" s="15">
        <v>301127</v>
      </c>
      <c r="X50" s="15">
        <v>386544</v>
      </c>
      <c r="Y50" s="15">
        <v>255496</v>
      </c>
      <c r="Z50" s="15">
        <v>42719</v>
      </c>
      <c r="AA50" s="15">
        <v>949720</v>
      </c>
      <c r="AB50" s="15">
        <v>439120</v>
      </c>
      <c r="AC50" s="27">
        <f t="shared" si="2"/>
        <v>53321060</v>
      </c>
      <c r="AD50" s="72">
        <v>32419096</v>
      </c>
      <c r="AE50" s="27">
        <f t="shared" si="1"/>
        <v>85740156</v>
      </c>
    </row>
    <row r="51" spans="1:31" ht="12.75" customHeight="1">
      <c r="A51" s="140" t="s">
        <v>190</v>
      </c>
      <c r="B51" s="192"/>
      <c r="C51" s="192"/>
      <c r="D51" s="192"/>
      <c r="E51" s="192"/>
      <c r="F51" s="192"/>
      <c r="G51" s="192"/>
      <c r="H51" s="192"/>
      <c r="I51" s="192"/>
      <c r="J51" s="193"/>
      <c r="K51" s="14">
        <v>2365156</v>
      </c>
      <c r="L51" s="15">
        <v>200156</v>
      </c>
      <c r="M51" s="33">
        <v>0</v>
      </c>
      <c r="N51" s="15">
        <v>1596842</v>
      </c>
      <c r="O51" s="15">
        <v>211976</v>
      </c>
      <c r="P51" s="15">
        <v>0</v>
      </c>
      <c r="Q51" s="15">
        <v>394061</v>
      </c>
      <c r="R51" s="15">
        <v>2047259</v>
      </c>
      <c r="S51" s="15">
        <v>115213</v>
      </c>
      <c r="T51" s="15">
        <v>0</v>
      </c>
      <c r="U51" s="15">
        <v>9342</v>
      </c>
      <c r="V51" s="15">
        <v>0</v>
      </c>
      <c r="W51" s="15">
        <v>41757</v>
      </c>
      <c r="X51" s="15">
        <v>0</v>
      </c>
      <c r="Y51" s="15">
        <v>29932</v>
      </c>
      <c r="Z51" s="15">
        <v>10341</v>
      </c>
      <c r="AA51" s="15">
        <v>530036</v>
      </c>
      <c r="AB51" s="15">
        <v>0</v>
      </c>
      <c r="AC51" s="27">
        <f t="shared" si="2"/>
        <v>7552071</v>
      </c>
      <c r="AD51" s="72">
        <v>14474802</v>
      </c>
      <c r="AE51" s="27">
        <f t="shared" si="1"/>
        <v>22026873</v>
      </c>
    </row>
    <row r="52" spans="1:31" ht="12.75" customHeight="1">
      <c r="A52" s="140" t="s">
        <v>191</v>
      </c>
      <c r="B52" s="192"/>
      <c r="C52" s="192"/>
      <c r="D52" s="192"/>
      <c r="E52" s="192"/>
      <c r="F52" s="192"/>
      <c r="G52" s="192"/>
      <c r="H52" s="192"/>
      <c r="I52" s="192"/>
      <c r="J52" s="193"/>
      <c r="K52" s="14">
        <v>19340</v>
      </c>
      <c r="L52" s="15">
        <v>751</v>
      </c>
      <c r="M52" s="33">
        <v>0</v>
      </c>
      <c r="N52" s="15">
        <v>0</v>
      </c>
      <c r="O52" s="15">
        <v>11923</v>
      </c>
      <c r="P52" s="15">
        <v>0</v>
      </c>
      <c r="Q52" s="15">
        <v>548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6847</v>
      </c>
      <c r="X52" s="15">
        <v>0</v>
      </c>
      <c r="Y52" s="15">
        <v>21166</v>
      </c>
      <c r="Z52" s="15">
        <v>0</v>
      </c>
      <c r="AA52" s="15">
        <v>0</v>
      </c>
      <c r="AB52" s="15">
        <v>0</v>
      </c>
      <c r="AC52" s="27">
        <f t="shared" si="2"/>
        <v>60575</v>
      </c>
      <c r="AD52" s="72">
        <v>474888</v>
      </c>
      <c r="AE52" s="27">
        <f t="shared" si="1"/>
        <v>535463</v>
      </c>
    </row>
    <row r="53" spans="1:31" ht="12.75" customHeight="1">
      <c r="A53" s="140" t="s">
        <v>192</v>
      </c>
      <c r="B53" s="192"/>
      <c r="C53" s="192"/>
      <c r="D53" s="192"/>
      <c r="E53" s="192"/>
      <c r="F53" s="192"/>
      <c r="G53" s="192"/>
      <c r="H53" s="192"/>
      <c r="I53" s="192"/>
      <c r="J53" s="193"/>
      <c r="K53" s="14">
        <v>0</v>
      </c>
      <c r="L53" s="15">
        <v>0</v>
      </c>
      <c r="M53" s="33">
        <v>0</v>
      </c>
      <c r="N53" s="15">
        <v>0</v>
      </c>
      <c r="O53" s="15">
        <v>7817</v>
      </c>
      <c r="P53" s="15">
        <v>0</v>
      </c>
      <c r="Q53" s="15">
        <v>76088</v>
      </c>
      <c r="R53" s="15">
        <v>100000</v>
      </c>
      <c r="S53" s="15">
        <v>43644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10341</v>
      </c>
      <c r="AA53" s="15">
        <v>0</v>
      </c>
      <c r="AB53" s="15">
        <v>0</v>
      </c>
      <c r="AC53" s="27">
        <f t="shared" si="2"/>
        <v>237890</v>
      </c>
      <c r="AD53" s="72">
        <v>0</v>
      </c>
      <c r="AE53" s="27">
        <f t="shared" si="1"/>
        <v>237890</v>
      </c>
    </row>
    <row r="54" spans="1:31" ht="12.75" customHeight="1">
      <c r="A54" s="140" t="s">
        <v>193</v>
      </c>
      <c r="B54" s="192"/>
      <c r="C54" s="192"/>
      <c r="D54" s="192"/>
      <c r="E54" s="192"/>
      <c r="F54" s="192"/>
      <c r="G54" s="192"/>
      <c r="H54" s="192"/>
      <c r="I54" s="192"/>
      <c r="J54" s="193"/>
      <c r="K54" s="14">
        <v>0</v>
      </c>
      <c r="L54" s="15">
        <v>0</v>
      </c>
      <c r="M54" s="33">
        <v>0</v>
      </c>
      <c r="N54" s="15">
        <v>419174</v>
      </c>
      <c r="O54" s="15">
        <v>60576</v>
      </c>
      <c r="P54" s="15">
        <v>0</v>
      </c>
      <c r="Q54" s="15">
        <v>68945</v>
      </c>
      <c r="R54" s="15">
        <v>1910009</v>
      </c>
      <c r="S54" s="15">
        <v>24459</v>
      </c>
      <c r="T54" s="15">
        <v>0</v>
      </c>
      <c r="U54" s="15">
        <v>9292</v>
      </c>
      <c r="V54" s="15">
        <v>0</v>
      </c>
      <c r="W54" s="15">
        <v>0</v>
      </c>
      <c r="X54" s="15">
        <v>0</v>
      </c>
      <c r="Y54" s="15">
        <v>1707</v>
      </c>
      <c r="Z54" s="15">
        <v>0</v>
      </c>
      <c r="AA54" s="15">
        <v>524986</v>
      </c>
      <c r="AB54" s="15">
        <v>0</v>
      </c>
      <c r="AC54" s="27">
        <f t="shared" si="2"/>
        <v>3019148</v>
      </c>
      <c r="AD54" s="72">
        <v>1414935</v>
      </c>
      <c r="AE54" s="27">
        <f t="shared" si="1"/>
        <v>4434083</v>
      </c>
    </row>
    <row r="55" spans="1:31" ht="12.75" customHeight="1">
      <c r="A55" s="140" t="s">
        <v>194</v>
      </c>
      <c r="B55" s="192"/>
      <c r="C55" s="192"/>
      <c r="D55" s="192"/>
      <c r="E55" s="192"/>
      <c r="F55" s="192"/>
      <c r="G55" s="192"/>
      <c r="H55" s="192"/>
      <c r="I55" s="192"/>
      <c r="J55" s="193"/>
      <c r="K55" s="14">
        <v>0</v>
      </c>
      <c r="L55" s="15">
        <v>0</v>
      </c>
      <c r="M55" s="33">
        <v>0</v>
      </c>
      <c r="N55" s="15">
        <v>0</v>
      </c>
      <c r="O55" s="15">
        <v>0</v>
      </c>
      <c r="P55" s="15">
        <v>0</v>
      </c>
      <c r="Q55" s="15">
        <v>9465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27">
        <f t="shared" si="2"/>
        <v>9465</v>
      </c>
      <c r="AD55" s="72">
        <v>0</v>
      </c>
      <c r="AE55" s="27">
        <f t="shared" si="1"/>
        <v>9465</v>
      </c>
    </row>
    <row r="56" spans="1:31" ht="12.75" customHeight="1">
      <c r="A56" s="140" t="s">
        <v>195</v>
      </c>
      <c r="B56" s="192"/>
      <c r="C56" s="192"/>
      <c r="D56" s="192"/>
      <c r="E56" s="192"/>
      <c r="F56" s="192"/>
      <c r="G56" s="192"/>
      <c r="H56" s="192"/>
      <c r="I56" s="192"/>
      <c r="J56" s="193"/>
      <c r="K56" s="14">
        <v>2345816</v>
      </c>
      <c r="L56" s="15">
        <v>199405</v>
      </c>
      <c r="M56" s="33">
        <v>0</v>
      </c>
      <c r="N56" s="15">
        <v>1177668</v>
      </c>
      <c r="O56" s="15">
        <v>131660</v>
      </c>
      <c r="P56" s="15">
        <v>0</v>
      </c>
      <c r="Q56" s="15">
        <v>239015</v>
      </c>
      <c r="R56" s="15">
        <v>37250</v>
      </c>
      <c r="S56" s="15">
        <v>47110</v>
      </c>
      <c r="T56" s="15">
        <v>0</v>
      </c>
      <c r="U56" s="15">
        <v>50</v>
      </c>
      <c r="V56" s="15">
        <v>0</v>
      </c>
      <c r="W56" s="15">
        <v>34910</v>
      </c>
      <c r="X56" s="15">
        <v>0</v>
      </c>
      <c r="Y56" s="15">
        <v>7059</v>
      </c>
      <c r="Z56" s="15">
        <v>0</v>
      </c>
      <c r="AA56" s="15">
        <v>5050</v>
      </c>
      <c r="AB56" s="15">
        <v>0</v>
      </c>
      <c r="AC56" s="27">
        <f t="shared" si="2"/>
        <v>4224993</v>
      </c>
      <c r="AD56" s="72">
        <v>12584979</v>
      </c>
      <c r="AE56" s="27">
        <f t="shared" si="1"/>
        <v>16809972</v>
      </c>
    </row>
    <row r="57" spans="1:31" ht="12.75" customHeight="1">
      <c r="A57" s="140" t="s">
        <v>196</v>
      </c>
      <c r="B57" s="192"/>
      <c r="C57" s="192"/>
      <c r="D57" s="192"/>
      <c r="E57" s="192"/>
      <c r="F57" s="192"/>
      <c r="G57" s="192"/>
      <c r="H57" s="192"/>
      <c r="I57" s="192"/>
      <c r="J57" s="193"/>
      <c r="K57" s="14">
        <v>25671592</v>
      </c>
      <c r="L57" s="15">
        <v>6295942</v>
      </c>
      <c r="M57" s="33">
        <v>-42054</v>
      </c>
      <c r="N57" s="15">
        <v>4431896</v>
      </c>
      <c r="O57" s="15">
        <v>2053176</v>
      </c>
      <c r="P57" s="15">
        <v>1380325</v>
      </c>
      <c r="Q57" s="15">
        <v>973817</v>
      </c>
      <c r="R57" s="15">
        <v>1441219</v>
      </c>
      <c r="S57" s="15">
        <v>602048</v>
      </c>
      <c r="T57" s="15">
        <v>710366</v>
      </c>
      <c r="U57" s="15">
        <v>241955</v>
      </c>
      <c r="V57" s="15">
        <v>246047</v>
      </c>
      <c r="W57" s="15">
        <v>259370</v>
      </c>
      <c r="X57" s="15">
        <v>386544</v>
      </c>
      <c r="Y57" s="15">
        <v>225564</v>
      </c>
      <c r="Z57" s="15">
        <v>32378</v>
      </c>
      <c r="AA57" s="15">
        <v>419684</v>
      </c>
      <c r="AB57" s="15">
        <v>439120</v>
      </c>
      <c r="AC57" s="27">
        <f t="shared" si="2"/>
        <v>45768989</v>
      </c>
      <c r="AD57" s="72">
        <v>17944294</v>
      </c>
      <c r="AE57" s="27">
        <f t="shared" si="1"/>
        <v>63713283</v>
      </c>
    </row>
    <row r="58" spans="1:31" ht="12.75" customHeight="1">
      <c r="A58" s="140" t="s">
        <v>197</v>
      </c>
      <c r="B58" s="192"/>
      <c r="C58" s="192"/>
      <c r="D58" s="192"/>
      <c r="E58" s="192"/>
      <c r="F58" s="192"/>
      <c r="G58" s="192"/>
      <c r="H58" s="192"/>
      <c r="I58" s="192"/>
      <c r="J58" s="193"/>
      <c r="K58" s="14">
        <v>0</v>
      </c>
      <c r="L58" s="15">
        <v>0</v>
      </c>
      <c r="M58" s="15">
        <v>0</v>
      </c>
      <c r="N58" s="15">
        <v>0</v>
      </c>
      <c r="O58" s="15">
        <v>803848</v>
      </c>
      <c r="P58" s="15">
        <v>0</v>
      </c>
      <c r="Q58" s="15">
        <v>7</v>
      </c>
      <c r="R58" s="15">
        <v>349984</v>
      </c>
      <c r="S58" s="15">
        <v>235145</v>
      </c>
      <c r="T58" s="15">
        <v>71638</v>
      </c>
      <c r="U58" s="15">
        <v>51120</v>
      </c>
      <c r="V58" s="15">
        <v>9700</v>
      </c>
      <c r="W58" s="15">
        <v>82357</v>
      </c>
      <c r="X58" s="15">
        <v>100000</v>
      </c>
      <c r="Y58" s="15">
        <v>5788</v>
      </c>
      <c r="Z58" s="15">
        <v>8476</v>
      </c>
      <c r="AA58" s="15">
        <v>0</v>
      </c>
      <c r="AB58" s="15">
        <v>188882</v>
      </c>
      <c r="AC58" s="27">
        <f t="shared" si="2"/>
        <v>1906945</v>
      </c>
      <c r="AD58" s="72">
        <v>257000</v>
      </c>
      <c r="AE58" s="27">
        <f t="shared" si="1"/>
        <v>2163945</v>
      </c>
    </row>
    <row r="59" spans="1:31" ht="12.75" customHeight="1">
      <c r="A59" s="140" t="s">
        <v>198</v>
      </c>
      <c r="B59" s="192"/>
      <c r="C59" s="192"/>
      <c r="D59" s="192"/>
      <c r="E59" s="192"/>
      <c r="F59" s="192"/>
      <c r="G59" s="192"/>
      <c r="H59" s="192"/>
      <c r="I59" s="192"/>
      <c r="J59" s="193"/>
      <c r="K59" s="14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390693</v>
      </c>
      <c r="S59" s="15">
        <v>0</v>
      </c>
      <c r="T59" s="15">
        <v>0</v>
      </c>
      <c r="U59" s="15">
        <v>0</v>
      </c>
      <c r="V59" s="15">
        <v>0</v>
      </c>
      <c r="W59" s="15">
        <v>4907</v>
      </c>
      <c r="X59" s="15">
        <v>0</v>
      </c>
      <c r="Y59" s="15">
        <v>0</v>
      </c>
      <c r="Z59" s="15">
        <v>0</v>
      </c>
      <c r="AA59" s="15">
        <v>358313</v>
      </c>
      <c r="AB59" s="15">
        <v>0</v>
      </c>
      <c r="AC59" s="27">
        <f t="shared" si="2"/>
        <v>753913</v>
      </c>
      <c r="AD59" s="72">
        <v>3000000</v>
      </c>
      <c r="AE59" s="27">
        <f t="shared" si="1"/>
        <v>3753913</v>
      </c>
    </row>
    <row r="60" spans="1:31" ht="12.75" customHeight="1">
      <c r="A60" s="140" t="s">
        <v>199</v>
      </c>
      <c r="B60" s="192"/>
      <c r="C60" s="192"/>
      <c r="D60" s="192"/>
      <c r="E60" s="192"/>
      <c r="F60" s="192"/>
      <c r="G60" s="192"/>
      <c r="H60" s="192"/>
      <c r="I60" s="192"/>
      <c r="J60" s="193"/>
      <c r="K60" s="14">
        <v>5763857</v>
      </c>
      <c r="L60" s="15">
        <v>0</v>
      </c>
      <c r="M60" s="15">
        <v>0</v>
      </c>
      <c r="N60" s="15">
        <v>874981</v>
      </c>
      <c r="O60" s="15">
        <v>704896</v>
      </c>
      <c r="P60" s="15">
        <v>0</v>
      </c>
      <c r="Q60" s="15">
        <v>177163</v>
      </c>
      <c r="R60" s="15">
        <v>442607</v>
      </c>
      <c r="S60" s="15">
        <v>208894</v>
      </c>
      <c r="T60" s="15">
        <v>446107</v>
      </c>
      <c r="U60" s="15">
        <v>41381</v>
      </c>
      <c r="V60" s="15">
        <v>167000</v>
      </c>
      <c r="W60" s="15">
        <v>141324</v>
      </c>
      <c r="X60" s="15">
        <v>156156</v>
      </c>
      <c r="Y60" s="15">
        <v>51468</v>
      </c>
      <c r="Z60" s="15">
        <v>7054</v>
      </c>
      <c r="AA60" s="15">
        <v>0</v>
      </c>
      <c r="AB60" s="15">
        <v>182679</v>
      </c>
      <c r="AC60" s="27">
        <f t="shared" si="2"/>
        <v>9365567</v>
      </c>
      <c r="AD60" s="72">
        <v>4817000</v>
      </c>
      <c r="AE60" s="27">
        <f t="shared" si="1"/>
        <v>14182567</v>
      </c>
    </row>
    <row r="61" spans="1:31" ht="12.75" customHeight="1">
      <c r="A61" s="140" t="s">
        <v>200</v>
      </c>
      <c r="B61" s="192"/>
      <c r="C61" s="192"/>
      <c r="D61" s="192"/>
      <c r="E61" s="192"/>
      <c r="F61" s="192"/>
      <c r="G61" s="192"/>
      <c r="H61" s="192"/>
      <c r="I61" s="192"/>
      <c r="J61" s="193"/>
      <c r="K61" s="14">
        <v>5098562</v>
      </c>
      <c r="L61" s="15">
        <v>0</v>
      </c>
      <c r="M61" s="15">
        <v>0</v>
      </c>
      <c r="N61" s="15">
        <v>1298326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27">
        <f t="shared" si="2"/>
        <v>6396888</v>
      </c>
      <c r="AD61" s="72">
        <v>0</v>
      </c>
      <c r="AE61" s="27">
        <f t="shared" si="1"/>
        <v>6396888</v>
      </c>
    </row>
    <row r="62" spans="1:31" ht="12.75" customHeight="1">
      <c r="A62" s="5"/>
      <c r="B62" s="175" t="s">
        <v>201</v>
      </c>
      <c r="C62" s="175"/>
      <c r="D62" s="175"/>
      <c r="E62" s="175"/>
      <c r="F62" s="175"/>
      <c r="G62" s="175"/>
      <c r="H62" s="175"/>
      <c r="I62" s="175"/>
      <c r="J62" s="177"/>
      <c r="K62" s="14">
        <v>14809173</v>
      </c>
      <c r="L62" s="15">
        <v>6295942</v>
      </c>
      <c r="M62" s="15">
        <v>0</v>
      </c>
      <c r="N62" s="15">
        <v>2258589</v>
      </c>
      <c r="O62" s="15">
        <v>544432</v>
      </c>
      <c r="P62" s="15">
        <v>1380325</v>
      </c>
      <c r="Q62" s="15">
        <v>796647</v>
      </c>
      <c r="R62" s="15">
        <v>257935</v>
      </c>
      <c r="S62" s="15">
        <v>158009</v>
      </c>
      <c r="T62" s="15">
        <v>192621</v>
      </c>
      <c r="U62" s="15">
        <v>149454</v>
      </c>
      <c r="V62" s="15">
        <v>69347</v>
      </c>
      <c r="W62" s="15">
        <v>30782</v>
      </c>
      <c r="X62" s="15">
        <v>130388</v>
      </c>
      <c r="Y62" s="15">
        <v>168308</v>
      </c>
      <c r="Z62" s="15">
        <v>16848</v>
      </c>
      <c r="AA62" s="15">
        <v>61371</v>
      </c>
      <c r="AB62" s="15">
        <v>67559</v>
      </c>
      <c r="AC62" s="27">
        <f t="shared" si="2"/>
        <v>27387730</v>
      </c>
      <c r="AD62" s="72">
        <v>9870294</v>
      </c>
      <c r="AE62" s="27">
        <f t="shared" si="1"/>
        <v>37258024</v>
      </c>
    </row>
    <row r="63" spans="1:31" ht="12.75" customHeight="1">
      <c r="A63" s="6"/>
      <c r="B63" s="175" t="s">
        <v>202</v>
      </c>
      <c r="C63" s="175"/>
      <c r="D63" s="175"/>
      <c r="E63" s="175"/>
      <c r="F63" s="175"/>
      <c r="G63" s="175"/>
      <c r="H63" s="175"/>
      <c r="I63" s="175"/>
      <c r="J63" s="177"/>
      <c r="K63" s="14">
        <v>0</v>
      </c>
      <c r="L63" s="15">
        <v>0</v>
      </c>
      <c r="M63" s="15">
        <v>42054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27">
        <f t="shared" si="2"/>
        <v>42054</v>
      </c>
      <c r="AD63" s="72">
        <v>0</v>
      </c>
      <c r="AE63" s="27">
        <f t="shared" si="1"/>
        <v>42054</v>
      </c>
    </row>
    <row r="64" spans="1:31" ht="12.75" customHeight="1">
      <c r="A64" s="7"/>
      <c r="B64" s="200" t="s">
        <v>203</v>
      </c>
      <c r="C64" s="175" t="s">
        <v>204</v>
      </c>
      <c r="D64" s="175"/>
      <c r="E64" s="175"/>
      <c r="F64" s="175"/>
      <c r="G64" s="175"/>
      <c r="H64" s="175"/>
      <c r="I64" s="175"/>
      <c r="J64" s="177"/>
      <c r="K64" s="14">
        <v>6508485</v>
      </c>
      <c r="L64" s="15">
        <v>3065774</v>
      </c>
      <c r="M64" s="15">
        <v>0</v>
      </c>
      <c r="N64" s="15">
        <v>1347319</v>
      </c>
      <c r="O64" s="15">
        <v>374396</v>
      </c>
      <c r="P64" s="15">
        <v>69877</v>
      </c>
      <c r="Q64" s="15">
        <v>108785</v>
      </c>
      <c r="R64" s="15">
        <v>127888</v>
      </c>
      <c r="S64" s="15">
        <v>91921</v>
      </c>
      <c r="T64" s="15">
        <v>109409</v>
      </c>
      <c r="U64" s="15">
        <v>97099</v>
      </c>
      <c r="V64" s="15">
        <v>8007</v>
      </c>
      <c r="W64" s="15">
        <v>17785</v>
      </c>
      <c r="X64" s="15">
        <v>30388</v>
      </c>
      <c r="Y64" s="15">
        <v>0</v>
      </c>
      <c r="Z64" s="15">
        <v>16848</v>
      </c>
      <c r="AA64" s="15">
        <v>61371</v>
      </c>
      <c r="AB64" s="15">
        <v>47559</v>
      </c>
      <c r="AC64" s="27">
        <f t="shared" si="2"/>
        <v>12082911</v>
      </c>
      <c r="AD64" s="72">
        <v>3422921</v>
      </c>
      <c r="AE64" s="27">
        <f t="shared" si="1"/>
        <v>15505832</v>
      </c>
    </row>
    <row r="65" spans="1:31" ht="12.75" customHeight="1">
      <c r="A65" s="8"/>
      <c r="B65" s="201"/>
      <c r="C65" s="175" t="s">
        <v>205</v>
      </c>
      <c r="D65" s="175"/>
      <c r="E65" s="175"/>
      <c r="F65" s="175"/>
      <c r="G65" s="175"/>
      <c r="H65" s="175"/>
      <c r="I65" s="175"/>
      <c r="J65" s="177"/>
      <c r="K65" s="14">
        <v>0</v>
      </c>
      <c r="L65" s="15">
        <v>0</v>
      </c>
      <c r="M65" s="15">
        <v>42054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14529</v>
      </c>
      <c r="Z65" s="15">
        <v>0</v>
      </c>
      <c r="AA65" s="15">
        <v>0</v>
      </c>
      <c r="AB65" s="15">
        <v>0</v>
      </c>
      <c r="AC65" s="27">
        <f t="shared" si="2"/>
        <v>56583</v>
      </c>
      <c r="AD65" s="72">
        <v>0</v>
      </c>
      <c r="AE65" s="27">
        <f t="shared" si="1"/>
        <v>56583</v>
      </c>
    </row>
    <row r="66" spans="1:31" ht="12.75" customHeight="1">
      <c r="A66" s="140" t="s">
        <v>206</v>
      </c>
      <c r="B66" s="192"/>
      <c r="C66" s="192"/>
      <c r="D66" s="192"/>
      <c r="E66" s="192"/>
      <c r="F66" s="192"/>
      <c r="G66" s="192"/>
      <c r="H66" s="192"/>
      <c r="I66" s="192"/>
      <c r="J66" s="193"/>
      <c r="K66" s="14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27">
        <f t="shared" si="2"/>
        <v>0</v>
      </c>
      <c r="AD66" s="72">
        <v>0</v>
      </c>
      <c r="AE66" s="27">
        <f t="shared" si="1"/>
        <v>0</v>
      </c>
    </row>
    <row r="67" spans="1:31" ht="12.75" customHeight="1">
      <c r="A67" s="140" t="s">
        <v>207</v>
      </c>
      <c r="B67" s="192"/>
      <c r="C67" s="192"/>
      <c r="D67" s="192"/>
      <c r="E67" s="192"/>
      <c r="F67" s="192"/>
      <c r="G67" s="192"/>
      <c r="H67" s="192"/>
      <c r="I67" s="192"/>
      <c r="J67" s="193"/>
      <c r="K67" s="14">
        <v>368760039</v>
      </c>
      <c r="L67" s="15">
        <v>102293780</v>
      </c>
      <c r="M67" s="15">
        <v>193144</v>
      </c>
      <c r="N67" s="15">
        <v>62858240</v>
      </c>
      <c r="O67" s="15">
        <v>17557204</v>
      </c>
      <c r="P67" s="15">
        <v>9163434</v>
      </c>
      <c r="Q67" s="15">
        <v>11545413</v>
      </c>
      <c r="R67" s="15">
        <v>12947543</v>
      </c>
      <c r="S67" s="15">
        <v>6368660</v>
      </c>
      <c r="T67" s="15">
        <v>1851829</v>
      </c>
      <c r="U67" s="15">
        <v>1024719</v>
      </c>
      <c r="V67" s="15">
        <v>1044621</v>
      </c>
      <c r="W67" s="15">
        <v>988144</v>
      </c>
      <c r="X67" s="15">
        <v>1815507</v>
      </c>
      <c r="Y67" s="15">
        <v>2112781</v>
      </c>
      <c r="Z67" s="15">
        <v>554657</v>
      </c>
      <c r="AA67" s="15">
        <v>1796848</v>
      </c>
      <c r="AB67" s="15">
        <v>4838451</v>
      </c>
      <c r="AC67" s="27">
        <f t="shared" ref="AC67:AC74" si="3">SUM(K67:AB67)</f>
        <v>607715014</v>
      </c>
      <c r="AD67" s="72">
        <v>204965465</v>
      </c>
      <c r="AE67" s="27">
        <f t="shared" si="1"/>
        <v>812680479</v>
      </c>
    </row>
    <row r="68" spans="1:31" ht="12.75" customHeight="1">
      <c r="A68" s="140" t="s">
        <v>208</v>
      </c>
      <c r="B68" s="192"/>
      <c r="C68" s="192"/>
      <c r="D68" s="192"/>
      <c r="E68" s="192"/>
      <c r="F68" s="192"/>
      <c r="G68" s="192"/>
      <c r="H68" s="192"/>
      <c r="I68" s="192"/>
      <c r="J68" s="193"/>
      <c r="K68" s="14">
        <v>650070228</v>
      </c>
      <c r="L68" s="15">
        <v>197354375</v>
      </c>
      <c r="M68" s="15">
        <v>4484161</v>
      </c>
      <c r="N68" s="15">
        <v>99442648</v>
      </c>
      <c r="O68" s="15">
        <v>33330990</v>
      </c>
      <c r="P68" s="15">
        <v>16193011</v>
      </c>
      <c r="Q68" s="15">
        <v>22832059</v>
      </c>
      <c r="R68" s="15">
        <v>18570230</v>
      </c>
      <c r="S68" s="15">
        <v>8718085</v>
      </c>
      <c r="T68" s="15">
        <v>3648119</v>
      </c>
      <c r="U68" s="15">
        <v>2748338</v>
      </c>
      <c r="V68" s="15">
        <v>1508867</v>
      </c>
      <c r="W68" s="15">
        <v>2216139</v>
      </c>
      <c r="X68" s="15">
        <v>3466368</v>
      </c>
      <c r="Y68" s="15">
        <v>4461853</v>
      </c>
      <c r="Z68" s="15">
        <v>1558758</v>
      </c>
      <c r="AA68" s="15">
        <v>4382665</v>
      </c>
      <c r="AB68" s="15">
        <v>7159467</v>
      </c>
      <c r="AC68" s="27">
        <f t="shared" si="3"/>
        <v>1082146361</v>
      </c>
      <c r="AD68" s="72">
        <v>416679387</v>
      </c>
      <c r="AE68" s="27">
        <f t="shared" si="1"/>
        <v>1498825748</v>
      </c>
    </row>
    <row r="69" spans="1:31" ht="12.75" customHeight="1">
      <c r="A69" s="140" t="s">
        <v>209</v>
      </c>
      <c r="B69" s="192"/>
      <c r="C69" s="192"/>
      <c r="D69" s="192"/>
      <c r="E69" s="192"/>
      <c r="F69" s="192"/>
      <c r="G69" s="192"/>
      <c r="H69" s="192"/>
      <c r="I69" s="192"/>
      <c r="J69" s="193"/>
      <c r="K69" s="14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27">
        <f t="shared" si="3"/>
        <v>0</v>
      </c>
      <c r="AD69" s="72">
        <v>0</v>
      </c>
      <c r="AE69" s="27">
        <f t="shared" ref="AE69:AE74" si="4">AC69+AD69</f>
        <v>0</v>
      </c>
    </row>
    <row r="70" spans="1:31" ht="12.75" customHeight="1">
      <c r="A70" s="140" t="s">
        <v>210</v>
      </c>
      <c r="B70" s="192"/>
      <c r="C70" s="192"/>
      <c r="D70" s="192"/>
      <c r="E70" s="192"/>
      <c r="F70" s="192"/>
      <c r="G70" s="192"/>
      <c r="H70" s="192"/>
      <c r="I70" s="192"/>
      <c r="J70" s="193"/>
      <c r="K70" s="14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27">
        <f t="shared" si="3"/>
        <v>0</v>
      </c>
      <c r="AD70" s="72">
        <v>0</v>
      </c>
      <c r="AE70" s="27">
        <f t="shared" si="4"/>
        <v>0</v>
      </c>
    </row>
    <row r="71" spans="1:31" ht="12.75" customHeight="1">
      <c r="A71" s="140" t="s">
        <v>211</v>
      </c>
      <c r="B71" s="192"/>
      <c r="C71" s="192"/>
      <c r="D71" s="192"/>
      <c r="E71" s="192"/>
      <c r="F71" s="192"/>
      <c r="G71" s="192"/>
      <c r="H71" s="192"/>
      <c r="I71" s="192"/>
      <c r="J71" s="193"/>
      <c r="K71" s="14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27">
        <f t="shared" si="3"/>
        <v>0</v>
      </c>
      <c r="AD71" s="72">
        <v>0</v>
      </c>
      <c r="AE71" s="27">
        <f t="shared" si="4"/>
        <v>0</v>
      </c>
    </row>
    <row r="72" spans="1:31" ht="12.75" customHeight="1">
      <c r="A72" s="140" t="s">
        <v>212</v>
      </c>
      <c r="B72" s="192"/>
      <c r="C72" s="192"/>
      <c r="D72" s="192"/>
      <c r="E72" s="192"/>
      <c r="F72" s="192"/>
      <c r="G72" s="192"/>
      <c r="H72" s="192"/>
      <c r="I72" s="192"/>
      <c r="J72" s="193"/>
      <c r="K72" s="14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27">
        <f t="shared" si="3"/>
        <v>0</v>
      </c>
      <c r="AD72" s="72">
        <v>0</v>
      </c>
      <c r="AE72" s="27">
        <f t="shared" si="4"/>
        <v>0</v>
      </c>
    </row>
    <row r="73" spans="1:31" ht="12.75" customHeight="1">
      <c r="A73" s="194" t="s">
        <v>49</v>
      </c>
      <c r="B73" s="195"/>
      <c r="C73" s="187" t="s">
        <v>48</v>
      </c>
      <c r="D73" s="175"/>
      <c r="E73" s="175"/>
      <c r="F73" s="175"/>
      <c r="G73" s="175"/>
      <c r="H73" s="175"/>
      <c r="I73" s="175"/>
      <c r="J73" s="177"/>
      <c r="K73" s="14">
        <v>4052359</v>
      </c>
      <c r="L73" s="15">
        <v>3149413</v>
      </c>
      <c r="M73" s="15">
        <v>0</v>
      </c>
      <c r="N73" s="15">
        <v>1376738</v>
      </c>
      <c r="O73" s="15">
        <v>388242</v>
      </c>
      <c r="P73" s="15">
        <v>0</v>
      </c>
      <c r="Q73" s="15">
        <v>109559</v>
      </c>
      <c r="R73" s="15">
        <v>188077</v>
      </c>
      <c r="S73" s="15">
        <v>91956</v>
      </c>
      <c r="T73" s="15">
        <v>109425</v>
      </c>
      <c r="U73" s="15">
        <v>97109</v>
      </c>
      <c r="V73" s="15">
        <v>8037</v>
      </c>
      <c r="W73" s="15">
        <v>17785</v>
      </c>
      <c r="X73" s="15">
        <v>30402</v>
      </c>
      <c r="Y73" s="15">
        <v>0</v>
      </c>
      <c r="Z73" s="15">
        <v>16848</v>
      </c>
      <c r="AA73" s="15">
        <v>61371</v>
      </c>
      <c r="AB73" s="15">
        <v>47741</v>
      </c>
      <c r="AC73" s="27">
        <f t="shared" si="3"/>
        <v>9745062</v>
      </c>
      <c r="AD73" s="72">
        <v>3207600</v>
      </c>
      <c r="AE73" s="27">
        <f t="shared" si="4"/>
        <v>12952662</v>
      </c>
    </row>
    <row r="74" spans="1:31" ht="12.75" customHeight="1">
      <c r="A74" s="196"/>
      <c r="B74" s="197"/>
      <c r="C74" s="198" t="s">
        <v>213</v>
      </c>
      <c r="D74" s="198"/>
      <c r="E74" s="198"/>
      <c r="F74" s="198"/>
      <c r="G74" s="198"/>
      <c r="H74" s="198"/>
      <c r="I74" s="198"/>
      <c r="J74" s="199"/>
      <c r="K74" s="41">
        <v>0</v>
      </c>
      <c r="L74" s="42">
        <v>0</v>
      </c>
      <c r="M74" s="42">
        <v>51122</v>
      </c>
      <c r="N74" s="42">
        <v>0</v>
      </c>
      <c r="O74" s="42">
        <v>0</v>
      </c>
      <c r="P74" s="42">
        <v>141680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14529</v>
      </c>
      <c r="Z74" s="42">
        <v>0</v>
      </c>
      <c r="AA74" s="42">
        <v>0</v>
      </c>
      <c r="AB74" s="42">
        <v>0</v>
      </c>
      <c r="AC74" s="43">
        <f t="shared" si="3"/>
        <v>207331</v>
      </c>
      <c r="AD74" s="73">
        <v>0</v>
      </c>
      <c r="AE74" s="74">
        <f t="shared" si="4"/>
        <v>207331</v>
      </c>
    </row>
    <row r="75" spans="1:31" ht="17.149999999999999" customHeight="1">
      <c r="AE75" s="2"/>
    </row>
  </sheetData>
  <mergeCells count="97">
    <mergeCell ref="AE1:AE2"/>
    <mergeCell ref="AD1:AD2"/>
    <mergeCell ref="Z1:Z2"/>
    <mergeCell ref="AA1:AA2"/>
    <mergeCell ref="AB1:AB2"/>
    <mergeCell ref="AC1:AC2"/>
    <mergeCell ref="K1:K2"/>
    <mergeCell ref="L1:L2"/>
    <mergeCell ref="N1:N2"/>
    <mergeCell ref="O1:O2"/>
    <mergeCell ref="P1:P2"/>
    <mergeCell ref="M1:M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A39:J39"/>
    <mergeCell ref="A27:J27"/>
    <mergeCell ref="A29:J29"/>
    <mergeCell ref="A30:J30"/>
    <mergeCell ref="A37:J37"/>
    <mergeCell ref="A38:J38"/>
    <mergeCell ref="A28:J28"/>
    <mergeCell ref="A31:J31"/>
    <mergeCell ref="A32:J32"/>
    <mergeCell ref="A33:J33"/>
    <mergeCell ref="A34:J34"/>
    <mergeCell ref="A35:J35"/>
    <mergeCell ref="A36:J36"/>
    <mergeCell ref="A73:B74"/>
    <mergeCell ref="C73:J73"/>
    <mergeCell ref="C74:J74"/>
    <mergeCell ref="A58:J58"/>
    <mergeCell ref="A59:J59"/>
    <mergeCell ref="A60:J60"/>
    <mergeCell ref="A61:J61"/>
    <mergeCell ref="A68:J68"/>
    <mergeCell ref="B63:J63"/>
    <mergeCell ref="B64:B65"/>
    <mergeCell ref="A72:J72"/>
    <mergeCell ref="A71:J71"/>
    <mergeCell ref="C65:J65"/>
    <mergeCell ref="A67:J67"/>
    <mergeCell ref="A69:J69"/>
    <mergeCell ref="A70:J70"/>
    <mergeCell ref="A66:J66"/>
    <mergeCell ref="A57:J57"/>
    <mergeCell ref="A49:J49"/>
    <mergeCell ref="A50:J50"/>
    <mergeCell ref="A51:J51"/>
    <mergeCell ref="A52:J52"/>
    <mergeCell ref="A53:J53"/>
    <mergeCell ref="B62:J62"/>
    <mergeCell ref="A54:J54"/>
    <mergeCell ref="A55:J55"/>
    <mergeCell ref="A56:J56"/>
    <mergeCell ref="C64:J64"/>
    <mergeCell ref="A48:J48"/>
    <mergeCell ref="A40:J40"/>
    <mergeCell ref="A44:J44"/>
    <mergeCell ref="A45:J45"/>
    <mergeCell ref="A46:J46"/>
    <mergeCell ref="A47:J47"/>
    <mergeCell ref="A41:J41"/>
    <mergeCell ref="A42:J42"/>
    <mergeCell ref="A43:J43"/>
    <mergeCell ref="A26:J26"/>
    <mergeCell ref="A13:J13"/>
    <mergeCell ref="A14:A18"/>
    <mergeCell ref="B14:J14"/>
    <mergeCell ref="B15:J15"/>
    <mergeCell ref="B17:J17"/>
    <mergeCell ref="B18:J18"/>
    <mergeCell ref="A19:J19"/>
    <mergeCell ref="A20:J20"/>
    <mergeCell ref="A21:J21"/>
    <mergeCell ref="A22:J22"/>
    <mergeCell ref="A24:J24"/>
    <mergeCell ref="B16:J16"/>
    <mergeCell ref="A23:J23"/>
    <mergeCell ref="A25:J25"/>
    <mergeCell ref="A8:J8"/>
    <mergeCell ref="A11:J11"/>
    <mergeCell ref="A12:J12"/>
    <mergeCell ref="A7:J7"/>
    <mergeCell ref="A9:J9"/>
    <mergeCell ref="A10:J10"/>
    <mergeCell ref="A1:J2"/>
    <mergeCell ref="A3:J3"/>
    <mergeCell ref="A4:J4"/>
    <mergeCell ref="A5:J5"/>
    <mergeCell ref="A6:J6"/>
  </mergeCells>
  <phoneticPr fontId="3"/>
  <pageMargins left="0.74803149606299213" right="0.74803149606299213" top="0.78740157480314965" bottom="0.70866141732283461" header="0.31496062992125984" footer="0.51181102362204722"/>
  <pageSetup paperSize="9" scale="81" fitToWidth="0" orientation="portrait" useFirstPageNumber="1" r:id="rId1"/>
  <headerFooter>
    <oddHeader>&amp;L&amp;"ＭＳ ゴシック,標準"&amp;10 ２　令和２年度地方公営企業決算状況調査（法適用企業）
　（１）水道事業（簡易水道事業も含む）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ア　施設及び業務概況</vt:lpstr>
      <vt:lpstr>イ　損益計算書</vt:lpstr>
      <vt:lpstr>ウ　資本的収支に関する調</vt:lpstr>
      <vt:lpstr>エ　貸借対照表</vt:lpstr>
      <vt:lpstr>'エ　貸借対照表'!Print_Area</vt:lpstr>
      <vt:lpstr>'ア　施設及び業務概況'!Print_Titles</vt:lpstr>
      <vt:lpstr>'イ　損益計算書'!Print_Titles</vt:lpstr>
      <vt:lpstr>'ウ　資本的収支に関する調'!Print_Titles</vt:lpstr>
      <vt:lpstr>'エ　貸借対照表'!Print_Titles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2022-03-07T10:17:11Z</dcterms:modified>
</cp:coreProperties>
</file>