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83（病）経営企画室\01 経営企画担当\ス0030_照会・回答\2021(R03)年度\02_総務省\20220106_公営企業に係る経営比較分析表（令和２年度決算）の分析等について\病院回答\回答修正\"/>
    </mc:Choice>
  </mc:AlternateContent>
  <workbookProtection workbookAlgorithmName="SHA-512" workbookHashValue="duU9fH3BrsGKSXGg/Nh+f8GY0vKmK1Gy+uBf3YMo3Yy1fQ0IDjEGkqqCXHqcDdrEIHz8dNxaB+lKrdJ+9vHWOw==" workbookSaltValue="Z4d/lHg8VjFoc5y7OHoNq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B10" i="4"/>
  <c r="LP8" i="4"/>
  <c r="JW8" i="4"/>
  <c r="ID8" i="4"/>
  <c r="FZ8" i="4"/>
  <c r="CN8" i="4"/>
  <c r="AU8" i="4"/>
  <c r="B8" i="4"/>
  <c r="FL54" i="4" l="1"/>
  <c r="CS78" i="4"/>
  <c r="BX54" i="4"/>
  <c r="MN54" i="4"/>
  <c r="MN32" i="4"/>
  <c r="MH78" i="4"/>
  <c r="IZ54" i="4"/>
  <c r="IZ32" i="4"/>
  <c r="HM78" i="4"/>
  <c r="FL32" i="4"/>
  <c r="BX32" i="4"/>
  <c r="C11" i="5"/>
  <c r="D11" i="5"/>
  <c r="E11" i="5"/>
  <c r="B11" i="5"/>
  <c r="AE32" i="4" l="1"/>
  <c r="KU54" i="4"/>
  <c r="KC78" i="4"/>
  <c r="HG54" i="4"/>
  <c r="HG32" i="4"/>
  <c r="FH78" i="4"/>
  <c r="DS54" i="4"/>
  <c r="DS32" i="4"/>
  <c r="AN78" i="4"/>
  <c r="AE54" i="4"/>
  <c r="KU32" i="4"/>
  <c r="JJ78" i="4"/>
  <c r="GR32" i="4"/>
  <c r="EO78" i="4"/>
  <c r="DD54" i="4"/>
  <c r="DD32" i="4"/>
  <c r="U78" i="4"/>
  <c r="P32" i="4"/>
  <c r="KF54" i="4"/>
  <c r="KF32" i="4"/>
  <c r="GR54" i="4"/>
  <c r="P54" i="4"/>
  <c r="LO78" i="4"/>
  <c r="EW32" i="4"/>
  <c r="GT78" i="4"/>
  <c r="BZ78" i="4"/>
  <c r="BI54" i="4"/>
  <c r="BI32" i="4"/>
  <c r="LY54" i="4"/>
  <c r="LY32" i="4"/>
  <c r="IK54" i="4"/>
  <c r="IK32" i="4"/>
  <c r="EW54" i="4"/>
  <c r="BG78" i="4"/>
  <c r="AT32" i="4"/>
  <c r="LJ54" i="4"/>
  <c r="LJ32" i="4"/>
  <c r="HV32" i="4"/>
  <c r="KV78" i="4"/>
  <c r="HV54" i="4"/>
  <c r="GA78" i="4"/>
  <c r="EH54" i="4"/>
  <c r="EH32" i="4"/>
  <c r="AT54" i="4"/>
</calcChain>
</file>

<file path=xl/sharedStrings.xml><?xml version="1.0" encoding="utf-8"?>
<sst xmlns="http://schemas.openxmlformats.org/spreadsheetml/2006/main" count="325" uniqueCount="178">
  <si>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</si>
  <si>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</si>
  <si>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</si>
  <si>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</si>
  <si>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</si>
  <si>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</si>
  <si>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</si>
  <si>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</si>
  <si>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</si>
  <si>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</si>
  <si>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</si>
  <si>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</si>
  <si>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</si>
  <si>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</si>
  <si>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</si>
  <si>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</si>
  <si>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</si>
  <si>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</si>
  <si>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</si>
  <si>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</si>
  <si>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</si>
  <si>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</si>
  <si>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</si>
  <si>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</si>
  <si>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</si>
  <si>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</si>
  <si>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</si>
  <si>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</si>
  <si>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</si>
  <si>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</si>
  <si>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</si>
  <si>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</si>
  <si>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</si>
  <si>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</si>
  <si>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</si>
  <si>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</si>
  <si>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</si>
  <si>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</si>
  <si>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</si>
  <si>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</si>
  <si>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</si>
  <si>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</si>
  <si>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</si>
  <si>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</si>
  <si>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</si>
  <si>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</si>
  <si>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</si>
  <si>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</si>
  <si>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</si>
  <si>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</si>
  <si>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</si>
  <si>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</si>
  <si>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</si>
  <si>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</si>
  <si>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</si>
  <si>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</si>
  <si>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</si>
  <si>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</si>
  <si>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</si>
  <si>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</si>
  <si>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</si>
  <si>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</si>
  <si>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</si>
  <si>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</si>
  <si>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</si>
  <si>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</si>
  <si>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</si>
  <si>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</si>
  <si>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</si>
  <si>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</si>
  <si>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</si>
  <si>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</si>
  <si>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</si>
  <si>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</si>
  <si>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</si>
  <si>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</si>
  <si>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</si>
  <si>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</si>
  <si>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</si>
  <si>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</si>
  <si>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</si>
  <si>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</si>
  <si>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</si>
  <si>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</si>
  <si>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</si>
  <si>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</si>
  <si>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</si>
  <si>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</si>
  <si>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</si>
  <si>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</si>
  <si>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</si>
  <si>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</si>
  <si>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</si>
  <si>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</si>
  <si>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</si>
  <si>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</si>
  <si>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</si>
  <si>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</si>
  <si>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</si>
  <si>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</si>
  <si>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</si>
  <si>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</si>
  <si>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</si>
  <si>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</si>
  <si>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</si>
  <si>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</si>
  <si>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</si>
  <si>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</si>
  <si>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</si>
  <si>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</si>
  <si>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</si>
  <si>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</si>
  <si>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</si>
  <si>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</si>
  <si>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</si>
  <si>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</si>
  <si>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</si>
  <si>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</si>
  <si>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</si>
  <si>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</si>
  <si>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</si>
  <si>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</si>
  <si>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</si>
  <si>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</si>
  <si>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</si>
  <si>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</si>
  <si>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</si>
  <si>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</si>
  <si>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</si>
  <si>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</si>
  <si>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</si>
  <si>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</si>
  <si>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</si>
  <si>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</si>
  <si>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</si>
  <si>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</si>
  <si>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</si>
  <si>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</si>
  <si>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</si>
  <si>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</si>
  <si>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</si>
  <si>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</si>
  <si>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</si>
  <si>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</si>
  <si>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</si>
  <si>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</si>
  <si>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</si>
  <si>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</si>
  <si>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</si>
  <si>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</si>
  <si>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</si>
  <si>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</si>
  <si>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</si>
  <si>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</si>
  <si>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</si>
  <si>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</si>
  <si>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川崎市</t>
  </si>
  <si>
    <t>井田病院</t>
  </si>
  <si>
    <t>条例全部</t>
  </si>
  <si>
    <t>病院事業</t>
  </si>
  <si>
    <t>一般病院</t>
  </si>
  <si>
    <t>300床以上～400床未満</t>
  </si>
  <si>
    <t>学術・研究機関出身</t>
  </si>
  <si>
    <t>直営</t>
  </si>
  <si>
    <t>対象</t>
  </si>
  <si>
    <t>ド 透 訓 ガ</t>
  </si>
  <si>
    <t>救 臨 が 感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</si>
  <si>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</si>
  <si>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</si>
  <si>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</si>
  <si>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</si>
  <si>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</si>
  <si>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</si>
  <si>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</si>
  <si>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①建替えにより、平成24年度に一部開院、平成27年度に全面開院していることから、有形固定資産減価償却率は平成24年度以降、類似病院と比べて低位で推移している。
②器械備品減価償却率は、建替え前から使用している器械備品が相当数あるため、近年増加傾向にある。
③１床当たり有形固定資産は、類似病院と比べて高い値になっているが、これは都市部における建築単価が高いことが一因となっているものと考えられる。</t>
    <rPh sb="1" eb="3">
      <t>タテカ</t>
    </rPh>
    <phoneticPr fontId="5"/>
  </si>
  <si>
    <t>〇市南部地域の中核病院・地域がん診療連携拠点病院として、増大するがん等の成人疾患医療、救急医療、緩和ケア医療などの役割を担い、災害協力病院として立地の特性を活かし災害時の医療機能を発揮するとともに、市内唯一の結核病床を有するほか、臨床研修指定病院として医師の育成を行うなど、地域医療水準の向上に寄与している。
〇平成27年度に新棟が全面開院し、平成28年度には手術支援ロボット等最新の医療機器を導入し医療機能の充実を図るとともに、地域包括ケア病棟を整備し、令和元年度に在宅療養後方支援病院の届出を行うなど、本市の地域包括ケアシステム推進の一翼を担っている。</t>
    <phoneticPr fontId="5"/>
  </si>
  <si>
    <t>令和2年度は、新型コロナウイルス感染症の影響により患者数が減少したことから、④病床利用率が低下し、また医業収益が減少したことにより、①経常収支比率②医業収支比率は減少し、⑦職員給与費対医業収益比率は増加した。なお経常収支比率は当該感染症に係る補助金を特別利益として計上したことから当該比率に反映しなかった。③累積欠損金比率は高い水準となっている。⑤⑥医療の質の向上や地域医療連携の取組などにより、診療単価は継続的に増加している。⑧材料費医業収益比率は、医業収益の減少や高額薬剤の増加に伴い増加した。</t>
    <rPh sb="154" eb="156">
      <t>ルイセキ</t>
    </rPh>
    <rPh sb="156" eb="158">
      <t>ケッソン</t>
    </rPh>
    <rPh sb="158" eb="159">
      <t>キン</t>
    </rPh>
    <rPh sb="159" eb="161">
      <t>ヒリツ</t>
    </rPh>
    <rPh sb="162" eb="163">
      <t>タカ</t>
    </rPh>
    <rPh sb="164" eb="166">
      <t>スイジュン</t>
    </rPh>
    <rPh sb="198" eb="200">
      <t>シンリョウ</t>
    </rPh>
    <rPh sb="200" eb="202">
      <t>タンカ</t>
    </rPh>
    <rPh sb="203" eb="206">
      <t>ケイゾクテキ</t>
    </rPh>
    <rPh sb="215" eb="218">
      <t>ザイリョウヒ</t>
    </rPh>
    <rPh sb="218" eb="220">
      <t>イギョウ</t>
    </rPh>
    <rPh sb="220" eb="222">
      <t>シュウエキ</t>
    </rPh>
    <rPh sb="222" eb="224">
      <t>ヒリツ</t>
    </rPh>
    <rPh sb="226" eb="228">
      <t>イギョウ</t>
    </rPh>
    <rPh sb="228" eb="230">
      <t>シュウエキ</t>
    </rPh>
    <rPh sb="231" eb="233">
      <t>ゲンショウ</t>
    </rPh>
    <phoneticPr fontId="5"/>
  </si>
  <si>
    <t>〇新型コロナウイルス感染症対応では主に中等症患者の受け入れを行った。
○本市では、平成27年度に新公立病院改革プラン（「川崎市立病院中期経営計画2016-2020」）を策定し、経営改善に取り組んでいる。
○収益面では、今後も医療の質を高めて診療単価を向上させるとともに、地域医療連携の推進や救急受入体制の強化などにより新規入院患者数を確保していく必要がある。
○費用面では、材料費や委託費などの経費や、減価償却費の負担が大きいことから、委託仕様の見直しや入札手法の見直し、直営２病院での共同購入など経費削減の取組を継続していく必要がある。</t>
    <rPh sb="1" eb="3">
      <t>シンガタ</t>
    </rPh>
    <rPh sb="10" eb="13">
      <t>カンセンショウ</t>
    </rPh>
    <rPh sb="13" eb="15">
      <t>タイオウ</t>
    </rPh>
    <rPh sb="17" eb="18">
      <t>オモ</t>
    </rPh>
    <rPh sb="19" eb="21">
      <t>チュウトウ</t>
    </rPh>
    <rPh sb="21" eb="22">
      <t>ショウ</t>
    </rPh>
    <rPh sb="22" eb="24">
      <t>カンジャ</t>
    </rPh>
    <rPh sb="25" eb="26">
      <t>ウ</t>
    </rPh>
    <rPh sb="27" eb="28">
      <t>イ</t>
    </rPh>
    <rPh sb="30" eb="31">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</si>
</sst>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74.3</c:v>
                </c:pt>
                <c:pt idx="1">
                  <c:v>79.2</c:v>
                </c:pt>
                <c:pt idx="2">
                  <c:v>78.8</c:v>
                </c:pt>
                <c:pt idx="3">
                  <c:v>80.2</c:v>
                </c:pt>
                <c:pt idx="4">
                  <c:v>66.2</c:v>
                </c:pt>
              </c:numCache>
            </c:numRef>
          </c:val>
          <c:extLst>
            <c:ext xmlns:c16="http://schemas.microsoft.com/office/drawing/2014/chart" uri="{C3380CC4-5D6E-409C-BE32-E72D297353CC}">
              <c16:uniqueId val="{00000000-6E09-44F0-9076-7E0365FEC8B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6E09-44F0-9076-7E0365FEC8B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15304</c:v>
                </c:pt>
                <c:pt idx="1">
                  <c:v>15353</c:v>
                </c:pt>
                <c:pt idx="2">
                  <c:v>16170</c:v>
                </c:pt>
                <c:pt idx="3">
                  <c:v>17626</c:v>
                </c:pt>
                <c:pt idx="4">
                  <c:v>19010</c:v>
                </c:pt>
              </c:numCache>
            </c:numRef>
          </c:val>
          <c:extLst>
            <c:ext xmlns:c16="http://schemas.microsoft.com/office/drawing/2014/chart" uri="{C3380CC4-5D6E-409C-BE32-E72D297353CC}">
              <c16:uniqueId val="{00000000-220E-4FFF-9F62-8E7C6CBBC58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220E-4FFF-9F62-8E7C6CBBC58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44533</c:v>
                </c:pt>
                <c:pt idx="1">
                  <c:v>44859</c:v>
                </c:pt>
                <c:pt idx="2">
                  <c:v>44908</c:v>
                </c:pt>
                <c:pt idx="3">
                  <c:v>46387</c:v>
                </c:pt>
                <c:pt idx="4">
                  <c:v>48766</c:v>
                </c:pt>
              </c:numCache>
            </c:numRef>
          </c:val>
          <c:extLst>
            <c:ext xmlns:c16="http://schemas.microsoft.com/office/drawing/2014/chart" uri="{C3380CC4-5D6E-409C-BE32-E72D297353CC}">
              <c16:uniqueId val="{00000000-DECE-40D4-9A62-D3F234F2EE1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DECE-40D4-9A62-D3F234F2EE1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222.1</c:v>
                </c:pt>
                <c:pt idx="1">
                  <c:v>227.3</c:v>
                </c:pt>
                <c:pt idx="2">
                  <c:v>229.4</c:v>
                </c:pt>
                <c:pt idx="3">
                  <c:v>220.3</c:v>
                </c:pt>
                <c:pt idx="4">
                  <c:v>236.9</c:v>
                </c:pt>
              </c:numCache>
            </c:numRef>
          </c:val>
          <c:extLst>
            <c:ext xmlns:c16="http://schemas.microsoft.com/office/drawing/2014/chart" uri="{C3380CC4-5D6E-409C-BE32-E72D297353CC}">
              <c16:uniqueId val="{00000000-1FB1-45CE-AEDE-C511292ED9A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1FB1-45CE-AEDE-C511292ED9A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76</c:v>
                </c:pt>
                <c:pt idx="1">
                  <c:v>77.5</c:v>
                </c:pt>
                <c:pt idx="2">
                  <c:v>81.400000000000006</c:v>
                </c:pt>
                <c:pt idx="3">
                  <c:v>83</c:v>
                </c:pt>
                <c:pt idx="4">
                  <c:v>74.400000000000006</c:v>
                </c:pt>
              </c:numCache>
            </c:numRef>
          </c:val>
          <c:extLst>
            <c:ext xmlns:c16="http://schemas.microsoft.com/office/drawing/2014/chart" uri="{C3380CC4-5D6E-409C-BE32-E72D297353CC}">
              <c16:uniqueId val="{00000000-C571-4FF8-BD65-9445915FD8E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C571-4FF8-BD65-9445915FD8E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87.5</c:v>
                </c:pt>
                <c:pt idx="1">
                  <c:v>89.4</c:v>
                </c:pt>
                <c:pt idx="2">
                  <c:v>95.5</c:v>
                </c:pt>
                <c:pt idx="3">
                  <c:v>96.7</c:v>
                </c:pt>
                <c:pt idx="4">
                  <c:v>89.6</c:v>
                </c:pt>
              </c:numCache>
            </c:numRef>
          </c:val>
          <c:extLst>
            <c:ext xmlns:c16="http://schemas.microsoft.com/office/drawing/2014/chart" uri="{C3380CC4-5D6E-409C-BE32-E72D297353CC}">
              <c16:uniqueId val="{00000000-78DA-479B-914D-6A4BFF94EC0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78DA-479B-914D-6A4BFF94EC0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33.5</c:v>
                </c:pt>
                <c:pt idx="1">
                  <c:v>35.6</c:v>
                </c:pt>
                <c:pt idx="2">
                  <c:v>38.6</c:v>
                </c:pt>
                <c:pt idx="3">
                  <c:v>42.2</c:v>
                </c:pt>
                <c:pt idx="4">
                  <c:v>45</c:v>
                </c:pt>
              </c:numCache>
            </c:numRef>
          </c:val>
          <c:extLst>
            <c:ext xmlns:c16="http://schemas.microsoft.com/office/drawing/2014/chart" uri="{C3380CC4-5D6E-409C-BE32-E72D297353CC}">
              <c16:uniqueId val="{00000000-F4EA-46E8-886F-CEEAA9961BB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F4EA-46E8-886F-CEEAA9961BB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71.400000000000006</c:v>
                </c:pt>
                <c:pt idx="1">
                  <c:v>78.8</c:v>
                </c:pt>
                <c:pt idx="2">
                  <c:v>80.7</c:v>
                </c:pt>
                <c:pt idx="3">
                  <c:v>83.8</c:v>
                </c:pt>
                <c:pt idx="4">
                  <c:v>84.9</c:v>
                </c:pt>
              </c:numCache>
            </c:numRef>
          </c:val>
          <c:extLst>
            <c:ext xmlns:c16="http://schemas.microsoft.com/office/drawing/2014/chart" uri="{C3380CC4-5D6E-409C-BE32-E72D297353CC}">
              <c16:uniqueId val="{00000000-B260-4F96-902A-799B92D2177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B260-4F96-902A-799B92D2177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56990715</c:v>
                </c:pt>
                <c:pt idx="1">
                  <c:v>61483820</c:v>
                </c:pt>
                <c:pt idx="2">
                  <c:v>60992963</c:v>
                </c:pt>
                <c:pt idx="3">
                  <c:v>60973102</c:v>
                </c:pt>
                <c:pt idx="4">
                  <c:v>61545420</c:v>
                </c:pt>
              </c:numCache>
            </c:numRef>
          </c:val>
          <c:extLst>
            <c:ext xmlns:c16="http://schemas.microsoft.com/office/drawing/2014/chart" uri="{C3380CC4-5D6E-409C-BE32-E72D297353CC}">
              <c16:uniqueId val="{00000000-F2DF-4E54-99C4-E59A3A72CCA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F2DF-4E54-99C4-E59A3A72CCA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23.5</c:v>
                </c:pt>
                <c:pt idx="1">
                  <c:v>22.3</c:v>
                </c:pt>
                <c:pt idx="2">
                  <c:v>23.7</c:v>
                </c:pt>
                <c:pt idx="3">
                  <c:v>25.3</c:v>
                </c:pt>
                <c:pt idx="4">
                  <c:v>26.7</c:v>
                </c:pt>
              </c:numCache>
            </c:numRef>
          </c:val>
          <c:extLst>
            <c:ext xmlns:c16="http://schemas.microsoft.com/office/drawing/2014/chart" uri="{C3380CC4-5D6E-409C-BE32-E72D297353CC}">
              <c16:uniqueId val="{00000000-8552-4408-90C1-E5CE1EF466A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8552-4408-90C1-E5CE1EF466A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55.6</c:v>
                </c:pt>
                <c:pt idx="1">
                  <c:v>55.7</c:v>
                </c:pt>
                <c:pt idx="2">
                  <c:v>52.7</c:v>
                </c:pt>
                <c:pt idx="3">
                  <c:v>51.6</c:v>
                </c:pt>
                <c:pt idx="4">
                  <c:v>71</c:v>
                </c:pt>
              </c:numCache>
            </c:numRef>
          </c:val>
          <c:extLst>
            <c:ext xmlns:c16="http://schemas.microsoft.com/office/drawing/2014/chart" uri="{C3380CC4-5D6E-409C-BE32-E72D297353CC}">
              <c16:uniqueId val="{00000000-8790-4F5D-ADD7-46F1F46A4C2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8790-4F5D-ADD7-46F1F46A4C2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K64" zoomScale="85" zoomScaleNormal="85"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c r="IW2" s="152"/>
      <c r="IX2" s="152"/>
      <c r="IY2" s="152"/>
      <c r="IZ2" s="152"/>
      <c r="JA2" s="152"/>
      <c r="JB2" s="152"/>
      <c r="JC2" s="152"/>
      <c r="JD2" s="152"/>
      <c r="JE2" s="152"/>
      <c r="JF2" s="152"/>
      <c r="JG2" s="152"/>
      <c r="JH2" s="152"/>
      <c r="JI2" s="152"/>
      <c r="JJ2" s="152"/>
      <c r="JK2" s="152"/>
      <c r="JL2" s="152"/>
      <c r="JM2" s="152"/>
      <c r="JN2" s="152"/>
      <c r="JO2" s="152"/>
      <c r="JP2" s="152"/>
      <c r="JQ2" s="152"/>
      <c r="JR2" s="152"/>
      <c r="JS2" s="152"/>
      <c r="JT2" s="152"/>
      <c r="JU2" s="152"/>
      <c r="JV2" s="152"/>
      <c r="JW2" s="152"/>
      <c r="JX2" s="152"/>
      <c r="JY2" s="152"/>
      <c r="JZ2" s="152"/>
      <c r="KA2" s="152"/>
      <c r="KB2" s="152"/>
      <c r="KC2" s="152"/>
      <c r="KD2" s="152"/>
      <c r="KE2" s="152"/>
      <c r="KF2" s="152"/>
      <c r="KG2" s="152"/>
      <c r="KH2" s="152"/>
      <c r="KI2" s="152"/>
      <c r="KJ2" s="152"/>
      <c r="KK2" s="152"/>
      <c r="KL2" s="152"/>
      <c r="KM2" s="152"/>
      <c r="KN2" s="152"/>
      <c r="KO2" s="152"/>
      <c r="KP2" s="152"/>
      <c r="KQ2" s="152"/>
      <c r="KR2" s="152"/>
      <c r="KS2" s="152"/>
      <c r="KT2" s="152"/>
      <c r="KU2" s="152"/>
      <c r="KV2" s="152"/>
      <c r="KW2" s="152"/>
      <c r="KX2" s="152"/>
      <c r="KY2" s="152"/>
      <c r="KZ2" s="152"/>
      <c r="LA2" s="152"/>
      <c r="LB2" s="152"/>
      <c r="LC2" s="152"/>
      <c r="LD2" s="152"/>
      <c r="LE2" s="152"/>
      <c r="LF2" s="152"/>
      <c r="LG2" s="152"/>
      <c r="LH2" s="152"/>
      <c r="LI2" s="152"/>
      <c r="LJ2" s="152"/>
      <c r="LK2" s="152"/>
      <c r="LL2" s="152"/>
      <c r="LM2" s="152"/>
      <c r="LN2" s="152"/>
      <c r="LO2" s="152"/>
      <c r="LP2" s="152"/>
      <c r="LQ2" s="152"/>
      <c r="LR2" s="152"/>
      <c r="LS2" s="152"/>
      <c r="LT2" s="152"/>
      <c r="LU2" s="152"/>
      <c r="LV2" s="152"/>
      <c r="LW2" s="152"/>
      <c r="LX2" s="152"/>
      <c r="LY2" s="152"/>
      <c r="LZ2" s="152"/>
      <c r="MA2" s="152"/>
      <c r="MB2" s="152"/>
      <c r="MC2" s="152"/>
      <c r="MD2" s="152"/>
      <c r="ME2" s="152"/>
      <c r="MF2" s="152"/>
      <c r="MG2" s="152"/>
      <c r="MH2" s="152"/>
      <c r="MI2" s="152"/>
      <c r="MJ2" s="152"/>
      <c r="MK2" s="152"/>
      <c r="ML2" s="152"/>
      <c r="MM2" s="152"/>
      <c r="MN2" s="152"/>
      <c r="MO2" s="152"/>
      <c r="MP2" s="152"/>
      <c r="MQ2" s="152"/>
      <c r="MR2" s="152"/>
      <c r="MS2" s="152"/>
      <c r="MT2" s="152"/>
      <c r="MU2" s="152"/>
      <c r="MV2" s="152"/>
      <c r="MW2" s="152"/>
      <c r="MX2" s="152"/>
      <c r="MY2" s="152"/>
      <c r="MZ2" s="152"/>
      <c r="NA2" s="152"/>
      <c r="NB2" s="152"/>
      <c r="NC2" s="152"/>
      <c r="ND2" s="152"/>
      <c r="NE2" s="152"/>
      <c r="NF2" s="152"/>
      <c r="NG2" s="152"/>
      <c r="NH2" s="152"/>
      <c r="NI2" s="152"/>
      <c r="NJ2" s="152"/>
      <c r="NK2" s="152"/>
      <c r="NL2" s="152"/>
      <c r="NM2" s="152"/>
      <c r="NN2" s="152"/>
      <c r="NO2" s="152"/>
      <c r="NP2" s="152"/>
      <c r="NQ2" s="152"/>
      <c r="NR2" s="152"/>
      <c r="NS2" s="152"/>
      <c r="NT2" s="152"/>
      <c r="NU2" s="152"/>
      <c r="NV2" s="152"/>
      <c r="NW2" s="152"/>
      <c r="NX2" s="152"/>
    </row>
    <row r="3" spans="1:388" ht="9.75" customHeight="1" x14ac:dyDescent="0.15">
      <c r="A3" s="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c r="IT3" s="152"/>
      <c r="IU3" s="152"/>
      <c r="IV3" s="152"/>
      <c r="IW3" s="152"/>
      <c r="IX3" s="152"/>
      <c r="IY3" s="152"/>
      <c r="IZ3" s="152"/>
      <c r="JA3" s="152"/>
      <c r="JB3" s="152"/>
      <c r="JC3" s="152"/>
      <c r="JD3" s="152"/>
      <c r="JE3" s="152"/>
      <c r="JF3" s="152"/>
      <c r="JG3" s="152"/>
      <c r="JH3" s="152"/>
      <c r="JI3" s="152"/>
      <c r="JJ3" s="152"/>
      <c r="JK3" s="152"/>
      <c r="JL3" s="152"/>
      <c r="JM3" s="152"/>
      <c r="JN3" s="152"/>
      <c r="JO3" s="152"/>
      <c r="JP3" s="152"/>
      <c r="JQ3" s="152"/>
      <c r="JR3" s="152"/>
      <c r="JS3" s="152"/>
      <c r="JT3" s="152"/>
      <c r="JU3" s="152"/>
      <c r="JV3" s="152"/>
      <c r="JW3" s="152"/>
      <c r="JX3" s="152"/>
      <c r="JY3" s="152"/>
      <c r="JZ3" s="152"/>
      <c r="KA3" s="152"/>
      <c r="KB3" s="152"/>
      <c r="KC3" s="152"/>
      <c r="KD3" s="152"/>
      <c r="KE3" s="152"/>
      <c r="KF3" s="152"/>
      <c r="KG3" s="152"/>
      <c r="KH3" s="152"/>
      <c r="KI3" s="152"/>
      <c r="KJ3" s="152"/>
      <c r="KK3" s="152"/>
      <c r="KL3" s="152"/>
      <c r="KM3" s="152"/>
      <c r="KN3" s="152"/>
      <c r="KO3" s="152"/>
      <c r="KP3" s="152"/>
      <c r="KQ3" s="152"/>
      <c r="KR3" s="152"/>
      <c r="KS3" s="152"/>
      <c r="KT3" s="152"/>
      <c r="KU3" s="152"/>
      <c r="KV3" s="152"/>
      <c r="KW3" s="152"/>
      <c r="KX3" s="152"/>
      <c r="KY3" s="152"/>
      <c r="KZ3" s="152"/>
      <c r="LA3" s="152"/>
      <c r="LB3" s="152"/>
      <c r="LC3" s="152"/>
      <c r="LD3" s="152"/>
      <c r="LE3" s="152"/>
      <c r="LF3" s="152"/>
      <c r="LG3" s="152"/>
      <c r="LH3" s="152"/>
      <c r="LI3" s="152"/>
      <c r="LJ3" s="152"/>
      <c r="LK3" s="152"/>
      <c r="LL3" s="152"/>
      <c r="LM3" s="152"/>
      <c r="LN3" s="152"/>
      <c r="LO3" s="152"/>
      <c r="LP3" s="152"/>
      <c r="LQ3" s="152"/>
      <c r="LR3" s="152"/>
      <c r="LS3" s="152"/>
      <c r="LT3" s="152"/>
      <c r="LU3" s="152"/>
      <c r="LV3" s="152"/>
      <c r="LW3" s="152"/>
      <c r="LX3" s="152"/>
      <c r="LY3" s="152"/>
      <c r="LZ3" s="152"/>
      <c r="MA3" s="152"/>
      <c r="MB3" s="152"/>
      <c r="MC3" s="152"/>
      <c r="MD3" s="152"/>
      <c r="ME3" s="152"/>
      <c r="MF3" s="152"/>
      <c r="MG3" s="152"/>
      <c r="MH3" s="152"/>
      <c r="MI3" s="152"/>
      <c r="MJ3" s="152"/>
      <c r="MK3" s="152"/>
      <c r="ML3" s="152"/>
      <c r="MM3" s="152"/>
      <c r="MN3" s="152"/>
      <c r="MO3" s="152"/>
      <c r="MP3" s="152"/>
      <c r="MQ3" s="152"/>
      <c r="MR3" s="152"/>
      <c r="MS3" s="152"/>
      <c r="MT3" s="152"/>
      <c r="MU3" s="152"/>
      <c r="MV3" s="152"/>
      <c r="MW3" s="152"/>
      <c r="MX3" s="152"/>
      <c r="MY3" s="152"/>
      <c r="MZ3" s="152"/>
      <c r="NA3" s="152"/>
      <c r="NB3" s="152"/>
      <c r="NC3" s="152"/>
      <c r="ND3" s="152"/>
      <c r="NE3" s="152"/>
      <c r="NF3" s="152"/>
      <c r="NG3" s="152"/>
      <c r="NH3" s="152"/>
      <c r="NI3" s="152"/>
      <c r="NJ3" s="152"/>
      <c r="NK3" s="152"/>
      <c r="NL3" s="152"/>
      <c r="NM3" s="152"/>
      <c r="NN3" s="152"/>
      <c r="NO3" s="152"/>
      <c r="NP3" s="152"/>
      <c r="NQ3" s="152"/>
      <c r="NR3" s="152"/>
      <c r="NS3" s="152"/>
      <c r="NT3" s="152"/>
      <c r="NU3" s="152"/>
      <c r="NV3" s="152"/>
      <c r="NW3" s="152"/>
      <c r="NX3" s="152"/>
    </row>
    <row r="4" spans="1:388" ht="9.75" customHeight="1" x14ac:dyDescent="0.15">
      <c r="A4" s="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c r="IW4" s="152"/>
      <c r="IX4" s="152"/>
      <c r="IY4" s="152"/>
      <c r="IZ4" s="152"/>
      <c r="JA4" s="152"/>
      <c r="JB4" s="152"/>
      <c r="JC4" s="152"/>
      <c r="JD4" s="152"/>
      <c r="JE4" s="152"/>
      <c r="JF4" s="152"/>
      <c r="JG4" s="152"/>
      <c r="JH4" s="152"/>
      <c r="JI4" s="152"/>
      <c r="JJ4" s="152"/>
      <c r="JK4" s="152"/>
      <c r="JL4" s="152"/>
      <c r="JM4" s="152"/>
      <c r="JN4" s="152"/>
      <c r="JO4" s="152"/>
      <c r="JP4" s="152"/>
      <c r="JQ4" s="152"/>
      <c r="JR4" s="152"/>
      <c r="JS4" s="152"/>
      <c r="JT4" s="152"/>
      <c r="JU4" s="152"/>
      <c r="JV4" s="152"/>
      <c r="JW4" s="152"/>
      <c r="JX4" s="152"/>
      <c r="JY4" s="152"/>
      <c r="JZ4" s="152"/>
      <c r="KA4" s="152"/>
      <c r="KB4" s="152"/>
      <c r="KC4" s="152"/>
      <c r="KD4" s="152"/>
      <c r="KE4" s="152"/>
      <c r="KF4" s="152"/>
      <c r="KG4" s="152"/>
      <c r="KH4" s="152"/>
      <c r="KI4" s="152"/>
      <c r="KJ4" s="152"/>
      <c r="KK4" s="152"/>
      <c r="KL4" s="152"/>
      <c r="KM4" s="152"/>
      <c r="KN4" s="152"/>
      <c r="KO4" s="152"/>
      <c r="KP4" s="152"/>
      <c r="KQ4" s="152"/>
      <c r="KR4" s="152"/>
      <c r="KS4" s="152"/>
      <c r="KT4" s="152"/>
      <c r="KU4" s="152"/>
      <c r="KV4" s="152"/>
      <c r="KW4" s="152"/>
      <c r="KX4" s="152"/>
      <c r="KY4" s="152"/>
      <c r="KZ4" s="152"/>
      <c r="LA4" s="152"/>
      <c r="LB4" s="152"/>
      <c r="LC4" s="152"/>
      <c r="LD4" s="152"/>
      <c r="LE4" s="152"/>
      <c r="LF4" s="152"/>
      <c r="LG4" s="152"/>
      <c r="LH4" s="152"/>
      <c r="LI4" s="152"/>
      <c r="LJ4" s="152"/>
      <c r="LK4" s="152"/>
      <c r="LL4" s="152"/>
      <c r="LM4" s="152"/>
      <c r="LN4" s="152"/>
      <c r="LO4" s="152"/>
      <c r="LP4" s="152"/>
      <c r="LQ4" s="152"/>
      <c r="LR4" s="152"/>
      <c r="LS4" s="152"/>
      <c r="LT4" s="152"/>
      <c r="LU4" s="152"/>
      <c r="LV4" s="152"/>
      <c r="LW4" s="152"/>
      <c r="LX4" s="152"/>
      <c r="LY4" s="152"/>
      <c r="LZ4" s="152"/>
      <c r="MA4" s="152"/>
      <c r="MB4" s="152"/>
      <c r="MC4" s="152"/>
      <c r="MD4" s="152"/>
      <c r="ME4" s="152"/>
      <c r="MF4" s="152"/>
      <c r="MG4" s="152"/>
      <c r="MH4" s="152"/>
      <c r="MI4" s="152"/>
      <c r="MJ4" s="152"/>
      <c r="MK4" s="152"/>
      <c r="ML4" s="152"/>
      <c r="MM4" s="152"/>
      <c r="MN4" s="152"/>
      <c r="MO4" s="152"/>
      <c r="MP4" s="152"/>
      <c r="MQ4" s="152"/>
      <c r="MR4" s="152"/>
      <c r="MS4" s="152"/>
      <c r="MT4" s="152"/>
      <c r="MU4" s="152"/>
      <c r="MV4" s="152"/>
      <c r="MW4" s="152"/>
      <c r="MX4" s="152"/>
      <c r="MY4" s="152"/>
      <c r="MZ4" s="152"/>
      <c r="NA4" s="152"/>
      <c r="NB4" s="152"/>
      <c r="NC4" s="152"/>
      <c r="ND4" s="152"/>
      <c r="NE4" s="152"/>
      <c r="NF4" s="152"/>
      <c r="NG4" s="152"/>
      <c r="NH4" s="152"/>
      <c r="NI4" s="152"/>
      <c r="NJ4" s="152"/>
      <c r="NK4" s="152"/>
      <c r="NL4" s="152"/>
      <c r="NM4" s="152"/>
      <c r="NN4" s="152"/>
      <c r="NO4" s="152"/>
      <c r="NP4" s="152"/>
      <c r="NQ4" s="152"/>
      <c r="NR4" s="152"/>
      <c r="NS4" s="152"/>
      <c r="NT4" s="152"/>
      <c r="NU4" s="152"/>
      <c r="NV4" s="152"/>
      <c r="NW4" s="152"/>
      <c r="NX4" s="15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3" t="str">
        <f>データ!H6</f>
        <v>神奈川県川崎市　井田病院</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c r="DJ6" s="153"/>
      <c r="DK6" s="153"/>
      <c r="DL6" s="153"/>
      <c r="DM6" s="153"/>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153"/>
      <c r="EY6" s="153"/>
      <c r="EZ6" s="153"/>
      <c r="FA6" s="153"/>
      <c r="FB6" s="153"/>
      <c r="FC6" s="153"/>
      <c r="FD6" s="153"/>
      <c r="FE6" s="153"/>
      <c r="FF6" s="153"/>
      <c r="FG6" s="153"/>
      <c r="FH6" s="153"/>
      <c r="FI6" s="153"/>
      <c r="FJ6" s="153"/>
      <c r="FK6" s="153"/>
      <c r="FL6" s="153"/>
      <c r="FM6" s="153"/>
      <c r="FN6" s="153"/>
      <c r="FO6" s="153"/>
      <c r="FP6" s="153"/>
      <c r="FQ6" s="153"/>
      <c r="FR6" s="153"/>
      <c r="FS6" s="153"/>
      <c r="FT6" s="153"/>
      <c r="FU6" s="153"/>
      <c r="FV6" s="153"/>
      <c r="FW6" s="153"/>
      <c r="FX6" s="153"/>
      <c r="FY6" s="15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3" t="s">
        <v>1</v>
      </c>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5"/>
      <c r="AU7" s="143" t="s">
        <v>2</v>
      </c>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144"/>
      <c r="CH7" s="144"/>
      <c r="CI7" s="144"/>
      <c r="CJ7" s="144"/>
      <c r="CK7" s="144"/>
      <c r="CL7" s="144"/>
      <c r="CM7" s="145"/>
      <c r="CN7" s="143" t="s">
        <v>3</v>
      </c>
      <c r="CO7" s="144"/>
      <c r="CP7" s="144"/>
      <c r="CQ7" s="144"/>
      <c r="CR7" s="144"/>
      <c r="CS7" s="144"/>
      <c r="CT7" s="144"/>
      <c r="CU7" s="144"/>
      <c r="CV7" s="144"/>
      <c r="CW7" s="144"/>
      <c r="CX7" s="144"/>
      <c r="CY7" s="144"/>
      <c r="CZ7" s="144"/>
      <c r="DA7" s="144"/>
      <c r="DB7" s="144"/>
      <c r="DC7" s="144"/>
      <c r="DD7" s="144"/>
      <c r="DE7" s="144"/>
      <c r="DF7" s="144"/>
      <c r="DG7" s="144"/>
      <c r="DH7" s="144"/>
      <c r="DI7" s="144"/>
      <c r="DJ7" s="144"/>
      <c r="DK7" s="144"/>
      <c r="DL7" s="144"/>
      <c r="DM7" s="144"/>
      <c r="DN7" s="144"/>
      <c r="DO7" s="144"/>
      <c r="DP7" s="144"/>
      <c r="DQ7" s="144"/>
      <c r="DR7" s="144"/>
      <c r="DS7" s="144"/>
      <c r="DT7" s="144"/>
      <c r="DU7" s="144"/>
      <c r="DV7" s="144"/>
      <c r="DW7" s="144"/>
      <c r="DX7" s="144"/>
      <c r="DY7" s="144"/>
      <c r="DZ7" s="144"/>
      <c r="EA7" s="144"/>
      <c r="EB7" s="144"/>
      <c r="EC7" s="144"/>
      <c r="ED7" s="144"/>
      <c r="EE7" s="144"/>
      <c r="EF7" s="145"/>
      <c r="EG7" s="143" t="s">
        <v>4</v>
      </c>
      <c r="EH7" s="144"/>
      <c r="EI7" s="144"/>
      <c r="EJ7" s="144"/>
      <c r="EK7" s="144"/>
      <c r="EL7" s="144"/>
      <c r="EM7" s="144"/>
      <c r="EN7" s="144"/>
      <c r="EO7" s="144"/>
      <c r="EP7" s="144"/>
      <c r="EQ7" s="144"/>
      <c r="ER7" s="144"/>
      <c r="ES7" s="144"/>
      <c r="ET7" s="144"/>
      <c r="EU7" s="144"/>
      <c r="EV7" s="144"/>
      <c r="EW7" s="144"/>
      <c r="EX7" s="144"/>
      <c r="EY7" s="144"/>
      <c r="EZ7" s="144"/>
      <c r="FA7" s="144"/>
      <c r="FB7" s="144"/>
      <c r="FC7" s="144"/>
      <c r="FD7" s="144"/>
      <c r="FE7" s="144"/>
      <c r="FF7" s="144"/>
      <c r="FG7" s="144"/>
      <c r="FH7" s="144"/>
      <c r="FI7" s="144"/>
      <c r="FJ7" s="144"/>
      <c r="FK7" s="144"/>
      <c r="FL7" s="144"/>
      <c r="FM7" s="144"/>
      <c r="FN7" s="144"/>
      <c r="FO7" s="144"/>
      <c r="FP7" s="144"/>
      <c r="FQ7" s="144"/>
      <c r="FR7" s="144"/>
      <c r="FS7" s="144"/>
      <c r="FT7" s="144"/>
      <c r="FU7" s="144"/>
      <c r="FV7" s="144"/>
      <c r="FW7" s="144"/>
      <c r="FX7" s="144"/>
      <c r="FY7" s="145"/>
      <c r="FZ7" s="143" t="s">
        <v>5</v>
      </c>
      <c r="GA7" s="144"/>
      <c r="GB7" s="144"/>
      <c r="GC7" s="144"/>
      <c r="GD7" s="144"/>
      <c r="GE7" s="144"/>
      <c r="GF7" s="144"/>
      <c r="GG7" s="144"/>
      <c r="GH7" s="144"/>
      <c r="GI7" s="144"/>
      <c r="GJ7" s="144"/>
      <c r="GK7" s="144"/>
      <c r="GL7" s="144"/>
      <c r="GM7" s="144"/>
      <c r="GN7" s="144"/>
      <c r="GO7" s="144"/>
      <c r="GP7" s="144"/>
      <c r="GQ7" s="144"/>
      <c r="GR7" s="144"/>
      <c r="GS7" s="144"/>
      <c r="GT7" s="144"/>
      <c r="GU7" s="144"/>
      <c r="GV7" s="144"/>
      <c r="GW7" s="144"/>
      <c r="GX7" s="144"/>
      <c r="GY7" s="144"/>
      <c r="GZ7" s="144"/>
      <c r="HA7" s="144"/>
      <c r="HB7" s="144"/>
      <c r="HC7" s="144"/>
      <c r="HD7" s="144"/>
      <c r="HE7" s="144"/>
      <c r="HF7" s="144"/>
      <c r="HG7" s="144"/>
      <c r="HH7" s="144"/>
      <c r="HI7" s="144"/>
      <c r="HJ7" s="144"/>
      <c r="HK7" s="144"/>
      <c r="HL7" s="144"/>
      <c r="HM7" s="144"/>
      <c r="HN7" s="144"/>
      <c r="HO7" s="144"/>
      <c r="HP7" s="144"/>
      <c r="HQ7" s="144"/>
      <c r="HR7" s="145"/>
      <c r="ID7" s="143" t="s">
        <v>6</v>
      </c>
      <c r="IE7" s="144"/>
      <c r="IF7" s="144"/>
      <c r="IG7" s="144"/>
      <c r="IH7" s="144"/>
      <c r="II7" s="144"/>
      <c r="IJ7" s="144"/>
      <c r="IK7" s="144"/>
      <c r="IL7" s="144"/>
      <c r="IM7" s="144"/>
      <c r="IN7" s="144"/>
      <c r="IO7" s="144"/>
      <c r="IP7" s="144"/>
      <c r="IQ7" s="144"/>
      <c r="IR7" s="144"/>
      <c r="IS7" s="144"/>
      <c r="IT7" s="144"/>
      <c r="IU7" s="144"/>
      <c r="IV7" s="144"/>
      <c r="IW7" s="144"/>
      <c r="IX7" s="144"/>
      <c r="IY7" s="144"/>
      <c r="IZ7" s="144"/>
      <c r="JA7" s="144"/>
      <c r="JB7" s="144"/>
      <c r="JC7" s="144"/>
      <c r="JD7" s="144"/>
      <c r="JE7" s="144"/>
      <c r="JF7" s="144"/>
      <c r="JG7" s="144"/>
      <c r="JH7" s="144"/>
      <c r="JI7" s="144"/>
      <c r="JJ7" s="144"/>
      <c r="JK7" s="144"/>
      <c r="JL7" s="144"/>
      <c r="JM7" s="144"/>
      <c r="JN7" s="144"/>
      <c r="JO7" s="144"/>
      <c r="JP7" s="144"/>
      <c r="JQ7" s="144"/>
      <c r="JR7" s="144"/>
      <c r="JS7" s="144"/>
      <c r="JT7" s="144"/>
      <c r="JU7" s="144"/>
      <c r="JV7" s="145"/>
      <c r="JW7" s="143" t="s">
        <v>7</v>
      </c>
      <c r="JX7" s="144"/>
      <c r="JY7" s="144"/>
      <c r="JZ7" s="144"/>
      <c r="KA7" s="144"/>
      <c r="KB7" s="144"/>
      <c r="KC7" s="144"/>
      <c r="KD7" s="144"/>
      <c r="KE7" s="144"/>
      <c r="KF7" s="144"/>
      <c r="KG7" s="144"/>
      <c r="KH7" s="144"/>
      <c r="KI7" s="144"/>
      <c r="KJ7" s="144"/>
      <c r="KK7" s="144"/>
      <c r="KL7" s="144"/>
      <c r="KM7" s="144"/>
      <c r="KN7" s="144"/>
      <c r="KO7" s="144"/>
      <c r="KP7" s="144"/>
      <c r="KQ7" s="144"/>
      <c r="KR7" s="144"/>
      <c r="KS7" s="144"/>
      <c r="KT7" s="144"/>
      <c r="KU7" s="144"/>
      <c r="KV7" s="144"/>
      <c r="KW7" s="144"/>
      <c r="KX7" s="144"/>
      <c r="KY7" s="144"/>
      <c r="KZ7" s="144"/>
      <c r="LA7" s="144"/>
      <c r="LB7" s="144"/>
      <c r="LC7" s="144"/>
      <c r="LD7" s="144"/>
      <c r="LE7" s="144"/>
      <c r="LF7" s="144"/>
      <c r="LG7" s="144"/>
      <c r="LH7" s="144"/>
      <c r="LI7" s="144"/>
      <c r="LJ7" s="144"/>
      <c r="LK7" s="144"/>
      <c r="LL7" s="144"/>
      <c r="LM7" s="144"/>
      <c r="LN7" s="144"/>
      <c r="LO7" s="145"/>
      <c r="LP7" s="143" t="s">
        <v>8</v>
      </c>
      <c r="LQ7" s="144"/>
      <c r="LR7" s="144"/>
      <c r="LS7" s="144"/>
      <c r="LT7" s="144"/>
      <c r="LU7" s="144"/>
      <c r="LV7" s="144"/>
      <c r="LW7" s="144"/>
      <c r="LX7" s="144"/>
      <c r="LY7" s="144"/>
      <c r="LZ7" s="144"/>
      <c r="MA7" s="144"/>
      <c r="MB7" s="144"/>
      <c r="MC7" s="144"/>
      <c r="MD7" s="144"/>
      <c r="ME7" s="144"/>
      <c r="MF7" s="144"/>
      <c r="MG7" s="144"/>
      <c r="MH7" s="144"/>
      <c r="MI7" s="144"/>
      <c r="MJ7" s="144"/>
      <c r="MK7" s="144"/>
      <c r="ML7" s="144"/>
      <c r="MM7" s="144"/>
      <c r="MN7" s="144"/>
      <c r="MO7" s="144"/>
      <c r="MP7" s="144"/>
      <c r="MQ7" s="144"/>
      <c r="MR7" s="144"/>
      <c r="MS7" s="144"/>
      <c r="MT7" s="144"/>
      <c r="MU7" s="144"/>
      <c r="MV7" s="144"/>
      <c r="MW7" s="144"/>
      <c r="MX7" s="144"/>
      <c r="MY7" s="144"/>
      <c r="MZ7" s="144"/>
      <c r="NA7" s="144"/>
      <c r="NB7" s="144"/>
      <c r="NC7" s="144"/>
      <c r="ND7" s="144"/>
      <c r="NE7" s="144"/>
      <c r="NF7" s="144"/>
      <c r="NG7" s="144"/>
      <c r="NH7" s="145"/>
      <c r="NI7" s="3"/>
      <c r="NJ7" s="6" t="s">
        <v>9</v>
      </c>
      <c r="NK7" s="7"/>
      <c r="NL7" s="7"/>
      <c r="NM7" s="7"/>
      <c r="NN7" s="7"/>
      <c r="NO7" s="7"/>
      <c r="NP7" s="7"/>
      <c r="NQ7" s="7"/>
      <c r="NR7" s="7"/>
      <c r="NS7" s="7"/>
      <c r="NT7" s="7"/>
      <c r="NU7" s="7"/>
      <c r="NV7" s="7"/>
      <c r="NW7" s="8"/>
      <c r="NX7" s="3"/>
    </row>
    <row r="8" spans="1:388" ht="18.75" customHeight="1" x14ac:dyDescent="0.15">
      <c r="A8" s="2"/>
      <c r="B8" s="140" t="str">
        <f>データ!K6</f>
        <v>条例全部</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2"/>
      <c r="AU8" s="140" t="str">
        <f>データ!L6</f>
        <v>病院事業</v>
      </c>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2"/>
      <c r="CN8" s="140" t="str">
        <f>データ!M6</f>
        <v>一般病院</v>
      </c>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2"/>
      <c r="EG8" s="140" t="str">
        <f>データ!N6</f>
        <v>300床以上～400床未満</v>
      </c>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1"/>
      <c r="FN8" s="141"/>
      <c r="FO8" s="141"/>
      <c r="FP8" s="141"/>
      <c r="FQ8" s="141"/>
      <c r="FR8" s="141"/>
      <c r="FS8" s="141"/>
      <c r="FT8" s="141"/>
      <c r="FU8" s="141"/>
      <c r="FV8" s="141"/>
      <c r="FW8" s="141"/>
      <c r="FX8" s="141"/>
      <c r="FY8" s="142"/>
      <c r="FZ8" s="140" t="str">
        <f>データ!O7</f>
        <v>学術・研究機関出身</v>
      </c>
      <c r="GA8" s="141"/>
      <c r="GB8" s="141"/>
      <c r="GC8" s="141"/>
      <c r="GD8" s="141"/>
      <c r="GE8" s="141"/>
      <c r="GF8" s="141"/>
      <c r="GG8" s="141"/>
      <c r="GH8" s="141"/>
      <c r="GI8" s="141"/>
      <c r="GJ8" s="141"/>
      <c r="GK8" s="141"/>
      <c r="GL8" s="141"/>
      <c r="GM8" s="141"/>
      <c r="GN8" s="141"/>
      <c r="GO8" s="141"/>
      <c r="GP8" s="141"/>
      <c r="GQ8" s="141"/>
      <c r="GR8" s="141"/>
      <c r="GS8" s="141"/>
      <c r="GT8" s="141"/>
      <c r="GU8" s="141"/>
      <c r="GV8" s="141"/>
      <c r="GW8" s="141"/>
      <c r="GX8" s="141"/>
      <c r="GY8" s="141"/>
      <c r="GZ8" s="141"/>
      <c r="HA8" s="141"/>
      <c r="HB8" s="141"/>
      <c r="HC8" s="141"/>
      <c r="HD8" s="141"/>
      <c r="HE8" s="141"/>
      <c r="HF8" s="141"/>
      <c r="HG8" s="141"/>
      <c r="HH8" s="141"/>
      <c r="HI8" s="141"/>
      <c r="HJ8" s="141"/>
      <c r="HK8" s="141"/>
      <c r="HL8" s="141"/>
      <c r="HM8" s="141"/>
      <c r="HN8" s="141"/>
      <c r="HO8" s="141"/>
      <c r="HP8" s="141"/>
      <c r="HQ8" s="141"/>
      <c r="HR8" s="142"/>
      <c r="ID8" s="129">
        <f>データ!Z6</f>
        <v>343</v>
      </c>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c r="JR8" s="130"/>
      <c r="JS8" s="130"/>
      <c r="JT8" s="130"/>
      <c r="JU8" s="130"/>
      <c r="JV8" s="131"/>
      <c r="JW8" s="129" t="str">
        <f>データ!AA6</f>
        <v>-</v>
      </c>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30"/>
      <c r="LK8" s="130"/>
      <c r="LL8" s="130"/>
      <c r="LM8" s="130"/>
      <c r="LN8" s="130"/>
      <c r="LO8" s="131"/>
      <c r="LP8" s="129">
        <f>データ!AB6</f>
        <v>40</v>
      </c>
      <c r="LQ8" s="130"/>
      <c r="LR8" s="130"/>
      <c r="LS8" s="130"/>
      <c r="LT8" s="130"/>
      <c r="LU8" s="130"/>
      <c r="LV8" s="130"/>
      <c r="LW8" s="130"/>
      <c r="LX8" s="130"/>
      <c r="LY8" s="130"/>
      <c r="LZ8" s="130"/>
      <c r="MA8" s="130"/>
      <c r="MB8" s="130"/>
      <c r="MC8" s="130"/>
      <c r="MD8" s="130"/>
      <c r="ME8" s="130"/>
      <c r="MF8" s="130"/>
      <c r="MG8" s="130"/>
      <c r="MH8" s="130"/>
      <c r="MI8" s="130"/>
      <c r="MJ8" s="130"/>
      <c r="MK8" s="130"/>
      <c r="ML8" s="130"/>
      <c r="MM8" s="130"/>
      <c r="MN8" s="130"/>
      <c r="MO8" s="130"/>
      <c r="MP8" s="130"/>
      <c r="MQ8" s="130"/>
      <c r="MR8" s="130"/>
      <c r="MS8" s="130"/>
      <c r="MT8" s="130"/>
      <c r="MU8" s="130"/>
      <c r="MV8" s="130"/>
      <c r="MW8" s="130"/>
      <c r="MX8" s="130"/>
      <c r="MY8" s="130"/>
      <c r="MZ8" s="130"/>
      <c r="NA8" s="130"/>
      <c r="NB8" s="130"/>
      <c r="NC8" s="130"/>
      <c r="ND8" s="130"/>
      <c r="NE8" s="130"/>
      <c r="NF8" s="130"/>
      <c r="NG8" s="130"/>
      <c r="NH8" s="131"/>
      <c r="NI8" s="3"/>
      <c r="NJ8" s="148" t="s">
        <v>10</v>
      </c>
      <c r="NK8" s="149"/>
      <c r="NL8" s="9" t="s">
        <v>11</v>
      </c>
      <c r="NM8" s="10"/>
      <c r="NN8" s="10"/>
      <c r="NO8" s="10"/>
      <c r="NP8" s="10"/>
      <c r="NQ8" s="10"/>
      <c r="NR8" s="10"/>
      <c r="NS8" s="10"/>
      <c r="NT8" s="10"/>
      <c r="NU8" s="10"/>
      <c r="NV8" s="10"/>
      <c r="NW8" s="11"/>
      <c r="NX8" s="3"/>
    </row>
    <row r="9" spans="1:388" ht="18.75" customHeight="1" x14ac:dyDescent="0.15">
      <c r="A9" s="2"/>
      <c r="B9" s="143" t="s">
        <v>12</v>
      </c>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5"/>
      <c r="AU9" s="143" t="s">
        <v>13</v>
      </c>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5"/>
      <c r="CN9" s="143" t="s">
        <v>14</v>
      </c>
      <c r="CO9" s="144"/>
      <c r="CP9" s="144"/>
      <c r="CQ9" s="144"/>
      <c r="CR9" s="144"/>
      <c r="CS9" s="144"/>
      <c r="CT9" s="144"/>
      <c r="CU9" s="144"/>
      <c r="CV9" s="144"/>
      <c r="CW9" s="144"/>
      <c r="CX9" s="144"/>
      <c r="CY9" s="144"/>
      <c r="CZ9" s="144"/>
      <c r="DA9" s="144"/>
      <c r="DB9" s="144"/>
      <c r="DC9" s="144"/>
      <c r="DD9" s="144"/>
      <c r="DE9" s="144"/>
      <c r="DF9" s="144"/>
      <c r="DG9" s="144"/>
      <c r="DH9" s="144"/>
      <c r="DI9" s="144"/>
      <c r="DJ9" s="144"/>
      <c r="DK9" s="144"/>
      <c r="DL9" s="144"/>
      <c r="DM9" s="144"/>
      <c r="DN9" s="144"/>
      <c r="DO9" s="144"/>
      <c r="DP9" s="144"/>
      <c r="DQ9" s="144"/>
      <c r="DR9" s="144"/>
      <c r="DS9" s="144"/>
      <c r="DT9" s="144"/>
      <c r="DU9" s="144"/>
      <c r="DV9" s="144"/>
      <c r="DW9" s="144"/>
      <c r="DX9" s="144"/>
      <c r="DY9" s="144"/>
      <c r="DZ9" s="144"/>
      <c r="EA9" s="144"/>
      <c r="EB9" s="144"/>
      <c r="EC9" s="144"/>
      <c r="ED9" s="144"/>
      <c r="EE9" s="144"/>
      <c r="EF9" s="145"/>
      <c r="EG9" s="143" t="s">
        <v>15</v>
      </c>
      <c r="EH9" s="144"/>
      <c r="EI9" s="144"/>
      <c r="EJ9" s="144"/>
      <c r="EK9" s="144"/>
      <c r="EL9" s="144"/>
      <c r="EM9" s="144"/>
      <c r="EN9" s="144"/>
      <c r="EO9" s="144"/>
      <c r="EP9" s="144"/>
      <c r="EQ9" s="144"/>
      <c r="ER9" s="144"/>
      <c r="ES9" s="144"/>
      <c r="ET9" s="144"/>
      <c r="EU9" s="144"/>
      <c r="EV9" s="144"/>
      <c r="EW9" s="144"/>
      <c r="EX9" s="144"/>
      <c r="EY9" s="144"/>
      <c r="EZ9" s="144"/>
      <c r="FA9" s="144"/>
      <c r="FB9" s="144"/>
      <c r="FC9" s="144"/>
      <c r="FD9" s="144"/>
      <c r="FE9" s="144"/>
      <c r="FF9" s="144"/>
      <c r="FG9" s="144"/>
      <c r="FH9" s="144"/>
      <c r="FI9" s="144"/>
      <c r="FJ9" s="144"/>
      <c r="FK9" s="144"/>
      <c r="FL9" s="144"/>
      <c r="FM9" s="144"/>
      <c r="FN9" s="144"/>
      <c r="FO9" s="144"/>
      <c r="FP9" s="144"/>
      <c r="FQ9" s="144"/>
      <c r="FR9" s="144"/>
      <c r="FS9" s="144"/>
      <c r="FT9" s="144"/>
      <c r="FU9" s="144"/>
      <c r="FV9" s="144"/>
      <c r="FW9" s="144"/>
      <c r="FX9" s="144"/>
      <c r="FY9" s="145"/>
      <c r="FZ9" s="143" t="s">
        <v>16</v>
      </c>
      <c r="GA9" s="144"/>
      <c r="GB9" s="144"/>
      <c r="GC9" s="144"/>
      <c r="GD9" s="144"/>
      <c r="GE9" s="144"/>
      <c r="GF9" s="144"/>
      <c r="GG9" s="144"/>
      <c r="GH9" s="144"/>
      <c r="GI9" s="144"/>
      <c r="GJ9" s="144"/>
      <c r="GK9" s="144"/>
      <c r="GL9" s="144"/>
      <c r="GM9" s="144"/>
      <c r="GN9" s="144"/>
      <c r="GO9" s="144"/>
      <c r="GP9" s="144"/>
      <c r="GQ9" s="144"/>
      <c r="GR9" s="144"/>
      <c r="GS9" s="144"/>
      <c r="GT9" s="144"/>
      <c r="GU9" s="144"/>
      <c r="GV9" s="144"/>
      <c r="GW9" s="144"/>
      <c r="GX9" s="144"/>
      <c r="GY9" s="144"/>
      <c r="GZ9" s="144"/>
      <c r="HA9" s="144"/>
      <c r="HB9" s="144"/>
      <c r="HC9" s="144"/>
      <c r="HD9" s="144"/>
      <c r="HE9" s="144"/>
      <c r="HF9" s="144"/>
      <c r="HG9" s="144"/>
      <c r="HH9" s="144"/>
      <c r="HI9" s="144"/>
      <c r="HJ9" s="144"/>
      <c r="HK9" s="144"/>
      <c r="HL9" s="144"/>
      <c r="HM9" s="144"/>
      <c r="HN9" s="144"/>
      <c r="HO9" s="144"/>
      <c r="HP9" s="144"/>
      <c r="HQ9" s="144"/>
      <c r="HR9" s="145"/>
      <c r="ID9" s="143" t="s">
        <v>17</v>
      </c>
      <c r="IE9" s="144"/>
      <c r="IF9" s="144"/>
      <c r="IG9" s="144"/>
      <c r="IH9" s="144"/>
      <c r="II9" s="144"/>
      <c r="IJ9" s="144"/>
      <c r="IK9" s="144"/>
      <c r="IL9" s="144"/>
      <c r="IM9" s="144"/>
      <c r="IN9" s="144"/>
      <c r="IO9" s="144"/>
      <c r="IP9" s="144"/>
      <c r="IQ9" s="144"/>
      <c r="IR9" s="144"/>
      <c r="IS9" s="144"/>
      <c r="IT9" s="144"/>
      <c r="IU9" s="144"/>
      <c r="IV9" s="144"/>
      <c r="IW9" s="144"/>
      <c r="IX9" s="144"/>
      <c r="IY9" s="144"/>
      <c r="IZ9" s="144"/>
      <c r="JA9" s="144"/>
      <c r="JB9" s="144"/>
      <c r="JC9" s="144"/>
      <c r="JD9" s="144"/>
      <c r="JE9" s="144"/>
      <c r="JF9" s="144"/>
      <c r="JG9" s="144"/>
      <c r="JH9" s="144"/>
      <c r="JI9" s="144"/>
      <c r="JJ9" s="144"/>
      <c r="JK9" s="144"/>
      <c r="JL9" s="144"/>
      <c r="JM9" s="144"/>
      <c r="JN9" s="144"/>
      <c r="JO9" s="144"/>
      <c r="JP9" s="144"/>
      <c r="JQ9" s="144"/>
      <c r="JR9" s="144"/>
      <c r="JS9" s="144"/>
      <c r="JT9" s="144"/>
      <c r="JU9" s="144"/>
      <c r="JV9" s="145"/>
      <c r="JW9" s="143" t="s">
        <v>18</v>
      </c>
      <c r="JX9" s="144"/>
      <c r="JY9" s="144"/>
      <c r="JZ9" s="144"/>
      <c r="KA9" s="144"/>
      <c r="KB9" s="144"/>
      <c r="KC9" s="144"/>
      <c r="KD9" s="144"/>
      <c r="KE9" s="144"/>
      <c r="KF9" s="144"/>
      <c r="KG9" s="144"/>
      <c r="KH9" s="144"/>
      <c r="KI9" s="144"/>
      <c r="KJ9" s="144"/>
      <c r="KK9" s="144"/>
      <c r="KL9" s="144"/>
      <c r="KM9" s="144"/>
      <c r="KN9" s="144"/>
      <c r="KO9" s="144"/>
      <c r="KP9" s="144"/>
      <c r="KQ9" s="144"/>
      <c r="KR9" s="144"/>
      <c r="KS9" s="144"/>
      <c r="KT9" s="144"/>
      <c r="KU9" s="144"/>
      <c r="KV9" s="144"/>
      <c r="KW9" s="144"/>
      <c r="KX9" s="144"/>
      <c r="KY9" s="144"/>
      <c r="KZ9" s="144"/>
      <c r="LA9" s="144"/>
      <c r="LB9" s="144"/>
      <c r="LC9" s="144"/>
      <c r="LD9" s="144"/>
      <c r="LE9" s="144"/>
      <c r="LF9" s="144"/>
      <c r="LG9" s="144"/>
      <c r="LH9" s="144"/>
      <c r="LI9" s="144"/>
      <c r="LJ9" s="144"/>
      <c r="LK9" s="144"/>
      <c r="LL9" s="144"/>
      <c r="LM9" s="144"/>
      <c r="LN9" s="144"/>
      <c r="LO9" s="145"/>
      <c r="LP9" s="143" t="s">
        <v>19</v>
      </c>
      <c r="LQ9" s="144"/>
      <c r="LR9" s="144"/>
      <c r="LS9" s="144"/>
      <c r="LT9" s="144"/>
      <c r="LU9" s="144"/>
      <c r="LV9" s="144"/>
      <c r="LW9" s="144"/>
      <c r="LX9" s="144"/>
      <c r="LY9" s="144"/>
      <c r="LZ9" s="144"/>
      <c r="MA9" s="144"/>
      <c r="MB9" s="144"/>
      <c r="MC9" s="144"/>
      <c r="MD9" s="144"/>
      <c r="ME9" s="144"/>
      <c r="MF9" s="144"/>
      <c r="MG9" s="144"/>
      <c r="MH9" s="144"/>
      <c r="MI9" s="144"/>
      <c r="MJ9" s="144"/>
      <c r="MK9" s="144"/>
      <c r="ML9" s="144"/>
      <c r="MM9" s="144"/>
      <c r="MN9" s="144"/>
      <c r="MO9" s="144"/>
      <c r="MP9" s="144"/>
      <c r="MQ9" s="144"/>
      <c r="MR9" s="144"/>
      <c r="MS9" s="144"/>
      <c r="MT9" s="144"/>
      <c r="MU9" s="144"/>
      <c r="MV9" s="144"/>
      <c r="MW9" s="144"/>
      <c r="MX9" s="144"/>
      <c r="MY9" s="144"/>
      <c r="MZ9" s="144"/>
      <c r="NA9" s="144"/>
      <c r="NB9" s="144"/>
      <c r="NC9" s="144"/>
      <c r="ND9" s="144"/>
      <c r="NE9" s="144"/>
      <c r="NF9" s="144"/>
      <c r="NG9" s="144"/>
      <c r="NH9" s="145"/>
      <c r="NI9" s="3"/>
      <c r="NJ9" s="150" t="s">
        <v>20</v>
      </c>
      <c r="NK9" s="151"/>
      <c r="NL9" s="12" t="s">
        <v>21</v>
      </c>
      <c r="NM9" s="13"/>
      <c r="NN9" s="13"/>
      <c r="NO9" s="13"/>
      <c r="NP9" s="13"/>
      <c r="NQ9" s="13"/>
      <c r="NR9" s="13"/>
      <c r="NS9" s="13"/>
      <c r="NT9" s="13"/>
      <c r="NU9" s="14"/>
      <c r="NV9" s="14"/>
      <c r="NW9" s="15"/>
      <c r="NX9" s="3"/>
    </row>
    <row r="10" spans="1:388" ht="18.75" customHeight="1" x14ac:dyDescent="0.15">
      <c r="A10" s="2"/>
      <c r="B10" s="140" t="str">
        <f>データ!P6</f>
        <v>直営</v>
      </c>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2"/>
      <c r="AU10" s="129">
        <f>データ!Q6</f>
        <v>37</v>
      </c>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0"/>
      <c r="CF10" s="130"/>
      <c r="CG10" s="130"/>
      <c r="CH10" s="130"/>
      <c r="CI10" s="130"/>
      <c r="CJ10" s="130"/>
      <c r="CK10" s="130"/>
      <c r="CL10" s="130"/>
      <c r="CM10" s="131"/>
      <c r="CN10" s="140" t="str">
        <f>データ!R6</f>
        <v>対象</v>
      </c>
      <c r="CO10" s="141"/>
      <c r="CP10" s="141"/>
      <c r="CQ10" s="141"/>
      <c r="CR10" s="141"/>
      <c r="CS10" s="141"/>
      <c r="CT10" s="141"/>
      <c r="CU10" s="141"/>
      <c r="CV10" s="141"/>
      <c r="CW10" s="141"/>
      <c r="CX10" s="141"/>
      <c r="CY10" s="141"/>
      <c r="CZ10" s="141"/>
      <c r="DA10" s="141"/>
      <c r="DB10" s="141"/>
      <c r="DC10" s="141"/>
      <c r="DD10" s="141"/>
      <c r="DE10" s="141"/>
      <c r="DF10" s="141"/>
      <c r="DG10" s="141"/>
      <c r="DH10" s="141"/>
      <c r="DI10" s="141"/>
      <c r="DJ10" s="141"/>
      <c r="DK10" s="141"/>
      <c r="DL10" s="141"/>
      <c r="DM10" s="141"/>
      <c r="DN10" s="141"/>
      <c r="DO10" s="141"/>
      <c r="DP10" s="141"/>
      <c r="DQ10" s="141"/>
      <c r="DR10" s="141"/>
      <c r="DS10" s="141"/>
      <c r="DT10" s="141"/>
      <c r="DU10" s="141"/>
      <c r="DV10" s="141"/>
      <c r="DW10" s="141"/>
      <c r="DX10" s="141"/>
      <c r="DY10" s="141"/>
      <c r="DZ10" s="141"/>
      <c r="EA10" s="141"/>
      <c r="EB10" s="141"/>
      <c r="EC10" s="141"/>
      <c r="ED10" s="141"/>
      <c r="EE10" s="141"/>
      <c r="EF10" s="142"/>
      <c r="EG10" s="140" t="str">
        <f>データ!S6</f>
        <v>ド 透 訓 ガ</v>
      </c>
      <c r="EH10" s="141"/>
      <c r="EI10" s="141"/>
      <c r="EJ10" s="141"/>
      <c r="EK10" s="141"/>
      <c r="EL10" s="141"/>
      <c r="EM10" s="141"/>
      <c r="EN10" s="141"/>
      <c r="EO10" s="141"/>
      <c r="EP10" s="141"/>
      <c r="EQ10" s="141"/>
      <c r="ER10" s="141"/>
      <c r="ES10" s="141"/>
      <c r="ET10" s="141"/>
      <c r="EU10" s="141"/>
      <c r="EV10" s="141"/>
      <c r="EW10" s="141"/>
      <c r="EX10" s="141"/>
      <c r="EY10" s="141"/>
      <c r="EZ10" s="141"/>
      <c r="FA10" s="141"/>
      <c r="FB10" s="141"/>
      <c r="FC10" s="141"/>
      <c r="FD10" s="141"/>
      <c r="FE10" s="141"/>
      <c r="FF10" s="141"/>
      <c r="FG10" s="141"/>
      <c r="FH10" s="141"/>
      <c r="FI10" s="141"/>
      <c r="FJ10" s="141"/>
      <c r="FK10" s="141"/>
      <c r="FL10" s="141"/>
      <c r="FM10" s="141"/>
      <c r="FN10" s="141"/>
      <c r="FO10" s="141"/>
      <c r="FP10" s="141"/>
      <c r="FQ10" s="141"/>
      <c r="FR10" s="141"/>
      <c r="FS10" s="141"/>
      <c r="FT10" s="141"/>
      <c r="FU10" s="141"/>
      <c r="FV10" s="141"/>
      <c r="FW10" s="141"/>
      <c r="FX10" s="141"/>
      <c r="FY10" s="142"/>
      <c r="FZ10" s="140" t="str">
        <f>データ!T6</f>
        <v>救 臨 が 感 輪</v>
      </c>
      <c r="GA10" s="141"/>
      <c r="GB10" s="141"/>
      <c r="GC10" s="141"/>
      <c r="GD10" s="141"/>
      <c r="GE10" s="141"/>
      <c r="GF10" s="141"/>
      <c r="GG10" s="141"/>
      <c r="GH10" s="141"/>
      <c r="GI10" s="141"/>
      <c r="GJ10" s="141"/>
      <c r="GK10" s="141"/>
      <c r="GL10" s="141"/>
      <c r="GM10" s="141"/>
      <c r="GN10" s="141"/>
      <c r="GO10" s="141"/>
      <c r="GP10" s="141"/>
      <c r="GQ10" s="141"/>
      <c r="GR10" s="141"/>
      <c r="GS10" s="141"/>
      <c r="GT10" s="141"/>
      <c r="GU10" s="141"/>
      <c r="GV10" s="141"/>
      <c r="GW10" s="141"/>
      <c r="GX10" s="141"/>
      <c r="GY10" s="141"/>
      <c r="GZ10" s="141"/>
      <c r="HA10" s="141"/>
      <c r="HB10" s="141"/>
      <c r="HC10" s="141"/>
      <c r="HD10" s="141"/>
      <c r="HE10" s="141"/>
      <c r="HF10" s="141"/>
      <c r="HG10" s="141"/>
      <c r="HH10" s="141"/>
      <c r="HI10" s="141"/>
      <c r="HJ10" s="141"/>
      <c r="HK10" s="141"/>
      <c r="HL10" s="141"/>
      <c r="HM10" s="141"/>
      <c r="HN10" s="141"/>
      <c r="HO10" s="141"/>
      <c r="HP10" s="141"/>
      <c r="HQ10" s="141"/>
      <c r="HR10" s="142"/>
      <c r="ID10" s="129" t="str">
        <f>データ!AC6</f>
        <v>-</v>
      </c>
      <c r="IE10" s="130"/>
      <c r="IF10" s="130"/>
      <c r="IG10" s="130"/>
      <c r="IH10" s="130"/>
      <c r="II10" s="130"/>
      <c r="IJ10" s="130"/>
      <c r="IK10" s="130"/>
      <c r="IL10" s="130"/>
      <c r="IM10" s="130"/>
      <c r="IN10" s="130"/>
      <c r="IO10" s="130"/>
      <c r="IP10" s="130"/>
      <c r="IQ10" s="130"/>
      <c r="IR10" s="130"/>
      <c r="IS10" s="130"/>
      <c r="IT10" s="130"/>
      <c r="IU10" s="130"/>
      <c r="IV10" s="130"/>
      <c r="IW10" s="130"/>
      <c r="IX10" s="130"/>
      <c r="IY10" s="130"/>
      <c r="IZ10" s="130"/>
      <c r="JA10" s="130"/>
      <c r="JB10" s="130"/>
      <c r="JC10" s="130"/>
      <c r="JD10" s="130"/>
      <c r="JE10" s="130"/>
      <c r="JF10" s="130"/>
      <c r="JG10" s="130"/>
      <c r="JH10" s="130"/>
      <c r="JI10" s="130"/>
      <c r="JJ10" s="130"/>
      <c r="JK10" s="130"/>
      <c r="JL10" s="130"/>
      <c r="JM10" s="130"/>
      <c r="JN10" s="130"/>
      <c r="JO10" s="130"/>
      <c r="JP10" s="130"/>
      <c r="JQ10" s="130"/>
      <c r="JR10" s="130"/>
      <c r="JS10" s="130"/>
      <c r="JT10" s="130"/>
      <c r="JU10" s="130"/>
      <c r="JV10" s="131"/>
      <c r="JW10" s="129" t="str">
        <f>データ!AD6</f>
        <v>-</v>
      </c>
      <c r="JX10" s="130"/>
      <c r="JY10" s="130"/>
      <c r="JZ10" s="130"/>
      <c r="KA10" s="130"/>
      <c r="KB10" s="130"/>
      <c r="KC10" s="130"/>
      <c r="KD10" s="130"/>
      <c r="KE10" s="130"/>
      <c r="KF10" s="130"/>
      <c r="KG10" s="130"/>
      <c r="KH10" s="130"/>
      <c r="KI10" s="130"/>
      <c r="KJ10" s="130"/>
      <c r="KK10" s="130"/>
      <c r="KL10" s="130"/>
      <c r="KM10" s="130"/>
      <c r="KN10" s="130"/>
      <c r="KO10" s="130"/>
      <c r="KP10" s="130"/>
      <c r="KQ10" s="130"/>
      <c r="KR10" s="130"/>
      <c r="KS10" s="130"/>
      <c r="KT10" s="130"/>
      <c r="KU10" s="130"/>
      <c r="KV10" s="130"/>
      <c r="KW10" s="130"/>
      <c r="KX10" s="130"/>
      <c r="KY10" s="130"/>
      <c r="KZ10" s="130"/>
      <c r="LA10" s="130"/>
      <c r="LB10" s="130"/>
      <c r="LC10" s="130"/>
      <c r="LD10" s="130"/>
      <c r="LE10" s="130"/>
      <c r="LF10" s="130"/>
      <c r="LG10" s="130"/>
      <c r="LH10" s="130"/>
      <c r="LI10" s="130"/>
      <c r="LJ10" s="130"/>
      <c r="LK10" s="130"/>
      <c r="LL10" s="130"/>
      <c r="LM10" s="130"/>
      <c r="LN10" s="130"/>
      <c r="LO10" s="131"/>
      <c r="LP10" s="129">
        <f>データ!AE6</f>
        <v>383</v>
      </c>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130"/>
      <c r="ND10" s="130"/>
      <c r="NE10" s="130"/>
      <c r="NF10" s="130"/>
      <c r="NG10" s="130"/>
      <c r="NH10" s="131"/>
      <c r="NI10" s="2"/>
      <c r="NJ10" s="146" t="s">
        <v>22</v>
      </c>
      <c r="NK10" s="147"/>
      <c r="NL10" s="16" t="s">
        <v>23</v>
      </c>
      <c r="NM10" s="17"/>
      <c r="NN10" s="17"/>
      <c r="NO10" s="17"/>
      <c r="NP10" s="17"/>
      <c r="NQ10" s="17"/>
      <c r="NR10" s="17"/>
      <c r="NS10" s="17"/>
      <c r="NT10" s="17"/>
      <c r="NU10" s="17"/>
      <c r="NV10" s="17"/>
      <c r="NW10" s="18"/>
      <c r="NX10" s="3"/>
    </row>
    <row r="11" spans="1:388" ht="18.75" customHeight="1" x14ac:dyDescent="0.15">
      <c r="A11" s="2"/>
      <c r="B11" s="143" t="s">
        <v>24</v>
      </c>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5"/>
      <c r="AU11" s="143" t="s">
        <v>25</v>
      </c>
      <c r="AV11" s="144"/>
      <c r="AW11" s="144"/>
      <c r="AX11" s="144"/>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c r="BX11" s="144"/>
      <c r="BY11" s="144"/>
      <c r="BZ11" s="144"/>
      <c r="CA11" s="144"/>
      <c r="CB11" s="144"/>
      <c r="CC11" s="144"/>
      <c r="CD11" s="144"/>
      <c r="CE11" s="144"/>
      <c r="CF11" s="144"/>
      <c r="CG11" s="144"/>
      <c r="CH11" s="144"/>
      <c r="CI11" s="144"/>
      <c r="CJ11" s="144"/>
      <c r="CK11" s="144"/>
      <c r="CL11" s="144"/>
      <c r="CM11" s="145"/>
      <c r="CN11" s="143" t="s">
        <v>26</v>
      </c>
      <c r="CO11" s="144"/>
      <c r="CP11" s="144"/>
      <c r="CQ11" s="144"/>
      <c r="CR11" s="144"/>
      <c r="CS11" s="144"/>
      <c r="CT11" s="144"/>
      <c r="CU11" s="144"/>
      <c r="CV11" s="144"/>
      <c r="CW11" s="144"/>
      <c r="CX11" s="144"/>
      <c r="CY11" s="144"/>
      <c r="CZ11" s="144"/>
      <c r="DA11" s="144"/>
      <c r="DB11" s="144"/>
      <c r="DC11" s="144"/>
      <c r="DD11" s="144"/>
      <c r="DE11" s="144"/>
      <c r="DF11" s="144"/>
      <c r="DG11" s="144"/>
      <c r="DH11" s="144"/>
      <c r="DI11" s="144"/>
      <c r="DJ11" s="144"/>
      <c r="DK11" s="144"/>
      <c r="DL11" s="144"/>
      <c r="DM11" s="144"/>
      <c r="DN11" s="144"/>
      <c r="DO11" s="144"/>
      <c r="DP11" s="144"/>
      <c r="DQ11" s="144"/>
      <c r="DR11" s="144"/>
      <c r="DS11" s="144"/>
      <c r="DT11" s="144"/>
      <c r="DU11" s="144"/>
      <c r="DV11" s="144"/>
      <c r="DW11" s="144"/>
      <c r="DX11" s="144"/>
      <c r="DY11" s="144"/>
      <c r="DZ11" s="144"/>
      <c r="EA11" s="144"/>
      <c r="EB11" s="144"/>
      <c r="EC11" s="144"/>
      <c r="ED11" s="144"/>
      <c r="EE11" s="144"/>
      <c r="EF11" s="145"/>
      <c r="EG11" s="143" t="s">
        <v>27</v>
      </c>
      <c r="EH11" s="144"/>
      <c r="EI11" s="144"/>
      <c r="EJ11" s="144"/>
      <c r="EK11" s="144"/>
      <c r="EL11" s="144"/>
      <c r="EM11" s="144"/>
      <c r="EN11" s="144"/>
      <c r="EO11" s="144"/>
      <c r="EP11" s="144"/>
      <c r="EQ11" s="144"/>
      <c r="ER11" s="144"/>
      <c r="ES11" s="144"/>
      <c r="ET11" s="144"/>
      <c r="EU11" s="144"/>
      <c r="EV11" s="144"/>
      <c r="EW11" s="144"/>
      <c r="EX11" s="144"/>
      <c r="EY11" s="144"/>
      <c r="EZ11" s="144"/>
      <c r="FA11" s="144"/>
      <c r="FB11" s="144"/>
      <c r="FC11" s="144"/>
      <c r="FD11" s="144"/>
      <c r="FE11" s="144"/>
      <c r="FF11" s="144"/>
      <c r="FG11" s="144"/>
      <c r="FH11" s="144"/>
      <c r="FI11" s="144"/>
      <c r="FJ11" s="144"/>
      <c r="FK11" s="144"/>
      <c r="FL11" s="144"/>
      <c r="FM11" s="144"/>
      <c r="FN11" s="144"/>
      <c r="FO11" s="144"/>
      <c r="FP11" s="144"/>
      <c r="FQ11" s="144"/>
      <c r="FR11" s="144"/>
      <c r="FS11" s="144"/>
      <c r="FT11" s="144"/>
      <c r="FU11" s="144"/>
      <c r="FV11" s="144"/>
      <c r="FW11" s="144"/>
      <c r="FX11" s="144"/>
      <c r="FY11" s="145"/>
      <c r="FZ11" s="143" t="s">
        <v>28</v>
      </c>
      <c r="GA11" s="144"/>
      <c r="GB11" s="144"/>
      <c r="GC11" s="144"/>
      <c r="GD11" s="144"/>
      <c r="GE11" s="144"/>
      <c r="GF11" s="144"/>
      <c r="GG11" s="144"/>
      <c r="GH11" s="144"/>
      <c r="GI11" s="144"/>
      <c r="GJ11" s="144"/>
      <c r="GK11" s="144"/>
      <c r="GL11" s="144"/>
      <c r="GM11" s="144"/>
      <c r="GN11" s="144"/>
      <c r="GO11" s="144"/>
      <c r="GP11" s="144"/>
      <c r="GQ11" s="144"/>
      <c r="GR11" s="144"/>
      <c r="GS11" s="144"/>
      <c r="GT11" s="144"/>
      <c r="GU11" s="144"/>
      <c r="GV11" s="144"/>
      <c r="GW11" s="144"/>
      <c r="GX11" s="144"/>
      <c r="GY11" s="144"/>
      <c r="GZ11" s="144"/>
      <c r="HA11" s="144"/>
      <c r="HB11" s="144"/>
      <c r="HC11" s="144"/>
      <c r="HD11" s="144"/>
      <c r="HE11" s="144"/>
      <c r="HF11" s="144"/>
      <c r="HG11" s="144"/>
      <c r="HH11" s="144"/>
      <c r="HI11" s="144"/>
      <c r="HJ11" s="144"/>
      <c r="HK11" s="144"/>
      <c r="HL11" s="144"/>
      <c r="HM11" s="144"/>
      <c r="HN11" s="144"/>
      <c r="HO11" s="144"/>
      <c r="HP11" s="144"/>
      <c r="HQ11" s="144"/>
      <c r="HR11" s="145"/>
      <c r="ID11" s="143" t="s">
        <v>29</v>
      </c>
      <c r="IE11" s="144"/>
      <c r="IF11" s="144"/>
      <c r="IG11" s="144"/>
      <c r="IH11" s="144"/>
      <c r="II11" s="144"/>
      <c r="IJ11" s="144"/>
      <c r="IK11" s="144"/>
      <c r="IL11" s="144"/>
      <c r="IM11" s="144"/>
      <c r="IN11" s="144"/>
      <c r="IO11" s="144"/>
      <c r="IP11" s="144"/>
      <c r="IQ11" s="144"/>
      <c r="IR11" s="144"/>
      <c r="IS11" s="144"/>
      <c r="IT11" s="144"/>
      <c r="IU11" s="144"/>
      <c r="IV11" s="144"/>
      <c r="IW11" s="144"/>
      <c r="IX11" s="144"/>
      <c r="IY11" s="144"/>
      <c r="IZ11" s="144"/>
      <c r="JA11" s="144"/>
      <c r="JB11" s="144"/>
      <c r="JC11" s="144"/>
      <c r="JD11" s="144"/>
      <c r="JE11" s="144"/>
      <c r="JF11" s="144"/>
      <c r="JG11" s="144"/>
      <c r="JH11" s="144"/>
      <c r="JI11" s="144"/>
      <c r="JJ11" s="144"/>
      <c r="JK11" s="144"/>
      <c r="JL11" s="144"/>
      <c r="JM11" s="144"/>
      <c r="JN11" s="144"/>
      <c r="JO11" s="144"/>
      <c r="JP11" s="144"/>
      <c r="JQ11" s="144"/>
      <c r="JR11" s="144"/>
      <c r="JS11" s="144"/>
      <c r="JT11" s="144"/>
      <c r="JU11" s="144"/>
      <c r="JV11" s="145"/>
      <c r="JW11" s="143" t="s">
        <v>30</v>
      </c>
      <c r="JX11" s="144"/>
      <c r="JY11" s="144"/>
      <c r="JZ11" s="144"/>
      <c r="KA11" s="144"/>
      <c r="KB11" s="144"/>
      <c r="KC11" s="144"/>
      <c r="KD11" s="144"/>
      <c r="KE11" s="144"/>
      <c r="KF11" s="144"/>
      <c r="KG11" s="144"/>
      <c r="KH11" s="144"/>
      <c r="KI11" s="144"/>
      <c r="KJ11" s="144"/>
      <c r="KK11" s="144"/>
      <c r="KL11" s="144"/>
      <c r="KM11" s="144"/>
      <c r="KN11" s="144"/>
      <c r="KO11" s="144"/>
      <c r="KP11" s="144"/>
      <c r="KQ11" s="144"/>
      <c r="KR11" s="144"/>
      <c r="KS11" s="144"/>
      <c r="KT11" s="144"/>
      <c r="KU11" s="144"/>
      <c r="KV11" s="144"/>
      <c r="KW11" s="144"/>
      <c r="KX11" s="144"/>
      <c r="KY11" s="144"/>
      <c r="KZ11" s="144"/>
      <c r="LA11" s="144"/>
      <c r="LB11" s="144"/>
      <c r="LC11" s="144"/>
      <c r="LD11" s="144"/>
      <c r="LE11" s="144"/>
      <c r="LF11" s="144"/>
      <c r="LG11" s="144"/>
      <c r="LH11" s="144"/>
      <c r="LI11" s="144"/>
      <c r="LJ11" s="144"/>
      <c r="LK11" s="144"/>
      <c r="LL11" s="144"/>
      <c r="LM11" s="144"/>
      <c r="LN11" s="144"/>
      <c r="LO11" s="145"/>
      <c r="LP11" s="143" t="s">
        <v>31</v>
      </c>
      <c r="LQ11" s="144"/>
      <c r="LR11" s="144"/>
      <c r="LS11" s="144"/>
      <c r="LT11" s="144"/>
      <c r="LU11" s="144"/>
      <c r="LV11" s="144"/>
      <c r="LW11" s="144"/>
      <c r="LX11" s="144"/>
      <c r="LY11" s="144"/>
      <c r="LZ11" s="144"/>
      <c r="MA11" s="144"/>
      <c r="MB11" s="144"/>
      <c r="MC11" s="144"/>
      <c r="MD11" s="144"/>
      <c r="ME11" s="144"/>
      <c r="MF11" s="144"/>
      <c r="MG11" s="144"/>
      <c r="MH11" s="144"/>
      <c r="MI11" s="144"/>
      <c r="MJ11" s="144"/>
      <c r="MK11" s="144"/>
      <c r="ML11" s="144"/>
      <c r="MM11" s="144"/>
      <c r="MN11" s="144"/>
      <c r="MO11" s="144"/>
      <c r="MP11" s="144"/>
      <c r="MQ11" s="144"/>
      <c r="MR11" s="144"/>
      <c r="MS11" s="144"/>
      <c r="MT11" s="144"/>
      <c r="MU11" s="144"/>
      <c r="MV11" s="144"/>
      <c r="MW11" s="144"/>
      <c r="MX11" s="144"/>
      <c r="MY11" s="144"/>
      <c r="MZ11" s="144"/>
      <c r="NA11" s="144"/>
      <c r="NB11" s="144"/>
      <c r="NC11" s="144"/>
      <c r="ND11" s="144"/>
      <c r="NE11" s="144"/>
      <c r="NF11" s="144"/>
      <c r="NG11" s="144"/>
      <c r="NH11" s="145"/>
      <c r="NI11" s="19"/>
      <c r="NJ11" s="3"/>
      <c r="NK11" s="3"/>
      <c r="NL11" s="3"/>
      <c r="NM11" s="3"/>
      <c r="NN11" s="3"/>
      <c r="NO11" s="3"/>
      <c r="NP11" s="3"/>
      <c r="NQ11" s="3"/>
      <c r="NR11" s="3"/>
      <c r="NS11" s="3"/>
      <c r="NT11" s="3"/>
      <c r="NU11" s="3"/>
      <c r="NV11" s="3"/>
      <c r="NW11" s="3"/>
      <c r="NX11" s="3"/>
    </row>
    <row r="12" spans="1:388" ht="18.75" customHeight="1" x14ac:dyDescent="0.15">
      <c r="A12" s="2"/>
      <c r="B12" s="129">
        <f>データ!U6</f>
        <v>1521562</v>
      </c>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1"/>
      <c r="AU12" s="129">
        <f>データ!V6</f>
        <v>36071</v>
      </c>
      <c r="AV12" s="130"/>
      <c r="AW12" s="130"/>
      <c r="AX12" s="130"/>
      <c r="AY12" s="130"/>
      <c r="AZ12" s="130"/>
      <c r="BA12" s="130"/>
      <c r="BB12" s="130"/>
      <c r="BC12" s="130"/>
      <c r="BD12" s="130"/>
      <c r="BE12" s="130"/>
      <c r="BF12" s="130"/>
      <c r="BG12" s="130"/>
      <c r="BH12" s="130"/>
      <c r="BI12" s="130"/>
      <c r="BJ12" s="130"/>
      <c r="BK12" s="130"/>
      <c r="BL12" s="130"/>
      <c r="BM12" s="130"/>
      <c r="BN12" s="130"/>
      <c r="BO12" s="130"/>
      <c r="BP12" s="130"/>
      <c r="BQ12" s="130"/>
      <c r="BR12" s="130"/>
      <c r="BS12" s="130"/>
      <c r="BT12" s="130"/>
      <c r="BU12" s="130"/>
      <c r="BV12" s="130"/>
      <c r="BW12" s="130"/>
      <c r="BX12" s="130"/>
      <c r="BY12" s="130"/>
      <c r="BZ12" s="130"/>
      <c r="CA12" s="130"/>
      <c r="CB12" s="130"/>
      <c r="CC12" s="130"/>
      <c r="CD12" s="130"/>
      <c r="CE12" s="130"/>
      <c r="CF12" s="130"/>
      <c r="CG12" s="130"/>
      <c r="CH12" s="130"/>
      <c r="CI12" s="130"/>
      <c r="CJ12" s="130"/>
      <c r="CK12" s="130"/>
      <c r="CL12" s="130"/>
      <c r="CM12" s="131"/>
      <c r="CN12" s="140" t="str">
        <f>データ!W6</f>
        <v>非該当</v>
      </c>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2"/>
      <c r="EG12" s="140" t="str">
        <f>データ!X6</f>
        <v>非該当</v>
      </c>
      <c r="EH12" s="141"/>
      <c r="EI12" s="141"/>
      <c r="EJ12" s="141"/>
      <c r="EK12" s="141"/>
      <c r="EL12" s="141"/>
      <c r="EM12" s="141"/>
      <c r="EN12" s="141"/>
      <c r="EO12" s="141"/>
      <c r="EP12" s="141"/>
      <c r="EQ12" s="141"/>
      <c r="ER12" s="141"/>
      <c r="ES12" s="141"/>
      <c r="ET12" s="141"/>
      <c r="EU12" s="141"/>
      <c r="EV12" s="141"/>
      <c r="EW12" s="141"/>
      <c r="EX12" s="141"/>
      <c r="EY12" s="141"/>
      <c r="EZ12" s="141"/>
      <c r="FA12" s="141"/>
      <c r="FB12" s="141"/>
      <c r="FC12" s="141"/>
      <c r="FD12" s="141"/>
      <c r="FE12" s="141"/>
      <c r="FF12" s="141"/>
      <c r="FG12" s="141"/>
      <c r="FH12" s="141"/>
      <c r="FI12" s="141"/>
      <c r="FJ12" s="141"/>
      <c r="FK12" s="141"/>
      <c r="FL12" s="141"/>
      <c r="FM12" s="141"/>
      <c r="FN12" s="141"/>
      <c r="FO12" s="141"/>
      <c r="FP12" s="141"/>
      <c r="FQ12" s="141"/>
      <c r="FR12" s="141"/>
      <c r="FS12" s="141"/>
      <c r="FT12" s="141"/>
      <c r="FU12" s="141"/>
      <c r="FV12" s="141"/>
      <c r="FW12" s="141"/>
      <c r="FX12" s="141"/>
      <c r="FY12" s="142"/>
      <c r="FZ12" s="140" t="str">
        <f>データ!Y6</f>
        <v>７：１</v>
      </c>
      <c r="GA12" s="141"/>
      <c r="GB12" s="141"/>
      <c r="GC12" s="141"/>
      <c r="GD12" s="141"/>
      <c r="GE12" s="141"/>
      <c r="GF12" s="141"/>
      <c r="GG12" s="141"/>
      <c r="GH12" s="141"/>
      <c r="GI12" s="141"/>
      <c r="GJ12" s="141"/>
      <c r="GK12" s="141"/>
      <c r="GL12" s="141"/>
      <c r="GM12" s="141"/>
      <c r="GN12" s="141"/>
      <c r="GO12" s="141"/>
      <c r="GP12" s="141"/>
      <c r="GQ12" s="141"/>
      <c r="GR12" s="141"/>
      <c r="GS12" s="141"/>
      <c r="GT12" s="141"/>
      <c r="GU12" s="141"/>
      <c r="GV12" s="141"/>
      <c r="GW12" s="141"/>
      <c r="GX12" s="141"/>
      <c r="GY12" s="141"/>
      <c r="GZ12" s="141"/>
      <c r="HA12" s="141"/>
      <c r="HB12" s="141"/>
      <c r="HC12" s="141"/>
      <c r="HD12" s="141"/>
      <c r="HE12" s="141"/>
      <c r="HF12" s="141"/>
      <c r="HG12" s="141"/>
      <c r="HH12" s="141"/>
      <c r="HI12" s="141"/>
      <c r="HJ12" s="141"/>
      <c r="HK12" s="141"/>
      <c r="HL12" s="141"/>
      <c r="HM12" s="141"/>
      <c r="HN12" s="141"/>
      <c r="HO12" s="141"/>
      <c r="HP12" s="141"/>
      <c r="HQ12" s="141"/>
      <c r="HR12" s="142"/>
      <c r="ID12" s="129">
        <f>データ!AF6</f>
        <v>295</v>
      </c>
      <c r="IE12" s="130"/>
      <c r="IF12" s="130"/>
      <c r="IG12" s="130"/>
      <c r="IH12" s="130"/>
      <c r="II12" s="130"/>
      <c r="IJ12" s="130"/>
      <c r="IK12" s="130"/>
      <c r="IL12" s="130"/>
      <c r="IM12" s="130"/>
      <c r="IN12" s="130"/>
      <c r="IO12" s="130"/>
      <c r="IP12" s="130"/>
      <c r="IQ12" s="130"/>
      <c r="IR12" s="130"/>
      <c r="IS12" s="130"/>
      <c r="IT12" s="130"/>
      <c r="IU12" s="130"/>
      <c r="IV12" s="130"/>
      <c r="IW12" s="130"/>
      <c r="IX12" s="130"/>
      <c r="IY12" s="130"/>
      <c r="IZ12" s="130"/>
      <c r="JA12" s="130"/>
      <c r="JB12" s="130"/>
      <c r="JC12" s="130"/>
      <c r="JD12" s="130"/>
      <c r="JE12" s="130"/>
      <c r="JF12" s="130"/>
      <c r="JG12" s="130"/>
      <c r="JH12" s="130"/>
      <c r="JI12" s="130"/>
      <c r="JJ12" s="130"/>
      <c r="JK12" s="130"/>
      <c r="JL12" s="130"/>
      <c r="JM12" s="130"/>
      <c r="JN12" s="130"/>
      <c r="JO12" s="130"/>
      <c r="JP12" s="130"/>
      <c r="JQ12" s="130"/>
      <c r="JR12" s="130"/>
      <c r="JS12" s="130"/>
      <c r="JT12" s="130"/>
      <c r="JU12" s="130"/>
      <c r="JV12" s="131"/>
      <c r="JW12" s="129" t="str">
        <f>データ!AG6</f>
        <v>-</v>
      </c>
      <c r="JX12" s="130"/>
      <c r="JY12" s="130"/>
      <c r="JZ12" s="130"/>
      <c r="KA12" s="130"/>
      <c r="KB12" s="130"/>
      <c r="KC12" s="130"/>
      <c r="KD12" s="130"/>
      <c r="KE12" s="130"/>
      <c r="KF12" s="130"/>
      <c r="KG12" s="130"/>
      <c r="KH12" s="130"/>
      <c r="KI12" s="130"/>
      <c r="KJ12" s="130"/>
      <c r="KK12" s="130"/>
      <c r="KL12" s="130"/>
      <c r="KM12" s="130"/>
      <c r="KN12" s="130"/>
      <c r="KO12" s="130"/>
      <c r="KP12" s="130"/>
      <c r="KQ12" s="130"/>
      <c r="KR12" s="130"/>
      <c r="KS12" s="130"/>
      <c r="KT12" s="130"/>
      <c r="KU12" s="130"/>
      <c r="KV12" s="130"/>
      <c r="KW12" s="130"/>
      <c r="KX12" s="130"/>
      <c r="KY12" s="130"/>
      <c r="KZ12" s="130"/>
      <c r="LA12" s="130"/>
      <c r="LB12" s="130"/>
      <c r="LC12" s="130"/>
      <c r="LD12" s="130"/>
      <c r="LE12" s="130"/>
      <c r="LF12" s="130"/>
      <c r="LG12" s="130"/>
      <c r="LH12" s="130"/>
      <c r="LI12" s="130"/>
      <c r="LJ12" s="130"/>
      <c r="LK12" s="130"/>
      <c r="LL12" s="130"/>
      <c r="LM12" s="130"/>
      <c r="LN12" s="130"/>
      <c r="LO12" s="131"/>
      <c r="LP12" s="129">
        <f>データ!AH6</f>
        <v>295</v>
      </c>
      <c r="LQ12" s="130"/>
      <c r="LR12" s="130"/>
      <c r="LS12" s="130"/>
      <c r="LT12" s="130"/>
      <c r="LU12" s="130"/>
      <c r="LV12" s="130"/>
      <c r="LW12" s="130"/>
      <c r="LX12" s="130"/>
      <c r="LY12" s="130"/>
      <c r="LZ12" s="130"/>
      <c r="MA12" s="130"/>
      <c r="MB12" s="130"/>
      <c r="MC12" s="130"/>
      <c r="MD12" s="130"/>
      <c r="ME12" s="130"/>
      <c r="MF12" s="130"/>
      <c r="MG12" s="130"/>
      <c r="MH12" s="130"/>
      <c r="MI12" s="130"/>
      <c r="MJ12" s="130"/>
      <c r="MK12" s="130"/>
      <c r="ML12" s="130"/>
      <c r="MM12" s="130"/>
      <c r="MN12" s="130"/>
      <c r="MO12" s="130"/>
      <c r="MP12" s="130"/>
      <c r="MQ12" s="130"/>
      <c r="MR12" s="130"/>
      <c r="MS12" s="130"/>
      <c r="MT12" s="130"/>
      <c r="MU12" s="130"/>
      <c r="MV12" s="130"/>
      <c r="MW12" s="130"/>
      <c r="MX12" s="130"/>
      <c r="MY12" s="130"/>
      <c r="MZ12" s="130"/>
      <c r="NA12" s="130"/>
      <c r="NB12" s="130"/>
      <c r="NC12" s="130"/>
      <c r="ND12" s="130"/>
      <c r="NE12" s="130"/>
      <c r="NF12" s="130"/>
      <c r="NG12" s="130"/>
      <c r="NH12" s="131"/>
      <c r="NI12" s="19"/>
      <c r="NJ12" s="3"/>
      <c r="NK12" s="3"/>
      <c r="NL12" s="3"/>
      <c r="NM12" s="3"/>
      <c r="NN12" s="3"/>
      <c r="NO12" s="3"/>
      <c r="NP12" s="3"/>
      <c r="NQ12" s="3"/>
      <c r="NR12" s="3"/>
      <c r="NS12" s="3"/>
      <c r="NT12" s="3"/>
      <c r="NU12" s="3"/>
      <c r="NV12" s="3"/>
      <c r="NW12" s="3"/>
      <c r="NX12" s="3"/>
    </row>
    <row r="13" spans="1:388" ht="17.25" customHeight="1" x14ac:dyDescent="0.2">
      <c r="A13" s="2"/>
      <c r="B13" s="132" t="s">
        <v>32</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3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c r="IR13" s="132"/>
      <c r="IS13" s="132"/>
      <c r="IT13" s="132"/>
      <c r="IU13" s="132"/>
      <c r="IV13" s="132"/>
      <c r="IW13" s="132"/>
      <c r="IX13" s="132"/>
      <c r="IY13" s="132"/>
      <c r="IZ13" s="132"/>
      <c r="JA13" s="132"/>
      <c r="JB13" s="132"/>
      <c r="JC13" s="132"/>
      <c r="JD13" s="132"/>
      <c r="JE13" s="132"/>
      <c r="JF13" s="132"/>
      <c r="JG13" s="132"/>
      <c r="JH13" s="132"/>
      <c r="JI13" s="132"/>
      <c r="JJ13" s="132"/>
      <c r="JK13" s="132"/>
      <c r="JL13" s="132"/>
      <c r="JM13" s="132"/>
      <c r="JN13" s="132"/>
      <c r="JO13" s="132"/>
      <c r="JP13" s="132"/>
      <c r="JQ13" s="132"/>
      <c r="JR13" s="132"/>
      <c r="JS13" s="132"/>
      <c r="JT13" s="132"/>
      <c r="JU13" s="132"/>
      <c r="JV13" s="132"/>
      <c r="JW13" s="132"/>
      <c r="JX13" s="132"/>
      <c r="JY13" s="132"/>
      <c r="JZ13" s="132"/>
      <c r="KA13" s="132"/>
      <c r="KB13" s="132"/>
      <c r="KC13" s="132"/>
      <c r="KD13" s="132"/>
      <c r="KE13" s="132"/>
      <c r="KF13" s="132"/>
      <c r="KG13" s="132"/>
      <c r="KH13" s="132"/>
      <c r="KI13" s="132"/>
      <c r="KJ13" s="132"/>
      <c r="KK13" s="132"/>
      <c r="KL13" s="132"/>
      <c r="KM13" s="132"/>
      <c r="KN13" s="132"/>
      <c r="KO13" s="132"/>
      <c r="KP13" s="132"/>
      <c r="KQ13" s="132"/>
      <c r="KR13" s="132"/>
      <c r="KS13" s="132"/>
      <c r="KT13" s="132"/>
      <c r="KU13" s="132"/>
      <c r="KV13" s="132"/>
      <c r="KW13" s="132"/>
      <c r="KX13" s="132"/>
      <c r="KY13" s="132"/>
      <c r="KZ13" s="132"/>
      <c r="LA13" s="132"/>
      <c r="LB13" s="132"/>
      <c r="LC13" s="132"/>
      <c r="LD13" s="132"/>
      <c r="LE13" s="132"/>
      <c r="LF13" s="132"/>
      <c r="LG13" s="132"/>
      <c r="LH13" s="132"/>
      <c r="LI13" s="132"/>
      <c r="LJ13" s="132"/>
      <c r="LK13" s="132"/>
      <c r="LL13" s="132"/>
      <c r="LM13" s="132"/>
      <c r="LN13" s="132"/>
      <c r="LO13" s="132"/>
      <c r="LP13" s="132"/>
      <c r="LQ13" s="132"/>
      <c r="LR13" s="132"/>
      <c r="LS13" s="132"/>
      <c r="LT13" s="132"/>
      <c r="LU13" s="132"/>
      <c r="LV13" s="132"/>
      <c r="LW13" s="132"/>
      <c r="LX13" s="132"/>
      <c r="LY13" s="132"/>
      <c r="LZ13" s="132"/>
      <c r="MA13" s="132"/>
      <c r="MB13" s="132"/>
      <c r="MC13" s="132"/>
      <c r="MD13" s="132"/>
      <c r="ME13" s="132"/>
      <c r="MF13" s="132"/>
      <c r="MG13" s="132"/>
      <c r="MH13" s="132"/>
      <c r="MI13" s="132"/>
      <c r="MJ13" s="132"/>
      <c r="MK13" s="132"/>
      <c r="ML13" s="132"/>
      <c r="MM13" s="132"/>
      <c r="MN13" s="132"/>
      <c r="MO13" s="132"/>
      <c r="MP13" s="132"/>
      <c r="MQ13" s="132"/>
      <c r="MR13" s="132"/>
      <c r="MS13" s="132"/>
      <c r="MT13" s="132"/>
      <c r="MU13" s="132"/>
      <c r="MV13" s="132"/>
      <c r="MW13" s="132"/>
      <c r="MX13" s="132"/>
      <c r="MY13" s="132"/>
      <c r="MZ13" s="132"/>
      <c r="NA13" s="132"/>
      <c r="NB13" s="132"/>
      <c r="NC13" s="132"/>
      <c r="ND13" s="132"/>
      <c r="NE13" s="132"/>
      <c r="NF13" s="132"/>
      <c r="NG13" s="132"/>
      <c r="NH13" s="132"/>
      <c r="NI13" s="19"/>
      <c r="NJ13" s="20"/>
      <c r="NK13" s="20"/>
      <c r="NL13" s="20"/>
      <c r="NM13" s="20"/>
      <c r="NN13" s="20"/>
      <c r="NO13" s="20"/>
      <c r="NP13" s="20"/>
      <c r="NQ13" s="20"/>
      <c r="NR13" s="20"/>
      <c r="NS13" s="20"/>
      <c r="NT13" s="20"/>
      <c r="NU13" s="20"/>
      <c r="NV13" s="20"/>
      <c r="NW13" s="20"/>
      <c r="NX13" s="20"/>
    </row>
    <row r="14" spans="1:388" ht="17.25" customHeight="1" x14ac:dyDescent="0.15">
      <c r="A14" s="2"/>
      <c r="B14" s="132" t="s">
        <v>33</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c r="IW14" s="132"/>
      <c r="IX14" s="132"/>
      <c r="IY14" s="132"/>
      <c r="IZ14" s="132"/>
      <c r="JA14" s="132"/>
      <c r="JB14" s="132"/>
      <c r="JC14" s="132"/>
      <c r="JD14" s="132"/>
      <c r="JE14" s="132"/>
      <c r="JF14" s="132"/>
      <c r="JG14" s="132"/>
      <c r="JH14" s="132"/>
      <c r="JI14" s="132"/>
      <c r="JJ14" s="132"/>
      <c r="JK14" s="132"/>
      <c r="JL14" s="132"/>
      <c r="JM14" s="132"/>
      <c r="JN14" s="132"/>
      <c r="JO14" s="132"/>
      <c r="JP14" s="132"/>
      <c r="JQ14" s="132"/>
      <c r="JR14" s="132"/>
      <c r="JS14" s="132"/>
      <c r="JT14" s="132"/>
      <c r="JU14" s="132"/>
      <c r="JV14" s="132"/>
      <c r="JW14" s="132"/>
      <c r="JX14" s="132"/>
      <c r="JY14" s="132"/>
      <c r="JZ14" s="132"/>
      <c r="KA14" s="132"/>
      <c r="KB14" s="132"/>
      <c r="KC14" s="132"/>
      <c r="KD14" s="132"/>
      <c r="KE14" s="132"/>
      <c r="KF14" s="132"/>
      <c r="KG14" s="132"/>
      <c r="KH14" s="132"/>
      <c r="KI14" s="132"/>
      <c r="KJ14" s="132"/>
      <c r="KK14" s="132"/>
      <c r="KL14" s="132"/>
      <c r="KM14" s="132"/>
      <c r="KN14" s="132"/>
      <c r="KO14" s="132"/>
      <c r="KP14" s="132"/>
      <c r="KQ14" s="132"/>
      <c r="KR14" s="132"/>
      <c r="KS14" s="132"/>
      <c r="KT14" s="132"/>
      <c r="KU14" s="132"/>
      <c r="KV14" s="132"/>
      <c r="KW14" s="132"/>
      <c r="KX14" s="132"/>
      <c r="KY14" s="132"/>
      <c r="KZ14" s="132"/>
      <c r="LA14" s="132"/>
      <c r="LB14" s="132"/>
      <c r="LC14" s="132"/>
      <c r="LD14" s="132"/>
      <c r="LE14" s="132"/>
      <c r="LF14" s="132"/>
      <c r="LG14" s="132"/>
      <c r="LH14" s="132"/>
      <c r="LI14" s="132"/>
      <c r="LJ14" s="132"/>
      <c r="LK14" s="132"/>
      <c r="LL14" s="132"/>
      <c r="LM14" s="132"/>
      <c r="LN14" s="132"/>
      <c r="LO14" s="132"/>
      <c r="LP14" s="132"/>
      <c r="LQ14" s="132"/>
      <c r="LR14" s="132"/>
      <c r="LS14" s="132"/>
      <c r="LT14" s="132"/>
      <c r="LU14" s="132"/>
      <c r="LV14" s="132"/>
      <c r="LW14" s="132"/>
      <c r="LX14" s="132"/>
      <c r="LY14" s="132"/>
      <c r="LZ14" s="132"/>
      <c r="MA14" s="132"/>
      <c r="MB14" s="132"/>
      <c r="MC14" s="132"/>
      <c r="MD14" s="132"/>
      <c r="ME14" s="132"/>
      <c r="MF14" s="132"/>
      <c r="MG14" s="132"/>
      <c r="MH14" s="132"/>
      <c r="MI14" s="132"/>
      <c r="MJ14" s="132"/>
      <c r="MK14" s="132"/>
      <c r="ML14" s="132"/>
      <c r="MM14" s="132"/>
      <c r="MN14" s="132"/>
      <c r="MO14" s="132"/>
      <c r="MP14" s="132"/>
      <c r="MQ14" s="132"/>
      <c r="MR14" s="132"/>
      <c r="MS14" s="132"/>
      <c r="MT14" s="132"/>
      <c r="MU14" s="132"/>
      <c r="MV14" s="132"/>
      <c r="MW14" s="132"/>
      <c r="MX14" s="132"/>
      <c r="MY14" s="132"/>
      <c r="MZ14" s="132"/>
      <c r="NA14" s="132"/>
      <c r="NB14" s="132"/>
      <c r="NC14" s="132"/>
      <c r="ND14" s="132"/>
      <c r="NE14" s="132"/>
      <c r="NF14" s="132"/>
      <c r="NG14" s="132"/>
      <c r="NH14" s="132"/>
      <c r="NI14" s="19"/>
      <c r="NJ14" s="133" t="s">
        <v>34</v>
      </c>
      <c r="NK14" s="133"/>
      <c r="NL14" s="133"/>
      <c r="NM14" s="133"/>
      <c r="NN14" s="133"/>
      <c r="NO14" s="133"/>
      <c r="NP14" s="133"/>
      <c r="NQ14" s="133"/>
      <c r="NR14" s="133"/>
      <c r="NS14" s="133"/>
      <c r="NT14" s="133"/>
      <c r="NU14" s="133"/>
      <c r="NV14" s="133"/>
      <c r="NW14" s="133"/>
      <c r="NX14" s="13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3"/>
      <c r="NK15" s="133"/>
      <c r="NL15" s="133"/>
      <c r="NM15" s="133"/>
      <c r="NN15" s="133"/>
      <c r="NO15" s="133"/>
      <c r="NP15" s="133"/>
      <c r="NQ15" s="133"/>
      <c r="NR15" s="133"/>
      <c r="NS15" s="133"/>
      <c r="NT15" s="133"/>
      <c r="NU15" s="133"/>
      <c r="NV15" s="133"/>
      <c r="NW15" s="133"/>
      <c r="NX15" s="133"/>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4" t="s">
        <v>36</v>
      </c>
      <c r="NK16" s="135"/>
      <c r="NL16" s="135"/>
      <c r="NM16" s="135"/>
      <c r="NN16" s="136"/>
      <c r="NO16" s="134" t="s">
        <v>37</v>
      </c>
      <c r="NP16" s="135"/>
      <c r="NQ16" s="135"/>
      <c r="NR16" s="135"/>
      <c r="NS16" s="136"/>
      <c r="NT16" s="134" t="s">
        <v>38</v>
      </c>
      <c r="NU16" s="135"/>
      <c r="NV16" s="135"/>
      <c r="NW16" s="135"/>
      <c r="NX16" s="136"/>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7"/>
      <c r="NK17" s="138"/>
      <c r="NL17" s="138"/>
      <c r="NM17" s="138"/>
      <c r="NN17" s="139"/>
      <c r="NO17" s="137"/>
      <c r="NP17" s="138"/>
      <c r="NQ17" s="138"/>
      <c r="NR17" s="138"/>
      <c r="NS17" s="139"/>
      <c r="NT17" s="137"/>
      <c r="NU17" s="138"/>
      <c r="NV17" s="138"/>
      <c r="NW17" s="138"/>
      <c r="NX17" s="139"/>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39</v>
      </c>
      <c r="NK18" s="126"/>
      <c r="NL18" s="126"/>
      <c r="NM18" s="121" t="s">
        <v>40</v>
      </c>
      <c r="NN18" s="122"/>
      <c r="NO18" s="125" t="s">
        <v>39</v>
      </c>
      <c r="NP18" s="126"/>
      <c r="NQ18" s="126"/>
      <c r="NR18" s="121" t="s">
        <v>40</v>
      </c>
      <c r="NS18" s="122"/>
      <c r="NT18" s="125" t="s">
        <v>39</v>
      </c>
      <c r="NU18" s="126"/>
      <c r="NV18" s="126"/>
      <c r="NW18" s="121" t="s">
        <v>40</v>
      </c>
      <c r="NX18" s="122"/>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23"/>
      <c r="NN19" s="124"/>
      <c r="NO19" s="127"/>
      <c r="NP19" s="128"/>
      <c r="NQ19" s="128"/>
      <c r="NR19" s="123"/>
      <c r="NS19" s="124"/>
      <c r="NT19" s="127"/>
      <c r="NU19" s="128"/>
      <c r="NV19" s="128"/>
      <c r="NW19" s="123"/>
      <c r="NX19" s="124"/>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175</v>
      </c>
      <c r="NK22" s="119"/>
      <c r="NL22" s="119"/>
      <c r="NM22" s="119"/>
      <c r="NN22" s="119"/>
      <c r="NO22" s="119"/>
      <c r="NP22" s="119"/>
      <c r="NQ22" s="119"/>
      <c r="NR22" s="119"/>
      <c r="NS22" s="119"/>
      <c r="NT22" s="119"/>
      <c r="NU22" s="119"/>
      <c r="NV22" s="119"/>
      <c r="NW22" s="119"/>
      <c r="NX22" s="120"/>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4"/>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4"/>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4"/>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4"/>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4"/>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4"/>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4"/>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4"/>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4"/>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4"/>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87.5</v>
      </c>
      <c r="Q33" s="86"/>
      <c r="R33" s="86"/>
      <c r="S33" s="86"/>
      <c r="T33" s="86"/>
      <c r="U33" s="86"/>
      <c r="V33" s="86"/>
      <c r="W33" s="86"/>
      <c r="X33" s="86"/>
      <c r="Y33" s="86"/>
      <c r="Z33" s="86"/>
      <c r="AA33" s="86"/>
      <c r="AB33" s="86"/>
      <c r="AC33" s="86"/>
      <c r="AD33" s="87"/>
      <c r="AE33" s="85">
        <f>データ!AJ7</f>
        <v>89.4</v>
      </c>
      <c r="AF33" s="86"/>
      <c r="AG33" s="86"/>
      <c r="AH33" s="86"/>
      <c r="AI33" s="86"/>
      <c r="AJ33" s="86"/>
      <c r="AK33" s="86"/>
      <c r="AL33" s="86"/>
      <c r="AM33" s="86"/>
      <c r="AN33" s="86"/>
      <c r="AO33" s="86"/>
      <c r="AP33" s="86"/>
      <c r="AQ33" s="86"/>
      <c r="AR33" s="86"/>
      <c r="AS33" s="87"/>
      <c r="AT33" s="85">
        <f>データ!AK7</f>
        <v>95.5</v>
      </c>
      <c r="AU33" s="86"/>
      <c r="AV33" s="86"/>
      <c r="AW33" s="86"/>
      <c r="AX33" s="86"/>
      <c r="AY33" s="86"/>
      <c r="AZ33" s="86"/>
      <c r="BA33" s="86"/>
      <c r="BB33" s="86"/>
      <c r="BC33" s="86"/>
      <c r="BD33" s="86"/>
      <c r="BE33" s="86"/>
      <c r="BF33" s="86"/>
      <c r="BG33" s="86"/>
      <c r="BH33" s="87"/>
      <c r="BI33" s="85">
        <f>データ!AL7</f>
        <v>96.7</v>
      </c>
      <c r="BJ33" s="86"/>
      <c r="BK33" s="86"/>
      <c r="BL33" s="86"/>
      <c r="BM33" s="86"/>
      <c r="BN33" s="86"/>
      <c r="BO33" s="86"/>
      <c r="BP33" s="86"/>
      <c r="BQ33" s="86"/>
      <c r="BR33" s="86"/>
      <c r="BS33" s="86"/>
      <c r="BT33" s="86"/>
      <c r="BU33" s="86"/>
      <c r="BV33" s="86"/>
      <c r="BW33" s="87"/>
      <c r="BX33" s="85">
        <f>データ!AM7</f>
        <v>89.6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76</v>
      </c>
      <c r="DE33" s="86"/>
      <c r="DF33" s="86"/>
      <c r="DG33" s="86"/>
      <c r="DH33" s="86"/>
      <c r="DI33" s="86"/>
      <c r="DJ33" s="86"/>
      <c r="DK33" s="86"/>
      <c r="DL33" s="86"/>
      <c r="DM33" s="86"/>
      <c r="DN33" s="86"/>
      <c r="DO33" s="86"/>
      <c r="DP33" s="86"/>
      <c r="DQ33" s="86"/>
      <c r="DR33" s="87"/>
      <c r="DS33" s="85">
        <f>データ!AU7</f>
        <v>77.5</v>
      </c>
      <c r="DT33" s="86"/>
      <c r="DU33" s="86"/>
      <c r="DV33" s="86"/>
      <c r="DW33" s="86"/>
      <c r="DX33" s="86"/>
      <c r="DY33" s="86"/>
      <c r="DZ33" s="86"/>
      <c r="EA33" s="86"/>
      <c r="EB33" s="86"/>
      <c r="EC33" s="86"/>
      <c r="ED33" s="86"/>
      <c r="EE33" s="86"/>
      <c r="EF33" s="86"/>
      <c r="EG33" s="87"/>
      <c r="EH33" s="85">
        <f>データ!AV7</f>
        <v>81.400000000000006</v>
      </c>
      <c r="EI33" s="86"/>
      <c r="EJ33" s="86"/>
      <c r="EK33" s="86"/>
      <c r="EL33" s="86"/>
      <c r="EM33" s="86"/>
      <c r="EN33" s="86"/>
      <c r="EO33" s="86"/>
      <c r="EP33" s="86"/>
      <c r="EQ33" s="86"/>
      <c r="ER33" s="86"/>
      <c r="ES33" s="86"/>
      <c r="ET33" s="86"/>
      <c r="EU33" s="86"/>
      <c r="EV33" s="87"/>
      <c r="EW33" s="85">
        <f>データ!AW7</f>
        <v>83</v>
      </c>
      <c r="EX33" s="86"/>
      <c r="EY33" s="86"/>
      <c r="EZ33" s="86"/>
      <c r="FA33" s="86"/>
      <c r="FB33" s="86"/>
      <c r="FC33" s="86"/>
      <c r="FD33" s="86"/>
      <c r="FE33" s="86"/>
      <c r="FF33" s="86"/>
      <c r="FG33" s="86"/>
      <c r="FH33" s="86"/>
      <c r="FI33" s="86"/>
      <c r="FJ33" s="86"/>
      <c r="FK33" s="87"/>
      <c r="FL33" s="85">
        <f>データ!AX7</f>
        <v>74.400000000000006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222.1</v>
      </c>
      <c r="GS33" s="86"/>
      <c r="GT33" s="86"/>
      <c r="GU33" s="86"/>
      <c r="GV33" s="86"/>
      <c r="GW33" s="86"/>
      <c r="GX33" s="86"/>
      <c r="GY33" s="86"/>
      <c r="GZ33" s="86"/>
      <c r="HA33" s="86"/>
      <c r="HB33" s="86"/>
      <c r="HC33" s="86"/>
      <c r="HD33" s="86"/>
      <c r="HE33" s="86"/>
      <c r="HF33" s="87"/>
      <c r="HG33" s="85">
        <f>データ!BF7</f>
        <v>227.3</v>
      </c>
      <c r="HH33" s="86"/>
      <c r="HI33" s="86"/>
      <c r="HJ33" s="86"/>
      <c r="HK33" s="86"/>
      <c r="HL33" s="86"/>
      <c r="HM33" s="86"/>
      <c r="HN33" s="86"/>
      <c r="HO33" s="86"/>
      <c r="HP33" s="86"/>
      <c r="HQ33" s="86"/>
      <c r="HR33" s="86"/>
      <c r="HS33" s="86"/>
      <c r="HT33" s="86"/>
      <c r="HU33" s="87"/>
      <c r="HV33" s="85">
        <f>データ!BG7</f>
        <v>229.4</v>
      </c>
      <c r="HW33" s="86"/>
      <c r="HX33" s="86"/>
      <c r="HY33" s="86"/>
      <c r="HZ33" s="86"/>
      <c r="IA33" s="86"/>
      <c r="IB33" s="86"/>
      <c r="IC33" s="86"/>
      <c r="ID33" s="86"/>
      <c r="IE33" s="86"/>
      <c r="IF33" s="86"/>
      <c r="IG33" s="86"/>
      <c r="IH33" s="86"/>
      <c r="II33" s="86"/>
      <c r="IJ33" s="87"/>
      <c r="IK33" s="85">
        <f>データ!BH7</f>
        <v>220.3</v>
      </c>
      <c r="IL33" s="86"/>
      <c r="IM33" s="86"/>
      <c r="IN33" s="86"/>
      <c r="IO33" s="86"/>
      <c r="IP33" s="86"/>
      <c r="IQ33" s="86"/>
      <c r="IR33" s="86"/>
      <c r="IS33" s="86"/>
      <c r="IT33" s="86"/>
      <c r="IU33" s="86"/>
      <c r="IV33" s="86"/>
      <c r="IW33" s="86"/>
      <c r="IX33" s="86"/>
      <c r="IY33" s="87"/>
      <c r="IZ33" s="85">
        <f>データ!BI7</f>
        <v>236.9</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74.3</v>
      </c>
      <c r="KG33" s="86"/>
      <c r="KH33" s="86"/>
      <c r="KI33" s="86"/>
      <c r="KJ33" s="86"/>
      <c r="KK33" s="86"/>
      <c r="KL33" s="86"/>
      <c r="KM33" s="86"/>
      <c r="KN33" s="86"/>
      <c r="KO33" s="86"/>
      <c r="KP33" s="86"/>
      <c r="KQ33" s="86"/>
      <c r="KR33" s="86"/>
      <c r="KS33" s="86"/>
      <c r="KT33" s="87"/>
      <c r="KU33" s="85">
        <f>データ!BQ7</f>
        <v>79.2</v>
      </c>
      <c r="KV33" s="86"/>
      <c r="KW33" s="86"/>
      <c r="KX33" s="86"/>
      <c r="KY33" s="86"/>
      <c r="KZ33" s="86"/>
      <c r="LA33" s="86"/>
      <c r="LB33" s="86"/>
      <c r="LC33" s="86"/>
      <c r="LD33" s="86"/>
      <c r="LE33" s="86"/>
      <c r="LF33" s="86"/>
      <c r="LG33" s="86"/>
      <c r="LH33" s="86"/>
      <c r="LI33" s="87"/>
      <c r="LJ33" s="85">
        <f>データ!BR7</f>
        <v>78.8</v>
      </c>
      <c r="LK33" s="86"/>
      <c r="LL33" s="86"/>
      <c r="LM33" s="86"/>
      <c r="LN33" s="86"/>
      <c r="LO33" s="86"/>
      <c r="LP33" s="86"/>
      <c r="LQ33" s="86"/>
      <c r="LR33" s="86"/>
      <c r="LS33" s="86"/>
      <c r="LT33" s="86"/>
      <c r="LU33" s="86"/>
      <c r="LV33" s="86"/>
      <c r="LW33" s="86"/>
      <c r="LX33" s="87"/>
      <c r="LY33" s="85">
        <f>データ!BS7</f>
        <v>80.2</v>
      </c>
      <c r="LZ33" s="86"/>
      <c r="MA33" s="86"/>
      <c r="MB33" s="86"/>
      <c r="MC33" s="86"/>
      <c r="MD33" s="86"/>
      <c r="ME33" s="86"/>
      <c r="MF33" s="86"/>
      <c r="MG33" s="86"/>
      <c r="MH33" s="86"/>
      <c r="MI33" s="86"/>
      <c r="MJ33" s="86"/>
      <c r="MK33" s="86"/>
      <c r="ML33" s="86"/>
      <c r="MM33" s="87"/>
      <c r="MN33" s="85">
        <f>データ!BT7</f>
        <v>66.2</v>
      </c>
      <c r="MO33" s="86"/>
      <c r="MP33" s="86"/>
      <c r="MQ33" s="86"/>
      <c r="MR33" s="86"/>
      <c r="MS33" s="86"/>
      <c r="MT33" s="86"/>
      <c r="MU33" s="86"/>
      <c r="MV33" s="86"/>
      <c r="MW33" s="86"/>
      <c r="MX33" s="86"/>
      <c r="MY33" s="86"/>
      <c r="MZ33" s="86"/>
      <c r="NA33" s="86"/>
      <c r="NB33" s="87"/>
      <c r="ND33" s="5"/>
      <c r="NE33" s="5"/>
      <c r="NF33" s="5"/>
      <c r="NG33" s="5"/>
      <c r="NH33" s="27"/>
      <c r="NI33" s="2"/>
      <c r="NJ33" s="114"/>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15"/>
      <c r="NK34" s="116"/>
      <c r="NL34" s="116"/>
      <c r="NM34" s="116"/>
      <c r="NN34" s="116"/>
      <c r="NO34" s="116"/>
      <c r="NP34" s="116"/>
      <c r="NQ34" s="116"/>
      <c r="NR34" s="116"/>
      <c r="NS34" s="116"/>
      <c r="NT34" s="116"/>
      <c r="NU34" s="116"/>
      <c r="NV34" s="116"/>
      <c r="NW34" s="116"/>
      <c r="NX34" s="117"/>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176</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4"/>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4"/>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4"/>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4"/>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4"/>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4"/>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4"/>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4"/>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4"/>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4"/>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4"/>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4" t="s">
        <v>174</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44533</v>
      </c>
      <c r="Q55" s="104"/>
      <c r="R55" s="104"/>
      <c r="S55" s="104"/>
      <c r="T55" s="104"/>
      <c r="U55" s="104"/>
      <c r="V55" s="104"/>
      <c r="W55" s="104"/>
      <c r="X55" s="104"/>
      <c r="Y55" s="104"/>
      <c r="Z55" s="104"/>
      <c r="AA55" s="104"/>
      <c r="AB55" s="104"/>
      <c r="AC55" s="104"/>
      <c r="AD55" s="105"/>
      <c r="AE55" s="103">
        <f>データ!CB7</f>
        <v>44859</v>
      </c>
      <c r="AF55" s="104"/>
      <c r="AG55" s="104"/>
      <c r="AH55" s="104"/>
      <c r="AI55" s="104"/>
      <c r="AJ55" s="104"/>
      <c r="AK55" s="104"/>
      <c r="AL55" s="104"/>
      <c r="AM55" s="104"/>
      <c r="AN55" s="104"/>
      <c r="AO55" s="104"/>
      <c r="AP55" s="104"/>
      <c r="AQ55" s="104"/>
      <c r="AR55" s="104"/>
      <c r="AS55" s="105"/>
      <c r="AT55" s="103">
        <f>データ!CC7</f>
        <v>44908</v>
      </c>
      <c r="AU55" s="104"/>
      <c r="AV55" s="104"/>
      <c r="AW55" s="104"/>
      <c r="AX55" s="104"/>
      <c r="AY55" s="104"/>
      <c r="AZ55" s="104"/>
      <c r="BA55" s="104"/>
      <c r="BB55" s="104"/>
      <c r="BC55" s="104"/>
      <c r="BD55" s="104"/>
      <c r="BE55" s="104"/>
      <c r="BF55" s="104"/>
      <c r="BG55" s="104"/>
      <c r="BH55" s="105"/>
      <c r="BI55" s="103">
        <f>データ!CD7</f>
        <v>46387</v>
      </c>
      <c r="BJ55" s="104"/>
      <c r="BK55" s="104"/>
      <c r="BL55" s="104"/>
      <c r="BM55" s="104"/>
      <c r="BN55" s="104"/>
      <c r="BO55" s="104"/>
      <c r="BP55" s="104"/>
      <c r="BQ55" s="104"/>
      <c r="BR55" s="104"/>
      <c r="BS55" s="104"/>
      <c r="BT55" s="104"/>
      <c r="BU55" s="104"/>
      <c r="BV55" s="104"/>
      <c r="BW55" s="105"/>
      <c r="BX55" s="103">
        <f>データ!CE7</f>
        <v>48766</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15304</v>
      </c>
      <c r="DE55" s="104"/>
      <c r="DF55" s="104"/>
      <c r="DG55" s="104"/>
      <c r="DH55" s="104"/>
      <c r="DI55" s="104"/>
      <c r="DJ55" s="104"/>
      <c r="DK55" s="104"/>
      <c r="DL55" s="104"/>
      <c r="DM55" s="104"/>
      <c r="DN55" s="104"/>
      <c r="DO55" s="104"/>
      <c r="DP55" s="104"/>
      <c r="DQ55" s="104"/>
      <c r="DR55" s="105"/>
      <c r="DS55" s="103">
        <f>データ!CM7</f>
        <v>15353</v>
      </c>
      <c r="DT55" s="104"/>
      <c r="DU55" s="104"/>
      <c r="DV55" s="104"/>
      <c r="DW55" s="104"/>
      <c r="DX55" s="104"/>
      <c r="DY55" s="104"/>
      <c r="DZ55" s="104"/>
      <c r="EA55" s="104"/>
      <c r="EB55" s="104"/>
      <c r="EC55" s="104"/>
      <c r="ED55" s="104"/>
      <c r="EE55" s="104"/>
      <c r="EF55" s="104"/>
      <c r="EG55" s="105"/>
      <c r="EH55" s="103">
        <f>データ!CN7</f>
        <v>16170</v>
      </c>
      <c r="EI55" s="104"/>
      <c r="EJ55" s="104"/>
      <c r="EK55" s="104"/>
      <c r="EL55" s="104"/>
      <c r="EM55" s="104"/>
      <c r="EN55" s="104"/>
      <c r="EO55" s="104"/>
      <c r="EP55" s="104"/>
      <c r="EQ55" s="104"/>
      <c r="ER55" s="104"/>
      <c r="ES55" s="104"/>
      <c r="ET55" s="104"/>
      <c r="EU55" s="104"/>
      <c r="EV55" s="105"/>
      <c r="EW55" s="103">
        <f>データ!CO7</f>
        <v>17626</v>
      </c>
      <c r="EX55" s="104"/>
      <c r="EY55" s="104"/>
      <c r="EZ55" s="104"/>
      <c r="FA55" s="104"/>
      <c r="FB55" s="104"/>
      <c r="FC55" s="104"/>
      <c r="FD55" s="104"/>
      <c r="FE55" s="104"/>
      <c r="FF55" s="104"/>
      <c r="FG55" s="104"/>
      <c r="FH55" s="104"/>
      <c r="FI55" s="104"/>
      <c r="FJ55" s="104"/>
      <c r="FK55" s="105"/>
      <c r="FL55" s="103">
        <f>データ!CP7</f>
        <v>19010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55.6</v>
      </c>
      <c r="GS55" s="86"/>
      <c r="GT55" s="86"/>
      <c r="GU55" s="86"/>
      <c r="GV55" s="86"/>
      <c r="GW55" s="86"/>
      <c r="GX55" s="86"/>
      <c r="GY55" s="86"/>
      <c r="GZ55" s="86"/>
      <c r="HA55" s="86"/>
      <c r="HB55" s="86"/>
      <c r="HC55" s="86"/>
      <c r="HD55" s="86"/>
      <c r="HE55" s="86"/>
      <c r="HF55" s="87"/>
      <c r="HG55" s="85">
        <f>データ!CX7</f>
        <v>55.7</v>
      </c>
      <c r="HH55" s="86"/>
      <c r="HI55" s="86"/>
      <c r="HJ55" s="86"/>
      <c r="HK55" s="86"/>
      <c r="HL55" s="86"/>
      <c r="HM55" s="86"/>
      <c r="HN55" s="86"/>
      <c r="HO55" s="86"/>
      <c r="HP55" s="86"/>
      <c r="HQ55" s="86"/>
      <c r="HR55" s="86"/>
      <c r="HS55" s="86"/>
      <c r="HT55" s="86"/>
      <c r="HU55" s="87"/>
      <c r="HV55" s="85">
        <f>データ!CY7</f>
        <v>52.7</v>
      </c>
      <c r="HW55" s="86"/>
      <c r="HX55" s="86"/>
      <c r="HY55" s="86"/>
      <c r="HZ55" s="86"/>
      <c r="IA55" s="86"/>
      <c r="IB55" s="86"/>
      <c r="IC55" s="86"/>
      <c r="ID55" s="86"/>
      <c r="IE55" s="86"/>
      <c r="IF55" s="86"/>
      <c r="IG55" s="86"/>
      <c r="IH55" s="86"/>
      <c r="II55" s="86"/>
      <c r="IJ55" s="87"/>
      <c r="IK55" s="85">
        <f>データ!CZ7</f>
        <v>51.6</v>
      </c>
      <c r="IL55" s="86"/>
      <c r="IM55" s="86"/>
      <c r="IN55" s="86"/>
      <c r="IO55" s="86"/>
      <c r="IP55" s="86"/>
      <c r="IQ55" s="86"/>
      <c r="IR55" s="86"/>
      <c r="IS55" s="86"/>
      <c r="IT55" s="86"/>
      <c r="IU55" s="86"/>
      <c r="IV55" s="86"/>
      <c r="IW55" s="86"/>
      <c r="IX55" s="86"/>
      <c r="IY55" s="87"/>
      <c r="IZ55" s="85">
        <f>データ!DA7</f>
        <v>71</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23.5</v>
      </c>
      <c r="KG55" s="86"/>
      <c r="KH55" s="86"/>
      <c r="KI55" s="86"/>
      <c r="KJ55" s="86"/>
      <c r="KK55" s="86"/>
      <c r="KL55" s="86"/>
      <c r="KM55" s="86"/>
      <c r="KN55" s="86"/>
      <c r="KO55" s="86"/>
      <c r="KP55" s="86"/>
      <c r="KQ55" s="86"/>
      <c r="KR55" s="86"/>
      <c r="KS55" s="86"/>
      <c r="KT55" s="87"/>
      <c r="KU55" s="85">
        <f>データ!DI7</f>
        <v>22.3</v>
      </c>
      <c r="KV55" s="86"/>
      <c r="KW55" s="86"/>
      <c r="KX55" s="86"/>
      <c r="KY55" s="86"/>
      <c r="KZ55" s="86"/>
      <c r="LA55" s="86"/>
      <c r="LB55" s="86"/>
      <c r="LC55" s="86"/>
      <c r="LD55" s="86"/>
      <c r="LE55" s="86"/>
      <c r="LF55" s="86"/>
      <c r="LG55" s="86"/>
      <c r="LH55" s="86"/>
      <c r="LI55" s="87"/>
      <c r="LJ55" s="85">
        <f>データ!DJ7</f>
        <v>23.7</v>
      </c>
      <c r="LK55" s="86"/>
      <c r="LL55" s="86"/>
      <c r="LM55" s="86"/>
      <c r="LN55" s="86"/>
      <c r="LO55" s="86"/>
      <c r="LP55" s="86"/>
      <c r="LQ55" s="86"/>
      <c r="LR55" s="86"/>
      <c r="LS55" s="86"/>
      <c r="LT55" s="86"/>
      <c r="LU55" s="86"/>
      <c r="LV55" s="86"/>
      <c r="LW55" s="86"/>
      <c r="LX55" s="87"/>
      <c r="LY55" s="85">
        <f>データ!DK7</f>
        <v>25.3</v>
      </c>
      <c r="LZ55" s="86"/>
      <c r="MA55" s="86"/>
      <c r="MB55" s="86"/>
      <c r="MC55" s="86"/>
      <c r="MD55" s="86"/>
      <c r="ME55" s="86"/>
      <c r="MF55" s="86"/>
      <c r="MG55" s="86"/>
      <c r="MH55" s="86"/>
      <c r="MI55" s="86"/>
      <c r="MJ55" s="86"/>
      <c r="MK55" s="86"/>
      <c r="ML55" s="86"/>
      <c r="MM55" s="87"/>
      <c r="MN55" s="85">
        <f>データ!DL7</f>
        <v>26.7</v>
      </c>
      <c r="MO55" s="86"/>
      <c r="MP55" s="86"/>
      <c r="MQ55" s="86"/>
      <c r="MR55" s="86"/>
      <c r="MS55" s="86"/>
      <c r="MT55" s="86"/>
      <c r="MU55" s="86"/>
      <c r="MV55" s="86"/>
      <c r="MW55" s="86"/>
      <c r="MX55" s="86"/>
      <c r="MY55" s="86"/>
      <c r="MZ55" s="86"/>
      <c r="NA55" s="86"/>
      <c r="NB55" s="87"/>
      <c r="NC55" s="5"/>
      <c r="ND55" s="5"/>
      <c r="NE55" s="5"/>
      <c r="NF55" s="5"/>
      <c r="NG55" s="5"/>
      <c r="NH55" s="27"/>
      <c r="NI55" s="2"/>
      <c r="NJ55" s="114"/>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4"/>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4"/>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4"/>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4"/>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4"/>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4"/>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4"/>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4"/>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4"/>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4"/>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4"/>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5"/>
      <c r="NK67" s="116"/>
      <c r="NL67" s="116"/>
      <c r="NM67" s="116"/>
      <c r="NN67" s="116"/>
      <c r="NO67" s="116"/>
      <c r="NP67" s="116"/>
      <c r="NQ67" s="116"/>
      <c r="NR67" s="116"/>
      <c r="NS67" s="116"/>
      <c r="NT67" s="116"/>
      <c r="NU67" s="116"/>
      <c r="NV67" s="116"/>
      <c r="NW67" s="116"/>
      <c r="NX67" s="11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177</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33.5</v>
      </c>
      <c r="V79" s="80"/>
      <c r="W79" s="80"/>
      <c r="X79" s="80"/>
      <c r="Y79" s="80"/>
      <c r="Z79" s="80"/>
      <c r="AA79" s="80"/>
      <c r="AB79" s="80"/>
      <c r="AC79" s="80"/>
      <c r="AD79" s="80"/>
      <c r="AE79" s="80"/>
      <c r="AF79" s="80"/>
      <c r="AG79" s="80"/>
      <c r="AH79" s="80"/>
      <c r="AI79" s="80"/>
      <c r="AJ79" s="80"/>
      <c r="AK79" s="80"/>
      <c r="AL79" s="80"/>
      <c r="AM79" s="80"/>
      <c r="AN79" s="80">
        <f>データ!DT7</f>
        <v>35.6</v>
      </c>
      <c r="AO79" s="80"/>
      <c r="AP79" s="80"/>
      <c r="AQ79" s="80"/>
      <c r="AR79" s="80"/>
      <c r="AS79" s="80"/>
      <c r="AT79" s="80"/>
      <c r="AU79" s="80"/>
      <c r="AV79" s="80"/>
      <c r="AW79" s="80"/>
      <c r="AX79" s="80"/>
      <c r="AY79" s="80"/>
      <c r="AZ79" s="80"/>
      <c r="BA79" s="80"/>
      <c r="BB79" s="80"/>
      <c r="BC79" s="80"/>
      <c r="BD79" s="80"/>
      <c r="BE79" s="80"/>
      <c r="BF79" s="80"/>
      <c r="BG79" s="80">
        <f>データ!DU7</f>
        <v>38.6</v>
      </c>
      <c r="BH79" s="80"/>
      <c r="BI79" s="80"/>
      <c r="BJ79" s="80"/>
      <c r="BK79" s="80"/>
      <c r="BL79" s="80"/>
      <c r="BM79" s="80"/>
      <c r="BN79" s="80"/>
      <c r="BO79" s="80"/>
      <c r="BP79" s="80"/>
      <c r="BQ79" s="80"/>
      <c r="BR79" s="80"/>
      <c r="BS79" s="80"/>
      <c r="BT79" s="80"/>
      <c r="BU79" s="80"/>
      <c r="BV79" s="80"/>
      <c r="BW79" s="80"/>
      <c r="BX79" s="80"/>
      <c r="BY79" s="80"/>
      <c r="BZ79" s="80">
        <f>データ!DV7</f>
        <v>42.2</v>
      </c>
      <c r="CA79" s="80"/>
      <c r="CB79" s="80"/>
      <c r="CC79" s="80"/>
      <c r="CD79" s="80"/>
      <c r="CE79" s="80"/>
      <c r="CF79" s="80"/>
      <c r="CG79" s="80"/>
      <c r="CH79" s="80"/>
      <c r="CI79" s="80"/>
      <c r="CJ79" s="80"/>
      <c r="CK79" s="80"/>
      <c r="CL79" s="80"/>
      <c r="CM79" s="80"/>
      <c r="CN79" s="80"/>
      <c r="CO79" s="80"/>
      <c r="CP79" s="80"/>
      <c r="CQ79" s="80"/>
      <c r="CR79" s="80"/>
      <c r="CS79" s="80">
        <f>データ!DW7</f>
        <v>45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71.400000000000006</v>
      </c>
      <c r="EP79" s="80"/>
      <c r="EQ79" s="80"/>
      <c r="ER79" s="80"/>
      <c r="ES79" s="80"/>
      <c r="ET79" s="80"/>
      <c r="EU79" s="80"/>
      <c r="EV79" s="80"/>
      <c r="EW79" s="80"/>
      <c r="EX79" s="80"/>
      <c r="EY79" s="80"/>
      <c r="EZ79" s="80"/>
      <c r="FA79" s="80"/>
      <c r="FB79" s="80"/>
      <c r="FC79" s="80"/>
      <c r="FD79" s="80"/>
      <c r="FE79" s="80"/>
      <c r="FF79" s="80"/>
      <c r="FG79" s="80"/>
      <c r="FH79" s="80">
        <f>データ!EE7</f>
        <v>78.8</v>
      </c>
      <c r="FI79" s="80"/>
      <c r="FJ79" s="80"/>
      <c r="FK79" s="80"/>
      <c r="FL79" s="80"/>
      <c r="FM79" s="80"/>
      <c r="FN79" s="80"/>
      <c r="FO79" s="80"/>
      <c r="FP79" s="80"/>
      <c r="FQ79" s="80"/>
      <c r="FR79" s="80"/>
      <c r="FS79" s="80"/>
      <c r="FT79" s="80"/>
      <c r="FU79" s="80"/>
      <c r="FV79" s="80"/>
      <c r="FW79" s="80"/>
      <c r="FX79" s="80"/>
      <c r="FY79" s="80"/>
      <c r="FZ79" s="80"/>
      <c r="GA79" s="80">
        <f>データ!EF7</f>
        <v>80.7</v>
      </c>
      <c r="GB79" s="80"/>
      <c r="GC79" s="80"/>
      <c r="GD79" s="80"/>
      <c r="GE79" s="80"/>
      <c r="GF79" s="80"/>
      <c r="GG79" s="80"/>
      <c r="GH79" s="80"/>
      <c r="GI79" s="80"/>
      <c r="GJ79" s="80"/>
      <c r="GK79" s="80"/>
      <c r="GL79" s="80"/>
      <c r="GM79" s="80"/>
      <c r="GN79" s="80"/>
      <c r="GO79" s="80"/>
      <c r="GP79" s="80"/>
      <c r="GQ79" s="80"/>
      <c r="GR79" s="80"/>
      <c r="GS79" s="80"/>
      <c r="GT79" s="80">
        <f>データ!EG7</f>
        <v>83.8</v>
      </c>
      <c r="GU79" s="80"/>
      <c r="GV79" s="80"/>
      <c r="GW79" s="80"/>
      <c r="GX79" s="80"/>
      <c r="GY79" s="80"/>
      <c r="GZ79" s="80"/>
      <c r="HA79" s="80"/>
      <c r="HB79" s="80"/>
      <c r="HC79" s="80"/>
      <c r="HD79" s="80"/>
      <c r="HE79" s="80"/>
      <c r="HF79" s="80"/>
      <c r="HG79" s="80"/>
      <c r="HH79" s="80"/>
      <c r="HI79" s="80"/>
      <c r="HJ79" s="80"/>
      <c r="HK79" s="80"/>
      <c r="HL79" s="80"/>
      <c r="HM79" s="80">
        <f>データ!EH7</f>
        <v>84.9</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56990715</v>
      </c>
      <c r="JK79" s="79"/>
      <c r="JL79" s="79"/>
      <c r="JM79" s="79"/>
      <c r="JN79" s="79"/>
      <c r="JO79" s="79"/>
      <c r="JP79" s="79"/>
      <c r="JQ79" s="79"/>
      <c r="JR79" s="79"/>
      <c r="JS79" s="79"/>
      <c r="JT79" s="79"/>
      <c r="JU79" s="79"/>
      <c r="JV79" s="79"/>
      <c r="JW79" s="79"/>
      <c r="JX79" s="79"/>
      <c r="JY79" s="79"/>
      <c r="JZ79" s="79"/>
      <c r="KA79" s="79"/>
      <c r="KB79" s="79"/>
      <c r="KC79" s="79">
        <f>データ!EP7</f>
        <v>61483820</v>
      </c>
      <c r="KD79" s="79"/>
      <c r="KE79" s="79"/>
      <c r="KF79" s="79"/>
      <c r="KG79" s="79"/>
      <c r="KH79" s="79"/>
      <c r="KI79" s="79"/>
      <c r="KJ79" s="79"/>
      <c r="KK79" s="79"/>
      <c r="KL79" s="79"/>
      <c r="KM79" s="79"/>
      <c r="KN79" s="79"/>
      <c r="KO79" s="79"/>
      <c r="KP79" s="79"/>
      <c r="KQ79" s="79"/>
      <c r="KR79" s="79"/>
      <c r="KS79" s="79"/>
      <c r="KT79" s="79"/>
      <c r="KU79" s="79"/>
      <c r="KV79" s="79">
        <f>データ!EQ7</f>
        <v>60992963</v>
      </c>
      <c r="KW79" s="79"/>
      <c r="KX79" s="79"/>
      <c r="KY79" s="79"/>
      <c r="KZ79" s="79"/>
      <c r="LA79" s="79"/>
      <c r="LB79" s="79"/>
      <c r="LC79" s="79"/>
      <c r="LD79" s="79"/>
      <c r="LE79" s="79"/>
      <c r="LF79" s="79"/>
      <c r="LG79" s="79"/>
      <c r="LH79" s="79"/>
      <c r="LI79" s="79"/>
      <c r="LJ79" s="79"/>
      <c r="LK79" s="79"/>
      <c r="LL79" s="79"/>
      <c r="LM79" s="79"/>
      <c r="LN79" s="79"/>
      <c r="LO79" s="79">
        <f>データ!ER7</f>
        <v>60973102</v>
      </c>
      <c r="LP79" s="79"/>
      <c r="LQ79" s="79"/>
      <c r="LR79" s="79"/>
      <c r="LS79" s="79"/>
      <c r="LT79" s="79"/>
      <c r="LU79" s="79"/>
      <c r="LV79" s="79"/>
      <c r="LW79" s="79"/>
      <c r="LX79" s="79"/>
      <c r="LY79" s="79"/>
      <c r="LZ79" s="79"/>
      <c r="MA79" s="79"/>
      <c r="MB79" s="79"/>
      <c r="MC79" s="79"/>
      <c r="MD79" s="79"/>
      <c r="ME79" s="79"/>
      <c r="MF79" s="79"/>
      <c r="MG79" s="79"/>
      <c r="MH79" s="79">
        <f>データ!ES7</f>
        <v>61545420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JOl5O0yUwQhTsSsTa89WpKZ1XNtGkeVMU/i/yTHrtg67gDut3AM4YM6RQAaRnbuDNPLZ0uasfsG0RIbYD/kGA==" saltValue="zvLEy8FjkABruJNykY7h1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5" t="s">
        <v>106</v>
      </c>
      <c r="AJ4" s="156"/>
      <c r="AK4" s="156"/>
      <c r="AL4" s="156"/>
      <c r="AM4" s="156"/>
      <c r="AN4" s="156"/>
      <c r="AO4" s="156"/>
      <c r="AP4" s="156"/>
      <c r="AQ4" s="156"/>
      <c r="AR4" s="156"/>
      <c r="AS4" s="157"/>
      <c r="AT4" s="158" t="s">
        <v>107</v>
      </c>
      <c r="AU4" s="154"/>
      <c r="AV4" s="154"/>
      <c r="AW4" s="154"/>
      <c r="AX4" s="154"/>
      <c r="AY4" s="154"/>
      <c r="AZ4" s="154"/>
      <c r="BA4" s="154"/>
      <c r="BB4" s="154"/>
      <c r="BC4" s="154"/>
      <c r="BD4" s="154"/>
      <c r="BE4" s="158" t="s">
        <v>108</v>
      </c>
      <c r="BF4" s="154"/>
      <c r="BG4" s="154"/>
      <c r="BH4" s="154"/>
      <c r="BI4" s="154"/>
      <c r="BJ4" s="154"/>
      <c r="BK4" s="154"/>
      <c r="BL4" s="154"/>
      <c r="BM4" s="154"/>
      <c r="BN4" s="154"/>
      <c r="BO4" s="154"/>
      <c r="BP4" s="155" t="s">
        <v>109</v>
      </c>
      <c r="BQ4" s="156"/>
      <c r="BR4" s="156"/>
      <c r="BS4" s="156"/>
      <c r="BT4" s="156"/>
      <c r="BU4" s="156"/>
      <c r="BV4" s="156"/>
      <c r="BW4" s="156"/>
      <c r="BX4" s="156"/>
      <c r="BY4" s="156"/>
      <c r="BZ4" s="157"/>
      <c r="CA4" s="154" t="s">
        <v>110</v>
      </c>
      <c r="CB4" s="154"/>
      <c r="CC4" s="154"/>
      <c r="CD4" s="154"/>
      <c r="CE4" s="154"/>
      <c r="CF4" s="154"/>
      <c r="CG4" s="154"/>
      <c r="CH4" s="154"/>
      <c r="CI4" s="154"/>
      <c r="CJ4" s="154"/>
      <c r="CK4" s="154"/>
      <c r="CL4" s="158" t="s">
        <v>111</v>
      </c>
      <c r="CM4" s="154"/>
      <c r="CN4" s="154"/>
      <c r="CO4" s="154"/>
      <c r="CP4" s="154"/>
      <c r="CQ4" s="154"/>
      <c r="CR4" s="154"/>
      <c r="CS4" s="154"/>
      <c r="CT4" s="154"/>
      <c r="CU4" s="154"/>
      <c r="CV4" s="154"/>
      <c r="CW4" s="154" t="s">
        <v>112</v>
      </c>
      <c r="CX4" s="154"/>
      <c r="CY4" s="154"/>
      <c r="CZ4" s="154"/>
      <c r="DA4" s="154"/>
      <c r="DB4" s="154"/>
      <c r="DC4" s="154"/>
      <c r="DD4" s="154"/>
      <c r="DE4" s="154"/>
      <c r="DF4" s="154"/>
      <c r="DG4" s="154"/>
      <c r="DH4" s="154" t="s">
        <v>113</v>
      </c>
      <c r="DI4" s="154"/>
      <c r="DJ4" s="154"/>
      <c r="DK4" s="154"/>
      <c r="DL4" s="154"/>
      <c r="DM4" s="154"/>
      <c r="DN4" s="154"/>
      <c r="DO4" s="154"/>
      <c r="DP4" s="154"/>
      <c r="DQ4" s="154"/>
      <c r="DR4" s="154"/>
      <c r="DS4" s="155" t="s">
        <v>114</v>
      </c>
      <c r="DT4" s="156"/>
      <c r="DU4" s="156"/>
      <c r="DV4" s="156"/>
      <c r="DW4" s="156"/>
      <c r="DX4" s="156"/>
      <c r="DY4" s="156"/>
      <c r="DZ4" s="156"/>
      <c r="EA4" s="156"/>
      <c r="EB4" s="156"/>
      <c r="EC4" s="157"/>
      <c r="ED4" s="154" t="s">
        <v>115</v>
      </c>
      <c r="EE4" s="154"/>
      <c r="EF4" s="154"/>
      <c r="EG4" s="154"/>
      <c r="EH4" s="154"/>
      <c r="EI4" s="154"/>
      <c r="EJ4" s="154"/>
      <c r="EK4" s="154"/>
      <c r="EL4" s="154"/>
      <c r="EM4" s="154"/>
      <c r="EN4" s="154"/>
      <c r="EO4" s="154" t="s">
        <v>116</v>
      </c>
      <c r="EP4" s="154"/>
      <c r="EQ4" s="154"/>
      <c r="ER4" s="154"/>
      <c r="ES4" s="154"/>
      <c r="ET4" s="154"/>
      <c r="EU4" s="154"/>
      <c r="EV4" s="154"/>
      <c r="EW4" s="154"/>
      <c r="EX4" s="154"/>
      <c r="EY4" s="154"/>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144</v>
      </c>
      <c r="AX5" s="62" t="s">
        <v>145</v>
      </c>
      <c r="AY5" s="62" t="s">
        <v>146</v>
      </c>
      <c r="AZ5" s="62" t="s">
        <v>147</v>
      </c>
      <c r="BA5" s="62" t="s">
        <v>148</v>
      </c>
      <c r="BB5" s="62" t="s">
        <v>149</v>
      </c>
      <c r="BC5" s="62" t="s">
        <v>150</v>
      </c>
      <c r="BD5" s="62" t="s">
        <v>151</v>
      </c>
      <c r="BE5" s="62" t="s">
        <v>141</v>
      </c>
      <c r="BF5" s="62" t="s">
        <v>142</v>
      </c>
      <c r="BG5" s="62" t="s">
        <v>143</v>
      </c>
      <c r="BH5" s="62" t="s">
        <v>144</v>
      </c>
      <c r="BI5" s="62" t="s">
        <v>145</v>
      </c>
      <c r="BJ5" s="62" t="s">
        <v>146</v>
      </c>
      <c r="BK5" s="62" t="s">
        <v>147</v>
      </c>
      <c r="BL5" s="62" t="s">
        <v>148</v>
      </c>
      <c r="BM5" s="62" t="s">
        <v>149</v>
      </c>
      <c r="BN5" s="62" t="s">
        <v>150</v>
      </c>
      <c r="BO5" s="62" t="s">
        <v>151</v>
      </c>
      <c r="BP5" s="62" t="s">
        <v>141</v>
      </c>
      <c r="BQ5" s="62" t="s">
        <v>142</v>
      </c>
      <c r="BR5" s="62" t="s">
        <v>143</v>
      </c>
      <c r="BS5" s="62" t="s">
        <v>144</v>
      </c>
      <c r="BT5" s="62" t="s">
        <v>145</v>
      </c>
      <c r="BU5" s="62" t="s">
        <v>146</v>
      </c>
      <c r="BV5" s="62" t="s">
        <v>147</v>
      </c>
      <c r="BW5" s="62" t="s">
        <v>148</v>
      </c>
      <c r="BX5" s="62" t="s">
        <v>149</v>
      </c>
      <c r="BY5" s="62" t="s">
        <v>150</v>
      </c>
      <c r="BZ5" s="62" t="s">
        <v>151</v>
      </c>
      <c r="CA5" s="62" t="s">
        <v>141</v>
      </c>
      <c r="CB5" s="62" t="s">
        <v>142</v>
      </c>
      <c r="CC5" s="62" t="s">
        <v>143</v>
      </c>
      <c r="CD5" s="62" t="s">
        <v>144</v>
      </c>
      <c r="CE5" s="62" t="s">
        <v>145</v>
      </c>
      <c r="CF5" s="62" t="s">
        <v>146</v>
      </c>
      <c r="CG5" s="62" t="s">
        <v>147</v>
      </c>
      <c r="CH5" s="62" t="s">
        <v>148</v>
      </c>
      <c r="CI5" s="62" t="s">
        <v>149</v>
      </c>
      <c r="CJ5" s="62" t="s">
        <v>150</v>
      </c>
      <c r="CK5" s="62" t="s">
        <v>151</v>
      </c>
      <c r="CL5" s="62" t="s">
        <v>141</v>
      </c>
      <c r="CM5" s="62" t="s">
        <v>142</v>
      </c>
      <c r="CN5" s="62" t="s">
        <v>143</v>
      </c>
      <c r="CO5" s="62" t="s">
        <v>144</v>
      </c>
      <c r="CP5" s="62" t="s">
        <v>145</v>
      </c>
      <c r="CQ5" s="62" t="s">
        <v>146</v>
      </c>
      <c r="CR5" s="62" t="s">
        <v>147</v>
      </c>
      <c r="CS5" s="62" t="s">
        <v>148</v>
      </c>
      <c r="CT5" s="62" t="s">
        <v>149</v>
      </c>
      <c r="CU5" s="62" t="s">
        <v>150</v>
      </c>
      <c r="CV5" s="62" t="s">
        <v>151</v>
      </c>
      <c r="CW5" s="62" t="s">
        <v>141</v>
      </c>
      <c r="CX5" s="62" t="s">
        <v>142</v>
      </c>
      <c r="CY5" s="62" t="s">
        <v>143</v>
      </c>
      <c r="CZ5" s="62" t="s">
        <v>144</v>
      </c>
      <c r="DA5" s="62" t="s">
        <v>145</v>
      </c>
      <c r="DB5" s="62" t="s">
        <v>146</v>
      </c>
      <c r="DC5" s="62" t="s">
        <v>147</v>
      </c>
      <c r="DD5" s="62" t="s">
        <v>148</v>
      </c>
      <c r="DE5" s="62" t="s">
        <v>149</v>
      </c>
      <c r="DF5" s="62" t="s">
        <v>150</v>
      </c>
      <c r="DG5" s="62" t="s">
        <v>151</v>
      </c>
      <c r="DH5" s="62" t="s">
        <v>141</v>
      </c>
      <c r="DI5" s="62" t="s">
        <v>142</v>
      </c>
      <c r="DJ5" s="62" t="s">
        <v>143</v>
      </c>
      <c r="DK5" s="62" t="s">
        <v>144</v>
      </c>
      <c r="DL5" s="62" t="s">
        <v>145</v>
      </c>
      <c r="DM5" s="62" t="s">
        <v>146</v>
      </c>
      <c r="DN5" s="62" t="s">
        <v>147</v>
      </c>
      <c r="DO5" s="62" t="s">
        <v>148</v>
      </c>
      <c r="DP5" s="62" t="s">
        <v>149</v>
      </c>
      <c r="DQ5" s="62" t="s">
        <v>150</v>
      </c>
      <c r="DR5" s="62" t="s">
        <v>151</v>
      </c>
      <c r="DS5" s="62" t="s">
        <v>141</v>
      </c>
      <c r="DT5" s="62" t="s">
        <v>142</v>
      </c>
      <c r="DU5" s="62" t="s">
        <v>143</v>
      </c>
      <c r="DV5" s="62" t="s">
        <v>144</v>
      </c>
      <c r="DW5" s="62" t="s">
        <v>145</v>
      </c>
      <c r="DX5" s="62" t="s">
        <v>146</v>
      </c>
      <c r="DY5" s="62" t="s">
        <v>147</v>
      </c>
      <c r="DZ5" s="62" t="s">
        <v>148</v>
      </c>
      <c r="EA5" s="62" t="s">
        <v>149</v>
      </c>
      <c r="EB5" s="62" t="s">
        <v>150</v>
      </c>
      <c r="EC5" s="62" t="s">
        <v>151</v>
      </c>
      <c r="ED5" s="62" t="s">
        <v>141</v>
      </c>
      <c r="EE5" s="62" t="s">
        <v>142</v>
      </c>
      <c r="EF5" s="62" t="s">
        <v>143</v>
      </c>
      <c r="EG5" s="62" t="s">
        <v>144</v>
      </c>
      <c r="EH5" s="62" t="s">
        <v>145</v>
      </c>
      <c r="EI5" s="62" t="s">
        <v>146</v>
      </c>
      <c r="EJ5" s="62" t="s">
        <v>147</v>
      </c>
      <c r="EK5" s="62" t="s">
        <v>148</v>
      </c>
      <c r="EL5" s="62" t="s">
        <v>149</v>
      </c>
      <c r="EM5" s="62" t="s">
        <v>150</v>
      </c>
      <c r="EN5" s="62" t="s">
        <v>152</v>
      </c>
      <c r="EO5" s="62" t="s">
        <v>141</v>
      </c>
      <c r="EP5" s="62" t="s">
        <v>142</v>
      </c>
      <c r="EQ5" s="62" t="s">
        <v>143</v>
      </c>
      <c r="ER5" s="62" t="s">
        <v>144</v>
      </c>
      <c r="ES5" s="62" t="s">
        <v>145</v>
      </c>
      <c r="ET5" s="62" t="s">
        <v>146</v>
      </c>
      <c r="EU5" s="62" t="s">
        <v>147</v>
      </c>
      <c r="EV5" s="62" t="s">
        <v>148</v>
      </c>
      <c r="EW5" s="62" t="s">
        <v>149</v>
      </c>
      <c r="EX5" s="62" t="s">
        <v>150</v>
      </c>
      <c r="EY5" s="62" t="s">
        <v>151</v>
      </c>
    </row>
    <row r="6" spans="1:155" s="67" customFormat="1" x14ac:dyDescent="0.15">
      <c r="A6" s="48" t="s">
        <v>153</v>
      </c>
      <c r="B6" s="63">
        <f>B8</f>
        <v>2020</v>
      </c>
      <c r="C6" s="63">
        <f t="shared" ref="C6:M6" si="2">C8</f>
        <v>141305</v>
      </c>
      <c r="D6" s="63">
        <f t="shared" si="2"/>
        <v>46</v>
      </c>
      <c r="E6" s="63">
        <f t="shared" si="2"/>
        <v>6</v>
      </c>
      <c r="F6" s="63">
        <f t="shared" si="2"/>
        <v>0</v>
      </c>
      <c r="G6" s="63">
        <f t="shared" si="2"/>
        <v>2</v>
      </c>
      <c r="H6" s="159" t="str">
        <f>IF(H8&lt;&gt;I8,H8,"")&amp;IF(I8&lt;&gt;J8,I8,"")&amp;"　"&amp;J8</f>
        <v>神奈川県川崎市　井田病院</v>
      </c>
      <c r="I6" s="160"/>
      <c r="J6" s="161"/>
      <c r="K6" s="63" t="str">
        <f t="shared" si="2"/>
        <v>条例全部</v>
      </c>
      <c r="L6" s="63" t="str">
        <f t="shared" si="2"/>
        <v>病院事業</v>
      </c>
      <c r="M6" s="63" t="str">
        <f t="shared" si="2"/>
        <v>一般病院</v>
      </c>
      <c r="N6" s="63" t="str">
        <f>N8</f>
        <v>300床以上～400床未満</v>
      </c>
      <c r="O6" s="63" t="str">
        <f>O8</f>
        <v>学術・研究機関出身</v>
      </c>
      <c r="P6" s="63" t="str">
        <f>P8</f>
        <v>直営</v>
      </c>
      <c r="Q6" s="64">
        <f t="shared" ref="Q6:AH6" si="3">Q8</f>
        <v>37</v>
      </c>
      <c r="R6" s="63" t="str">
        <f t="shared" si="3"/>
        <v>対象</v>
      </c>
      <c r="S6" s="63" t="str">
        <f t="shared" si="3"/>
        <v>ド 透 訓 ガ</v>
      </c>
      <c r="T6" s="63" t="str">
        <f t="shared" si="3"/>
        <v>救 臨 が 感 輪</v>
      </c>
      <c r="U6" s="64">
        <f>U8</f>
        <v>1521562</v>
      </c>
      <c r="V6" s="64">
        <f>V8</f>
        <v>36071</v>
      </c>
      <c r="W6" s="63" t="str">
        <f>W8</f>
        <v>非該当</v>
      </c>
      <c r="X6" s="63" t="str">
        <f t="shared" ref="X6" si="4">X8</f>
        <v>非該当</v>
      </c>
      <c r="Y6" s="63" t="str">
        <f t="shared" si="3"/>
        <v>７：１</v>
      </c>
      <c r="Z6" s="64">
        <f t="shared" si="3"/>
        <v>343</v>
      </c>
      <c r="AA6" s="64" t="str">
        <f t="shared" si="3"/>
        <v>-</v>
      </c>
      <c r="AB6" s="64">
        <f t="shared" si="3"/>
        <v>40</v>
      </c>
      <c r="AC6" s="64" t="str">
        <f t="shared" si="3"/>
        <v>-</v>
      </c>
      <c r="AD6" s="64" t="str">
        <f t="shared" si="3"/>
        <v>-</v>
      </c>
      <c r="AE6" s="64">
        <f t="shared" si="3"/>
        <v>383</v>
      </c>
      <c r="AF6" s="64">
        <f t="shared" si="3"/>
        <v>295</v>
      </c>
      <c r="AG6" s="64" t="str">
        <f t="shared" si="3"/>
        <v>-</v>
      </c>
      <c r="AH6" s="64">
        <f t="shared" si="3"/>
        <v>295</v>
      </c>
      <c r="AI6" s="65">
        <f>IF(AI8="-",NA(),AI8)</f>
        <v>87.5</v>
      </c>
      <c r="AJ6" s="65">
        <f t="shared" ref="AJ6:AR6" si="5">IF(AJ8="-",NA(),AJ8)</f>
        <v>89.4</v>
      </c>
      <c r="AK6" s="65">
        <f t="shared" si="5"/>
        <v>95.5</v>
      </c>
      <c r="AL6" s="65">
        <f t="shared" si="5"/>
        <v>96.7</v>
      </c>
      <c r="AM6" s="65">
        <f t="shared" si="5"/>
        <v>89.6</v>
      </c>
      <c r="AN6" s="65">
        <f t="shared" si="5"/>
        <v>97.2</v>
      </c>
      <c r="AO6" s="65">
        <f t="shared" si="5"/>
        <v>97</v>
      </c>
      <c r="AP6" s="65">
        <f t="shared" si="5"/>
        <v>97.8</v>
      </c>
      <c r="AQ6" s="65">
        <f t="shared" si="5"/>
        <v>97</v>
      </c>
      <c r="AR6" s="65">
        <f t="shared" si="5"/>
        <v>102.4</v>
      </c>
      <c r="AS6" s="65" t="str">
        <f>IF(AS8="-","【-】","【"&amp;SUBSTITUTE(TEXT(AS8,"#,##0.0"),"-","△")&amp;"】")</f>
        <v>【102.5】</v>
      </c>
      <c r="AT6" s="65">
        <f>IF(AT8="-",NA(),AT8)</f>
        <v>76</v>
      </c>
      <c r="AU6" s="65">
        <f t="shared" ref="AU6:BC6" si="6">IF(AU8="-",NA(),AU8)</f>
        <v>77.5</v>
      </c>
      <c r="AV6" s="65">
        <f t="shared" si="6"/>
        <v>81.400000000000006</v>
      </c>
      <c r="AW6" s="65">
        <f t="shared" si="6"/>
        <v>83</v>
      </c>
      <c r="AX6" s="65">
        <f t="shared" si="6"/>
        <v>74.400000000000006</v>
      </c>
      <c r="AY6" s="65">
        <f t="shared" si="6"/>
        <v>90.1</v>
      </c>
      <c r="AZ6" s="65">
        <f t="shared" si="6"/>
        <v>89.6</v>
      </c>
      <c r="BA6" s="65">
        <f t="shared" si="6"/>
        <v>89.7</v>
      </c>
      <c r="BB6" s="65">
        <f t="shared" si="6"/>
        <v>89.3</v>
      </c>
      <c r="BC6" s="65">
        <f t="shared" si="6"/>
        <v>84.1</v>
      </c>
      <c r="BD6" s="65" t="str">
        <f>IF(BD8="-","【-】","【"&amp;SUBSTITUTE(TEXT(BD8,"#,##0.0"),"-","△")&amp;"】")</f>
        <v>【84.7】</v>
      </c>
      <c r="BE6" s="65">
        <f>IF(BE8="-",NA(),BE8)</f>
        <v>222.1</v>
      </c>
      <c r="BF6" s="65">
        <f t="shared" ref="BF6:BN6" si="7">IF(BF8="-",NA(),BF8)</f>
        <v>227.3</v>
      </c>
      <c r="BG6" s="65">
        <f t="shared" si="7"/>
        <v>229.4</v>
      </c>
      <c r="BH6" s="65">
        <f t="shared" si="7"/>
        <v>220.3</v>
      </c>
      <c r="BI6" s="65">
        <f t="shared" si="7"/>
        <v>236.9</v>
      </c>
      <c r="BJ6" s="65">
        <f t="shared" si="7"/>
        <v>76.3</v>
      </c>
      <c r="BK6" s="65">
        <f t="shared" si="7"/>
        <v>80.7</v>
      </c>
      <c r="BL6" s="65">
        <f t="shared" si="7"/>
        <v>75.900000000000006</v>
      </c>
      <c r="BM6" s="65">
        <f t="shared" si="7"/>
        <v>75.099999999999994</v>
      </c>
      <c r="BN6" s="65">
        <f t="shared" si="7"/>
        <v>83.2</v>
      </c>
      <c r="BO6" s="65" t="str">
        <f>IF(BO8="-","【-】","【"&amp;SUBSTITUTE(TEXT(BO8,"#,##0.0"),"-","△")&amp;"】")</f>
        <v>【69.3】</v>
      </c>
      <c r="BP6" s="65">
        <f>IF(BP8="-",NA(),BP8)</f>
        <v>74.3</v>
      </c>
      <c r="BQ6" s="65">
        <f t="shared" ref="BQ6:BY6" si="8">IF(BQ8="-",NA(),BQ8)</f>
        <v>79.2</v>
      </c>
      <c r="BR6" s="65">
        <f t="shared" si="8"/>
        <v>78.8</v>
      </c>
      <c r="BS6" s="65">
        <f t="shared" si="8"/>
        <v>80.2</v>
      </c>
      <c r="BT6" s="65">
        <f t="shared" si="8"/>
        <v>66.2</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44533</v>
      </c>
      <c r="CB6" s="66">
        <f t="shared" ref="CB6:CJ6" si="9">IF(CB8="-",NA(),CB8)</f>
        <v>44859</v>
      </c>
      <c r="CC6" s="66">
        <f t="shared" si="9"/>
        <v>44908</v>
      </c>
      <c r="CD6" s="66">
        <f t="shared" si="9"/>
        <v>46387</v>
      </c>
      <c r="CE6" s="66">
        <f t="shared" si="9"/>
        <v>48766</v>
      </c>
      <c r="CF6" s="66">
        <f t="shared" si="9"/>
        <v>50510</v>
      </c>
      <c r="CG6" s="66">
        <f t="shared" si="9"/>
        <v>50958</v>
      </c>
      <c r="CH6" s="66">
        <f t="shared" si="9"/>
        <v>52405</v>
      </c>
      <c r="CI6" s="66">
        <f t="shared" si="9"/>
        <v>53523</v>
      </c>
      <c r="CJ6" s="66">
        <f t="shared" si="9"/>
        <v>57368</v>
      </c>
      <c r="CK6" s="65" t="str">
        <f>IF(CK8="-","【-】","【"&amp;SUBSTITUTE(TEXT(CK8,"#,##0"),"-","△")&amp;"】")</f>
        <v>【56,733】</v>
      </c>
      <c r="CL6" s="66">
        <f>IF(CL8="-",NA(),CL8)</f>
        <v>15304</v>
      </c>
      <c r="CM6" s="66">
        <f t="shared" ref="CM6:CU6" si="10">IF(CM8="-",NA(),CM8)</f>
        <v>15353</v>
      </c>
      <c r="CN6" s="66">
        <f t="shared" si="10"/>
        <v>16170</v>
      </c>
      <c r="CO6" s="66">
        <f t="shared" si="10"/>
        <v>17626</v>
      </c>
      <c r="CP6" s="66">
        <f t="shared" si="10"/>
        <v>19010</v>
      </c>
      <c r="CQ6" s="66">
        <f t="shared" si="10"/>
        <v>13552</v>
      </c>
      <c r="CR6" s="66">
        <f t="shared" si="10"/>
        <v>13792</v>
      </c>
      <c r="CS6" s="66">
        <f t="shared" si="10"/>
        <v>14290</v>
      </c>
      <c r="CT6" s="66">
        <f t="shared" si="10"/>
        <v>15111</v>
      </c>
      <c r="CU6" s="66">
        <f t="shared" si="10"/>
        <v>15986</v>
      </c>
      <c r="CV6" s="65" t="str">
        <f>IF(CV8="-","【-】","【"&amp;SUBSTITUTE(TEXT(CV8,"#,##0"),"-","△")&amp;"】")</f>
        <v>【16,778】</v>
      </c>
      <c r="CW6" s="65">
        <f>IF(CW8="-",NA(),CW8)</f>
        <v>55.6</v>
      </c>
      <c r="CX6" s="65">
        <f t="shared" ref="CX6:DF6" si="11">IF(CX8="-",NA(),CX8)</f>
        <v>55.7</v>
      </c>
      <c r="CY6" s="65">
        <f t="shared" si="11"/>
        <v>52.7</v>
      </c>
      <c r="CZ6" s="65">
        <f t="shared" si="11"/>
        <v>51.6</v>
      </c>
      <c r="DA6" s="65">
        <f t="shared" si="11"/>
        <v>71</v>
      </c>
      <c r="DB6" s="65">
        <f t="shared" si="11"/>
        <v>55.8</v>
      </c>
      <c r="DC6" s="65">
        <f t="shared" si="11"/>
        <v>56.1</v>
      </c>
      <c r="DD6" s="65">
        <f t="shared" si="11"/>
        <v>56</v>
      </c>
      <c r="DE6" s="65">
        <f t="shared" si="11"/>
        <v>56.2</v>
      </c>
      <c r="DF6" s="65">
        <f t="shared" si="11"/>
        <v>60.8</v>
      </c>
      <c r="DG6" s="65" t="str">
        <f>IF(DG8="-","【-】","【"&amp;SUBSTITUTE(TEXT(DG8,"#,##0.0"),"-","△")&amp;"】")</f>
        <v>【58.8】</v>
      </c>
      <c r="DH6" s="65">
        <f>IF(DH8="-",NA(),DH8)</f>
        <v>23.5</v>
      </c>
      <c r="DI6" s="65">
        <f t="shared" ref="DI6:DQ6" si="12">IF(DI8="-",NA(),DI8)</f>
        <v>22.3</v>
      </c>
      <c r="DJ6" s="65">
        <f t="shared" si="12"/>
        <v>23.7</v>
      </c>
      <c r="DK6" s="65">
        <f t="shared" si="12"/>
        <v>25.3</v>
      </c>
      <c r="DL6" s="65">
        <f t="shared" si="12"/>
        <v>26.7</v>
      </c>
      <c r="DM6" s="65">
        <f t="shared" si="12"/>
        <v>23.8</v>
      </c>
      <c r="DN6" s="65">
        <f t="shared" si="12"/>
        <v>23.9</v>
      </c>
      <c r="DO6" s="65">
        <f t="shared" si="12"/>
        <v>23.6</v>
      </c>
      <c r="DP6" s="65">
        <f t="shared" si="12"/>
        <v>24.2</v>
      </c>
      <c r="DQ6" s="65">
        <f t="shared" si="12"/>
        <v>24.1</v>
      </c>
      <c r="DR6" s="65" t="str">
        <f>IF(DR8="-","【-】","【"&amp;SUBSTITUTE(TEXT(DR8,"#,##0.0"),"-","△")&amp;"】")</f>
        <v>【24.8】</v>
      </c>
      <c r="DS6" s="65">
        <f>IF(DS8="-",NA(),DS8)</f>
        <v>33.5</v>
      </c>
      <c r="DT6" s="65">
        <f t="shared" ref="DT6:EB6" si="13">IF(DT8="-",NA(),DT8)</f>
        <v>35.6</v>
      </c>
      <c r="DU6" s="65">
        <f t="shared" si="13"/>
        <v>38.6</v>
      </c>
      <c r="DV6" s="65">
        <f t="shared" si="13"/>
        <v>42.2</v>
      </c>
      <c r="DW6" s="65">
        <f t="shared" si="13"/>
        <v>45</v>
      </c>
      <c r="DX6" s="65">
        <f t="shared" si="13"/>
        <v>49.8</v>
      </c>
      <c r="DY6" s="65">
        <f t="shared" si="13"/>
        <v>50.9</v>
      </c>
      <c r="DZ6" s="65">
        <f t="shared" si="13"/>
        <v>51.9</v>
      </c>
      <c r="EA6" s="65">
        <f t="shared" si="13"/>
        <v>52.9</v>
      </c>
      <c r="EB6" s="65">
        <f t="shared" si="13"/>
        <v>54.3</v>
      </c>
      <c r="EC6" s="65" t="str">
        <f>IF(EC8="-","【-】","【"&amp;SUBSTITUTE(TEXT(EC8,"#,##0.0"),"-","△")&amp;"】")</f>
        <v>【54.8】</v>
      </c>
      <c r="ED6" s="65">
        <f>IF(ED8="-",NA(),ED8)</f>
        <v>71.400000000000006</v>
      </c>
      <c r="EE6" s="65">
        <f t="shared" ref="EE6:EM6" si="14">IF(EE8="-",NA(),EE8)</f>
        <v>78.8</v>
      </c>
      <c r="EF6" s="65">
        <f t="shared" si="14"/>
        <v>80.7</v>
      </c>
      <c r="EG6" s="65">
        <f t="shared" si="14"/>
        <v>83.8</v>
      </c>
      <c r="EH6" s="65">
        <f t="shared" si="14"/>
        <v>84.9</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56990715</v>
      </c>
      <c r="EP6" s="66">
        <f t="shared" ref="EP6:EX6" si="15">IF(EP8="-",NA(),EP8)</f>
        <v>61483820</v>
      </c>
      <c r="EQ6" s="66">
        <f t="shared" si="15"/>
        <v>60992963</v>
      </c>
      <c r="ER6" s="66">
        <f t="shared" si="15"/>
        <v>60973102</v>
      </c>
      <c r="ES6" s="66">
        <f t="shared" si="15"/>
        <v>61545420</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154</v>
      </c>
      <c r="B7" s="63">
        <f t="shared" ref="B7:AH7" si="16">B8</f>
        <v>2020</v>
      </c>
      <c r="C7" s="63">
        <f t="shared" si="16"/>
        <v>141305</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300床以上～400床未満</v>
      </c>
      <c r="O7" s="63" t="str">
        <f>O8</f>
        <v>学術・研究機関出身</v>
      </c>
      <c r="P7" s="63" t="str">
        <f>P8</f>
        <v>直営</v>
      </c>
      <c r="Q7" s="64">
        <f t="shared" si="16"/>
        <v>37</v>
      </c>
      <c r="R7" s="63" t="str">
        <f t="shared" si="16"/>
        <v>対象</v>
      </c>
      <c r="S7" s="63" t="str">
        <f t="shared" si="16"/>
        <v>ド 透 訓 ガ</v>
      </c>
      <c r="T7" s="63" t="str">
        <f t="shared" si="16"/>
        <v>救 臨 が 感 輪</v>
      </c>
      <c r="U7" s="64">
        <f>U8</f>
        <v>1521562</v>
      </c>
      <c r="V7" s="64">
        <f>V8</f>
        <v>36071</v>
      </c>
      <c r="W7" s="63" t="str">
        <f>W8</f>
        <v>非該当</v>
      </c>
      <c r="X7" s="63" t="str">
        <f t="shared" si="16"/>
        <v>非該当</v>
      </c>
      <c r="Y7" s="63" t="str">
        <f t="shared" si="16"/>
        <v>７：１</v>
      </c>
      <c r="Z7" s="64">
        <f t="shared" si="16"/>
        <v>343</v>
      </c>
      <c r="AA7" s="64" t="str">
        <f t="shared" si="16"/>
        <v>-</v>
      </c>
      <c r="AB7" s="64">
        <f t="shared" si="16"/>
        <v>40</v>
      </c>
      <c r="AC7" s="64" t="str">
        <f t="shared" si="16"/>
        <v>-</v>
      </c>
      <c r="AD7" s="64" t="str">
        <f t="shared" si="16"/>
        <v>-</v>
      </c>
      <c r="AE7" s="64">
        <f t="shared" si="16"/>
        <v>383</v>
      </c>
      <c r="AF7" s="64">
        <f t="shared" si="16"/>
        <v>295</v>
      </c>
      <c r="AG7" s="64" t="str">
        <f t="shared" si="16"/>
        <v>-</v>
      </c>
      <c r="AH7" s="64">
        <f t="shared" si="16"/>
        <v>295</v>
      </c>
      <c r="AI7" s="65">
        <f>AI8</f>
        <v>87.5</v>
      </c>
      <c r="AJ7" s="65">
        <f t="shared" ref="AJ7:AR7" si="17">AJ8</f>
        <v>89.4</v>
      </c>
      <c r="AK7" s="65">
        <f t="shared" si="17"/>
        <v>95.5</v>
      </c>
      <c r="AL7" s="65">
        <f t="shared" si="17"/>
        <v>96.7</v>
      </c>
      <c r="AM7" s="65">
        <f t="shared" si="17"/>
        <v>89.6</v>
      </c>
      <c r="AN7" s="65">
        <f t="shared" si="17"/>
        <v>97.2</v>
      </c>
      <c r="AO7" s="65">
        <f t="shared" si="17"/>
        <v>97</v>
      </c>
      <c r="AP7" s="65">
        <f t="shared" si="17"/>
        <v>97.8</v>
      </c>
      <c r="AQ7" s="65">
        <f t="shared" si="17"/>
        <v>97</v>
      </c>
      <c r="AR7" s="65">
        <f t="shared" si="17"/>
        <v>102.4</v>
      </c>
      <c r="AS7" s="65"/>
      <c r="AT7" s="65">
        <f>AT8</f>
        <v>76</v>
      </c>
      <c r="AU7" s="65">
        <f t="shared" ref="AU7:BC7" si="18">AU8</f>
        <v>77.5</v>
      </c>
      <c r="AV7" s="65">
        <f t="shared" si="18"/>
        <v>81.400000000000006</v>
      </c>
      <c r="AW7" s="65">
        <f t="shared" si="18"/>
        <v>83</v>
      </c>
      <c r="AX7" s="65">
        <f t="shared" si="18"/>
        <v>74.400000000000006</v>
      </c>
      <c r="AY7" s="65">
        <f t="shared" si="18"/>
        <v>90.1</v>
      </c>
      <c r="AZ7" s="65">
        <f t="shared" si="18"/>
        <v>89.6</v>
      </c>
      <c r="BA7" s="65">
        <f t="shared" si="18"/>
        <v>89.7</v>
      </c>
      <c r="BB7" s="65">
        <f t="shared" si="18"/>
        <v>89.3</v>
      </c>
      <c r="BC7" s="65">
        <f t="shared" si="18"/>
        <v>84.1</v>
      </c>
      <c r="BD7" s="65"/>
      <c r="BE7" s="65">
        <f>BE8</f>
        <v>222.1</v>
      </c>
      <c r="BF7" s="65">
        <f t="shared" ref="BF7:BN7" si="19">BF8</f>
        <v>227.3</v>
      </c>
      <c r="BG7" s="65">
        <f t="shared" si="19"/>
        <v>229.4</v>
      </c>
      <c r="BH7" s="65">
        <f t="shared" si="19"/>
        <v>220.3</v>
      </c>
      <c r="BI7" s="65">
        <f t="shared" si="19"/>
        <v>236.9</v>
      </c>
      <c r="BJ7" s="65">
        <f t="shared" si="19"/>
        <v>76.3</v>
      </c>
      <c r="BK7" s="65">
        <f t="shared" si="19"/>
        <v>80.7</v>
      </c>
      <c r="BL7" s="65">
        <f t="shared" si="19"/>
        <v>75.900000000000006</v>
      </c>
      <c r="BM7" s="65">
        <f t="shared" si="19"/>
        <v>75.099999999999994</v>
      </c>
      <c r="BN7" s="65">
        <f t="shared" si="19"/>
        <v>83.2</v>
      </c>
      <c r="BO7" s="65"/>
      <c r="BP7" s="65">
        <f>BP8</f>
        <v>74.3</v>
      </c>
      <c r="BQ7" s="65">
        <f t="shared" ref="BQ7:BY7" si="20">BQ8</f>
        <v>79.2</v>
      </c>
      <c r="BR7" s="65">
        <f t="shared" si="20"/>
        <v>78.8</v>
      </c>
      <c r="BS7" s="65">
        <f t="shared" si="20"/>
        <v>80.2</v>
      </c>
      <c r="BT7" s="65">
        <f t="shared" si="20"/>
        <v>66.2</v>
      </c>
      <c r="BU7" s="65">
        <f t="shared" si="20"/>
        <v>72.599999999999994</v>
      </c>
      <c r="BV7" s="65">
        <f t="shared" si="20"/>
        <v>73.5</v>
      </c>
      <c r="BW7" s="65">
        <f t="shared" si="20"/>
        <v>74.099999999999994</v>
      </c>
      <c r="BX7" s="65">
        <f t="shared" si="20"/>
        <v>74.400000000000006</v>
      </c>
      <c r="BY7" s="65">
        <f t="shared" si="20"/>
        <v>66.5</v>
      </c>
      <c r="BZ7" s="65"/>
      <c r="CA7" s="66">
        <f>CA8</f>
        <v>44533</v>
      </c>
      <c r="CB7" s="66">
        <f t="shared" ref="CB7:CJ7" si="21">CB8</f>
        <v>44859</v>
      </c>
      <c r="CC7" s="66">
        <f t="shared" si="21"/>
        <v>44908</v>
      </c>
      <c r="CD7" s="66">
        <f t="shared" si="21"/>
        <v>46387</v>
      </c>
      <c r="CE7" s="66">
        <f t="shared" si="21"/>
        <v>48766</v>
      </c>
      <c r="CF7" s="66">
        <f t="shared" si="21"/>
        <v>50510</v>
      </c>
      <c r="CG7" s="66">
        <f t="shared" si="21"/>
        <v>50958</v>
      </c>
      <c r="CH7" s="66">
        <f t="shared" si="21"/>
        <v>52405</v>
      </c>
      <c r="CI7" s="66">
        <f t="shared" si="21"/>
        <v>53523</v>
      </c>
      <c r="CJ7" s="66">
        <f t="shared" si="21"/>
        <v>57368</v>
      </c>
      <c r="CK7" s="65"/>
      <c r="CL7" s="66">
        <f>CL8</f>
        <v>15304</v>
      </c>
      <c r="CM7" s="66">
        <f t="shared" ref="CM7:CU7" si="22">CM8</f>
        <v>15353</v>
      </c>
      <c r="CN7" s="66">
        <f t="shared" si="22"/>
        <v>16170</v>
      </c>
      <c r="CO7" s="66">
        <f t="shared" si="22"/>
        <v>17626</v>
      </c>
      <c r="CP7" s="66">
        <f t="shared" si="22"/>
        <v>19010</v>
      </c>
      <c r="CQ7" s="66">
        <f t="shared" si="22"/>
        <v>13552</v>
      </c>
      <c r="CR7" s="66">
        <f t="shared" si="22"/>
        <v>13792</v>
      </c>
      <c r="CS7" s="66">
        <f t="shared" si="22"/>
        <v>14290</v>
      </c>
      <c r="CT7" s="66">
        <f t="shared" si="22"/>
        <v>15111</v>
      </c>
      <c r="CU7" s="66">
        <f t="shared" si="22"/>
        <v>15986</v>
      </c>
      <c r="CV7" s="65"/>
      <c r="CW7" s="65">
        <f>CW8</f>
        <v>55.6</v>
      </c>
      <c r="CX7" s="65">
        <f t="shared" ref="CX7:DF7" si="23">CX8</f>
        <v>55.7</v>
      </c>
      <c r="CY7" s="65">
        <f t="shared" si="23"/>
        <v>52.7</v>
      </c>
      <c r="CZ7" s="65">
        <f t="shared" si="23"/>
        <v>51.6</v>
      </c>
      <c r="DA7" s="65">
        <f t="shared" si="23"/>
        <v>71</v>
      </c>
      <c r="DB7" s="65">
        <f t="shared" si="23"/>
        <v>55.8</v>
      </c>
      <c r="DC7" s="65">
        <f t="shared" si="23"/>
        <v>56.1</v>
      </c>
      <c r="DD7" s="65">
        <f t="shared" si="23"/>
        <v>56</v>
      </c>
      <c r="DE7" s="65">
        <f t="shared" si="23"/>
        <v>56.2</v>
      </c>
      <c r="DF7" s="65">
        <f t="shared" si="23"/>
        <v>60.8</v>
      </c>
      <c r="DG7" s="65"/>
      <c r="DH7" s="65">
        <f>DH8</f>
        <v>23.5</v>
      </c>
      <c r="DI7" s="65">
        <f t="shared" ref="DI7:DQ7" si="24">DI8</f>
        <v>22.3</v>
      </c>
      <c r="DJ7" s="65">
        <f t="shared" si="24"/>
        <v>23.7</v>
      </c>
      <c r="DK7" s="65">
        <f t="shared" si="24"/>
        <v>25.3</v>
      </c>
      <c r="DL7" s="65">
        <f t="shared" si="24"/>
        <v>26.7</v>
      </c>
      <c r="DM7" s="65">
        <f t="shared" si="24"/>
        <v>23.8</v>
      </c>
      <c r="DN7" s="65">
        <f t="shared" si="24"/>
        <v>23.9</v>
      </c>
      <c r="DO7" s="65">
        <f t="shared" si="24"/>
        <v>23.6</v>
      </c>
      <c r="DP7" s="65">
        <f t="shared" si="24"/>
        <v>24.2</v>
      </c>
      <c r="DQ7" s="65">
        <f t="shared" si="24"/>
        <v>24.1</v>
      </c>
      <c r="DR7" s="65"/>
      <c r="DS7" s="65">
        <f>DS8</f>
        <v>33.5</v>
      </c>
      <c r="DT7" s="65">
        <f t="shared" ref="DT7:EB7" si="25">DT8</f>
        <v>35.6</v>
      </c>
      <c r="DU7" s="65">
        <f t="shared" si="25"/>
        <v>38.6</v>
      </c>
      <c r="DV7" s="65">
        <f t="shared" si="25"/>
        <v>42.2</v>
      </c>
      <c r="DW7" s="65">
        <f t="shared" si="25"/>
        <v>45</v>
      </c>
      <c r="DX7" s="65">
        <f t="shared" si="25"/>
        <v>49.8</v>
      </c>
      <c r="DY7" s="65">
        <f t="shared" si="25"/>
        <v>50.9</v>
      </c>
      <c r="DZ7" s="65">
        <f t="shared" si="25"/>
        <v>51.9</v>
      </c>
      <c r="EA7" s="65">
        <f t="shared" si="25"/>
        <v>52.9</v>
      </c>
      <c r="EB7" s="65">
        <f t="shared" si="25"/>
        <v>54.3</v>
      </c>
      <c r="EC7" s="65"/>
      <c r="ED7" s="65">
        <f>ED8</f>
        <v>71.400000000000006</v>
      </c>
      <c r="EE7" s="65">
        <f t="shared" ref="EE7:EM7" si="26">EE8</f>
        <v>78.8</v>
      </c>
      <c r="EF7" s="65">
        <f t="shared" si="26"/>
        <v>80.7</v>
      </c>
      <c r="EG7" s="65">
        <f t="shared" si="26"/>
        <v>83.8</v>
      </c>
      <c r="EH7" s="65">
        <f t="shared" si="26"/>
        <v>84.9</v>
      </c>
      <c r="EI7" s="65">
        <f t="shared" si="26"/>
        <v>65</v>
      </c>
      <c r="EJ7" s="65">
        <f t="shared" si="26"/>
        <v>66.8</v>
      </c>
      <c r="EK7" s="65">
        <f t="shared" si="26"/>
        <v>68.2</v>
      </c>
      <c r="EL7" s="65">
        <f t="shared" si="26"/>
        <v>69.400000000000006</v>
      </c>
      <c r="EM7" s="65">
        <f t="shared" si="26"/>
        <v>69.900000000000006</v>
      </c>
      <c r="EN7" s="65"/>
      <c r="EO7" s="66">
        <f>EO8</f>
        <v>56990715</v>
      </c>
      <c r="EP7" s="66">
        <f t="shared" ref="EP7:EX7" si="27">EP8</f>
        <v>61483820</v>
      </c>
      <c r="EQ7" s="66">
        <f t="shared" si="27"/>
        <v>60992963</v>
      </c>
      <c r="ER7" s="66">
        <f t="shared" si="27"/>
        <v>60973102</v>
      </c>
      <c r="ES7" s="66">
        <f t="shared" si="27"/>
        <v>61545420</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141305</v>
      </c>
      <c r="D8" s="68">
        <v>46</v>
      </c>
      <c r="E8" s="68">
        <v>6</v>
      </c>
      <c r="F8" s="68">
        <v>0</v>
      </c>
      <c r="G8" s="68">
        <v>2</v>
      </c>
      <c r="H8" s="68" t="s">
        <v>155</v>
      </c>
      <c r="I8" s="68" t="s">
        <v>156</v>
      </c>
      <c r="J8" s="68" t="s">
        <v>157</v>
      </c>
      <c r="K8" s="68" t="s">
        <v>158</v>
      </c>
      <c r="L8" s="68" t="s">
        <v>159</v>
      </c>
      <c r="M8" s="68" t="s">
        <v>160</v>
      </c>
      <c r="N8" s="68" t="s">
        <v>161</v>
      </c>
      <c r="O8" s="68" t="s">
        <v>162</v>
      </c>
      <c r="P8" s="68" t="s">
        <v>163</v>
      </c>
      <c r="Q8" s="69">
        <v>37</v>
      </c>
      <c r="R8" s="68" t="s">
        <v>164</v>
      </c>
      <c r="S8" s="68" t="s">
        <v>165</v>
      </c>
      <c r="T8" s="68" t="s">
        <v>166</v>
      </c>
      <c r="U8" s="69">
        <v>1521562</v>
      </c>
      <c r="V8" s="69">
        <v>36071</v>
      </c>
      <c r="W8" s="68" t="s">
        <v>167</v>
      </c>
      <c r="X8" s="68" t="s">
        <v>167</v>
      </c>
      <c r="Y8" s="70" t="s">
        <v>168</v>
      </c>
      <c r="Z8" s="69">
        <v>343</v>
      </c>
      <c r="AA8" s="69" t="s">
        <v>39</v>
      </c>
      <c r="AB8" s="69">
        <v>40</v>
      </c>
      <c r="AC8" s="69" t="s">
        <v>39</v>
      </c>
      <c r="AD8" s="69" t="s">
        <v>39</v>
      </c>
      <c r="AE8" s="69">
        <v>383</v>
      </c>
      <c r="AF8" s="69">
        <v>295</v>
      </c>
      <c r="AG8" s="69" t="s">
        <v>39</v>
      </c>
      <c r="AH8" s="69">
        <v>295</v>
      </c>
      <c r="AI8" s="71">
        <v>87.5</v>
      </c>
      <c r="AJ8" s="71">
        <v>89.4</v>
      </c>
      <c r="AK8" s="71">
        <v>95.5</v>
      </c>
      <c r="AL8" s="71">
        <v>96.7</v>
      </c>
      <c r="AM8" s="71">
        <v>89.6</v>
      </c>
      <c r="AN8" s="71">
        <v>97.2</v>
      </c>
      <c r="AO8" s="71">
        <v>97</v>
      </c>
      <c r="AP8" s="71">
        <v>97.8</v>
      </c>
      <c r="AQ8" s="71">
        <v>97</v>
      </c>
      <c r="AR8" s="71">
        <v>102.4</v>
      </c>
      <c r="AS8" s="71">
        <v>102.5</v>
      </c>
      <c r="AT8" s="71">
        <v>76</v>
      </c>
      <c r="AU8" s="71">
        <v>77.5</v>
      </c>
      <c r="AV8" s="71">
        <v>81.400000000000006</v>
      </c>
      <c r="AW8" s="71">
        <v>83</v>
      </c>
      <c r="AX8" s="71">
        <v>74.400000000000006</v>
      </c>
      <c r="AY8" s="71">
        <v>90.1</v>
      </c>
      <c r="AZ8" s="71">
        <v>89.6</v>
      </c>
      <c r="BA8" s="71">
        <v>89.7</v>
      </c>
      <c r="BB8" s="71">
        <v>89.3</v>
      </c>
      <c r="BC8" s="71">
        <v>84.1</v>
      </c>
      <c r="BD8" s="71">
        <v>84.7</v>
      </c>
      <c r="BE8" s="72">
        <v>222.1</v>
      </c>
      <c r="BF8" s="72">
        <v>227.3</v>
      </c>
      <c r="BG8" s="72">
        <v>229.4</v>
      </c>
      <c r="BH8" s="72">
        <v>220.3</v>
      </c>
      <c r="BI8" s="72">
        <v>236.9</v>
      </c>
      <c r="BJ8" s="72">
        <v>76.3</v>
      </c>
      <c r="BK8" s="72">
        <v>80.7</v>
      </c>
      <c r="BL8" s="72">
        <v>75.900000000000006</v>
      </c>
      <c r="BM8" s="72">
        <v>75.099999999999994</v>
      </c>
      <c r="BN8" s="72">
        <v>83.2</v>
      </c>
      <c r="BO8" s="72">
        <v>69.3</v>
      </c>
      <c r="BP8" s="71">
        <v>74.3</v>
      </c>
      <c r="BQ8" s="71">
        <v>79.2</v>
      </c>
      <c r="BR8" s="71">
        <v>78.8</v>
      </c>
      <c r="BS8" s="71">
        <v>80.2</v>
      </c>
      <c r="BT8" s="71">
        <v>66.2</v>
      </c>
      <c r="BU8" s="71">
        <v>72.599999999999994</v>
      </c>
      <c r="BV8" s="71">
        <v>73.5</v>
      </c>
      <c r="BW8" s="71">
        <v>74.099999999999994</v>
      </c>
      <c r="BX8" s="71">
        <v>74.400000000000006</v>
      </c>
      <c r="BY8" s="71">
        <v>66.5</v>
      </c>
      <c r="BZ8" s="71">
        <v>67.2</v>
      </c>
      <c r="CA8" s="72">
        <v>44533</v>
      </c>
      <c r="CB8" s="72">
        <v>44859</v>
      </c>
      <c r="CC8" s="72">
        <v>44908</v>
      </c>
      <c r="CD8" s="72">
        <v>46387</v>
      </c>
      <c r="CE8" s="72">
        <v>48766</v>
      </c>
      <c r="CF8" s="72">
        <v>50510</v>
      </c>
      <c r="CG8" s="72">
        <v>50958</v>
      </c>
      <c r="CH8" s="72">
        <v>52405</v>
      </c>
      <c r="CI8" s="72">
        <v>53523</v>
      </c>
      <c r="CJ8" s="72">
        <v>57368</v>
      </c>
      <c r="CK8" s="71">
        <v>56733</v>
      </c>
      <c r="CL8" s="72">
        <v>15304</v>
      </c>
      <c r="CM8" s="72">
        <v>15353</v>
      </c>
      <c r="CN8" s="72">
        <v>16170</v>
      </c>
      <c r="CO8" s="72">
        <v>17626</v>
      </c>
      <c r="CP8" s="72">
        <v>19010</v>
      </c>
      <c r="CQ8" s="72">
        <v>13552</v>
      </c>
      <c r="CR8" s="72">
        <v>13792</v>
      </c>
      <c r="CS8" s="72">
        <v>14290</v>
      </c>
      <c r="CT8" s="72">
        <v>15111</v>
      </c>
      <c r="CU8" s="72">
        <v>15986</v>
      </c>
      <c r="CV8" s="71">
        <v>16778</v>
      </c>
      <c r="CW8" s="72">
        <v>55.6</v>
      </c>
      <c r="CX8" s="72">
        <v>55.7</v>
      </c>
      <c r="CY8" s="72">
        <v>52.7</v>
      </c>
      <c r="CZ8" s="72">
        <v>51.6</v>
      </c>
      <c r="DA8" s="72">
        <v>71</v>
      </c>
      <c r="DB8" s="72">
        <v>55.8</v>
      </c>
      <c r="DC8" s="72">
        <v>56.1</v>
      </c>
      <c r="DD8" s="72">
        <v>56</v>
      </c>
      <c r="DE8" s="72">
        <v>56.2</v>
      </c>
      <c r="DF8" s="72">
        <v>60.8</v>
      </c>
      <c r="DG8" s="72">
        <v>58.8</v>
      </c>
      <c r="DH8" s="72">
        <v>23.5</v>
      </c>
      <c r="DI8" s="72">
        <v>22.3</v>
      </c>
      <c r="DJ8" s="72">
        <v>23.7</v>
      </c>
      <c r="DK8" s="72">
        <v>25.3</v>
      </c>
      <c r="DL8" s="72">
        <v>26.7</v>
      </c>
      <c r="DM8" s="72">
        <v>23.8</v>
      </c>
      <c r="DN8" s="72">
        <v>23.9</v>
      </c>
      <c r="DO8" s="72">
        <v>23.6</v>
      </c>
      <c r="DP8" s="72">
        <v>24.2</v>
      </c>
      <c r="DQ8" s="72">
        <v>24.1</v>
      </c>
      <c r="DR8" s="72">
        <v>24.8</v>
      </c>
      <c r="DS8" s="71">
        <v>33.5</v>
      </c>
      <c r="DT8" s="71">
        <v>35.6</v>
      </c>
      <c r="DU8" s="71">
        <v>38.6</v>
      </c>
      <c r="DV8" s="71">
        <v>42.2</v>
      </c>
      <c r="DW8" s="71">
        <v>45</v>
      </c>
      <c r="DX8" s="71">
        <v>49.8</v>
      </c>
      <c r="DY8" s="71">
        <v>50.9</v>
      </c>
      <c r="DZ8" s="71">
        <v>51.9</v>
      </c>
      <c r="EA8" s="71">
        <v>52.9</v>
      </c>
      <c r="EB8" s="71">
        <v>54.3</v>
      </c>
      <c r="EC8" s="71">
        <v>54.8</v>
      </c>
      <c r="ED8" s="71">
        <v>71.400000000000006</v>
      </c>
      <c r="EE8" s="71">
        <v>78.8</v>
      </c>
      <c r="EF8" s="71">
        <v>80.7</v>
      </c>
      <c r="EG8" s="71">
        <v>83.8</v>
      </c>
      <c r="EH8" s="71">
        <v>84.9</v>
      </c>
      <c r="EI8" s="71">
        <v>65</v>
      </c>
      <c r="EJ8" s="71">
        <v>66.8</v>
      </c>
      <c r="EK8" s="71">
        <v>68.2</v>
      </c>
      <c r="EL8" s="71">
        <v>69.400000000000006</v>
      </c>
      <c r="EM8" s="71">
        <v>69.900000000000006</v>
      </c>
      <c r="EN8" s="71">
        <v>70.3</v>
      </c>
      <c r="EO8" s="72">
        <v>56990715</v>
      </c>
      <c r="EP8" s="72">
        <v>61483820</v>
      </c>
      <c r="EQ8" s="72">
        <v>60992963</v>
      </c>
      <c r="ER8" s="72">
        <v>60973102</v>
      </c>
      <c r="ES8" s="72">
        <v>61545420</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169</v>
      </c>
      <c r="C10" s="77" t="s">
        <v>170</v>
      </c>
      <c r="D10" s="77" t="s">
        <v>171</v>
      </c>
      <c r="E10" s="77" t="s">
        <v>172</v>
      </c>
      <c r="F10" s="77" t="s">
        <v>173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川崎市</cp:lastModifiedBy>
  <cp:lastPrinted>2022-01-27T06:28:52Z</cp:lastPrinted>
  <dcterms:created xsi:type="dcterms:W3CDTF">2021-12-03T08:42:26Z</dcterms:created>
  <dcterms:modified xsi:type="dcterms:W3CDTF">2022-01-27T06:31:04Z</dcterms:modified>
  <cp:category/>
</cp:coreProperties>
</file>