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3_相模原市　依頼中\下水道事業\"/>
    </mc:Choice>
  </mc:AlternateContent>
  <workbookProtection workbookAlgorithmName="SHA-512" workbookHashValue="l9wi0N07wo9/yVzL6IIfUMrrtkjQyGZdfD3CvyRUsFYgwk9/dPAIHv9GqapNf3aMjNHJfTTU+F4GvFcdhVXQUA==" workbookSaltValue="aBEEjrKzGBK4nwlfpIOcDw==" workbookSpinCount="100000" lockStructure="1"/>
  <bookViews>
    <workbookView xWindow="0" yWindow="0" windowWidth="20490" windowHeight="7470"/>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<sst xmlns="http://schemas.openxmlformats.org/spreadsheetml/2006/main" count="253" uniqueCount="116">
  <si>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</si>
  <si>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</si>
  <si>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</si>
  <si>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</si>
  <si>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</si>
  <si>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</si>
  <si>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</si>
  <si>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</si>
  <si>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</si>
  <si>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</si>
  <si>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</si>
  <si>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</si>
  <si>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</si>
  <si>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</si>
  <si>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</si>
  <si>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</si>
  <si>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</si>
  <si>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</si>
  <si>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</si>
  <si>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</si>
  <si>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</si>
  <si>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</si>
  <si>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</si>
  <si>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</si>
  <si>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</si>
  <si>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</si>
  <si>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</si>
  <si>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</si>
  <si>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</si>
  <si>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</si>
  <si>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</si>
  <si>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</si>
  <si>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</si>
  <si>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</si>
  <si>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</si>
  <si>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</si>
  <si>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</si>
  <si>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</si>
  <si>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</si>
  <si>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</si>
  <si>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</si>
  <si>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</si>
  <si>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</si>
  <si>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</si>
  <si>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</si>
  <si>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</si>
  <si>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</si>
  <si>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</si>
  <si>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</si>
  <si>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</si>
  <si>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</si>
  <si>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</si>
  <si>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</si>
  <si>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</si>
  <si>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</si>
  <si>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</si>
  <si>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</si>
  <si>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</si>
  <si>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</si>
  <si>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</si>
  <si>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</si>
  <si>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</si>
  <si>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</si>
  <si>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</si>
  <si>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</si>
  <si>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</si>
  <si>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</si>
  <si>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</si>
  <si>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</si>
  <si>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</si>
  <si>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</si>
  <si>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</si>
  <si>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</si>
  <si>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</si>
  <si>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</si>
  <si>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</si>
  <si>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</si>
  <si>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</si>
  <si>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</si>
  <si>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</si>
  <si>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</si>
  <si>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</si>
  <si>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</si>
  <si>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</si>
  <si>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</si>
  <si>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</si>
  <si>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</si>
  <si>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</si>
  <si>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</si>
  <si>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</si>
  <si>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</si>
  <si>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</si>
  <si>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</si>
  <si>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</si>
  <si>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</si>
  <si>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</si>
  <si>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</si>
  <si>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</si>
  <si>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</si>
  <si>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</si>
  <si>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</si>
  <si>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</si>
  <si>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</si>
  <si>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</si>
  <si>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</si>
  <si>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</si>
  <si>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</si>
  <si>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</si>
  <si>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</si>
  <si>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</si>
  <si>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</si>
  <si>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</si>
  <si>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</si>
  <si>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事業開始から１０年以上が経過しているものの、市設置高度処理型浄化槽事業においては、現時点では設備の老朽化については問題ありません。
　しかしながら、標準耐用期間をすでに１/３経過していることから、適正な維持管理をしていく中で、設備の劣化状況等を見ながら、老朽化対策を検討してまいります。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</si>
  <si>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</si>
  <si>
    <t>　本市の特定地域生活排水処理施設事業（以下、市設置高度処理型浄化槽事業という）は、ダム集水区域における水源環境の保全を目的として、平成２１年度より事業に着手しました。
　本事業は、汚水処理原価が高いため、経費回収率は低くなっていますが、本市では、生活排水処理という同じ目的の行政サービスであることから、公共下水道事業及び農業集落排水事業と同一の会計としているため、全体の収支は均衡しています。
　本事業については今後も拡大していく見通しですが、本事業の収支が下水道事業会計全体の収支を悪化させることが無いよう、保守・点検の発注方式の見直し等コスト抑制の取組みを徹底してまいります。</t>
    <rPh sb="45" eb="47">
      <t>クイキ</t>
    </rPh>
    <rPh sb="85" eb="86">
      <t>ホン</t>
    </rPh>
    <rPh sb="86" eb="88">
      <t>ジギョウ</t>
    </rPh>
    <rPh sb="158" eb="159">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</si>
</sst>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69-4FED-9D71-07D584A8D272}"/>
            </c:ext>
          </c:extLst>
        </c:ser>
        <c:dLbls>
          <c:showLegendKey val="0"/>
          <c:showVal val="0"/>
          <c:showCatName val="0"/>
          <c:showSerName val="0"/>
          <c:showPercent val="0"/>
          <c:showBubbleSize val="0"/>
        </c:dLbls>
        <c:gapWidth val="150"/>
        <c:axId val="487381288"/>
        <c:axId val="48738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069-4FED-9D71-07D584A8D272}"/>
            </c:ext>
          </c:extLst>
        </c:ser>
        <c:dLbls>
          <c:showLegendKey val="0"/>
          <c:showVal val="0"/>
          <c:showCatName val="0"/>
          <c:showSerName val="0"/>
          <c:showPercent val="0"/>
          <c:showBubbleSize val="0"/>
        </c:dLbls>
        <c:marker val="1"/>
        <c:smooth val="0"/>
        <c:axId val="487381288"/>
        <c:axId val="487380112"/>
      </c:lineChart>
      <c:dateAx>
        <c:axId val="487381288"/>
        <c:scaling>
          <c:orientation val="minMax"/>
        </c:scaling>
        <c:delete val="1"/>
        <c:axPos val="b"/>
        <c:numFmt formatCode="&quot;H&quot;yy" sourceLinked="1"/>
        <c:majorTickMark val="none"/>
        <c:minorTickMark val="none"/>
        <c:tickLblPos val="none"/>
        <c:crossAx val="487380112"/>
        <c:crosses val="autoZero"/>
        <c:auto val="1"/>
        <c:lblOffset val="100"/>
        <c:baseTimeUnit val="years"/>
      </c:dateAx>
      <c:valAx>
        <c:axId val="48738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8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41.7</c:v>
                </c:pt>
                <c:pt idx="1">
                  <c:v>45.67</c:v>
                </c:pt>
                <c:pt idx="2">
                  <c:v>45.48</c:v>
                </c:pt>
                <c:pt idx="3">
                  <c:v>47.92</c:v>
                </c:pt>
                <c:pt idx="4">
                  <c:v>49.15</c:v>
                </c:pt>
              </c:numCache>
            </c:numRef>
          </c:val>
          <c:extLst xmlns:c16r2="http://schemas.microsoft.com/office/drawing/2015/06/chart">
            <c:ext xmlns:c16="http://schemas.microsoft.com/office/drawing/2014/chart" uri="{C3380CC4-5D6E-409C-BE32-E72D297353CC}">
              <c16:uniqueId val="{00000000-FB81-4F22-9C11-42A9DE8F106E}"/>
            </c:ext>
          </c:extLst>
        </c:ser>
        <c:dLbls>
          <c:showLegendKey val="0"/>
          <c:showVal val="0"/>
          <c:showCatName val="0"/>
          <c:showSerName val="0"/>
          <c:showPercent val="0"/>
          <c:showBubbleSize val="0"/>
        </c:dLbls>
        <c:gapWidth val="150"/>
        <c:axId val="488429624"/>
        <c:axId val="48842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xmlns:c16r2="http://schemas.microsoft.com/office/drawing/2015/06/chart">
            <c:ext xmlns:c16="http://schemas.microsoft.com/office/drawing/2014/chart" uri="{C3380CC4-5D6E-409C-BE32-E72D297353CC}">
              <c16:uniqueId val="{00000001-FB81-4F22-9C11-42A9DE8F106E}"/>
            </c:ext>
          </c:extLst>
        </c:ser>
        <c:dLbls>
          <c:showLegendKey val="0"/>
          <c:showVal val="0"/>
          <c:showCatName val="0"/>
          <c:showSerName val="0"/>
          <c:showPercent val="0"/>
          <c:showBubbleSize val="0"/>
        </c:dLbls>
        <c:marker val="1"/>
        <c:smooth val="0"/>
        <c:axId val="488429624"/>
        <c:axId val="488424528"/>
      </c:lineChart>
      <c:dateAx>
        <c:axId val="488429624"/>
        <c:scaling>
          <c:orientation val="minMax"/>
        </c:scaling>
        <c:delete val="1"/>
        <c:axPos val="b"/>
        <c:numFmt formatCode="&quot;H&quot;yy" sourceLinked="1"/>
        <c:majorTickMark val="none"/>
        <c:minorTickMark val="none"/>
        <c:tickLblPos val="none"/>
        <c:crossAx val="488424528"/>
        <c:crosses val="autoZero"/>
        <c:auto val="1"/>
        <c:lblOffset val="100"/>
        <c:baseTimeUnit val="years"/>
      </c:dateAx>
      <c:valAx>
        <c:axId val="48842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4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A2E-4E2E-BE90-533E0F995B50}"/>
            </c:ext>
          </c:extLst>
        </c:ser>
        <c:dLbls>
          <c:showLegendKey val="0"/>
          <c:showVal val="0"/>
          <c:showCatName val="0"/>
          <c:showSerName val="0"/>
          <c:showPercent val="0"/>
          <c:showBubbleSize val="0"/>
        </c:dLbls>
        <c:gapWidth val="150"/>
        <c:axId val="488802928"/>
        <c:axId val="4888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xmlns:c16r2="http://schemas.microsoft.com/office/drawing/2015/06/chart">
            <c:ext xmlns:c16="http://schemas.microsoft.com/office/drawing/2014/chart" uri="{C3380CC4-5D6E-409C-BE32-E72D297353CC}">
              <c16:uniqueId val="{00000001-2A2E-4E2E-BE90-533E0F995B50}"/>
            </c:ext>
          </c:extLst>
        </c:ser>
        <c:dLbls>
          <c:showLegendKey val="0"/>
          <c:showVal val="0"/>
          <c:showCatName val="0"/>
          <c:showSerName val="0"/>
          <c:showPercent val="0"/>
          <c:showBubbleSize val="0"/>
        </c:dLbls>
        <c:marker val="1"/>
        <c:smooth val="0"/>
        <c:axId val="488802928"/>
        <c:axId val="488802144"/>
      </c:lineChart>
      <c:dateAx>
        <c:axId val="488802928"/>
        <c:scaling>
          <c:orientation val="minMax"/>
        </c:scaling>
        <c:delete val="1"/>
        <c:axPos val="b"/>
        <c:numFmt formatCode="&quot;H&quot;yy" sourceLinked="1"/>
        <c:majorTickMark val="none"/>
        <c:minorTickMark val="none"/>
        <c:tickLblPos val="none"/>
        <c:crossAx val="488802144"/>
        <c:crosses val="autoZero"/>
        <c:auto val="1"/>
        <c:lblOffset val="100"/>
        <c:baseTimeUnit val="years"/>
      </c:dateAx>
      <c:valAx>
        <c:axId val="4888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0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51.91</c:v>
                </c:pt>
                <c:pt idx="1">
                  <c:v>58.17</c:v>
                </c:pt>
                <c:pt idx="2">
                  <c:v>59.87</c:v>
                </c:pt>
                <c:pt idx="3">
                  <c:v>59.9</c:v>
                </c:pt>
                <c:pt idx="4">
                  <c:v>60.62</c:v>
                </c:pt>
              </c:numCache>
            </c:numRef>
          </c:val>
          <c:extLst xmlns:c16r2="http://schemas.microsoft.com/office/drawing/2015/06/chart">
            <c:ext xmlns:c16="http://schemas.microsoft.com/office/drawing/2014/chart" uri="{C3380CC4-5D6E-409C-BE32-E72D297353CC}">
              <c16:uniqueId val="{00000000-C8C8-4664-AB29-7AABBF99BACE}"/>
            </c:ext>
          </c:extLst>
        </c:ser>
        <c:dLbls>
          <c:showLegendKey val="0"/>
          <c:showVal val="0"/>
          <c:showCatName val="0"/>
          <c:showSerName val="0"/>
          <c:showPercent val="0"/>
          <c:showBubbleSize val="0"/>
        </c:dLbls>
        <c:gapWidth val="150"/>
        <c:axId val="487376976"/>
        <c:axId val="4873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xmlns:c16r2="http://schemas.microsoft.com/office/drawing/2015/06/chart">
            <c:ext xmlns:c16="http://schemas.microsoft.com/office/drawing/2014/chart" uri="{C3380CC4-5D6E-409C-BE32-E72D297353CC}">
              <c16:uniqueId val="{00000001-C8C8-4664-AB29-7AABBF99BACE}"/>
            </c:ext>
          </c:extLst>
        </c:ser>
        <c:dLbls>
          <c:showLegendKey val="0"/>
          <c:showVal val="0"/>
          <c:showCatName val="0"/>
          <c:showSerName val="0"/>
          <c:showPercent val="0"/>
          <c:showBubbleSize val="0"/>
        </c:dLbls>
        <c:marker val="1"/>
        <c:smooth val="0"/>
        <c:axId val="487376976"/>
        <c:axId val="487382464"/>
      </c:lineChart>
      <c:dateAx>
        <c:axId val="487376976"/>
        <c:scaling>
          <c:orientation val="minMax"/>
        </c:scaling>
        <c:delete val="1"/>
        <c:axPos val="b"/>
        <c:numFmt formatCode="&quot;H&quot;yy" sourceLinked="1"/>
        <c:majorTickMark val="none"/>
        <c:minorTickMark val="none"/>
        <c:tickLblPos val="none"/>
        <c:crossAx val="487382464"/>
        <c:crosses val="autoZero"/>
        <c:auto val="1"/>
        <c:lblOffset val="100"/>
        <c:baseTimeUnit val="years"/>
      </c:dateAx>
      <c:valAx>
        <c:axId val="487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7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8.15</c:v>
                </c:pt>
                <c:pt idx="1">
                  <c:v>9.6300000000000008</c:v>
                </c:pt>
                <c:pt idx="2">
                  <c:v>11.08</c:v>
                </c:pt>
                <c:pt idx="3">
                  <c:v>12.6</c:v>
                </c:pt>
                <c:pt idx="4">
                  <c:v>14.87</c:v>
                </c:pt>
              </c:numCache>
            </c:numRef>
          </c:val>
          <c:extLst xmlns:c16r2="http://schemas.microsoft.com/office/drawing/2015/06/chart">
            <c:ext xmlns:c16="http://schemas.microsoft.com/office/drawing/2014/chart" uri="{C3380CC4-5D6E-409C-BE32-E72D297353CC}">
              <c16:uniqueId val="{00000000-7DCC-49B8-BBDE-42D9AE1CD28C}"/>
            </c:ext>
          </c:extLst>
        </c:ser>
        <c:dLbls>
          <c:showLegendKey val="0"/>
          <c:showVal val="0"/>
          <c:showCatName val="0"/>
          <c:showSerName val="0"/>
          <c:showPercent val="0"/>
          <c:showBubbleSize val="0"/>
        </c:dLbls>
        <c:gapWidth val="150"/>
        <c:axId val="487383248"/>
        <c:axId val="48737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xmlns:c16r2="http://schemas.microsoft.com/office/drawing/2015/06/chart">
            <c:ext xmlns:c16="http://schemas.microsoft.com/office/drawing/2014/chart" uri="{C3380CC4-5D6E-409C-BE32-E72D297353CC}">
              <c16:uniqueId val="{00000001-7DCC-49B8-BBDE-42D9AE1CD28C}"/>
            </c:ext>
          </c:extLst>
        </c:ser>
        <c:dLbls>
          <c:showLegendKey val="0"/>
          <c:showVal val="0"/>
          <c:showCatName val="0"/>
          <c:showSerName val="0"/>
          <c:showPercent val="0"/>
          <c:showBubbleSize val="0"/>
        </c:dLbls>
        <c:marker val="1"/>
        <c:smooth val="0"/>
        <c:axId val="487383248"/>
        <c:axId val="487378936"/>
      </c:lineChart>
      <c:dateAx>
        <c:axId val="487383248"/>
        <c:scaling>
          <c:orientation val="minMax"/>
        </c:scaling>
        <c:delete val="1"/>
        <c:axPos val="b"/>
        <c:numFmt formatCode="&quot;H&quot;yy" sourceLinked="1"/>
        <c:majorTickMark val="none"/>
        <c:minorTickMark val="none"/>
        <c:tickLblPos val="none"/>
        <c:crossAx val="487378936"/>
        <c:crosses val="autoZero"/>
        <c:auto val="1"/>
        <c:lblOffset val="100"/>
        <c:baseTimeUnit val="years"/>
      </c:dateAx>
      <c:valAx>
        <c:axId val="48737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8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0A-439A-B02D-B7D58ECDAF99}"/>
            </c:ext>
          </c:extLst>
        </c:ser>
        <c:dLbls>
          <c:showLegendKey val="0"/>
          <c:showVal val="0"/>
          <c:showCatName val="0"/>
          <c:showSerName val="0"/>
          <c:showPercent val="0"/>
          <c:showBubbleSize val="0"/>
        </c:dLbls>
        <c:gapWidth val="150"/>
        <c:axId val="487376192"/>
        <c:axId val="4873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10A-439A-B02D-B7D58ECDAF99}"/>
            </c:ext>
          </c:extLst>
        </c:ser>
        <c:dLbls>
          <c:showLegendKey val="0"/>
          <c:showVal val="0"/>
          <c:showCatName val="0"/>
          <c:showSerName val="0"/>
          <c:showPercent val="0"/>
          <c:showBubbleSize val="0"/>
        </c:dLbls>
        <c:marker val="1"/>
        <c:smooth val="0"/>
        <c:axId val="487376192"/>
        <c:axId val="487380896"/>
      </c:lineChart>
      <c:dateAx>
        <c:axId val="487376192"/>
        <c:scaling>
          <c:orientation val="minMax"/>
        </c:scaling>
        <c:delete val="1"/>
        <c:axPos val="b"/>
        <c:numFmt formatCode="&quot;H&quot;yy" sourceLinked="1"/>
        <c:majorTickMark val="none"/>
        <c:minorTickMark val="none"/>
        <c:tickLblPos val="none"/>
        <c:crossAx val="487380896"/>
        <c:crosses val="autoZero"/>
        <c:auto val="1"/>
        <c:lblOffset val="100"/>
        <c:baseTimeUnit val="years"/>
      </c:dateAx>
      <c:valAx>
        <c:axId val="4873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1187.45</c:v>
                </c:pt>
                <c:pt idx="1">
                  <c:v>1220.71</c:v>
                </c:pt>
                <c:pt idx="2">
                  <c:v>1423.94</c:v>
                </c:pt>
                <c:pt idx="3">
                  <c:v>1514.43</c:v>
                </c:pt>
                <c:pt idx="4">
                  <c:v>1754.49</c:v>
                </c:pt>
              </c:numCache>
            </c:numRef>
          </c:val>
          <c:extLst xmlns:c16r2="http://schemas.microsoft.com/office/drawing/2015/06/chart">
            <c:ext xmlns:c16="http://schemas.microsoft.com/office/drawing/2014/chart" uri="{C3380CC4-5D6E-409C-BE32-E72D297353CC}">
              <c16:uniqueId val="{00000000-FBC1-4168-BF32-880EB5EFC7F8}"/>
            </c:ext>
          </c:extLst>
        </c:ser>
        <c:dLbls>
          <c:showLegendKey val="0"/>
          <c:showVal val="0"/>
          <c:showCatName val="0"/>
          <c:showSerName val="0"/>
          <c:showPercent val="0"/>
          <c:showBubbleSize val="0"/>
        </c:dLbls>
        <c:gapWidth val="150"/>
        <c:axId val="487380504"/>
        <c:axId val="48738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xmlns:c16r2="http://schemas.microsoft.com/office/drawing/2015/06/chart">
            <c:ext xmlns:c16="http://schemas.microsoft.com/office/drawing/2014/chart" uri="{C3380CC4-5D6E-409C-BE32-E72D297353CC}">
              <c16:uniqueId val="{00000001-FBC1-4168-BF32-880EB5EFC7F8}"/>
            </c:ext>
          </c:extLst>
        </c:ser>
        <c:dLbls>
          <c:showLegendKey val="0"/>
          <c:showVal val="0"/>
          <c:showCatName val="0"/>
          <c:showSerName val="0"/>
          <c:showPercent val="0"/>
          <c:showBubbleSize val="0"/>
        </c:dLbls>
        <c:marker val="1"/>
        <c:smooth val="0"/>
        <c:axId val="487380504"/>
        <c:axId val="487382072"/>
      </c:lineChart>
      <c:dateAx>
        <c:axId val="487380504"/>
        <c:scaling>
          <c:orientation val="minMax"/>
        </c:scaling>
        <c:delete val="1"/>
        <c:axPos val="b"/>
        <c:numFmt formatCode="&quot;H&quot;yy" sourceLinked="1"/>
        <c:majorTickMark val="none"/>
        <c:minorTickMark val="none"/>
        <c:tickLblPos val="none"/>
        <c:crossAx val="487382072"/>
        <c:crosses val="autoZero"/>
        <c:auto val="1"/>
        <c:lblOffset val="100"/>
        <c:baseTimeUnit val="years"/>
      </c:dateAx>
      <c:valAx>
        <c:axId val="48738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38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16.18</c:v>
                </c:pt>
                <c:pt idx="1">
                  <c:v>-39.409999999999997</c:v>
                </c:pt>
                <c:pt idx="2">
                  <c:v>-88.98</c:v>
                </c:pt>
                <c:pt idx="3">
                  <c:v>-96.08</c:v>
                </c:pt>
                <c:pt idx="4">
                  <c:v>-524.97</c:v>
                </c:pt>
              </c:numCache>
            </c:numRef>
          </c:val>
          <c:extLst xmlns:c16r2="http://schemas.microsoft.com/office/drawing/2015/06/chart">
            <c:ext xmlns:c16="http://schemas.microsoft.com/office/drawing/2014/chart" uri="{C3380CC4-5D6E-409C-BE32-E72D297353CC}">
              <c16:uniqueId val="{00000000-AF4E-4743-BC09-28431D4179BD}"/>
            </c:ext>
          </c:extLst>
        </c:ser>
        <c:dLbls>
          <c:showLegendKey val="0"/>
          <c:showVal val="0"/>
          <c:showCatName val="0"/>
          <c:showSerName val="0"/>
          <c:showPercent val="0"/>
          <c:showBubbleSize val="0"/>
        </c:dLbls>
        <c:gapWidth val="150"/>
        <c:axId val="488424920"/>
        <c:axId val="48842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xmlns:c16r2="http://schemas.microsoft.com/office/drawing/2015/06/chart">
            <c:ext xmlns:c16="http://schemas.microsoft.com/office/drawing/2014/chart" uri="{C3380CC4-5D6E-409C-BE32-E72D297353CC}">
              <c16:uniqueId val="{00000001-AF4E-4743-BC09-28431D4179BD}"/>
            </c:ext>
          </c:extLst>
        </c:ser>
        <c:dLbls>
          <c:showLegendKey val="0"/>
          <c:showVal val="0"/>
          <c:showCatName val="0"/>
          <c:showSerName val="0"/>
          <c:showPercent val="0"/>
          <c:showBubbleSize val="0"/>
        </c:dLbls>
        <c:marker val="1"/>
        <c:smooth val="0"/>
        <c:axId val="488424920"/>
        <c:axId val="488426096"/>
      </c:lineChart>
      <c:dateAx>
        <c:axId val="488424920"/>
        <c:scaling>
          <c:orientation val="minMax"/>
        </c:scaling>
        <c:delete val="1"/>
        <c:axPos val="b"/>
        <c:numFmt formatCode="&quot;H&quot;yy" sourceLinked="1"/>
        <c:majorTickMark val="none"/>
        <c:minorTickMark val="none"/>
        <c:tickLblPos val="none"/>
        <c:crossAx val="488426096"/>
        <c:crosses val="autoZero"/>
        <c:auto val="1"/>
        <c:lblOffset val="100"/>
        <c:baseTimeUnit val="years"/>
      </c:dateAx>
      <c:valAx>
        <c:axId val="48842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42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462.43</c:v>
                </c:pt>
                <c:pt idx="1">
                  <c:v>580.23</c:v>
                </c:pt>
                <c:pt idx="2" formatCode="#,##0.00;&quot;△&quot;#,##0.00">
                  <c:v>0</c:v>
                </c:pt>
                <c:pt idx="3">
                  <c:v>887.12</c:v>
                </c:pt>
                <c:pt idx="4">
                  <c:v>968.57</c:v>
                </c:pt>
              </c:numCache>
            </c:numRef>
          </c:val>
          <c:extLst xmlns:c16r2="http://schemas.microsoft.com/office/drawing/2015/06/chart">
            <c:ext xmlns:c16="http://schemas.microsoft.com/office/drawing/2014/chart" uri="{C3380CC4-5D6E-409C-BE32-E72D297353CC}">
              <c16:uniqueId val="{00000000-C2A6-4145-BB40-4EF5165BAD81}"/>
            </c:ext>
          </c:extLst>
        </c:ser>
        <c:dLbls>
          <c:showLegendKey val="0"/>
          <c:showVal val="0"/>
          <c:showCatName val="0"/>
          <c:showSerName val="0"/>
          <c:showPercent val="0"/>
          <c:showBubbleSize val="0"/>
        </c:dLbls>
        <c:gapWidth val="150"/>
        <c:axId val="488428056"/>
        <c:axId val="4884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xmlns:c16r2="http://schemas.microsoft.com/office/drawing/2015/06/chart">
            <c:ext xmlns:c16="http://schemas.microsoft.com/office/drawing/2014/chart" uri="{C3380CC4-5D6E-409C-BE32-E72D297353CC}">
              <c16:uniqueId val="{00000001-C2A6-4145-BB40-4EF5165BAD81}"/>
            </c:ext>
          </c:extLst>
        </c:ser>
        <c:dLbls>
          <c:showLegendKey val="0"/>
          <c:showVal val="0"/>
          <c:showCatName val="0"/>
          <c:showSerName val="0"/>
          <c:showPercent val="0"/>
          <c:showBubbleSize val="0"/>
        </c:dLbls>
        <c:marker val="1"/>
        <c:smooth val="0"/>
        <c:axId val="488428056"/>
        <c:axId val="488426880"/>
      </c:lineChart>
      <c:dateAx>
        <c:axId val="488428056"/>
        <c:scaling>
          <c:orientation val="minMax"/>
        </c:scaling>
        <c:delete val="1"/>
        <c:axPos val="b"/>
        <c:numFmt formatCode="&quot;H&quot;yy" sourceLinked="1"/>
        <c:majorTickMark val="none"/>
        <c:minorTickMark val="none"/>
        <c:tickLblPos val="none"/>
        <c:crossAx val="488426880"/>
        <c:crosses val="autoZero"/>
        <c:auto val="1"/>
        <c:lblOffset val="100"/>
        <c:baseTimeUnit val="years"/>
      </c:dateAx>
      <c:valAx>
        <c:axId val="4884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4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20.79</c:v>
                </c:pt>
                <c:pt idx="1">
                  <c:v>24.86</c:v>
                </c:pt>
                <c:pt idx="2">
                  <c:v>24.9</c:v>
                </c:pt>
                <c:pt idx="3">
                  <c:v>24.73</c:v>
                </c:pt>
                <c:pt idx="4">
                  <c:v>24.41</c:v>
                </c:pt>
              </c:numCache>
            </c:numRef>
          </c:val>
          <c:extLst xmlns:c16r2="http://schemas.microsoft.com/office/drawing/2015/06/chart">
            <c:ext xmlns:c16="http://schemas.microsoft.com/office/drawing/2014/chart" uri="{C3380CC4-5D6E-409C-BE32-E72D297353CC}">
              <c16:uniqueId val="{00000000-A8BB-460C-B2F5-7D819412E67B}"/>
            </c:ext>
          </c:extLst>
        </c:ser>
        <c:dLbls>
          <c:showLegendKey val="0"/>
          <c:showVal val="0"/>
          <c:showCatName val="0"/>
          <c:showSerName val="0"/>
          <c:showPercent val="0"/>
          <c:showBubbleSize val="0"/>
        </c:dLbls>
        <c:gapWidth val="150"/>
        <c:axId val="488430800"/>
        <c:axId val="4884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xmlns:c16r2="http://schemas.microsoft.com/office/drawing/2015/06/chart">
            <c:ext xmlns:c16="http://schemas.microsoft.com/office/drawing/2014/chart" uri="{C3380CC4-5D6E-409C-BE32-E72D297353CC}">
              <c16:uniqueId val="{00000001-A8BB-460C-B2F5-7D819412E67B}"/>
            </c:ext>
          </c:extLst>
        </c:ser>
        <c:dLbls>
          <c:showLegendKey val="0"/>
          <c:showVal val="0"/>
          <c:showCatName val="0"/>
          <c:showSerName val="0"/>
          <c:showPercent val="0"/>
          <c:showBubbleSize val="0"/>
        </c:dLbls>
        <c:marker val="1"/>
        <c:smooth val="0"/>
        <c:axId val="488430800"/>
        <c:axId val="488425312"/>
      </c:lineChart>
      <c:dateAx>
        <c:axId val="488430800"/>
        <c:scaling>
          <c:orientation val="minMax"/>
        </c:scaling>
        <c:delete val="1"/>
        <c:axPos val="b"/>
        <c:numFmt formatCode="&quot;H&quot;yy" sourceLinked="1"/>
        <c:majorTickMark val="none"/>
        <c:minorTickMark val="none"/>
        <c:tickLblPos val="none"/>
        <c:crossAx val="488425312"/>
        <c:crosses val="autoZero"/>
        <c:auto val="1"/>
        <c:lblOffset val="100"/>
        <c:baseTimeUnit val="years"/>
      </c:dateAx>
      <c:valAx>
        <c:axId val="4884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43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530.98</c:v>
                </c:pt>
                <c:pt idx="1">
                  <c:v>466.19</c:v>
                </c:pt>
                <c:pt idx="2">
                  <c:v>456.65</c:v>
                </c:pt>
                <c:pt idx="3">
                  <c:v>473.37</c:v>
                </c:pt>
                <c:pt idx="4">
                  <c:v>468.18</c:v>
                </c:pt>
              </c:numCache>
            </c:numRef>
          </c:val>
          <c:extLst xmlns:c16r2="http://schemas.microsoft.com/office/drawing/2015/06/chart">
            <c:ext xmlns:c16="http://schemas.microsoft.com/office/drawing/2014/chart" uri="{C3380CC4-5D6E-409C-BE32-E72D297353CC}">
              <c16:uniqueId val="{00000000-4594-4FF0-BBC4-6101C2C8AA86}"/>
            </c:ext>
          </c:extLst>
        </c:ser>
        <c:dLbls>
          <c:showLegendKey val="0"/>
          <c:showVal val="0"/>
          <c:showCatName val="0"/>
          <c:showSerName val="0"/>
          <c:showPercent val="0"/>
          <c:showBubbleSize val="0"/>
        </c:dLbls>
        <c:gapWidth val="150"/>
        <c:axId val="488424136"/>
        <c:axId val="48842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xmlns:c16r2="http://schemas.microsoft.com/office/drawing/2015/06/chart">
            <c:ext xmlns:c16="http://schemas.microsoft.com/office/drawing/2014/chart" uri="{C3380CC4-5D6E-409C-BE32-E72D297353CC}">
              <c16:uniqueId val="{00000001-4594-4FF0-BBC4-6101C2C8AA86}"/>
            </c:ext>
          </c:extLst>
        </c:ser>
        <c:dLbls>
          <c:showLegendKey val="0"/>
          <c:showVal val="0"/>
          <c:showCatName val="0"/>
          <c:showSerName val="0"/>
          <c:showPercent val="0"/>
          <c:showBubbleSize val="0"/>
        </c:dLbls>
        <c:marker val="1"/>
        <c:smooth val="0"/>
        <c:axId val="488424136"/>
        <c:axId val="488425704"/>
      </c:lineChart>
      <c:dateAx>
        <c:axId val="488424136"/>
        <c:scaling>
          <c:orientation val="minMax"/>
        </c:scaling>
        <c:delete val="1"/>
        <c:axPos val="b"/>
        <c:numFmt formatCode="&quot;H&quot;yy" sourceLinked="1"/>
        <c:majorTickMark val="none"/>
        <c:minorTickMark val="none"/>
        <c:tickLblPos val="none"/>
        <c:crossAx val="488425704"/>
        <c:crosses val="autoZero"/>
        <c:auto val="1"/>
        <c:lblOffset val="100"/>
        <c:baseTimeUnit val="years"/>
      </c:dateAx>
      <c:valAx>
        <c:axId val="48842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4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24"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718601</v>
      </c>
      <c r="AM8" s="51"/>
      <c r="AN8" s="51"/>
      <c r="AO8" s="51"/>
      <c r="AP8" s="51"/>
      <c r="AQ8" s="51"/>
      <c r="AR8" s="51"/>
      <c r="AS8" s="51"/>
      <c r="AT8" s="46">
        <f>データ!T6</f>
        <v>328.91</v>
      </c>
      <c r="AU8" s="46"/>
      <c r="AV8" s="46"/>
      <c r="AW8" s="46"/>
      <c r="AX8" s="46"/>
      <c r="AY8" s="46"/>
      <c r="AZ8" s="46"/>
      <c r="BA8" s="46"/>
      <c r="BB8" s="46">
        <f>データ!U6</f>
        <v>2184.8000000000002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60.2</v>
      </c>
      <c r="J10" s="46"/>
      <c r="K10" s="46"/>
      <c r="L10" s="46"/>
      <c r="M10" s="46"/>
      <c r="N10" s="46"/>
      <c r="O10" s="46"/>
      <c r="P10" s="46">
        <f>データ!P6</f>
        <v>0.39</v>
      </c>
      <c r="Q10" s="46"/>
      <c r="R10" s="46"/>
      <c r="S10" s="46"/>
      <c r="T10" s="46"/>
      <c r="U10" s="46"/>
      <c r="V10" s="46"/>
      <c r="W10" s="46">
        <f>データ!Q6</f>
        <v>100</v>
      </c>
      <c r="X10" s="46"/>
      <c r="Y10" s="46"/>
      <c r="Z10" s="46"/>
      <c r="AA10" s="46"/>
      <c r="AB10" s="46"/>
      <c r="AC10" s="46"/>
      <c r="AD10" s="51">
        <f>データ!R6</f>
        <v>2036</v>
      </c>
      <c r="AE10" s="51"/>
      <c r="AF10" s="51"/>
      <c r="AG10" s="51"/>
      <c r="AH10" s="51"/>
      <c r="AI10" s="51"/>
      <c r="AJ10" s="51"/>
      <c r="AK10" s="2"/>
      <c r="AL10" s="51">
        <f>データ!V6</f>
        <v>2766</v>
      </c>
      <c r="AM10" s="51"/>
      <c r="AN10" s="51"/>
      <c r="AO10" s="51"/>
      <c r="AP10" s="51"/>
      <c r="AQ10" s="51"/>
      <c r="AR10" s="51"/>
      <c r="AS10" s="51"/>
      <c r="AT10" s="46">
        <f>データ!W6</f>
        <v>0.49</v>
      </c>
      <c r="AU10" s="46"/>
      <c r="AV10" s="46"/>
      <c r="AW10" s="46"/>
      <c r="AX10" s="46"/>
      <c r="AY10" s="46"/>
      <c r="AZ10" s="46"/>
      <c r="BA10" s="46"/>
      <c r="BB10" s="46">
        <f>データ!X6</f>
        <v>5644.9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2bbdu+ZrVX8v2L6Lpu4HCF9XXB9GKjMAWCGfACV90V31HBaLuZPSF9+9U+HNE4VK4tXd58v2C4/oD3wyrRxrOg==" saltValue="vqcZZFcnh6sa9iEeqkF1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141500</v>
      </c>
      <c r="D6" s="33">
        <f t="shared" si="3"/>
        <v>46</v>
      </c>
      <c r="E6" s="33">
        <f t="shared" si="3"/>
        <v>18</v>
      </c>
      <c r="F6" s="33">
        <f t="shared" si="3"/>
        <v>0</v>
      </c>
      <c r="G6" s="33">
        <f t="shared" si="3"/>
        <v>0</v>
      </c>
      <c r="H6" s="33" t="str">
        <f t="shared" si="3"/>
        <v>神奈川県　相模原市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60.2</v>
      </c>
      <c r="P6" s="34">
        <f t="shared" si="3"/>
        <v>0.39</v>
      </c>
      <c r="Q6" s="34">
        <f t="shared" si="3"/>
        <v>100</v>
      </c>
      <c r="R6" s="34">
        <f t="shared" si="3"/>
        <v>2036</v>
      </c>
      <c r="S6" s="34">
        <f t="shared" si="3"/>
        <v>718601</v>
      </c>
      <c r="T6" s="34">
        <f t="shared" si="3"/>
        <v>328.91</v>
      </c>
      <c r="U6" s="34">
        <f t="shared" si="3"/>
        <v>2184.8000000000002</v>
      </c>
      <c r="V6" s="34">
        <f t="shared" si="3"/>
        <v>2766</v>
      </c>
      <c r="W6" s="34">
        <f t="shared" si="3"/>
        <v>0.49</v>
      </c>
      <c r="X6" s="34">
        <f t="shared" si="3"/>
        <v>5644.9</v>
      </c>
      <c r="Y6" s="35">
        <f>IF(Y7="",NA(),Y7)</f>
        <v>51.91</v>
      </c>
      <c r="Z6" s="35">
        <f t="shared" ref="Z6:AH6" si="4">IF(Z7="",NA(),Z7)</f>
        <v>58.17</v>
      </c>
      <c r="AA6" s="35">
        <f t="shared" si="4"/>
        <v>59.87</v>
      </c>
      <c r="AB6" s="35">
        <f t="shared" si="4"/>
        <v>59.9</v>
      </c>
      <c r="AC6" s="35">
        <f t="shared" si="4"/>
        <v>60.62</v>
      </c>
      <c r="AD6" s="35">
        <f t="shared" si="4"/>
        <v>85.72</v>
      </c>
      <c r="AE6" s="35">
        <f t="shared" si="4"/>
        <v>93.44</v>
      </c>
      <c r="AF6" s="35">
        <f t="shared" si="4"/>
        <v>90.02</v>
      </c>
      <c r="AG6" s="35">
        <f t="shared" si="4"/>
        <v>93.76</v>
      </c>
      <c r="AH6" s="35">
        <f t="shared" si="4"/>
        <v>95.33</v>
      </c>
      <c r="AI6" s="34" t="str">
        <f>IF(AI7="","",IF(AI7="-","【-】","【"&amp;SUBSTITUTE(TEXT(AI7,"#,##0.00"),"-","△")&amp;"】"))</f>
        <v>【98.17】</v>
      </c>
      <c r="AJ6" s="35">
        <f>IF(AJ7="",NA(),AJ7)</f>
        <v>1187.45</v>
      </c>
      <c r="AK6" s="35">
        <f t="shared" ref="AK6:AS6" si="5">IF(AK7="",NA(),AK7)</f>
        <v>1220.71</v>
      </c>
      <c r="AL6" s="35">
        <f t="shared" si="5"/>
        <v>1423.94</v>
      </c>
      <c r="AM6" s="35">
        <f t="shared" si="5"/>
        <v>1514.43</v>
      </c>
      <c r="AN6" s="35">
        <f t="shared" si="5"/>
        <v>1754.49</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16.18</v>
      </c>
      <c r="AV6" s="35">
        <f t="shared" ref="AV6:BD6" si="6">IF(AV7="",NA(),AV7)</f>
        <v>-39.409999999999997</v>
      </c>
      <c r="AW6" s="35">
        <f t="shared" si="6"/>
        <v>-88.98</v>
      </c>
      <c r="AX6" s="35">
        <f t="shared" si="6"/>
        <v>-96.08</v>
      </c>
      <c r="AY6" s="35">
        <f t="shared" si="6"/>
        <v>-524.97</v>
      </c>
      <c r="AZ6" s="35">
        <f t="shared" si="6"/>
        <v>180.07</v>
      </c>
      <c r="BA6" s="35">
        <f t="shared" si="6"/>
        <v>172.39</v>
      </c>
      <c r="BB6" s="35">
        <f t="shared" si="6"/>
        <v>113.42</v>
      </c>
      <c r="BC6" s="35">
        <f t="shared" si="6"/>
        <v>117.39</v>
      </c>
      <c r="BD6" s="35">
        <f t="shared" si="6"/>
        <v>125.61</v>
      </c>
      <c r="BE6" s="34" t="str">
        <f>IF(BE7="","",IF(BE7="-","【-】","【"&amp;SUBSTITUTE(TEXT(BE7,"#,##0.00"),"-","△")&amp;"】"))</f>
        <v>【106.38】</v>
      </c>
      <c r="BF6" s="35">
        <f>IF(BF7="",NA(),BF7)</f>
        <v>462.43</v>
      </c>
      <c r="BG6" s="35">
        <f t="shared" ref="BG6:BO6" si="7">IF(BG7="",NA(),BG7)</f>
        <v>580.23</v>
      </c>
      <c r="BH6" s="34">
        <f t="shared" si="7"/>
        <v>0</v>
      </c>
      <c r="BI6" s="35">
        <f t="shared" si="7"/>
        <v>887.12</v>
      </c>
      <c r="BJ6" s="35">
        <f t="shared" si="7"/>
        <v>968.57</v>
      </c>
      <c r="BK6" s="35">
        <f t="shared" si="7"/>
        <v>413.5</v>
      </c>
      <c r="BL6" s="35">
        <f t="shared" si="7"/>
        <v>407.42</v>
      </c>
      <c r="BM6" s="35">
        <f t="shared" si="7"/>
        <v>386.46</v>
      </c>
      <c r="BN6" s="35">
        <f t="shared" si="7"/>
        <v>421.25</v>
      </c>
      <c r="BO6" s="35">
        <f t="shared" si="7"/>
        <v>398.42</v>
      </c>
      <c r="BP6" s="34" t="str">
        <f>IF(BP7="","",IF(BP7="-","【-】","【"&amp;SUBSTITUTE(TEXT(BP7,"#,##0.00"),"-","△")&amp;"】"))</f>
        <v>【314.13】</v>
      </c>
      <c r="BQ6" s="35">
        <f>IF(BQ7="",NA(),BQ7)</f>
        <v>20.79</v>
      </c>
      <c r="BR6" s="35">
        <f t="shared" ref="BR6:BZ6" si="8">IF(BR7="",NA(),BR7)</f>
        <v>24.86</v>
      </c>
      <c r="BS6" s="35">
        <f t="shared" si="8"/>
        <v>24.9</v>
      </c>
      <c r="BT6" s="35">
        <f t="shared" si="8"/>
        <v>24.73</v>
      </c>
      <c r="BU6" s="35">
        <f t="shared" si="8"/>
        <v>24.41</v>
      </c>
      <c r="BV6" s="35">
        <f t="shared" si="8"/>
        <v>55.84</v>
      </c>
      <c r="BW6" s="35">
        <f t="shared" si="8"/>
        <v>57.08</v>
      </c>
      <c r="BX6" s="35">
        <f t="shared" si="8"/>
        <v>55.85</v>
      </c>
      <c r="BY6" s="35">
        <f t="shared" si="8"/>
        <v>53.23</v>
      </c>
      <c r="BZ6" s="35">
        <f t="shared" si="8"/>
        <v>50.7</v>
      </c>
      <c r="CA6" s="34" t="str">
        <f>IF(CA7="","",IF(CA7="-","【-】","【"&amp;SUBSTITUTE(TEXT(CA7,"#,##0.00"),"-","△")&amp;"】"))</f>
        <v>【58.42】</v>
      </c>
      <c r="CB6" s="35">
        <f>IF(CB7="",NA(),CB7)</f>
        <v>530.98</v>
      </c>
      <c r="CC6" s="35">
        <f t="shared" ref="CC6:CK6" si="9">IF(CC7="",NA(),CC7)</f>
        <v>466.19</v>
      </c>
      <c r="CD6" s="35">
        <f t="shared" si="9"/>
        <v>456.65</v>
      </c>
      <c r="CE6" s="35">
        <f t="shared" si="9"/>
        <v>473.37</v>
      </c>
      <c r="CF6" s="35">
        <f t="shared" si="9"/>
        <v>468.18</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41.7</v>
      </c>
      <c r="CN6" s="35">
        <f t="shared" ref="CN6:CV6" si="10">IF(CN7="",NA(),CN7)</f>
        <v>45.67</v>
      </c>
      <c r="CO6" s="35">
        <f t="shared" si="10"/>
        <v>45.48</v>
      </c>
      <c r="CP6" s="35">
        <f t="shared" si="10"/>
        <v>47.92</v>
      </c>
      <c r="CQ6" s="35">
        <f t="shared" si="10"/>
        <v>49.15</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8.15</v>
      </c>
      <c r="DJ6" s="35">
        <f t="shared" ref="DJ6:DR6" si="12">IF(DJ7="",NA(),DJ7)</f>
        <v>9.6300000000000008</v>
      </c>
      <c r="DK6" s="35">
        <f t="shared" si="12"/>
        <v>11.08</v>
      </c>
      <c r="DL6" s="35">
        <f t="shared" si="12"/>
        <v>12.6</v>
      </c>
      <c r="DM6" s="35">
        <f t="shared" si="12"/>
        <v>14.87</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141500</v>
      </c>
      <c r="D7" s="37">
        <v>46</v>
      </c>
      <c r="E7" s="37">
        <v>18</v>
      </c>
      <c r="F7" s="37">
        <v>0</v>
      </c>
      <c r="G7" s="37">
        <v>0</v>
      </c>
      <c r="H7" s="37" t="s">
        <v>96</v>
      </c>
      <c r="I7" s="37" t="s">
        <v>97</v>
      </c>
      <c r="J7" s="37" t="s">
        <v>98</v>
      </c>
      <c r="K7" s="37" t="s">
        <v>99</v>
      </c>
      <c r="L7" s="37" t="s">
        <v>100</v>
      </c>
      <c r="M7" s="37" t="s">
        <v>101</v>
      </c>
      <c r="N7" s="38" t="s">
        <v>102</v>
      </c>
      <c r="O7" s="38">
        <v>60.2</v>
      </c>
      <c r="P7" s="38">
        <v>0.39</v>
      </c>
      <c r="Q7" s="38">
        <v>100</v>
      </c>
      <c r="R7" s="38">
        <v>2036</v>
      </c>
      <c r="S7" s="38">
        <v>718601</v>
      </c>
      <c r="T7" s="38">
        <v>328.91</v>
      </c>
      <c r="U7" s="38">
        <v>2184.8000000000002</v>
      </c>
      <c r="V7" s="38">
        <v>2766</v>
      </c>
      <c r="W7" s="38">
        <v>0.49</v>
      </c>
      <c r="X7" s="38">
        <v>5644.9</v>
      </c>
      <c r="Y7" s="38">
        <v>51.91</v>
      </c>
      <c r="Z7" s="38">
        <v>58.17</v>
      </c>
      <c r="AA7" s="38">
        <v>59.87</v>
      </c>
      <c r="AB7" s="38">
        <v>59.9</v>
      </c>
      <c r="AC7" s="38">
        <v>60.62</v>
      </c>
      <c r="AD7" s="38">
        <v>85.72</v>
      </c>
      <c r="AE7" s="38">
        <v>93.44</v>
      </c>
      <c r="AF7" s="38">
        <v>90.02</v>
      </c>
      <c r="AG7" s="38">
        <v>93.76</v>
      </c>
      <c r="AH7" s="38">
        <v>95.33</v>
      </c>
      <c r="AI7" s="38">
        <v>98.17</v>
      </c>
      <c r="AJ7" s="38">
        <v>1187.45</v>
      </c>
      <c r="AK7" s="38">
        <v>1220.71</v>
      </c>
      <c r="AL7" s="38">
        <v>1423.94</v>
      </c>
      <c r="AM7" s="38">
        <v>1514.43</v>
      </c>
      <c r="AN7" s="38">
        <v>1754.49</v>
      </c>
      <c r="AO7" s="38">
        <v>129.72999999999999</v>
      </c>
      <c r="AP7" s="38">
        <v>123.58</v>
      </c>
      <c r="AQ7" s="38">
        <v>221.28</v>
      </c>
      <c r="AR7" s="38">
        <v>173.09</v>
      </c>
      <c r="AS7" s="38">
        <v>162.82</v>
      </c>
      <c r="AT7" s="38">
        <v>92.2</v>
      </c>
      <c r="AU7" s="38">
        <v>16.18</v>
      </c>
      <c r="AV7" s="38">
        <v>-39.409999999999997</v>
      </c>
      <c r="AW7" s="38">
        <v>-88.98</v>
      </c>
      <c r="AX7" s="38">
        <v>-96.08</v>
      </c>
      <c r="AY7" s="38">
        <v>-524.97</v>
      </c>
      <c r="AZ7" s="38">
        <v>180.07</v>
      </c>
      <c r="BA7" s="38">
        <v>172.39</v>
      </c>
      <c r="BB7" s="38">
        <v>113.42</v>
      </c>
      <c r="BC7" s="38">
        <v>117.39</v>
      </c>
      <c r="BD7" s="38">
        <v>125.61</v>
      </c>
      <c r="BE7" s="38">
        <v>106.38</v>
      </c>
      <c r="BF7" s="38">
        <v>462.43</v>
      </c>
      <c r="BG7" s="38">
        <v>580.23</v>
      </c>
      <c r="BH7" s="38">
        <v>0</v>
      </c>
      <c r="BI7" s="38">
        <v>887.12</v>
      </c>
      <c r="BJ7" s="38">
        <v>968.57</v>
      </c>
      <c r="BK7" s="38">
        <v>413.5</v>
      </c>
      <c r="BL7" s="38">
        <v>407.42</v>
      </c>
      <c r="BM7" s="38">
        <v>386.46</v>
      </c>
      <c r="BN7" s="38">
        <v>421.25</v>
      </c>
      <c r="BO7" s="38">
        <v>398.42</v>
      </c>
      <c r="BP7" s="38">
        <v>314.13</v>
      </c>
      <c r="BQ7" s="38">
        <v>20.79</v>
      </c>
      <c r="BR7" s="38">
        <v>24.86</v>
      </c>
      <c r="BS7" s="38">
        <v>24.9</v>
      </c>
      <c r="BT7" s="38">
        <v>24.73</v>
      </c>
      <c r="BU7" s="38">
        <v>24.41</v>
      </c>
      <c r="BV7" s="38">
        <v>55.84</v>
      </c>
      <c r="BW7" s="38">
        <v>57.08</v>
      </c>
      <c r="BX7" s="38">
        <v>55.85</v>
      </c>
      <c r="BY7" s="38">
        <v>53.23</v>
      </c>
      <c r="BZ7" s="38">
        <v>50.7</v>
      </c>
      <c r="CA7" s="38">
        <v>58.42</v>
      </c>
      <c r="CB7" s="38">
        <v>530.98</v>
      </c>
      <c r="CC7" s="38">
        <v>466.19</v>
      </c>
      <c r="CD7" s="38">
        <v>456.65</v>
      </c>
      <c r="CE7" s="38">
        <v>473.37</v>
      </c>
      <c r="CF7" s="38">
        <v>468.18</v>
      </c>
      <c r="CG7" s="38">
        <v>287.57</v>
      </c>
      <c r="CH7" s="38">
        <v>286.86</v>
      </c>
      <c r="CI7" s="38">
        <v>287.91000000000003</v>
      </c>
      <c r="CJ7" s="38">
        <v>283.3</v>
      </c>
      <c r="CK7" s="38">
        <v>289.81</v>
      </c>
      <c r="CL7" s="38">
        <v>282.27999999999997</v>
      </c>
      <c r="CM7" s="38">
        <v>41.7</v>
      </c>
      <c r="CN7" s="38">
        <v>45.67</v>
      </c>
      <c r="CO7" s="38">
        <v>45.48</v>
      </c>
      <c r="CP7" s="38">
        <v>47.92</v>
      </c>
      <c r="CQ7" s="38">
        <v>49.15</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8.15</v>
      </c>
      <c r="DJ7" s="38">
        <v>9.6300000000000008</v>
      </c>
      <c r="DK7" s="38">
        <v>11.08</v>
      </c>
      <c r="DL7" s="38">
        <v>12.6</v>
      </c>
      <c r="DM7" s="38">
        <v>14.87</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2022-01-26T08:04:03Z</cp:lastPrinted>
  <dcterms:created xsi:type="dcterms:W3CDTF">2021-12-03T07:39:00Z</dcterms:created>
  <dcterms:modified xsi:type="dcterms:W3CDTF">2022-02-15T01:09:38Z</dcterms:modified>
  <cp:category/>
</cp:coreProperties>
</file>