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12_秦野市★　↓ここからPDF\"/>
    </mc:Choice>
  </mc:AlternateContent>
  <workbookProtection workbookAlgorithmName="SHA-512" workbookHashValue="gELwn8nShCV6Bv+TtSWzl7CzZONDMUfBAsQbUC2tvAbKu4Bv1aCv70BsEL4JVsFZ2wrrVmEsQD2EYfsuN+aWzw==" workbookSaltValue="ZkCrXI7Kjt+kKcgmIVCKz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<sst xmlns="http://schemas.openxmlformats.org/spreadsheetml/2006/main" count="228" uniqueCount="114">
  <si>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</si>
  <si>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</si>
  <si>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</si>
  <si>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</si>
  <si>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</si>
  <si>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</si>
  <si>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</si>
  <si>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</si>
  <si>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</si>
  <si>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</si>
  <si>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</si>
  <si>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</si>
  <si>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</si>
  <si>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</si>
  <si>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</si>
  <si>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</si>
  <si>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</si>
  <si>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</si>
  <si>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</si>
  <si>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</si>
  <si>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</si>
  <si>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</si>
  <si>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</si>
  <si>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</si>
  <si>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</si>
  <si>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</si>
  <si>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</si>
  <si>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</si>
  <si>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</si>
  <si>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</si>
  <si>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</si>
  <si>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</si>
  <si>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</si>
  <si>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</si>
  <si>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</si>
  <si>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</si>
  <si>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</si>
  <si>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</si>
  <si>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</si>
  <si>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</si>
  <si>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</si>
  <si>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</si>
  <si>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</si>
  <si>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</si>
  <si>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</si>
  <si>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</si>
  <si>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</si>
  <si>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</si>
  <si>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</si>
  <si>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</si>
  <si>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</si>
  <si>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</si>
  <si>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</si>
  <si>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</si>
  <si>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</si>
  <si>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</si>
  <si>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</si>
  <si>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</si>
  <si>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</si>
  <si>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</si>
  <si>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</si>
  <si>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</si>
  <si>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</si>
  <si>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</si>
  <si>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</si>
  <si>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</si>
  <si>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</si>
  <si>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</si>
  <si>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</si>
  <si>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</si>
  <si>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</si>
  <si>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</si>
  <si>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</si>
  <si>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</si>
  <si>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</si>
  <si>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</si>
  <si>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</si>
  <si>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</si>
  <si>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</si>
  <si>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</si>
  <si>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</si>
  <si>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</si>
  <si>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</si>
  <si>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</si>
  <si>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</si>
  <si>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</si>
  <si>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</si>
  <si>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</si>
  <si>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</si>
  <si>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</si>
  <si>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</si>
  <si>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</si>
  <si>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</si>
  <si>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</si>
  <si>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</si>
  <si>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</si>
  <si>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</si>
  <si>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</si>
  <si>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</si>
  <si>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</si>
  <si>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</si>
  <si>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</si>
  <si>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</si>
  <si>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</si>
  <si>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</si>
  <si>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</si>
  <si>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</si>
  <si>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</si>
  <si>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</si>
  <si>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</si>
  <si>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</si>
  <si>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水道料金等の収入で、維持管理費等の費用をどの程度賄えているかを示す「経常収支比率」は、前年度に比べ3.70ポイントの減となったものの、経常収支は引き続き黒字を維持しています。
　しかし、コロナ禍により、事業所や店舗での使用水量の減少や、経済対策として実施した水道料金の減額措置（6～9月検針分：基本料金の全額に従量料金の10％を上乗せした額を減額）などにより、「料金回収率」は前年度に比べ9.1ポイントの減、２年連続で100％を下回る結果となりました。
　また、企業債残高は前年度から約62,000千円の減となったものの、水道料金収入の減額幅が企業債残高の減額幅を上回ったことから、「企業債残高対給水収益比率」は前年度に比べ45.05ポイントの大幅な増となりました。
　なお、配水量に対し料金徴収の対象となった水量の割合を示す「有収率」は、前年度に比べ0.17ポイントの減となったものの、類似団体等の平均を上回っており、施設の稼働が収益に繋がっているものと考えます。
　今後も人口減少などによる使用水量の減少に伴う水道料金収入の減に加え、老朽化に伴う管路等の更新費用が増大するため、引き続き健全経営の確保とともに、料金改定を含めた経営基盤の強化に努める必要があります。　</t>
    <rPh sb="1" eb="3">
      <t>スイドウ</t>
    </rPh>
    <rPh sb="3" eb="5">
      <t>リョウキン</t>
    </rPh>
    <rPh sb="5" eb="6">
      <t>トウ</t>
    </rPh>
    <rPh sb="7" eb="9">
      <t>シュウニュウ</t>
    </rPh>
    <rPh sb="11" eb="13">
      <t>イジ</t>
    </rPh>
    <rPh sb="13" eb="15">
      <t>カンリ</t>
    </rPh>
    <rPh sb="15" eb="16">
      <t>ヒ</t>
    </rPh>
    <rPh sb="16" eb="17">
      <t>トウ</t>
    </rPh>
    <rPh sb="18" eb="20">
      <t>ヒヨウ</t>
    </rPh>
    <rPh sb="23" eb="25">
      <t>テイド</t>
    </rPh>
    <rPh sb="25" eb="26">
      <t>マカナ</t>
    </rPh>
    <rPh sb="32" eb="33">
      <t>シメ</t>
    </rPh>
    <rPh sb="35" eb="37">
      <t>ケイジョウ</t>
    </rPh>
    <rPh sb="37" eb="39">
      <t>シュウシ</t>
    </rPh>
    <rPh sb="39" eb="41">
      <t>ヒリツ</t>
    </rPh>
    <rPh sb="44" eb="47">
      <t>ゼンネンド</t>
    </rPh>
    <rPh sb="48" eb="49">
      <t>クラ</t>
    </rPh>
    <rPh sb="59" eb="60">
      <t>ゲン</t>
    </rPh>
    <rPh sb="68" eb="70">
      <t>ケイジョウ</t>
    </rPh>
    <rPh sb="70" eb="72">
      <t>シュウシ</t>
    </rPh>
    <rPh sb="73" eb="74">
      <t>ヒ</t>
    </rPh>
    <rPh sb="75" eb="76">
      <t>ツヅ</t>
    </rPh>
    <rPh sb="77" eb="79">
      <t>クロジ</t>
    </rPh>
    <rPh sb="80" eb="82">
      <t>イジ</t>
    </rPh>
    <rPh sb="97" eb="98">
      <t>カ</t>
    </rPh>
    <rPh sb="102" eb="105">
      <t>ジギョウショ</t>
    </rPh>
    <rPh sb="106" eb="108">
      <t>テンポ</t>
    </rPh>
    <rPh sb="110" eb="112">
      <t>シヨウ</t>
    </rPh>
    <rPh sb="112" eb="114">
      <t>スイリョウ</t>
    </rPh>
    <rPh sb="115" eb="117">
      <t>ゲンショウ</t>
    </rPh>
    <rPh sb="119" eb="121">
      <t>ケイザイ</t>
    </rPh>
    <rPh sb="121" eb="123">
      <t>タイサク</t>
    </rPh>
    <rPh sb="126" eb="128">
      <t>ジッシ</t>
    </rPh>
    <rPh sb="130" eb="132">
      <t>スイドウ</t>
    </rPh>
    <rPh sb="132" eb="134">
      <t>リョウキン</t>
    </rPh>
    <rPh sb="135" eb="137">
      <t>ゲンガク</t>
    </rPh>
    <rPh sb="137" eb="139">
      <t>ソチ</t>
    </rPh>
    <rPh sb="143" eb="144">
      <t>ツキ</t>
    </rPh>
    <rPh sb="144" eb="146">
      <t>ケンシン</t>
    </rPh>
    <rPh sb="146" eb="147">
      <t>ブン</t>
    </rPh>
    <rPh sb="148" eb="150">
      <t>キホン</t>
    </rPh>
    <rPh sb="150" eb="152">
      <t>リョウキン</t>
    </rPh>
    <rPh sb="153" eb="155">
      <t>ゼンガク</t>
    </rPh>
    <rPh sb="156" eb="158">
      <t>ジュウリョウ</t>
    </rPh>
    <rPh sb="158" eb="160">
      <t>リョウキン</t>
    </rPh>
    <rPh sb="165" eb="167">
      <t>ウワノ</t>
    </rPh>
    <rPh sb="170" eb="171">
      <t>ガク</t>
    </rPh>
    <rPh sb="172" eb="174">
      <t>ゲンガク</t>
    </rPh>
    <rPh sb="182" eb="184">
      <t>リョウキン</t>
    </rPh>
    <rPh sb="184" eb="186">
      <t>カイシュウ</t>
    </rPh>
    <rPh sb="186" eb="187">
      <t>リツ</t>
    </rPh>
    <rPh sb="189" eb="192">
      <t>ゼンネンド</t>
    </rPh>
    <rPh sb="193" eb="194">
      <t>クラ</t>
    </rPh>
    <rPh sb="203" eb="204">
      <t>ゲン</t>
    </rPh>
    <rPh sb="206" eb="207">
      <t>ネン</t>
    </rPh>
    <rPh sb="207" eb="209">
      <t>レンゾク</t>
    </rPh>
    <rPh sb="215" eb="217">
      <t>シタマワ</t>
    </rPh>
    <rPh sb="218" eb="220">
      <t>ケッカ</t>
    </rPh>
    <rPh sb="232" eb="234">
      <t>キギョウ</t>
    </rPh>
    <rPh sb="234" eb="235">
      <t>サイ</t>
    </rPh>
    <rPh sb="235" eb="237">
      <t>ザンダカ</t>
    </rPh>
    <rPh sb="238" eb="241">
      <t>ゼンネンド</t>
    </rPh>
    <rPh sb="243" eb="244">
      <t>ヤク</t>
    </rPh>
    <rPh sb="250" eb="252">
      <t>センエン</t>
    </rPh>
    <rPh sb="253" eb="254">
      <t>ゲン</t>
    </rPh>
    <rPh sb="262" eb="264">
      <t>スイドウ</t>
    </rPh>
    <rPh sb="264" eb="266">
      <t>リョウキン</t>
    </rPh>
    <rPh sb="266" eb="268">
      <t>シュウニュウ</t>
    </rPh>
    <rPh sb="269" eb="271">
      <t>ゲンガク</t>
    </rPh>
    <rPh sb="271" eb="272">
      <t>ハバ</t>
    </rPh>
    <rPh sb="273" eb="275">
      <t>キギョウ</t>
    </rPh>
    <rPh sb="275" eb="276">
      <t>サイ</t>
    </rPh>
    <rPh sb="276" eb="278">
      <t>ザンダカ</t>
    </rPh>
    <rPh sb="279" eb="281">
      <t>ゲンガク</t>
    </rPh>
    <rPh sb="281" eb="282">
      <t>ハバ</t>
    </rPh>
    <rPh sb="283" eb="285">
      <t>ウワマワ</t>
    </rPh>
    <rPh sb="293" eb="295">
      <t>キギョウ</t>
    </rPh>
    <rPh sb="295" eb="296">
      <t>サイ</t>
    </rPh>
    <rPh sb="296" eb="298">
      <t>ザンダカ</t>
    </rPh>
    <rPh sb="298" eb="299">
      <t>タイ</t>
    </rPh>
    <rPh sb="299" eb="301">
      <t>キュウスイ</t>
    </rPh>
    <rPh sb="301" eb="303">
      <t>シュウエキ</t>
    </rPh>
    <rPh sb="303" eb="305">
      <t>ヒリツ</t>
    </rPh>
    <rPh sb="307" eb="310">
      <t>ゼンネンド</t>
    </rPh>
    <rPh sb="311" eb="312">
      <t>クラ</t>
    </rPh>
    <rPh sb="323" eb="325">
      <t>オオハバ</t>
    </rPh>
    <rPh sb="326" eb="327">
      <t>ゾウ</t>
    </rPh>
    <rPh sb="339" eb="341">
      <t>ハイスイ</t>
    </rPh>
    <rPh sb="343" eb="344">
      <t>タイ</t>
    </rPh>
    <rPh sb="345" eb="347">
      <t>リョウキン</t>
    </rPh>
    <rPh sb="347" eb="349">
      <t>チョウシュウ</t>
    </rPh>
    <rPh sb="350" eb="352">
      <t>タイショウ</t>
    </rPh>
    <rPh sb="356" eb="358">
      <t>スイリョウ</t>
    </rPh>
    <rPh sb="359" eb="361">
      <t>ワリアイ</t>
    </rPh>
    <rPh sb="362" eb="363">
      <t>シメ</t>
    </rPh>
    <rPh sb="365" eb="368">
      <t>ユウシュウリツ</t>
    </rPh>
    <rPh sb="371" eb="374">
      <t>ゼンネンド</t>
    </rPh>
    <rPh sb="375" eb="376">
      <t>クラ</t>
    </rPh>
    <rPh sb="386" eb="387">
      <t>ゲン</t>
    </rPh>
    <rPh sb="395" eb="397">
      <t>ルイジ</t>
    </rPh>
    <rPh sb="397" eb="399">
      <t>ダンタイ</t>
    </rPh>
    <rPh sb="399" eb="400">
      <t>トウ</t>
    </rPh>
    <rPh sb="401" eb="403">
      <t>ヘイキン</t>
    </rPh>
    <rPh sb="404" eb="406">
      <t>ウワマワ</t>
    </rPh>
    <rPh sb="411" eb="413">
      <t>シセツ</t>
    </rPh>
    <rPh sb="414" eb="416">
      <t>カドウ</t>
    </rPh>
    <rPh sb="417" eb="419">
      <t>シュウエキ</t>
    </rPh>
    <rPh sb="420" eb="421">
      <t>ツナ</t>
    </rPh>
    <rPh sb="429" eb="430">
      <t>カンガ</t>
    </rPh>
    <rPh sb="436" eb="438">
      <t>コンゴ</t>
    </rPh>
    <rPh sb="439" eb="441">
      <t>ジンコウ</t>
    </rPh>
    <rPh sb="441" eb="443">
      <t>ゲンショウ</t>
    </rPh>
    <rPh sb="448" eb="450">
      <t>シヨウ</t>
    </rPh>
    <rPh sb="450" eb="452">
      <t>スイリョウ</t>
    </rPh>
    <rPh sb="453" eb="455">
      <t>ゲンショウ</t>
    </rPh>
    <rPh sb="456" eb="457">
      <t>トモナ</t>
    </rPh>
    <rPh sb="458" eb="460">
      <t>スイドウ</t>
    </rPh>
    <rPh sb="460" eb="462">
      <t>リョウキン</t>
    </rPh>
    <rPh sb="462" eb="464">
      <t>シュウニュウ</t>
    </rPh>
    <rPh sb="465" eb="466">
      <t>ゲン</t>
    </rPh>
    <rPh sb="467" eb="468">
      <t>クワ</t>
    </rPh>
    <rPh sb="470" eb="473">
      <t>ロウキュウカ</t>
    </rPh>
    <rPh sb="474" eb="475">
      <t>トモナ</t>
    </rPh>
    <rPh sb="476" eb="478">
      <t>カンロ</t>
    </rPh>
    <rPh sb="478" eb="479">
      <t>トウ</t>
    </rPh>
    <rPh sb="480" eb="482">
      <t>コウシン</t>
    </rPh>
    <rPh sb="482" eb="484">
      <t>ヒヨウ</t>
    </rPh>
    <rPh sb="485" eb="487">
      <t>ゾウダイ</t>
    </rPh>
    <rPh sb="492" eb="493">
      <t>ヒ</t>
    </rPh>
    <rPh sb="494" eb="495">
      <t>ツヅ</t>
    </rPh>
    <rPh sb="496" eb="498">
      <t>ケンゼン</t>
    </rPh>
    <rPh sb="498" eb="500">
      <t>ケイエイ</t>
    </rPh>
    <rPh sb="501" eb="503">
      <t>カクホ</t>
    </rPh>
    <rPh sb="508" eb="510">
      <t>リョウキン</t>
    </rPh>
    <rPh sb="510" eb="512">
      <t>カイテイ</t>
    </rPh>
    <rPh sb="513" eb="514">
      <t>フク</t>
    </rPh>
    <rPh sb="516" eb="518">
      <t>ケイエイ</t>
    </rPh>
    <rPh sb="518" eb="520">
      <t>キバン</t>
    </rPh>
    <rPh sb="521" eb="523">
      <t>キョウカ</t>
    </rPh>
    <rPh sb="524" eb="525">
      <t>ツト</t>
    </rPh>
    <rPh sb="527" eb="529">
      <t>ヒツヨウ</t>
    </rPh>
    <phoneticPr fontId="4"/>
  </si>
  <si>
    <t>　償却対象の有形固定資産の減価償却がどの程度進んでいるかを示す「有形固定資産減価償却率」及び、法定耐用年数を超えた管路の長さの割合を示す「管路経年化率」は、共に前年度から増となり、施設の老朽化は年々進んでいることに加え、類似団体等と比べても老朽化の度合いが高い結果となりました。
　「管路更新率」については、令和元年度まで難工事が続いたことから、類似団体等の平均を下回っていましたが、令和２年度からはほぼ計画どおりに実施できたことから、前年度に比べ0.42ポイントの増となり、類似団体等の平均を上回る結果となりました。
　なお、今後は施設の更新需要のピークを迎えることに加え、激甚化する自然災害に備えるため、ＤＢ方式などの新たな発注方式の導入などによって、計画的な更新等に努める必要があります。</t>
    <rPh sb="1" eb="3">
      <t>ショウキャク</t>
    </rPh>
    <rPh sb="3" eb="5">
      <t>タイショウ</t>
    </rPh>
    <rPh sb="6" eb="8">
      <t>ユウケイ</t>
    </rPh>
    <rPh sb="8" eb="10">
      <t>コテイ</t>
    </rPh>
    <rPh sb="10" eb="12">
      <t>シサン</t>
    </rPh>
    <rPh sb="13" eb="15">
      <t>ゲンカ</t>
    </rPh>
    <rPh sb="15" eb="17">
      <t>ショウキャク</t>
    </rPh>
    <rPh sb="20" eb="22">
      <t>テイド</t>
    </rPh>
    <rPh sb="22" eb="23">
      <t>スス</t>
    </rPh>
    <rPh sb="29" eb="30">
      <t>シメ</t>
    </rPh>
    <rPh sb="32" eb="34">
      <t>ユウケイ</t>
    </rPh>
    <rPh sb="34" eb="36">
      <t>コテイ</t>
    </rPh>
    <rPh sb="36" eb="38">
      <t>シサン</t>
    </rPh>
    <rPh sb="38" eb="40">
      <t>ゲンカ</t>
    </rPh>
    <rPh sb="40" eb="42">
      <t>ショウキャク</t>
    </rPh>
    <rPh sb="42" eb="43">
      <t>リツ</t>
    </rPh>
    <rPh sb="44" eb="45">
      <t>オヨ</t>
    </rPh>
    <rPh sb="47" eb="49">
      <t>ホウテイ</t>
    </rPh>
    <rPh sb="49" eb="51">
      <t>タイヨウ</t>
    </rPh>
    <rPh sb="51" eb="53">
      <t>ネンスウ</t>
    </rPh>
    <rPh sb="54" eb="55">
      <t>コ</t>
    </rPh>
    <rPh sb="57" eb="59">
      <t>カンロ</t>
    </rPh>
    <rPh sb="60" eb="61">
      <t>ナガ</t>
    </rPh>
    <rPh sb="63" eb="65">
      <t>ワリアイ</t>
    </rPh>
    <rPh sb="66" eb="67">
      <t>シメ</t>
    </rPh>
    <rPh sb="69" eb="71">
      <t>カンロ</t>
    </rPh>
    <rPh sb="71" eb="73">
      <t>ケイネン</t>
    </rPh>
    <rPh sb="73" eb="74">
      <t>カ</t>
    </rPh>
    <rPh sb="74" eb="75">
      <t>リツ</t>
    </rPh>
    <rPh sb="78" eb="79">
      <t>トモ</t>
    </rPh>
    <rPh sb="80" eb="83">
      <t>ゼンネンド</t>
    </rPh>
    <rPh sb="90" eb="92">
      <t>シセツ</t>
    </rPh>
    <rPh sb="93" eb="96">
      <t>ロウキュウカ</t>
    </rPh>
    <rPh sb="97" eb="99">
      <t>ネンネン</t>
    </rPh>
    <rPh sb="99" eb="100">
      <t>スス</t>
    </rPh>
    <rPh sb="107" eb="108">
      <t>クワ</t>
    </rPh>
    <rPh sb="110" eb="112">
      <t>ルイジ</t>
    </rPh>
    <rPh sb="112" eb="114">
      <t>ダンタイ</t>
    </rPh>
    <rPh sb="114" eb="115">
      <t>トウ</t>
    </rPh>
    <rPh sb="116" eb="117">
      <t>クラ</t>
    </rPh>
    <rPh sb="120" eb="123">
      <t>ロウキュウカ</t>
    </rPh>
    <rPh sb="124" eb="126">
      <t>ドア</t>
    </rPh>
    <rPh sb="128" eb="129">
      <t>タカ</t>
    </rPh>
    <rPh sb="130" eb="132">
      <t>ケッカ</t>
    </rPh>
    <rPh sb="142" eb="144">
      <t>カンロ</t>
    </rPh>
    <rPh sb="144" eb="146">
      <t>コウシン</t>
    </rPh>
    <rPh sb="146" eb="147">
      <t>リツ</t>
    </rPh>
    <rPh sb="154" eb="156">
      <t>レイワ</t>
    </rPh>
    <rPh sb="156" eb="158">
      <t>ガンネン</t>
    </rPh>
    <rPh sb="158" eb="159">
      <t>ド</t>
    </rPh>
    <rPh sb="161" eb="162">
      <t>ナン</t>
    </rPh>
    <rPh sb="162" eb="164">
      <t>コウジ</t>
    </rPh>
    <rPh sb="165" eb="166">
      <t>ツヅ</t>
    </rPh>
    <rPh sb="173" eb="175">
      <t>ルイジ</t>
    </rPh>
    <rPh sb="175" eb="177">
      <t>ダンタイ</t>
    </rPh>
    <rPh sb="177" eb="178">
      <t>トウ</t>
    </rPh>
    <rPh sb="179" eb="181">
      <t>ヘイキン</t>
    </rPh>
    <rPh sb="182" eb="184">
      <t>シタマワ</t>
    </rPh>
    <rPh sb="192" eb="194">
      <t>レイワ</t>
    </rPh>
    <rPh sb="195" eb="197">
      <t>ネンド</t>
    </rPh>
    <rPh sb="202" eb="204">
      <t>ケイカク</t>
    </rPh>
    <rPh sb="208" eb="210">
      <t>ジッシ</t>
    </rPh>
    <rPh sb="218" eb="221">
      <t>ゼンネンド</t>
    </rPh>
    <rPh sb="222" eb="223">
      <t>クラ</t>
    </rPh>
    <rPh sb="233" eb="234">
      <t>ゾウ</t>
    </rPh>
    <rPh sb="238" eb="240">
      <t>ルイジ</t>
    </rPh>
    <rPh sb="240" eb="242">
      <t>ダンタイ</t>
    </rPh>
    <rPh sb="242" eb="243">
      <t>トウ</t>
    </rPh>
    <rPh sb="244" eb="246">
      <t>ヘイキン</t>
    </rPh>
    <rPh sb="247" eb="249">
      <t>ウワマワ</t>
    </rPh>
    <rPh sb="250" eb="252">
      <t>ケッカ</t>
    </rPh>
    <rPh sb="264" eb="266">
      <t>コンゴ</t>
    </rPh>
    <rPh sb="267" eb="269">
      <t>シセツ</t>
    </rPh>
    <rPh sb="270" eb="272">
      <t>コウシン</t>
    </rPh>
    <rPh sb="272" eb="274">
      <t>ジュヨウ</t>
    </rPh>
    <rPh sb="279" eb="280">
      <t>ムカ</t>
    </rPh>
    <rPh sb="285" eb="286">
      <t>クワ</t>
    </rPh>
    <rPh sb="288" eb="290">
      <t>ゲキジン</t>
    </rPh>
    <rPh sb="290" eb="291">
      <t>カ</t>
    </rPh>
    <rPh sb="293" eb="295">
      <t>シゼン</t>
    </rPh>
    <rPh sb="295" eb="297">
      <t>サイガイ</t>
    </rPh>
    <rPh sb="298" eb="299">
      <t>ソナ</t>
    </rPh>
    <rPh sb="306" eb="308">
      <t>ホウシキ</t>
    </rPh>
    <rPh sb="311" eb="312">
      <t>アラ</t>
    </rPh>
    <rPh sb="314" eb="316">
      <t>ハッチュウ</t>
    </rPh>
    <rPh sb="316" eb="318">
      <t>ホウシキ</t>
    </rPh>
    <rPh sb="319" eb="321">
      <t>ドウニュウ</t>
    </rPh>
    <rPh sb="328" eb="331">
      <t>ケイカクテキ</t>
    </rPh>
    <rPh sb="332" eb="334">
      <t>コウシン</t>
    </rPh>
    <rPh sb="334" eb="335">
      <t>トウ</t>
    </rPh>
    <rPh sb="336" eb="337">
      <t>ツト</t>
    </rPh>
    <rPh sb="339" eb="341">
      <t>ヒツヨウ</t>
    </rPh>
    <phoneticPr fontId="4"/>
  </si>
  <si>
    <t>　人口減少等による水需要の低下に伴い水道料金収入は減少していく中で、高度経済成長を中心に整備した施設の更新需要に対応しなければならず、今後も厳しい経営環境が続くことを想定しています。
　そうしたことを受け、本市における上下水道事業経営のあるべき姿とともに、具体的な行動である事業計画（施設整備計画・財政計画）を示す「はだの上下水道ビジョン」を令和３年３月に策定し、事業を展開しています。
　今後も、このビジョンに基づき直面する課題に着実に対応し、健全経営の持続に努めていきます。</t>
    <rPh sb="1" eb="3">
      <t>ジンコウ</t>
    </rPh>
    <rPh sb="3" eb="5">
      <t>ゲンショウ</t>
    </rPh>
    <rPh sb="5" eb="6">
      <t>トウ</t>
    </rPh>
    <rPh sb="9" eb="10">
      <t>ミズ</t>
    </rPh>
    <rPh sb="10" eb="12">
      <t>ジュヨウ</t>
    </rPh>
    <rPh sb="13" eb="15">
      <t>テイカ</t>
    </rPh>
    <rPh sb="16" eb="17">
      <t>トモナ</t>
    </rPh>
    <rPh sb="18" eb="20">
      <t>スイドウ</t>
    </rPh>
    <rPh sb="20" eb="22">
      <t>リョウキン</t>
    </rPh>
    <rPh sb="22" eb="24">
      <t>シュウニュウ</t>
    </rPh>
    <rPh sb="25" eb="27">
      <t>ゲンショウ</t>
    </rPh>
    <rPh sb="31" eb="32">
      <t>ナカ</t>
    </rPh>
    <rPh sb="34" eb="36">
      <t>コウド</t>
    </rPh>
    <rPh sb="36" eb="38">
      <t>ケイザイ</t>
    </rPh>
    <rPh sb="38" eb="40">
      <t>セイチョウ</t>
    </rPh>
    <rPh sb="41" eb="43">
      <t>チュウシン</t>
    </rPh>
    <rPh sb="44" eb="46">
      <t>セイビ</t>
    </rPh>
    <rPh sb="48" eb="50">
      <t>シセツ</t>
    </rPh>
    <rPh sb="51" eb="53">
      <t>コウシン</t>
    </rPh>
    <rPh sb="53" eb="55">
      <t>ジュヨウ</t>
    </rPh>
    <rPh sb="56" eb="58">
      <t>タイオウ</t>
    </rPh>
    <rPh sb="67" eb="69">
      <t>コンゴ</t>
    </rPh>
    <rPh sb="70" eb="71">
      <t>キビ</t>
    </rPh>
    <rPh sb="73" eb="75">
      <t>ケイエイ</t>
    </rPh>
    <rPh sb="75" eb="77">
      <t>カンキョウ</t>
    </rPh>
    <rPh sb="78" eb="79">
      <t>ツヅ</t>
    </rPh>
    <rPh sb="83" eb="85">
      <t>ソウテイ</t>
    </rPh>
    <rPh sb="100" eb="101">
      <t>ウ</t>
    </rPh>
    <rPh sb="103" eb="105">
      <t>ホンシ</t>
    </rPh>
    <rPh sb="109" eb="111">
      <t>ジョウゲ</t>
    </rPh>
    <rPh sb="111" eb="113">
      <t>スイドウ</t>
    </rPh>
    <rPh sb="113" eb="115">
      <t>ジギョウ</t>
    </rPh>
    <rPh sb="115" eb="117">
      <t>ケイエイ</t>
    </rPh>
    <rPh sb="122" eb="123">
      <t>スガタ</t>
    </rPh>
    <rPh sb="128" eb="131">
      <t>グタイテキ</t>
    </rPh>
    <rPh sb="132" eb="134">
      <t>コウドウ</t>
    </rPh>
    <rPh sb="137" eb="139">
      <t>ジギョウ</t>
    </rPh>
    <rPh sb="139" eb="141">
      <t>ケイカク</t>
    </rPh>
    <rPh sb="142" eb="144">
      <t>シセツ</t>
    </rPh>
    <rPh sb="144" eb="146">
      <t>セイビ</t>
    </rPh>
    <rPh sb="146" eb="148">
      <t>ケイカク</t>
    </rPh>
    <rPh sb="149" eb="151">
      <t>ザイセイ</t>
    </rPh>
    <rPh sb="151" eb="153">
      <t>ケイカク</t>
    </rPh>
    <rPh sb="155" eb="156">
      <t>シメ</t>
    </rPh>
    <rPh sb="161" eb="163">
      <t>ジョウゲ</t>
    </rPh>
    <rPh sb="163" eb="165">
      <t>スイドウ</t>
    </rPh>
    <rPh sb="171" eb="173">
      <t>レイワ</t>
    </rPh>
    <rPh sb="174" eb="175">
      <t>ネン</t>
    </rPh>
    <rPh sb="176" eb="177">
      <t>ツキ</t>
    </rPh>
    <rPh sb="178" eb="180">
      <t>サクテイ</t>
    </rPh>
    <rPh sb="182" eb="184">
      <t>ジギョウ</t>
    </rPh>
    <rPh sb="185" eb="187">
      <t>テンカイ</t>
    </rPh>
    <rPh sb="195" eb="197">
      <t>コンゴ</t>
    </rPh>
    <rPh sb="206" eb="207">
      <t>モト</t>
    </rPh>
    <rPh sb="209" eb="211">
      <t>チョクメン</t>
    </rPh>
    <rPh sb="213" eb="215">
      <t>カダイ</t>
    </rPh>
    <rPh sb="216" eb="218">
      <t>チャクジツ</t>
    </rPh>
    <rPh sb="219" eb="221">
      <t>タイオウ</t>
    </rPh>
    <rPh sb="223" eb="225">
      <t>ケンゼン</t>
    </rPh>
    <rPh sb="225" eb="227">
      <t>ケイエイ</t>
    </rPh>
    <rPh sb="228" eb="230">
      <t>ジゾク</t>
    </rPh>
    <rPh sb="231" eb="23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</si>
</sst>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0.36</c:v>
                </c:pt>
                <c:pt idx="1">
                  <c:v>0.32</c:v>
                </c:pt>
                <c:pt idx="2">
                  <c:v>0.55000000000000004</c:v>
                </c:pt>
                <c:pt idx="3">
                  <c:v>0.56000000000000005</c:v>
                </c:pt>
                <c:pt idx="4">
                  <c:v>0.98</c:v>
                </c:pt>
              </c:numCache>
            </c:numRef>
          </c:val>
          <c:extLst xmlns:c16r2="http://schemas.microsoft.com/office/drawing/2015/06/chart">
            <c:ext xmlns:c16="http://schemas.microsoft.com/office/drawing/2014/chart" uri="{C3380CC4-5D6E-409C-BE32-E72D297353CC}">
              <c16:uniqueId val="{00000000-F875-417A-BC52-5722A50A7AA3}"/>
            </c:ext>
          </c:extLst>
        </c:ser>
        <c:dLbls>
          <c:showLegendKey val="0"/>
          <c:showVal val="0"/>
          <c:showCatName val="0"/>
          <c:showSerName val="0"/>
          <c:showPercent val="0"/>
          <c:showBubbleSize val="0"/>
        </c:dLbls>
        <c:gapWidth val="150"/>
        <c:axId val="347785608"/>
        <c:axId val="54653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xmlns:c16r2="http://schemas.microsoft.com/office/drawing/2015/06/chart">
            <c:ext xmlns:c16="http://schemas.microsoft.com/office/drawing/2014/chart" uri="{C3380CC4-5D6E-409C-BE32-E72D297353CC}">
              <c16:uniqueId val="{00000001-F875-417A-BC52-5722A50A7AA3}"/>
            </c:ext>
          </c:extLst>
        </c:ser>
        <c:dLbls>
          <c:showLegendKey val="0"/>
          <c:showVal val="0"/>
          <c:showCatName val="0"/>
          <c:showSerName val="0"/>
          <c:showPercent val="0"/>
          <c:showBubbleSize val="0"/>
        </c:dLbls>
        <c:marker val="1"/>
        <c:smooth val="0"/>
        <c:axId val="347785608"/>
        <c:axId val="546539888"/>
      </c:lineChart>
      <c:dateAx>
        <c:axId val="347785608"/>
        <c:scaling>
          <c:orientation val="minMax"/>
        </c:scaling>
        <c:delete val="1"/>
        <c:axPos val="b"/>
        <c:numFmt formatCode="&quot;H&quot;yy" sourceLinked="1"/>
        <c:majorTickMark val="none"/>
        <c:minorTickMark val="none"/>
        <c:tickLblPos val="none"/>
        <c:crossAx val="546539888"/>
        <c:crosses val="autoZero"/>
        <c:auto val="1"/>
        <c:lblOffset val="100"/>
        <c:baseTimeUnit val="years"/>
      </c:dateAx>
      <c:valAx>
        <c:axId val="54653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8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56.5</c:v>
                </c:pt>
                <c:pt idx="1">
                  <c:v>56.46</c:v>
                </c:pt>
                <c:pt idx="2">
                  <c:v>55.75</c:v>
                </c:pt>
                <c:pt idx="3">
                  <c:v>58.38</c:v>
                </c:pt>
                <c:pt idx="4">
                  <c:v>59.25</c:v>
                </c:pt>
              </c:numCache>
            </c:numRef>
          </c:val>
          <c:extLst xmlns:c16r2="http://schemas.microsoft.com/office/drawing/2015/06/chart">
            <c:ext xmlns:c16="http://schemas.microsoft.com/office/drawing/2014/chart" uri="{C3380CC4-5D6E-409C-BE32-E72D297353CC}">
              <c16:uniqueId val="{00000000-5AEC-4AC1-BC37-CC9D73A8DC67}"/>
            </c:ext>
          </c:extLst>
        </c:ser>
        <c:dLbls>
          <c:showLegendKey val="0"/>
          <c:showVal val="0"/>
          <c:showCatName val="0"/>
          <c:showSerName val="0"/>
          <c:showPercent val="0"/>
          <c:showBubbleSize val="0"/>
        </c:dLbls>
        <c:gapWidth val="150"/>
        <c:axId val="470849864"/>
        <c:axId val="47084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xmlns:c16r2="http://schemas.microsoft.com/office/drawing/2015/06/chart">
            <c:ext xmlns:c16="http://schemas.microsoft.com/office/drawing/2014/chart" uri="{C3380CC4-5D6E-409C-BE32-E72D297353CC}">
              <c16:uniqueId val="{00000001-5AEC-4AC1-BC37-CC9D73A8DC67}"/>
            </c:ext>
          </c:extLst>
        </c:ser>
        <c:dLbls>
          <c:showLegendKey val="0"/>
          <c:showVal val="0"/>
          <c:showCatName val="0"/>
          <c:showSerName val="0"/>
          <c:showPercent val="0"/>
          <c:showBubbleSize val="0"/>
        </c:dLbls>
        <c:marker val="1"/>
        <c:smooth val="0"/>
        <c:axId val="470849864"/>
        <c:axId val="470848688"/>
      </c:lineChart>
      <c:dateAx>
        <c:axId val="470849864"/>
        <c:scaling>
          <c:orientation val="minMax"/>
        </c:scaling>
        <c:delete val="1"/>
        <c:axPos val="b"/>
        <c:numFmt formatCode="&quot;H&quot;yy" sourceLinked="1"/>
        <c:majorTickMark val="none"/>
        <c:minorTickMark val="none"/>
        <c:tickLblPos val="none"/>
        <c:crossAx val="470848688"/>
        <c:crosses val="autoZero"/>
        <c:auto val="1"/>
        <c:lblOffset val="100"/>
        <c:baseTimeUnit val="years"/>
      </c:dateAx>
      <c:valAx>
        <c:axId val="47084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4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93.63</c:v>
                </c:pt>
                <c:pt idx="1">
                  <c:v>93.64</c:v>
                </c:pt>
                <c:pt idx="2">
                  <c:v>93.63</c:v>
                </c:pt>
                <c:pt idx="3">
                  <c:v>93.61</c:v>
                </c:pt>
                <c:pt idx="4">
                  <c:v>93.44</c:v>
                </c:pt>
              </c:numCache>
            </c:numRef>
          </c:val>
          <c:extLst xmlns:c16r2="http://schemas.microsoft.com/office/drawing/2015/06/chart">
            <c:ext xmlns:c16="http://schemas.microsoft.com/office/drawing/2014/chart" uri="{C3380CC4-5D6E-409C-BE32-E72D297353CC}">
              <c16:uniqueId val="{00000000-DD1A-4982-839A-61AF0D54661C}"/>
            </c:ext>
          </c:extLst>
        </c:ser>
        <c:dLbls>
          <c:showLegendKey val="0"/>
          <c:showVal val="0"/>
          <c:showCatName val="0"/>
          <c:showSerName val="0"/>
          <c:showPercent val="0"/>
          <c:showBubbleSize val="0"/>
        </c:dLbls>
        <c:gapWidth val="150"/>
        <c:axId val="470854960"/>
        <c:axId val="47086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xmlns:c16r2="http://schemas.microsoft.com/office/drawing/2015/06/chart">
            <c:ext xmlns:c16="http://schemas.microsoft.com/office/drawing/2014/chart" uri="{C3380CC4-5D6E-409C-BE32-E72D297353CC}">
              <c16:uniqueId val="{00000001-DD1A-4982-839A-61AF0D54661C}"/>
            </c:ext>
          </c:extLst>
        </c:ser>
        <c:dLbls>
          <c:showLegendKey val="0"/>
          <c:showVal val="0"/>
          <c:showCatName val="0"/>
          <c:showSerName val="0"/>
          <c:showPercent val="0"/>
          <c:showBubbleSize val="0"/>
        </c:dLbls>
        <c:marker val="1"/>
        <c:smooth val="0"/>
        <c:axId val="470854960"/>
        <c:axId val="470860056"/>
      </c:lineChart>
      <c:dateAx>
        <c:axId val="470854960"/>
        <c:scaling>
          <c:orientation val="minMax"/>
        </c:scaling>
        <c:delete val="1"/>
        <c:axPos val="b"/>
        <c:numFmt formatCode="&quot;H&quot;yy" sourceLinked="1"/>
        <c:majorTickMark val="none"/>
        <c:minorTickMark val="none"/>
        <c:tickLblPos val="none"/>
        <c:crossAx val="470860056"/>
        <c:crosses val="autoZero"/>
        <c:auto val="1"/>
        <c:lblOffset val="100"/>
        <c:baseTimeUnit val="years"/>
      </c:dateAx>
      <c:valAx>
        <c:axId val="47086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5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115.82</c:v>
                </c:pt>
                <c:pt idx="1">
                  <c:v>114.73</c:v>
                </c:pt>
                <c:pt idx="2">
                  <c:v>114.77</c:v>
                </c:pt>
                <c:pt idx="3">
                  <c:v>108.4</c:v>
                </c:pt>
                <c:pt idx="4">
                  <c:v>104.7</c:v>
                </c:pt>
              </c:numCache>
            </c:numRef>
          </c:val>
          <c:extLst xmlns:c16r2="http://schemas.microsoft.com/office/drawing/2015/06/chart">
            <c:ext xmlns:c16="http://schemas.microsoft.com/office/drawing/2014/chart" uri="{C3380CC4-5D6E-409C-BE32-E72D297353CC}">
              <c16:uniqueId val="{00000000-4DBA-4B42-A029-CA5F7F368E26}"/>
            </c:ext>
          </c:extLst>
        </c:ser>
        <c:dLbls>
          <c:showLegendKey val="0"/>
          <c:showVal val="0"/>
          <c:showCatName val="0"/>
          <c:showSerName val="0"/>
          <c:showPercent val="0"/>
          <c:showBubbleSize val="0"/>
        </c:dLbls>
        <c:gapWidth val="150"/>
        <c:axId val="546542240"/>
        <c:axId val="54654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xmlns:c16r2="http://schemas.microsoft.com/office/drawing/2015/06/chart">
            <c:ext xmlns:c16="http://schemas.microsoft.com/office/drawing/2014/chart" uri="{C3380CC4-5D6E-409C-BE32-E72D297353CC}">
              <c16:uniqueId val="{00000001-4DBA-4B42-A029-CA5F7F368E26}"/>
            </c:ext>
          </c:extLst>
        </c:ser>
        <c:dLbls>
          <c:showLegendKey val="0"/>
          <c:showVal val="0"/>
          <c:showCatName val="0"/>
          <c:showSerName val="0"/>
          <c:showPercent val="0"/>
          <c:showBubbleSize val="0"/>
        </c:dLbls>
        <c:marker val="1"/>
        <c:smooth val="0"/>
        <c:axId val="546542240"/>
        <c:axId val="546542632"/>
      </c:lineChart>
      <c:dateAx>
        <c:axId val="546542240"/>
        <c:scaling>
          <c:orientation val="minMax"/>
        </c:scaling>
        <c:delete val="1"/>
        <c:axPos val="b"/>
        <c:numFmt formatCode="&quot;H&quot;yy" sourceLinked="1"/>
        <c:majorTickMark val="none"/>
        <c:minorTickMark val="none"/>
        <c:tickLblPos val="none"/>
        <c:crossAx val="546542632"/>
        <c:crosses val="autoZero"/>
        <c:auto val="1"/>
        <c:lblOffset val="100"/>
        <c:baseTimeUnit val="years"/>
      </c:dateAx>
      <c:valAx>
        <c:axId val="546542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65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53.39</c:v>
                </c:pt>
                <c:pt idx="1">
                  <c:v>54.45</c:v>
                </c:pt>
                <c:pt idx="2">
                  <c:v>55.68</c:v>
                </c:pt>
                <c:pt idx="3">
                  <c:v>56.35</c:v>
                </c:pt>
                <c:pt idx="4">
                  <c:v>56.57</c:v>
                </c:pt>
              </c:numCache>
            </c:numRef>
          </c:val>
          <c:extLst xmlns:c16r2="http://schemas.microsoft.com/office/drawing/2015/06/chart">
            <c:ext xmlns:c16="http://schemas.microsoft.com/office/drawing/2014/chart" uri="{C3380CC4-5D6E-409C-BE32-E72D297353CC}">
              <c16:uniqueId val="{00000000-D015-4C9E-99E0-D603FD1C563B}"/>
            </c:ext>
          </c:extLst>
        </c:ser>
        <c:dLbls>
          <c:showLegendKey val="0"/>
          <c:showVal val="0"/>
          <c:showCatName val="0"/>
          <c:showSerName val="0"/>
          <c:showPercent val="0"/>
          <c:showBubbleSize val="0"/>
        </c:dLbls>
        <c:gapWidth val="150"/>
        <c:axId val="470835632"/>
        <c:axId val="47083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xmlns:c16r2="http://schemas.microsoft.com/office/drawing/2015/06/chart">
            <c:ext xmlns:c16="http://schemas.microsoft.com/office/drawing/2014/chart" uri="{C3380CC4-5D6E-409C-BE32-E72D297353CC}">
              <c16:uniqueId val="{00000001-D015-4C9E-99E0-D603FD1C563B}"/>
            </c:ext>
          </c:extLst>
        </c:ser>
        <c:dLbls>
          <c:showLegendKey val="0"/>
          <c:showVal val="0"/>
          <c:showCatName val="0"/>
          <c:showSerName val="0"/>
          <c:showPercent val="0"/>
          <c:showBubbleSize val="0"/>
        </c:dLbls>
        <c:marker val="1"/>
        <c:smooth val="0"/>
        <c:axId val="470835632"/>
        <c:axId val="470836808"/>
      </c:lineChart>
      <c:dateAx>
        <c:axId val="470835632"/>
        <c:scaling>
          <c:orientation val="minMax"/>
        </c:scaling>
        <c:delete val="1"/>
        <c:axPos val="b"/>
        <c:numFmt formatCode="&quot;H&quot;yy" sourceLinked="1"/>
        <c:majorTickMark val="none"/>
        <c:minorTickMark val="none"/>
        <c:tickLblPos val="none"/>
        <c:crossAx val="470836808"/>
        <c:crosses val="autoZero"/>
        <c:auto val="1"/>
        <c:lblOffset val="100"/>
        <c:baseTimeUnit val="years"/>
      </c:dateAx>
      <c:valAx>
        <c:axId val="47083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17.28</c:v>
                </c:pt>
                <c:pt idx="1">
                  <c:v>18.899999999999999</c:v>
                </c:pt>
                <c:pt idx="2">
                  <c:v>19.809999999999999</c:v>
                </c:pt>
                <c:pt idx="3">
                  <c:v>22.43</c:v>
                </c:pt>
                <c:pt idx="4">
                  <c:v>24.8</c:v>
                </c:pt>
              </c:numCache>
            </c:numRef>
          </c:val>
          <c:extLst xmlns:c16r2="http://schemas.microsoft.com/office/drawing/2015/06/chart">
            <c:ext xmlns:c16="http://schemas.microsoft.com/office/drawing/2014/chart" uri="{C3380CC4-5D6E-409C-BE32-E72D297353CC}">
              <c16:uniqueId val="{00000000-96B1-40E7-8619-99319F7BBDC5}"/>
            </c:ext>
          </c:extLst>
        </c:ser>
        <c:dLbls>
          <c:showLegendKey val="0"/>
          <c:showVal val="0"/>
          <c:showCatName val="0"/>
          <c:showSerName val="0"/>
          <c:showPercent val="0"/>
          <c:showBubbleSize val="0"/>
        </c:dLbls>
        <c:gapWidth val="150"/>
        <c:axId val="545428504"/>
        <c:axId val="54543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xmlns:c16r2="http://schemas.microsoft.com/office/drawing/2015/06/chart">
            <c:ext xmlns:c16="http://schemas.microsoft.com/office/drawing/2014/chart" uri="{C3380CC4-5D6E-409C-BE32-E72D297353CC}">
              <c16:uniqueId val="{00000001-96B1-40E7-8619-99319F7BBDC5}"/>
            </c:ext>
          </c:extLst>
        </c:ser>
        <c:dLbls>
          <c:showLegendKey val="0"/>
          <c:showVal val="0"/>
          <c:showCatName val="0"/>
          <c:showSerName val="0"/>
          <c:showPercent val="0"/>
          <c:showBubbleSize val="0"/>
        </c:dLbls>
        <c:marker val="1"/>
        <c:smooth val="0"/>
        <c:axId val="545428504"/>
        <c:axId val="545433208"/>
      </c:lineChart>
      <c:dateAx>
        <c:axId val="545428504"/>
        <c:scaling>
          <c:orientation val="minMax"/>
        </c:scaling>
        <c:delete val="1"/>
        <c:axPos val="b"/>
        <c:numFmt formatCode="&quot;H&quot;yy" sourceLinked="1"/>
        <c:majorTickMark val="none"/>
        <c:minorTickMark val="none"/>
        <c:tickLblPos val="none"/>
        <c:crossAx val="545433208"/>
        <c:crosses val="autoZero"/>
        <c:auto val="1"/>
        <c:lblOffset val="100"/>
        <c:baseTimeUnit val="years"/>
      </c:dateAx>
      <c:valAx>
        <c:axId val="54543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2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1E-452B-B7AF-BC7D08629699}"/>
            </c:ext>
          </c:extLst>
        </c:ser>
        <c:dLbls>
          <c:showLegendKey val="0"/>
          <c:showVal val="0"/>
          <c:showCatName val="0"/>
          <c:showSerName val="0"/>
          <c:showPercent val="0"/>
          <c:showBubbleSize val="0"/>
        </c:dLbls>
        <c:gapWidth val="150"/>
        <c:axId val="472384984"/>
        <c:axId val="47538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xmlns:c16r2="http://schemas.microsoft.com/office/drawing/2015/06/chart">
            <c:ext xmlns:c16="http://schemas.microsoft.com/office/drawing/2014/chart" uri="{C3380CC4-5D6E-409C-BE32-E72D297353CC}">
              <c16:uniqueId val="{00000001-901E-452B-B7AF-BC7D08629699}"/>
            </c:ext>
          </c:extLst>
        </c:ser>
        <c:dLbls>
          <c:showLegendKey val="0"/>
          <c:showVal val="0"/>
          <c:showCatName val="0"/>
          <c:showSerName val="0"/>
          <c:showPercent val="0"/>
          <c:showBubbleSize val="0"/>
        </c:dLbls>
        <c:marker val="1"/>
        <c:smooth val="0"/>
        <c:axId val="472384984"/>
        <c:axId val="475384344"/>
      </c:lineChart>
      <c:dateAx>
        <c:axId val="472384984"/>
        <c:scaling>
          <c:orientation val="minMax"/>
        </c:scaling>
        <c:delete val="1"/>
        <c:axPos val="b"/>
        <c:numFmt formatCode="&quot;H&quot;yy" sourceLinked="1"/>
        <c:majorTickMark val="none"/>
        <c:minorTickMark val="none"/>
        <c:tickLblPos val="none"/>
        <c:crossAx val="475384344"/>
        <c:crosses val="autoZero"/>
        <c:auto val="1"/>
        <c:lblOffset val="100"/>
        <c:baseTimeUnit val="years"/>
      </c:dateAx>
      <c:valAx>
        <c:axId val="475384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38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275.14</c:v>
                </c:pt>
                <c:pt idx="1">
                  <c:v>268.66000000000003</c:v>
                </c:pt>
                <c:pt idx="2">
                  <c:v>313.64</c:v>
                </c:pt>
                <c:pt idx="3">
                  <c:v>311.31</c:v>
                </c:pt>
                <c:pt idx="4">
                  <c:v>274.55</c:v>
                </c:pt>
              </c:numCache>
            </c:numRef>
          </c:val>
          <c:extLst xmlns:c16r2="http://schemas.microsoft.com/office/drawing/2015/06/chart">
            <c:ext xmlns:c16="http://schemas.microsoft.com/office/drawing/2014/chart" uri="{C3380CC4-5D6E-409C-BE32-E72D297353CC}">
              <c16:uniqueId val="{00000000-0814-4F4E-92D7-DF2C14B76287}"/>
            </c:ext>
          </c:extLst>
        </c:ser>
        <c:dLbls>
          <c:showLegendKey val="0"/>
          <c:showVal val="0"/>
          <c:showCatName val="0"/>
          <c:showSerName val="0"/>
          <c:showPercent val="0"/>
          <c:showBubbleSize val="0"/>
        </c:dLbls>
        <c:gapWidth val="150"/>
        <c:axId val="470853784"/>
        <c:axId val="47085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xmlns:c16r2="http://schemas.microsoft.com/office/drawing/2015/06/chart">
            <c:ext xmlns:c16="http://schemas.microsoft.com/office/drawing/2014/chart" uri="{C3380CC4-5D6E-409C-BE32-E72D297353CC}">
              <c16:uniqueId val="{00000001-0814-4F4E-92D7-DF2C14B76287}"/>
            </c:ext>
          </c:extLst>
        </c:ser>
        <c:dLbls>
          <c:showLegendKey val="0"/>
          <c:showVal val="0"/>
          <c:showCatName val="0"/>
          <c:showSerName val="0"/>
          <c:showPercent val="0"/>
          <c:showBubbleSize val="0"/>
        </c:dLbls>
        <c:marker val="1"/>
        <c:smooth val="0"/>
        <c:axId val="470853784"/>
        <c:axId val="470859272"/>
      </c:lineChart>
      <c:dateAx>
        <c:axId val="470853784"/>
        <c:scaling>
          <c:orientation val="minMax"/>
        </c:scaling>
        <c:delete val="1"/>
        <c:axPos val="b"/>
        <c:numFmt formatCode="&quot;H&quot;yy" sourceLinked="1"/>
        <c:majorTickMark val="none"/>
        <c:minorTickMark val="none"/>
        <c:tickLblPos val="none"/>
        <c:crossAx val="470859272"/>
        <c:crosses val="autoZero"/>
        <c:auto val="1"/>
        <c:lblOffset val="100"/>
        <c:baseTimeUnit val="years"/>
      </c:dateAx>
      <c:valAx>
        <c:axId val="470859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85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337</c:v>
                </c:pt>
                <c:pt idx="1">
                  <c:v>328.46</c:v>
                </c:pt>
                <c:pt idx="2">
                  <c:v>316.68</c:v>
                </c:pt>
                <c:pt idx="3">
                  <c:v>317.70999999999998</c:v>
                </c:pt>
                <c:pt idx="4">
                  <c:v>362.76</c:v>
                </c:pt>
              </c:numCache>
            </c:numRef>
          </c:val>
          <c:extLst xmlns:c16r2="http://schemas.microsoft.com/office/drawing/2015/06/chart">
            <c:ext xmlns:c16="http://schemas.microsoft.com/office/drawing/2014/chart" uri="{C3380CC4-5D6E-409C-BE32-E72D297353CC}">
              <c16:uniqueId val="{00000000-46E2-4C59-8A1A-3EE8072659A6}"/>
            </c:ext>
          </c:extLst>
        </c:ser>
        <c:dLbls>
          <c:showLegendKey val="0"/>
          <c:showVal val="0"/>
          <c:showCatName val="0"/>
          <c:showSerName val="0"/>
          <c:showPercent val="0"/>
          <c:showBubbleSize val="0"/>
        </c:dLbls>
        <c:gapWidth val="150"/>
        <c:axId val="470849080"/>
        <c:axId val="47085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xmlns:c16r2="http://schemas.microsoft.com/office/drawing/2015/06/chart">
            <c:ext xmlns:c16="http://schemas.microsoft.com/office/drawing/2014/chart" uri="{C3380CC4-5D6E-409C-BE32-E72D297353CC}">
              <c16:uniqueId val="{00000001-46E2-4C59-8A1A-3EE8072659A6}"/>
            </c:ext>
          </c:extLst>
        </c:ser>
        <c:dLbls>
          <c:showLegendKey val="0"/>
          <c:showVal val="0"/>
          <c:showCatName val="0"/>
          <c:showSerName val="0"/>
          <c:showPercent val="0"/>
          <c:showBubbleSize val="0"/>
        </c:dLbls>
        <c:marker val="1"/>
        <c:smooth val="0"/>
        <c:axId val="470849080"/>
        <c:axId val="470856528"/>
      </c:lineChart>
      <c:dateAx>
        <c:axId val="470849080"/>
        <c:scaling>
          <c:orientation val="minMax"/>
        </c:scaling>
        <c:delete val="1"/>
        <c:axPos val="b"/>
        <c:numFmt formatCode="&quot;H&quot;yy" sourceLinked="1"/>
        <c:majorTickMark val="none"/>
        <c:minorTickMark val="none"/>
        <c:tickLblPos val="none"/>
        <c:crossAx val="470856528"/>
        <c:crosses val="autoZero"/>
        <c:auto val="1"/>
        <c:lblOffset val="100"/>
        <c:baseTimeUnit val="years"/>
      </c:dateAx>
      <c:valAx>
        <c:axId val="47085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84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105.03</c:v>
                </c:pt>
                <c:pt idx="1">
                  <c:v>106.34</c:v>
                </c:pt>
                <c:pt idx="2">
                  <c:v>105.08</c:v>
                </c:pt>
                <c:pt idx="3">
                  <c:v>99.26</c:v>
                </c:pt>
                <c:pt idx="4">
                  <c:v>90.16</c:v>
                </c:pt>
              </c:numCache>
            </c:numRef>
          </c:val>
          <c:extLst xmlns:c16r2="http://schemas.microsoft.com/office/drawing/2015/06/chart">
            <c:ext xmlns:c16="http://schemas.microsoft.com/office/drawing/2014/chart" uri="{C3380CC4-5D6E-409C-BE32-E72D297353CC}">
              <c16:uniqueId val="{00000000-FC23-45C0-82B8-8B05ADC98A39}"/>
            </c:ext>
          </c:extLst>
        </c:ser>
        <c:dLbls>
          <c:showLegendKey val="0"/>
          <c:showVal val="0"/>
          <c:showCatName val="0"/>
          <c:showSerName val="0"/>
          <c:showPercent val="0"/>
          <c:showBubbleSize val="0"/>
        </c:dLbls>
        <c:gapWidth val="150"/>
        <c:axId val="470853392"/>
        <c:axId val="47084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xmlns:c16r2="http://schemas.microsoft.com/office/drawing/2015/06/chart">
            <c:ext xmlns:c16="http://schemas.microsoft.com/office/drawing/2014/chart" uri="{C3380CC4-5D6E-409C-BE32-E72D297353CC}">
              <c16:uniqueId val="{00000001-FC23-45C0-82B8-8B05ADC98A39}"/>
            </c:ext>
          </c:extLst>
        </c:ser>
        <c:dLbls>
          <c:showLegendKey val="0"/>
          <c:showVal val="0"/>
          <c:showCatName val="0"/>
          <c:showSerName val="0"/>
          <c:showPercent val="0"/>
          <c:showBubbleSize val="0"/>
        </c:dLbls>
        <c:marker val="1"/>
        <c:smooth val="0"/>
        <c:axId val="470853392"/>
        <c:axId val="470848296"/>
      </c:lineChart>
      <c:dateAx>
        <c:axId val="470853392"/>
        <c:scaling>
          <c:orientation val="minMax"/>
        </c:scaling>
        <c:delete val="1"/>
        <c:axPos val="b"/>
        <c:numFmt formatCode="&quot;H&quot;yy" sourceLinked="1"/>
        <c:majorTickMark val="none"/>
        <c:minorTickMark val="none"/>
        <c:tickLblPos val="none"/>
        <c:crossAx val="470848296"/>
        <c:crosses val="autoZero"/>
        <c:auto val="1"/>
        <c:lblOffset val="100"/>
        <c:baseTimeUnit val="years"/>
      </c:dateAx>
      <c:valAx>
        <c:axId val="47084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5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112.3</c:v>
                </c:pt>
                <c:pt idx="1">
                  <c:v>112.32</c:v>
                </c:pt>
                <c:pt idx="2">
                  <c:v>114.66</c:v>
                </c:pt>
                <c:pt idx="3">
                  <c:v>121.08</c:v>
                </c:pt>
                <c:pt idx="4">
                  <c:v>114.53</c:v>
                </c:pt>
              </c:numCache>
            </c:numRef>
          </c:val>
          <c:extLst xmlns:c16r2="http://schemas.microsoft.com/office/drawing/2015/06/chart">
            <c:ext xmlns:c16="http://schemas.microsoft.com/office/drawing/2014/chart" uri="{C3380CC4-5D6E-409C-BE32-E72D297353CC}">
              <c16:uniqueId val="{00000000-BED6-403A-A413-A7BA676DEF08}"/>
            </c:ext>
          </c:extLst>
        </c:ser>
        <c:dLbls>
          <c:showLegendKey val="0"/>
          <c:showVal val="0"/>
          <c:showCatName val="0"/>
          <c:showSerName val="0"/>
          <c:showPercent val="0"/>
          <c:showBubbleSize val="0"/>
        </c:dLbls>
        <c:gapWidth val="150"/>
        <c:axId val="470856920"/>
        <c:axId val="47085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xmlns:c16r2="http://schemas.microsoft.com/office/drawing/2015/06/chart">
            <c:ext xmlns:c16="http://schemas.microsoft.com/office/drawing/2014/chart" uri="{C3380CC4-5D6E-409C-BE32-E72D297353CC}">
              <c16:uniqueId val="{00000001-BED6-403A-A413-A7BA676DEF08}"/>
            </c:ext>
          </c:extLst>
        </c:ser>
        <c:dLbls>
          <c:showLegendKey val="0"/>
          <c:showVal val="0"/>
          <c:showCatName val="0"/>
          <c:showSerName val="0"/>
          <c:showPercent val="0"/>
          <c:showBubbleSize val="0"/>
        </c:dLbls>
        <c:marker val="1"/>
        <c:smooth val="0"/>
        <c:axId val="470856920"/>
        <c:axId val="470854568"/>
      </c:lineChart>
      <c:dateAx>
        <c:axId val="470856920"/>
        <c:scaling>
          <c:orientation val="minMax"/>
        </c:scaling>
        <c:delete val="1"/>
        <c:axPos val="b"/>
        <c:numFmt formatCode="&quot;H&quot;yy" sourceLinked="1"/>
        <c:majorTickMark val="none"/>
        <c:minorTickMark val="none"/>
        <c:tickLblPos val="none"/>
        <c:crossAx val="470854568"/>
        <c:crosses val="autoZero"/>
        <c:auto val="1"/>
        <c:lblOffset val="100"/>
        <c:baseTimeUnit val="years"/>
      </c:dateAx>
      <c:valAx>
        <c:axId val="47085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5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神奈川県　秦野市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160415</v>
      </c>
      <c r="AM8" s="61"/>
      <c r="AN8" s="61"/>
      <c r="AO8" s="61"/>
      <c r="AP8" s="61"/>
      <c r="AQ8" s="61"/>
      <c r="AR8" s="61"/>
      <c r="AS8" s="61"/>
      <c r="AT8" s="52">
        <f>データ!$S$6</f>
        <v>103.76</v>
      </c>
      <c r="AU8" s="53"/>
      <c r="AV8" s="53"/>
      <c r="AW8" s="53"/>
      <c r="AX8" s="53"/>
      <c r="AY8" s="53"/>
      <c r="AZ8" s="53"/>
      <c r="BA8" s="53"/>
      <c r="BB8" s="54">
        <f>データ!$T$6</f>
        <v>1546.02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67.89</v>
      </c>
      <c r="J10" s="53"/>
      <c r="K10" s="53"/>
      <c r="L10" s="53"/>
      <c r="M10" s="53"/>
      <c r="N10" s="53"/>
      <c r="O10" s="64"/>
      <c r="P10" s="54">
        <f>データ!$P$6</f>
        <v>99.88</v>
      </c>
      <c r="Q10" s="54"/>
      <c r="R10" s="54"/>
      <c r="S10" s="54"/>
      <c r="T10" s="54"/>
      <c r="U10" s="54"/>
      <c r="V10" s="54"/>
      <c r="W10" s="61">
        <f>データ!$Q$6</f>
        <v>1870</v>
      </c>
      <c r="X10" s="61"/>
      <c r="Y10" s="61"/>
      <c r="Z10" s="61"/>
      <c r="AA10" s="61"/>
      <c r="AB10" s="61"/>
      <c r="AC10" s="61"/>
      <c r="AD10" s="2"/>
      <c r="AE10" s="2"/>
      <c r="AF10" s="2"/>
      <c r="AG10" s="2"/>
      <c r="AH10" s="4"/>
      <c r="AI10" s="4"/>
      <c r="AJ10" s="4"/>
      <c r="AK10" s="4"/>
      <c r="AL10" s="61">
        <f>データ!$U$6</f>
        <v>160098</v>
      </c>
      <c r="AM10" s="61"/>
      <c r="AN10" s="61"/>
      <c r="AO10" s="61"/>
      <c r="AP10" s="61"/>
      <c r="AQ10" s="61"/>
      <c r="AR10" s="61"/>
      <c r="AS10" s="61"/>
      <c r="AT10" s="52">
        <f>データ!$V$6</f>
        <v>44.58</v>
      </c>
      <c r="AU10" s="53"/>
      <c r="AV10" s="53"/>
      <c r="AW10" s="53"/>
      <c r="AX10" s="53"/>
      <c r="AY10" s="53"/>
      <c r="AZ10" s="53"/>
      <c r="BA10" s="53"/>
      <c r="BB10" s="54">
        <f>データ!$W$6</f>
        <v>3591.25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1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1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Y69hYbl0pQ9a2/6kAEUKqBsh+dma1/vs+il2FPk78gH/PfwgnE8qn6vEWW/BG94jZWKTQIPDXSvV6G5H/+CZQ==" saltValue="WcrdeY8hRRDcvq4n3DCd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142115</v>
      </c>
      <c r="D6" s="34">
        <f t="shared" si="3"/>
        <v>46</v>
      </c>
      <c r="E6" s="34">
        <f t="shared" si="3"/>
        <v>1</v>
      </c>
      <c r="F6" s="34">
        <f t="shared" si="3"/>
        <v>0</v>
      </c>
      <c r="G6" s="34">
        <f t="shared" si="3"/>
        <v>1</v>
      </c>
      <c r="H6" s="34" t="str">
        <f t="shared" si="3"/>
        <v>神奈川県　秦野市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67.89</v>
      </c>
      <c r="P6" s="35">
        <f t="shared" si="3"/>
        <v>99.88</v>
      </c>
      <c r="Q6" s="35">
        <f t="shared" si="3"/>
        <v>1870</v>
      </c>
      <c r="R6" s="35">
        <f t="shared" si="3"/>
        <v>160415</v>
      </c>
      <c r="S6" s="35">
        <f t="shared" si="3"/>
        <v>103.76</v>
      </c>
      <c r="T6" s="35">
        <f t="shared" si="3"/>
        <v>1546.02</v>
      </c>
      <c r="U6" s="35">
        <f t="shared" si="3"/>
        <v>160098</v>
      </c>
      <c r="V6" s="35">
        <f t="shared" si="3"/>
        <v>44.58</v>
      </c>
      <c r="W6" s="35">
        <f t="shared" si="3"/>
        <v>3591.25</v>
      </c>
      <c r="X6" s="36">
        <f>IF(X7="",NA(),X7)</f>
        <v>115.82</v>
      </c>
      <c r="Y6" s="36">
        <f t="shared" ref="Y6:AG6" si="4">IF(Y7="",NA(),Y7)</f>
        <v>114.73</v>
      </c>
      <c r="Z6" s="36">
        <f t="shared" si="4"/>
        <v>114.77</v>
      </c>
      <c r="AA6" s="36">
        <f t="shared" si="4"/>
        <v>108.4</v>
      </c>
      <c r="AB6" s="36">
        <f t="shared" si="4"/>
        <v>104.7</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275.14</v>
      </c>
      <c r="AU6" s="36">
        <f t="shared" ref="AU6:BC6" si="6">IF(AU7="",NA(),AU7)</f>
        <v>268.66000000000003</v>
      </c>
      <c r="AV6" s="36">
        <f t="shared" si="6"/>
        <v>313.64</v>
      </c>
      <c r="AW6" s="36">
        <f t="shared" si="6"/>
        <v>311.31</v>
      </c>
      <c r="AX6" s="36">
        <f t="shared" si="6"/>
        <v>274.55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337</v>
      </c>
      <c r="BF6" s="36">
        <f t="shared" ref="BF6:BN6" si="7">IF(BF7="",NA(),BF7)</f>
        <v>328.46</v>
      </c>
      <c r="BG6" s="36">
        <f t="shared" si="7"/>
        <v>316.68</v>
      </c>
      <c r="BH6" s="36">
        <f t="shared" si="7"/>
        <v>317.70999999999998</v>
      </c>
      <c r="BI6" s="36">
        <f t="shared" si="7"/>
        <v>362.76</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105.03</v>
      </c>
      <c r="BQ6" s="36">
        <f t="shared" ref="BQ6:BY6" si="8">IF(BQ7="",NA(),BQ7)</f>
        <v>106.34</v>
      </c>
      <c r="BR6" s="36">
        <f t="shared" si="8"/>
        <v>105.08</v>
      </c>
      <c r="BS6" s="36">
        <f t="shared" si="8"/>
        <v>99.26</v>
      </c>
      <c r="BT6" s="36">
        <f t="shared" si="8"/>
        <v>90.16</v>
      </c>
      <c r="BU6" s="36">
        <f t="shared" si="8"/>
        <v>107.61</v>
      </c>
      <c r="BV6" s="36">
        <f t="shared" si="8"/>
        <v>106.02</v>
      </c>
      <c r="BW6" s="36">
        <f t="shared" si="8"/>
        <v>104.84</v>
      </c>
      <c r="BX6" s="36">
        <f t="shared" si="8"/>
        <v>106.11</v>
      </c>
      <c r="BY6" s="36">
        <f t="shared" si="8"/>
        <v>103.75</v>
      </c>
      <c r="BZ6" s="35" t="str">
        <f>IF(BZ7="","",IF(BZ7="-","【-】","【"&amp;SUBSTITUTE(TEXT(BZ7,"#,##0.00"),"-","△")&amp;"】"))</f>
        <v>【100.05】</v>
      </c>
      <c r="CA6" s="36">
        <f>IF(CA7="",NA(),CA7)</f>
        <v>112.3</v>
      </c>
      <c r="CB6" s="36">
        <f t="shared" ref="CB6:CJ6" si="9">IF(CB7="",NA(),CB7)</f>
        <v>112.32</v>
      </c>
      <c r="CC6" s="36">
        <f t="shared" si="9"/>
        <v>114.66</v>
      </c>
      <c r="CD6" s="36">
        <f t="shared" si="9"/>
        <v>121.08</v>
      </c>
      <c r="CE6" s="36">
        <f t="shared" si="9"/>
        <v>114.53</v>
      </c>
      <c r="CF6" s="36">
        <f t="shared" si="9"/>
        <v>155.69</v>
      </c>
      <c r="CG6" s="36">
        <f t="shared" si="9"/>
        <v>158.6</v>
      </c>
      <c r="CH6" s="36">
        <f t="shared" si="9"/>
        <v>161.82</v>
      </c>
      <c r="CI6" s="36">
        <f t="shared" si="9"/>
        <v>161.03</v>
      </c>
      <c r="CJ6" s="36">
        <f t="shared" si="9"/>
        <v>159.93</v>
      </c>
      <c r="CK6" s="35" t="str">
        <f>IF(CK7="","",IF(CK7="-","【-】","【"&amp;SUBSTITUTE(TEXT(CK7,"#,##0.00"),"-","△")&amp;"】"))</f>
        <v>【166.40】</v>
      </c>
      <c r="CL6" s="36">
        <f>IF(CL7="",NA(),CL7)</f>
        <v>56.5</v>
      </c>
      <c r="CM6" s="36">
        <f t="shared" ref="CM6:CU6" si="10">IF(CM7="",NA(),CM7)</f>
        <v>56.46</v>
      </c>
      <c r="CN6" s="36">
        <f t="shared" si="10"/>
        <v>55.75</v>
      </c>
      <c r="CO6" s="36">
        <f t="shared" si="10"/>
        <v>58.38</v>
      </c>
      <c r="CP6" s="36">
        <f t="shared" si="10"/>
        <v>59.25</v>
      </c>
      <c r="CQ6" s="36">
        <f t="shared" si="10"/>
        <v>62.46</v>
      </c>
      <c r="CR6" s="36">
        <f t="shared" si="10"/>
        <v>62.88</v>
      </c>
      <c r="CS6" s="36">
        <f t="shared" si="10"/>
        <v>62.32</v>
      </c>
      <c r="CT6" s="36">
        <f t="shared" si="10"/>
        <v>61.71</v>
      </c>
      <c r="CU6" s="36">
        <f t="shared" si="10"/>
        <v>63.12</v>
      </c>
      <c r="CV6" s="35" t="str">
        <f>IF(CV7="","",IF(CV7="-","【-】","【"&amp;SUBSTITUTE(TEXT(CV7,"#,##0.00"),"-","△")&amp;"】"))</f>
        <v>【60.69】</v>
      </c>
      <c r="CW6" s="36">
        <f>IF(CW7="",NA(),CW7)</f>
        <v>93.63</v>
      </c>
      <c r="CX6" s="36">
        <f t="shared" ref="CX6:DF6" si="11">IF(CX7="",NA(),CX7)</f>
        <v>93.64</v>
      </c>
      <c r="CY6" s="36">
        <f t="shared" si="11"/>
        <v>93.63</v>
      </c>
      <c r="CZ6" s="36">
        <f t="shared" si="11"/>
        <v>93.61</v>
      </c>
      <c r="DA6" s="36">
        <f t="shared" si="11"/>
        <v>93.44</v>
      </c>
      <c r="DB6" s="36">
        <f t="shared" si="11"/>
        <v>90.62</v>
      </c>
      <c r="DC6" s="36">
        <f t="shared" si="11"/>
        <v>90.13</v>
      </c>
      <c r="DD6" s="36">
        <f t="shared" si="11"/>
        <v>90.19</v>
      </c>
      <c r="DE6" s="36">
        <f t="shared" si="11"/>
        <v>90.03</v>
      </c>
      <c r="DF6" s="36">
        <f t="shared" si="11"/>
        <v>90.09</v>
      </c>
      <c r="DG6" s="35" t="str">
        <f>IF(DG7="","",IF(DG7="-","【-】","【"&amp;SUBSTITUTE(TEXT(DG7,"#,##0.00"),"-","△")&amp;"】"))</f>
        <v>【89.82】</v>
      </c>
      <c r="DH6" s="36">
        <f>IF(DH7="",NA(),DH7)</f>
        <v>53.39</v>
      </c>
      <c r="DI6" s="36">
        <f t="shared" ref="DI6:DQ6" si="12">IF(DI7="",NA(),DI7)</f>
        <v>54.45</v>
      </c>
      <c r="DJ6" s="36">
        <f t="shared" si="12"/>
        <v>55.68</v>
      </c>
      <c r="DK6" s="36">
        <f t="shared" si="12"/>
        <v>56.35</v>
      </c>
      <c r="DL6" s="36">
        <f t="shared" si="12"/>
        <v>56.57</v>
      </c>
      <c r="DM6" s="36">
        <f t="shared" si="12"/>
        <v>48.01</v>
      </c>
      <c r="DN6" s="36">
        <f t="shared" si="12"/>
        <v>48.01</v>
      </c>
      <c r="DO6" s="36">
        <f t="shared" si="12"/>
        <v>48.86</v>
      </c>
      <c r="DP6" s="36">
        <f t="shared" si="12"/>
        <v>49.6</v>
      </c>
      <c r="DQ6" s="36">
        <f t="shared" si="12"/>
        <v>50.31</v>
      </c>
      <c r="DR6" s="35" t="str">
        <f>IF(DR7="","",IF(DR7="-","【-】","【"&amp;SUBSTITUTE(TEXT(DR7,"#,##0.00"),"-","△")&amp;"】"))</f>
        <v>【50.19】</v>
      </c>
      <c r="DS6" s="36">
        <f>IF(DS7="",NA(),DS7)</f>
        <v>17.28</v>
      </c>
      <c r="DT6" s="36">
        <f t="shared" ref="DT6:EB6" si="13">IF(DT7="",NA(),DT7)</f>
        <v>18.899999999999999</v>
      </c>
      <c r="DU6" s="36">
        <f t="shared" si="13"/>
        <v>19.809999999999999</v>
      </c>
      <c r="DV6" s="36">
        <f t="shared" si="13"/>
        <v>22.43</v>
      </c>
      <c r="DW6" s="36">
        <f t="shared" si="13"/>
        <v>24.8</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0.36</v>
      </c>
      <c r="EE6" s="36">
        <f t="shared" ref="EE6:EM6" si="14">IF(EE7="",NA(),EE7)</f>
        <v>0.32</v>
      </c>
      <c r="EF6" s="36">
        <f t="shared" si="14"/>
        <v>0.55000000000000004</v>
      </c>
      <c r="EG6" s="36">
        <f t="shared" si="14"/>
        <v>0.56000000000000005</v>
      </c>
      <c r="EH6" s="36">
        <f t="shared" si="14"/>
        <v>0.98</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142115</v>
      </c>
      <c r="D7" s="38">
        <v>46</v>
      </c>
      <c r="E7" s="38">
        <v>1</v>
      </c>
      <c r="F7" s="38">
        <v>0</v>
      </c>
      <c r="G7" s="38">
        <v>1</v>
      </c>
      <c r="H7" s="38" t="s">
        <v>93</v>
      </c>
      <c r="I7" s="38" t="s">
        <v>94</v>
      </c>
      <c r="J7" s="38" t="s">
        <v>95</v>
      </c>
      <c r="K7" s="38" t="s">
        <v>96</v>
      </c>
      <c r="L7" s="38" t="s">
        <v>97</v>
      </c>
      <c r="M7" s="38" t="s">
        <v>98</v>
      </c>
      <c r="N7" s="39" t="s">
        <v>99</v>
      </c>
      <c r="O7" s="39">
        <v>67.89</v>
      </c>
      <c r="P7" s="39">
        <v>99.88</v>
      </c>
      <c r="Q7" s="39">
        <v>1870</v>
      </c>
      <c r="R7" s="39">
        <v>160415</v>
      </c>
      <c r="S7" s="39">
        <v>103.76</v>
      </c>
      <c r="T7" s="39">
        <v>1546.02</v>
      </c>
      <c r="U7" s="39">
        <v>160098</v>
      </c>
      <c r="V7" s="39">
        <v>44.58</v>
      </c>
      <c r="W7" s="39">
        <v>3591.25</v>
      </c>
      <c r="X7" s="39">
        <v>115.82</v>
      </c>
      <c r="Y7" s="39">
        <v>114.73</v>
      </c>
      <c r="Z7" s="39">
        <v>114.77</v>
      </c>
      <c r="AA7" s="39">
        <v>108.4</v>
      </c>
      <c r="AB7" s="39">
        <v>104.7</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275.14</v>
      </c>
      <c r="AU7" s="39">
        <v>268.66000000000003</v>
      </c>
      <c r="AV7" s="39">
        <v>313.64</v>
      </c>
      <c r="AW7" s="39">
        <v>311.31</v>
      </c>
      <c r="AX7" s="39">
        <v>274.55</v>
      </c>
      <c r="AY7" s="39">
        <v>311.99</v>
      </c>
      <c r="AZ7" s="39">
        <v>307.83</v>
      </c>
      <c r="BA7" s="39">
        <v>318.89</v>
      </c>
      <c r="BB7" s="39">
        <v>309.10000000000002</v>
      </c>
      <c r="BC7" s="39">
        <v>306.08</v>
      </c>
      <c r="BD7" s="39">
        <v>260.31</v>
      </c>
      <c r="BE7" s="39">
        <v>337</v>
      </c>
      <c r="BF7" s="39">
        <v>328.46</v>
      </c>
      <c r="BG7" s="39">
        <v>316.68</v>
      </c>
      <c r="BH7" s="39">
        <v>317.70999999999998</v>
      </c>
      <c r="BI7" s="39">
        <v>362.76</v>
      </c>
      <c r="BJ7" s="39">
        <v>291.77999999999997</v>
      </c>
      <c r="BK7" s="39">
        <v>295.44</v>
      </c>
      <c r="BL7" s="39">
        <v>290.07</v>
      </c>
      <c r="BM7" s="39">
        <v>290.42</v>
      </c>
      <c r="BN7" s="39">
        <v>294.66000000000003</v>
      </c>
      <c r="BO7" s="39">
        <v>275.67</v>
      </c>
      <c r="BP7" s="39">
        <v>105.03</v>
      </c>
      <c r="BQ7" s="39">
        <v>106.34</v>
      </c>
      <c r="BR7" s="39">
        <v>105.08</v>
      </c>
      <c r="BS7" s="39">
        <v>99.26</v>
      </c>
      <c r="BT7" s="39">
        <v>90.16</v>
      </c>
      <c r="BU7" s="39">
        <v>107.61</v>
      </c>
      <c r="BV7" s="39">
        <v>106.02</v>
      </c>
      <c r="BW7" s="39">
        <v>104.84</v>
      </c>
      <c r="BX7" s="39">
        <v>106.11</v>
      </c>
      <c r="BY7" s="39">
        <v>103.75</v>
      </c>
      <c r="BZ7" s="39">
        <v>100.05</v>
      </c>
      <c r="CA7" s="39">
        <v>112.3</v>
      </c>
      <c r="CB7" s="39">
        <v>112.32</v>
      </c>
      <c r="CC7" s="39">
        <v>114.66</v>
      </c>
      <c r="CD7" s="39">
        <v>121.08</v>
      </c>
      <c r="CE7" s="39">
        <v>114.53</v>
      </c>
      <c r="CF7" s="39">
        <v>155.69</v>
      </c>
      <c r="CG7" s="39">
        <v>158.6</v>
      </c>
      <c r="CH7" s="39">
        <v>161.82</v>
      </c>
      <c r="CI7" s="39">
        <v>161.03</v>
      </c>
      <c r="CJ7" s="39">
        <v>159.93</v>
      </c>
      <c r="CK7" s="39">
        <v>166.4</v>
      </c>
      <c r="CL7" s="39">
        <v>56.5</v>
      </c>
      <c r="CM7" s="39">
        <v>56.46</v>
      </c>
      <c r="CN7" s="39">
        <v>55.75</v>
      </c>
      <c r="CO7" s="39">
        <v>58.38</v>
      </c>
      <c r="CP7" s="39">
        <v>59.25</v>
      </c>
      <c r="CQ7" s="39">
        <v>62.46</v>
      </c>
      <c r="CR7" s="39">
        <v>62.88</v>
      </c>
      <c r="CS7" s="39">
        <v>62.32</v>
      </c>
      <c r="CT7" s="39">
        <v>61.71</v>
      </c>
      <c r="CU7" s="39">
        <v>63.12</v>
      </c>
      <c r="CV7" s="39">
        <v>60.69</v>
      </c>
      <c r="CW7" s="39">
        <v>93.63</v>
      </c>
      <c r="CX7" s="39">
        <v>93.64</v>
      </c>
      <c r="CY7" s="39">
        <v>93.63</v>
      </c>
      <c r="CZ7" s="39">
        <v>93.61</v>
      </c>
      <c r="DA7" s="39">
        <v>93.44</v>
      </c>
      <c r="DB7" s="39">
        <v>90.62</v>
      </c>
      <c r="DC7" s="39">
        <v>90.13</v>
      </c>
      <c r="DD7" s="39">
        <v>90.19</v>
      </c>
      <c r="DE7" s="39">
        <v>90.03</v>
      </c>
      <c r="DF7" s="39">
        <v>90.09</v>
      </c>
      <c r="DG7" s="39">
        <v>89.82</v>
      </c>
      <c r="DH7" s="39">
        <v>53.39</v>
      </c>
      <c r="DI7" s="39">
        <v>54.45</v>
      </c>
      <c r="DJ7" s="39">
        <v>55.68</v>
      </c>
      <c r="DK7" s="39">
        <v>56.35</v>
      </c>
      <c r="DL7" s="39">
        <v>56.57</v>
      </c>
      <c r="DM7" s="39">
        <v>48.01</v>
      </c>
      <c r="DN7" s="39">
        <v>48.01</v>
      </c>
      <c r="DO7" s="39">
        <v>48.86</v>
      </c>
      <c r="DP7" s="39">
        <v>49.6</v>
      </c>
      <c r="DQ7" s="39">
        <v>50.31</v>
      </c>
      <c r="DR7" s="39">
        <v>50.19</v>
      </c>
      <c r="DS7" s="39">
        <v>17.28</v>
      </c>
      <c r="DT7" s="39">
        <v>18.899999999999999</v>
      </c>
      <c r="DU7" s="39">
        <v>19.809999999999999</v>
      </c>
      <c r="DV7" s="39">
        <v>22.43</v>
      </c>
      <c r="DW7" s="39">
        <v>24.8</v>
      </c>
      <c r="DX7" s="39">
        <v>16.170000000000002</v>
      </c>
      <c r="DY7" s="39">
        <v>16.600000000000001</v>
      </c>
      <c r="DZ7" s="39">
        <v>18.510000000000002</v>
      </c>
      <c r="EA7" s="39">
        <v>20.49</v>
      </c>
      <c r="EB7" s="39">
        <v>21.34</v>
      </c>
      <c r="EC7" s="39">
        <v>20.63</v>
      </c>
      <c r="ED7" s="39">
        <v>0.36</v>
      </c>
      <c r="EE7" s="39">
        <v>0.32</v>
      </c>
      <c r="EF7" s="39">
        <v>0.55000000000000004</v>
      </c>
      <c r="EG7" s="39">
        <v>0.56000000000000005</v>
      </c>
      <c r="EH7" s="39">
        <v>0.98</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2022-01-19T06:34:29Z</cp:lastPrinted>
  <dcterms:created xsi:type="dcterms:W3CDTF">2021-12-03T06:47:46Z</dcterms:created>
  <dcterms:modified xsi:type="dcterms:W3CDTF">2022-02-17T06:50:56Z</dcterms:modified>
  <cp:category/>
</cp:coreProperties>
</file>