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3_厚木市★\"/>
    </mc:Choice>
  </mc:AlternateContent>
  <workbookProtection workbookAlgorithmName="SHA-512" workbookHashValue="n4WM99vVnqjeY4sMRcHA1BGwP/94NI1v9c6KraDgFWN4INJuAwJD1nfbkI2U2pTgoovRnopZyObSS11xQpujEA==" workbookSaltValue="m1uxRKoudLRuBStZgXLZ4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<sst xmlns="http://schemas.openxmlformats.org/spreadsheetml/2006/main" count="320" uniqueCount="116">
  <si>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</si>
  <si>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</si>
  <si>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</si>
  <si>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</si>
  <si>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</si>
  <si>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</si>
  <si>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</si>
  <si>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</si>
  <si>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</si>
  <si>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</si>
  <si>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</si>
  <si>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</si>
  <si>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</si>
  <si>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</si>
  <si>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</si>
  <si>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</si>
  <si>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</si>
  <si>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</si>
  <si>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</si>
  <si>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</si>
  <si>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</si>
  <si>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</si>
  <si>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</si>
  <si>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</si>
  <si>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</si>
  <si>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</si>
  <si>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</si>
  <si>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</si>
  <si>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</si>
  <si>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</si>
  <si>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</si>
  <si>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</si>
  <si>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</si>
  <si>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</si>
  <si>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</si>
  <si>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</si>
  <si>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</si>
  <si>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</si>
  <si>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</si>
  <si>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</si>
  <si>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</si>
  <si>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</si>
  <si>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</si>
  <si>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</si>
  <si>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</si>
  <si>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</si>
  <si>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</si>
  <si>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</si>
  <si>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</si>
  <si>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</si>
  <si>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</si>
  <si>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</si>
  <si>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</si>
  <si>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</si>
  <si>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</si>
  <si>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</si>
  <si>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</si>
  <si>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</si>
  <si>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</si>
  <si>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</si>
  <si>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</si>
  <si>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</si>
  <si>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</si>
  <si>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</si>
  <si>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</si>
  <si>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</si>
  <si>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</si>
  <si>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</si>
  <si>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</si>
  <si>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</si>
  <si>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</si>
  <si>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</si>
  <si>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</si>
  <si>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</si>
  <si>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</si>
  <si>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</si>
  <si>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</si>
  <si>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</si>
  <si>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</si>
  <si>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</si>
  <si>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</si>
  <si>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</si>
  <si>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</si>
  <si>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</si>
  <si>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</si>
  <si>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</si>
  <si>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</si>
  <si>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</si>
  <si>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</si>
  <si>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</si>
  <si>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</si>
  <si>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</si>
  <si>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</si>
  <si>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</si>
  <si>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</si>
  <si>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</si>
  <si>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厚木市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</si>
  <si>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</si>
  <si>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</si>
  <si>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</si>
  <si>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</si>
  <si>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</si>
  <si>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</si>
  <si>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</si>
  <si>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</si>
  <si>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</si>
  <si>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</si>
  <si>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</si>
  <si>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</si>
  <si>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</si>
  <si>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</si>
  <si>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</si>
  <si>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</si>
  <si>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令和２年度は法適用後初めての決算となりましたが、経営指標から見ると、良好な経営状態と言えます。
　人口減少や改築更新需要の増加等に対し、安定した健全経営を進めるため、引き続き効率的な維持管理や投資の平準化に取り組みます。同時に、経営指標等を活用した経営分析により、収支の適正化に努めます。</t>
    <rPh sb="1" eb="3">
      <t>レイワ</t>
    </rPh>
    <rPh sb="4" eb="6">
      <t>ネンド</t>
    </rPh>
    <rPh sb="7" eb="8">
      <t>ホウ</t>
    </rPh>
    <rPh sb="8" eb="10">
      <t>テキヨウ</t>
    </rPh>
    <rPh sb="10" eb="11">
      <t>ゴ</t>
    </rPh>
    <rPh sb="11" eb="12">
      <t>ハジ</t>
    </rPh>
    <rPh sb="15" eb="17">
      <t>ケッサン</t>
    </rPh>
    <rPh sb="25" eb="27">
      <t>ケイエイ</t>
    </rPh>
    <rPh sb="27" eb="29">
      <t>シヒョウ</t>
    </rPh>
    <rPh sb="31" eb="32">
      <t>ミ</t>
    </rPh>
    <rPh sb="35" eb="37">
      <t>リョウコウ</t>
    </rPh>
    <rPh sb="38" eb="40">
      <t>ケイエイ</t>
    </rPh>
    <rPh sb="40" eb="42">
      <t>ジョウタイ</t>
    </rPh>
    <rPh sb="43" eb="44">
      <t>イ</t>
    </rPh>
    <rPh sb="51" eb="53">
      <t>ジンコウ</t>
    </rPh>
    <rPh sb="53" eb="55">
      <t>ゲンショウ</t>
    </rPh>
    <rPh sb="56" eb="58">
      <t>カイチク</t>
    </rPh>
    <rPh sb="58" eb="60">
      <t>コウシン</t>
    </rPh>
    <rPh sb="60" eb="62">
      <t>ジュヨウ</t>
    </rPh>
    <rPh sb="63" eb="65">
      <t>ゾウカ</t>
    </rPh>
    <rPh sb="65" eb="66">
      <t>トウ</t>
    </rPh>
    <rPh sb="67" eb="68">
      <t>タイ</t>
    </rPh>
    <rPh sb="70" eb="72">
      <t>アンテイ</t>
    </rPh>
    <rPh sb="74" eb="76">
      <t>ケンゼン</t>
    </rPh>
    <rPh sb="76" eb="78">
      <t>ケイエイ</t>
    </rPh>
    <rPh sb="79" eb="80">
      <t>スス</t>
    </rPh>
    <rPh sb="85" eb="86">
      <t>ヒ</t>
    </rPh>
    <rPh sb="87" eb="88">
      <t>ツヅ</t>
    </rPh>
    <rPh sb="89" eb="92">
      <t>コウリツテキ</t>
    </rPh>
    <rPh sb="93" eb="95">
      <t>イジ</t>
    </rPh>
    <rPh sb="95" eb="97">
      <t>カンリ</t>
    </rPh>
    <rPh sb="98" eb="100">
      <t>トウシ</t>
    </rPh>
    <rPh sb="101" eb="104">
      <t>ヘイジュンカ</t>
    </rPh>
    <rPh sb="105" eb="106">
      <t>ト</t>
    </rPh>
    <rPh sb="107" eb="108">
      <t>ク</t>
    </rPh>
    <rPh sb="112" eb="114">
      <t>ドウジ</t>
    </rPh>
    <rPh sb="116" eb="118">
      <t>ケイエイ</t>
    </rPh>
    <rPh sb="118" eb="120">
      <t>シヒョウ</t>
    </rPh>
    <rPh sb="120" eb="121">
      <t>トウ</t>
    </rPh>
    <rPh sb="122" eb="124">
      <t>カツヨウ</t>
    </rPh>
    <rPh sb="128" eb="130">
      <t>ブンセキ</t>
    </rPh>
    <rPh sb="134" eb="136">
      <t>シュウシ</t>
    </rPh>
    <rPh sb="137" eb="140">
      <t>テキセイカ</t>
    </rPh>
    <rPh sb="141" eb="142">
      <t>ツト</t>
    </rPh>
    <phoneticPr fontId="4"/>
  </si>
  <si>
    <t>　令和２年４月１日に地方公営企業法の財務規定を適用したことにより、経営指標が変わりました。そのため、令和元年度以前の数値は表示されていません。
①経常収支比率
　105.79％と、下水道使用料及び一般会計負担金（基準内繰入）等の収益で費用を賄えており、健全な状況です。
③流動比率
　100％を下回っていますが、流動負債の大部分は翌年度に償還する企業債であり、翌年度の収入を償還財源として確保できているため、支払能力に支障はありません。
④企業債残高対事業規模比率
　汚水管整備を進めていた時期の企業債が償還の終期を迎えているため、全国平均及び類似団体平均値と比較して低い状況です。今後も、将来負担を見通しながら、投資を進めます。
⑤経費回収率、⑥汚水処理原価
　本市は流域下水道に接続しており、処理場を有していないため、汚水処理原価は全国平均及び類似団体平均値と比較して低い状況です。経費回収率も112.04％となっており、公費負担分を除く汚水処理経費を使用料で全て賄えています。引き続き、収益の確保と効率的な経営に努めます。
⑧水洗化率
　市街化区域の汚水管整備がほぼ完了していることから、水洗化率は99.40％となっています。</t>
    <rPh sb="1" eb="3">
      <t>レイワ</t>
    </rPh>
    <rPh sb="4" eb="5">
      <t>ネン</t>
    </rPh>
    <rPh sb="6" eb="7">
      <t>ガツ</t>
    </rPh>
    <rPh sb="8" eb="9">
      <t>ニチ</t>
    </rPh>
    <rPh sb="10" eb="12">
      <t>チホウ</t>
    </rPh>
    <rPh sb="12" eb="14">
      <t>コウエイ</t>
    </rPh>
    <rPh sb="14" eb="16">
      <t>キギョウ</t>
    </rPh>
    <rPh sb="16" eb="17">
      <t>ホウ</t>
    </rPh>
    <rPh sb="18" eb="20">
      <t>ザイム</t>
    </rPh>
    <rPh sb="20" eb="22">
      <t>キテイ</t>
    </rPh>
    <rPh sb="23" eb="25">
      <t>テキヨウ</t>
    </rPh>
    <rPh sb="33" eb="35">
      <t>ケイエイ</t>
    </rPh>
    <rPh sb="35" eb="37">
      <t>シヒョウ</t>
    </rPh>
    <rPh sb="38" eb="39">
      <t>カ</t>
    </rPh>
    <rPh sb="58" eb="60">
      <t>スウチ</t>
    </rPh>
    <rPh sb="61" eb="63">
      <t>ヒョウジ</t>
    </rPh>
    <rPh sb="74" eb="76">
      <t>ケイジョウ</t>
    </rPh>
    <rPh sb="76" eb="78">
      <t>シュウシ</t>
    </rPh>
    <rPh sb="78" eb="80">
      <t>ヒリツ</t>
    </rPh>
    <rPh sb="91" eb="94">
      <t>ゲスイドウ</t>
    </rPh>
    <rPh sb="94" eb="97">
      <t>シヨウリョウ</t>
    </rPh>
    <rPh sb="97" eb="98">
      <t>オヨ</t>
    </rPh>
    <rPh sb="99" eb="101">
      <t>イッパン</t>
    </rPh>
    <rPh sb="101" eb="103">
      <t>カイケイ</t>
    </rPh>
    <rPh sb="103" eb="106">
      <t>フタンキン</t>
    </rPh>
    <rPh sb="107" eb="110">
      <t>キジュンナイ</t>
    </rPh>
    <rPh sb="110" eb="112">
      <t>クリイレ</t>
    </rPh>
    <rPh sb="113" eb="114">
      <t>トウ</t>
    </rPh>
    <rPh sb="115" eb="117">
      <t>シュウエキ</t>
    </rPh>
    <rPh sb="118" eb="120">
      <t>ヒヨウ</t>
    </rPh>
    <rPh sb="121" eb="122">
      <t>マカナ</t>
    </rPh>
    <rPh sb="127" eb="129">
      <t>ケンゼン</t>
    </rPh>
    <rPh sb="130" eb="132">
      <t>ジョウキョウ</t>
    </rPh>
    <rPh sb="138" eb="140">
      <t>リュウドウ</t>
    </rPh>
    <rPh sb="140" eb="142">
      <t>ヒリツ</t>
    </rPh>
    <rPh sb="149" eb="151">
      <t>シタマワ</t>
    </rPh>
    <rPh sb="158" eb="160">
      <t>リュウドウ</t>
    </rPh>
    <rPh sb="160" eb="162">
      <t>フサイ</t>
    </rPh>
    <rPh sb="163" eb="166">
      <t>ダイブブン</t>
    </rPh>
    <rPh sb="167" eb="170">
      <t>ヨクネンド</t>
    </rPh>
    <rPh sb="171" eb="173">
      <t>ショウカン</t>
    </rPh>
    <rPh sb="175" eb="177">
      <t>キギョウ</t>
    </rPh>
    <rPh sb="177" eb="178">
      <t>サイ</t>
    </rPh>
    <rPh sb="182" eb="185">
      <t>ヨクネンド</t>
    </rPh>
    <rPh sb="186" eb="188">
      <t>シュウニュウ</t>
    </rPh>
    <rPh sb="189" eb="191">
      <t>ショウカン</t>
    </rPh>
    <rPh sb="191" eb="193">
      <t>ザイゲン</t>
    </rPh>
    <rPh sb="196" eb="198">
      <t>カクホ</t>
    </rPh>
    <rPh sb="206" eb="208">
      <t>シハライ</t>
    </rPh>
    <rPh sb="208" eb="210">
      <t>ノウリョク</t>
    </rPh>
    <rPh sb="211" eb="213">
      <t>シショウ</t>
    </rPh>
    <rPh sb="223" eb="225">
      <t>キギョウ</t>
    </rPh>
    <rPh sb="225" eb="226">
      <t>サイ</t>
    </rPh>
    <rPh sb="226" eb="228">
      <t>ザンダカ</t>
    </rPh>
    <rPh sb="228" eb="229">
      <t>タイ</t>
    </rPh>
    <rPh sb="229" eb="231">
      <t>ジギョウ</t>
    </rPh>
    <rPh sb="231" eb="233">
      <t>キボ</t>
    </rPh>
    <rPh sb="233" eb="235">
      <t>ヒリツ</t>
    </rPh>
    <rPh sb="237" eb="239">
      <t>オスイ</t>
    </rPh>
    <rPh sb="239" eb="240">
      <t>カン</t>
    </rPh>
    <rPh sb="240" eb="242">
      <t>セイビ</t>
    </rPh>
    <rPh sb="243" eb="244">
      <t>スス</t>
    </rPh>
    <rPh sb="248" eb="250">
      <t>ジキ</t>
    </rPh>
    <rPh sb="251" eb="253">
      <t>キギョウ</t>
    </rPh>
    <rPh sb="253" eb="254">
      <t>サイ</t>
    </rPh>
    <rPh sb="255" eb="257">
      <t>ショウカン</t>
    </rPh>
    <rPh sb="258" eb="260">
      <t>シュウキ</t>
    </rPh>
    <rPh sb="261" eb="262">
      <t>ムカ</t>
    </rPh>
    <rPh sb="269" eb="271">
      <t>ゼンコク</t>
    </rPh>
    <rPh sb="271" eb="273">
      <t>ヘイキン</t>
    </rPh>
    <rPh sb="273" eb="274">
      <t>オヨ</t>
    </rPh>
    <rPh sb="275" eb="277">
      <t>ルイジ</t>
    </rPh>
    <rPh sb="277" eb="279">
      <t>ダンタイ</t>
    </rPh>
    <rPh sb="279" eb="281">
      <t>ヘイキン</t>
    </rPh>
    <rPh sb="281" eb="282">
      <t>チ</t>
    </rPh>
    <rPh sb="283" eb="285">
      <t>ヒカク</t>
    </rPh>
    <rPh sb="287" eb="288">
      <t>ヒク</t>
    </rPh>
    <rPh sb="289" eb="291">
      <t>ジョウキョウ</t>
    </rPh>
    <rPh sb="294" eb="296">
      <t>コンゴ</t>
    </rPh>
    <rPh sb="298" eb="300">
      <t>ショウライ</t>
    </rPh>
    <rPh sb="300" eb="302">
      <t>フタン</t>
    </rPh>
    <rPh sb="303" eb="305">
      <t>ミトオ</t>
    </rPh>
    <rPh sb="321" eb="323">
      <t>ケイヒ</t>
    </rPh>
    <rPh sb="323" eb="325">
      <t>カイシュウ</t>
    </rPh>
    <rPh sb="325" eb="326">
      <t>リツ</t>
    </rPh>
    <rPh sb="365" eb="367">
      <t>オスイ</t>
    </rPh>
    <rPh sb="367" eb="369">
      <t>ショリ</t>
    </rPh>
    <rPh sb="369" eb="371">
      <t>ゲンカ</t>
    </rPh>
    <rPh sb="384" eb="385">
      <t>チ</t>
    </rPh>
    <rPh sb="397" eb="399">
      <t>ケイヒ</t>
    </rPh>
    <rPh sb="399" eb="401">
      <t>カイシュウ</t>
    </rPh>
    <rPh sb="401" eb="402">
      <t>リツ</t>
    </rPh>
    <rPh sb="417" eb="419">
      <t>コウヒ</t>
    </rPh>
    <rPh sb="419" eb="421">
      <t>フタン</t>
    </rPh>
    <rPh sb="421" eb="422">
      <t>ブン</t>
    </rPh>
    <rPh sb="423" eb="424">
      <t>ノゾ</t>
    </rPh>
    <rPh sb="425" eb="427">
      <t>オスイ</t>
    </rPh>
    <rPh sb="427" eb="429">
      <t>ショリ</t>
    </rPh>
    <rPh sb="429" eb="431">
      <t>ケイヒ</t>
    </rPh>
    <rPh sb="432" eb="435">
      <t>シヨウリョウ</t>
    </rPh>
    <rPh sb="436" eb="437">
      <t>スベ</t>
    </rPh>
    <rPh sb="438" eb="439">
      <t>マカナ</t>
    </rPh>
    <rPh sb="445" eb="446">
      <t>ヒ</t>
    </rPh>
    <rPh sb="447" eb="448">
      <t>ツヅ</t>
    </rPh>
    <rPh sb="450" eb="452">
      <t>シュウエキ</t>
    </rPh>
    <rPh sb="453" eb="455">
      <t>カクホ</t>
    </rPh>
    <rPh sb="456" eb="458">
      <t>コウリツ</t>
    </rPh>
    <rPh sb="458" eb="459">
      <t>テキ</t>
    </rPh>
    <rPh sb="460" eb="462">
      <t>ケイエイ</t>
    </rPh>
    <rPh sb="463" eb="464">
      <t>ツト</t>
    </rPh>
    <rPh sb="471" eb="474">
      <t>スイセンカ</t>
    </rPh>
    <rPh sb="474" eb="475">
      <t>リツ</t>
    </rPh>
    <rPh sb="477" eb="480">
      <t>シガイカ</t>
    </rPh>
    <rPh sb="480" eb="482">
      <t>クイキ</t>
    </rPh>
    <rPh sb="483" eb="485">
      <t>オスイ</t>
    </rPh>
    <rPh sb="485" eb="486">
      <t>カン</t>
    </rPh>
    <rPh sb="486" eb="488">
      <t>セイビ</t>
    </rPh>
    <rPh sb="491" eb="493">
      <t>カンリョウ</t>
    </rPh>
    <rPh sb="502" eb="505">
      <t>スイセンカ</t>
    </rPh>
    <rPh sb="505" eb="506">
      <t>リツ</t>
    </rPh>
    <phoneticPr fontId="4"/>
  </si>
  <si>
    <t>①有形固定資産減価償却率
　公営企業会計への移行に伴い、令和元年度までの減価償却累計相当額を除いた額を有形固定資産として計上しています。従って、令和２年度が減価償却１年目となり、前年度以前の減価償却累計額を含まないため、有形固定資産減価償却率は全国平均及び類似団体平均値と比較して低くなっています。
②管渠老朽化率、③管渠改善率
　昭和40年代に整備された中心市街地の管渠が耐用年数を超え始めていますが、現況調査の結果、修繕や改築を要する管渠が少なかったため、管渠改善率は低い値となっています。
　引き続き、ストックマネジメント計画に基づく予防保全型の施設管理を行い、計画的かつ効率的な老朽化対策を進めます。</t>
    <rPh sb="1" eb="3">
      <t>ユウケイ</t>
    </rPh>
    <rPh sb="3" eb="5">
      <t>コテイ</t>
    </rPh>
    <rPh sb="5" eb="7">
      <t>シサン</t>
    </rPh>
    <rPh sb="7" eb="9">
      <t>ゲンカ</t>
    </rPh>
    <rPh sb="9" eb="11">
      <t>ショウキャク</t>
    </rPh>
    <rPh sb="11" eb="12">
      <t>リツ</t>
    </rPh>
    <rPh sb="14" eb="16">
      <t>コウエイ</t>
    </rPh>
    <rPh sb="16" eb="18">
      <t>キギョウ</t>
    </rPh>
    <rPh sb="18" eb="20">
      <t>カイケイ</t>
    </rPh>
    <rPh sb="22" eb="24">
      <t>イコウ</t>
    </rPh>
    <rPh sb="25" eb="26">
      <t>トモナ</t>
    </rPh>
    <rPh sb="28" eb="30">
      <t>レイワ</t>
    </rPh>
    <rPh sb="30" eb="32">
      <t>ガンネン</t>
    </rPh>
    <rPh sb="32" eb="33">
      <t>ド</t>
    </rPh>
    <rPh sb="36" eb="38">
      <t>ゲンカ</t>
    </rPh>
    <rPh sb="38" eb="40">
      <t>ショウキャク</t>
    </rPh>
    <rPh sb="40" eb="42">
      <t>ルイケイ</t>
    </rPh>
    <rPh sb="42" eb="44">
      <t>ソウトウ</t>
    </rPh>
    <rPh sb="44" eb="45">
      <t>ガク</t>
    </rPh>
    <rPh sb="46" eb="47">
      <t>ノゾ</t>
    </rPh>
    <rPh sb="49" eb="50">
      <t>ガク</t>
    </rPh>
    <rPh sb="51" eb="53">
      <t>ユウケイ</t>
    </rPh>
    <rPh sb="53" eb="55">
      <t>コテイ</t>
    </rPh>
    <rPh sb="55" eb="57">
      <t>シサン</t>
    </rPh>
    <rPh sb="60" eb="62">
      <t>ケイジョウ</t>
    </rPh>
    <rPh sb="68" eb="69">
      <t>シタガ</t>
    </rPh>
    <rPh sb="72" eb="74">
      <t>レイワ</t>
    </rPh>
    <rPh sb="75" eb="77">
      <t>ネンド</t>
    </rPh>
    <rPh sb="78" eb="80">
      <t>ゲンカ</t>
    </rPh>
    <rPh sb="80" eb="82">
      <t>ショウキャク</t>
    </rPh>
    <rPh sb="83" eb="85">
      <t>ネンメ</t>
    </rPh>
    <rPh sb="89" eb="92">
      <t>ゼンネンド</t>
    </rPh>
    <rPh sb="92" eb="94">
      <t>イゼン</t>
    </rPh>
    <rPh sb="95" eb="97">
      <t>ゲンカ</t>
    </rPh>
    <rPh sb="97" eb="99">
      <t>ショウキャク</t>
    </rPh>
    <rPh sb="99" eb="101">
      <t>ルイケイ</t>
    </rPh>
    <rPh sb="101" eb="102">
      <t>ガク</t>
    </rPh>
    <rPh sb="103" eb="104">
      <t>フク</t>
    </rPh>
    <rPh sb="110" eb="112">
      <t>ユウケイ</t>
    </rPh>
    <rPh sb="112" eb="114">
      <t>コテイ</t>
    </rPh>
    <rPh sb="114" eb="116">
      <t>シサン</t>
    </rPh>
    <rPh sb="116" eb="118">
      <t>ゲンカ</t>
    </rPh>
    <rPh sb="118" eb="120">
      <t>ショウキャク</t>
    </rPh>
    <rPh sb="120" eb="121">
      <t>リツ</t>
    </rPh>
    <rPh sb="122" eb="127">
      <t>ゼンコクヘイキンオヨ</t>
    </rPh>
    <rPh sb="128" eb="134">
      <t>ルイジダンタイヘイキン</t>
    </rPh>
    <rPh sb="134" eb="135">
      <t>チ</t>
    </rPh>
    <rPh sb="136" eb="138">
      <t>ヒカク</t>
    </rPh>
    <rPh sb="140" eb="141">
      <t>ヒク</t>
    </rPh>
    <rPh sb="152" eb="154">
      <t>カンキョ</t>
    </rPh>
    <rPh sb="154" eb="157">
      <t>ロウキュウカ</t>
    </rPh>
    <rPh sb="157" eb="158">
      <t>リツ</t>
    </rPh>
    <rPh sb="160" eb="162">
      <t>カンキョ</t>
    </rPh>
    <rPh sb="162" eb="164">
      <t>カイゼン</t>
    </rPh>
    <rPh sb="164" eb="165">
      <t>リツ</t>
    </rPh>
    <rPh sb="167" eb="169">
      <t>ショウワ</t>
    </rPh>
    <rPh sb="171" eb="173">
      <t>ネンダイ</t>
    </rPh>
    <rPh sb="174" eb="176">
      <t>セイビ</t>
    </rPh>
    <rPh sb="179" eb="181">
      <t>チュウシン</t>
    </rPh>
    <rPh sb="181" eb="184">
      <t>シガイチ</t>
    </rPh>
    <rPh sb="185" eb="187">
      <t>カンキョ</t>
    </rPh>
    <rPh sb="188" eb="190">
      <t>タイヨウ</t>
    </rPh>
    <rPh sb="190" eb="192">
      <t>ネンスウ</t>
    </rPh>
    <rPh sb="193" eb="194">
      <t>コ</t>
    </rPh>
    <rPh sb="195" eb="196">
      <t>ハジ</t>
    </rPh>
    <rPh sb="231" eb="233">
      <t>カンキョ</t>
    </rPh>
    <rPh sb="233" eb="235">
      <t>カイゼン</t>
    </rPh>
    <rPh sb="235" eb="236">
      <t>リツ</t>
    </rPh>
    <rPh sb="237" eb="238">
      <t>ヒク</t>
    </rPh>
    <rPh sb="239" eb="240">
      <t>アタイ</t>
    </rPh>
    <rPh sb="250" eb="251">
      <t>ヒ</t>
    </rPh>
    <rPh sb="252" eb="253">
      <t>ツヅ</t>
    </rPh>
    <rPh sb="265" eb="267">
      <t>ケイカク</t>
    </rPh>
    <rPh sb="268" eb="269">
      <t>モト</t>
    </rPh>
    <rPh sb="271" eb="273">
      <t>ヨボウ</t>
    </rPh>
    <rPh sb="273" eb="276">
      <t>ホゼンガタ</t>
    </rPh>
    <rPh sb="277" eb="279">
      <t>シセツ</t>
    </rPh>
    <rPh sb="279" eb="281">
      <t>カンリ</t>
    </rPh>
    <rPh sb="282" eb="28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</si>
</sst>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0.04</c:v>
                </c:pt>
              </c:numCache>
            </c:numRef>
          </c:val>
          <c:extLst xmlns:c16r2="http://schemas.microsoft.com/office/drawing/2015/06/chart">
            <c:ext xmlns:c16="http://schemas.microsoft.com/office/drawing/2014/chart" uri="{C3380CC4-5D6E-409C-BE32-E72D297353CC}">
              <c16:uniqueId val="{00000000-7949-4B50-BD77-D6F2C429AD93}"/>
            </c:ext>
          </c:extLst>
        </c:ser>
        <c:dLbls>
          <c:showLegendKey val="0"/>
          <c:showVal val="0"/>
          <c:showCatName val="0"/>
          <c:showSerName val="0"/>
          <c:showPercent val="0"/>
          <c:showBubbleSize val="0"/>
        </c:dLbls>
        <c:gapWidth val="150"/>
        <c:axId val="346112296"/>
        <c:axId val="34611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xmlns:c16r2="http://schemas.microsoft.com/office/drawing/2015/06/chart">
            <c:ext xmlns:c16="http://schemas.microsoft.com/office/drawing/2014/chart" uri="{C3380CC4-5D6E-409C-BE32-E72D297353CC}">
              <c16:uniqueId val="{00000001-7949-4B50-BD77-D6F2C429AD93}"/>
            </c:ext>
          </c:extLst>
        </c:ser>
        <c:dLbls>
          <c:showLegendKey val="0"/>
          <c:showVal val="0"/>
          <c:showCatName val="0"/>
          <c:showSerName val="0"/>
          <c:showPercent val="0"/>
          <c:showBubbleSize val="0"/>
        </c:dLbls>
        <c:marker val="1"/>
        <c:smooth val="0"/>
        <c:axId val="346112296"/>
        <c:axId val="346114648"/>
      </c:lineChart>
      <c:dateAx>
        <c:axId val="346112296"/>
        <c:scaling>
          <c:orientation val="minMax"/>
        </c:scaling>
        <c:delete val="1"/>
        <c:axPos val="b"/>
        <c:numFmt formatCode="&quot;H&quot;yy" sourceLinked="1"/>
        <c:majorTickMark val="none"/>
        <c:minorTickMark val="none"/>
        <c:tickLblPos val="none"/>
        <c:crossAx val="346114648"/>
        <c:crosses val="autoZero"/>
        <c:auto val="1"/>
        <c:lblOffset val="100"/>
        <c:baseTimeUnit val="years"/>
      </c:dateAx>
      <c:valAx>
        <c:axId val="34611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1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E1-47FD-B4F4-6CB4F8A94599}"/>
            </c:ext>
          </c:extLst>
        </c:ser>
        <c:dLbls>
          <c:showLegendKey val="0"/>
          <c:showVal val="0"/>
          <c:showCatName val="0"/>
          <c:showSerName val="0"/>
          <c:showPercent val="0"/>
          <c:showBubbleSize val="0"/>
        </c:dLbls>
        <c:gapWidth val="150"/>
        <c:axId val="348130912"/>
        <c:axId val="3481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61.7</c:v>
                </c:pt>
              </c:numCache>
            </c:numRef>
          </c:val>
          <c:smooth val="0"/>
          <c:extLst xmlns:c16r2="http://schemas.microsoft.com/office/drawing/2015/06/chart">
            <c:ext xmlns:c16="http://schemas.microsoft.com/office/drawing/2014/chart" uri="{C3380CC4-5D6E-409C-BE32-E72D297353CC}">
              <c16:uniqueId val="{00000001-49E1-47FD-B4F4-6CB4F8A94599}"/>
            </c:ext>
          </c:extLst>
        </c:ser>
        <c:dLbls>
          <c:showLegendKey val="0"/>
          <c:showVal val="0"/>
          <c:showCatName val="0"/>
          <c:showSerName val="0"/>
          <c:showPercent val="0"/>
          <c:showBubbleSize val="0"/>
        </c:dLbls>
        <c:marker val="1"/>
        <c:smooth val="0"/>
        <c:axId val="348130912"/>
        <c:axId val="348127776"/>
      </c:lineChart>
      <c:dateAx>
        <c:axId val="348130912"/>
        <c:scaling>
          <c:orientation val="minMax"/>
        </c:scaling>
        <c:delete val="1"/>
        <c:axPos val="b"/>
        <c:numFmt formatCode="&quot;H&quot;yy" sourceLinked="1"/>
        <c:majorTickMark val="none"/>
        <c:minorTickMark val="none"/>
        <c:tickLblPos val="none"/>
        <c:crossAx val="348127776"/>
        <c:crosses val="autoZero"/>
        <c:auto val="1"/>
        <c:lblOffset val="100"/>
        <c:baseTimeUnit val="years"/>
      </c:dateAx>
      <c:valAx>
        <c:axId val="3481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99.4</c:v>
                </c:pt>
              </c:numCache>
            </c:numRef>
          </c:val>
          <c:extLst xmlns:c16r2="http://schemas.microsoft.com/office/drawing/2015/06/chart">
            <c:ext xmlns:c16="http://schemas.microsoft.com/office/drawing/2014/chart" uri="{C3380CC4-5D6E-409C-BE32-E72D297353CC}">
              <c16:uniqueId val="{00000000-8F7C-45D4-A07E-4F7BC0090229}"/>
            </c:ext>
          </c:extLst>
        </c:ser>
        <c:dLbls>
          <c:showLegendKey val="0"/>
          <c:showVal val="0"/>
          <c:showCatName val="0"/>
          <c:showSerName val="0"/>
          <c:showPercent val="0"/>
          <c:showBubbleSize val="0"/>
        </c:dLbls>
        <c:gapWidth val="150"/>
        <c:axId val="348133264"/>
        <c:axId val="34813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94.56</c:v>
                </c:pt>
              </c:numCache>
            </c:numRef>
          </c:val>
          <c:smooth val="0"/>
          <c:extLst xmlns:c16r2="http://schemas.microsoft.com/office/drawing/2015/06/chart">
            <c:ext xmlns:c16="http://schemas.microsoft.com/office/drawing/2014/chart" uri="{C3380CC4-5D6E-409C-BE32-E72D297353CC}">
              <c16:uniqueId val="{00000001-8F7C-45D4-A07E-4F7BC0090229}"/>
            </c:ext>
          </c:extLst>
        </c:ser>
        <c:dLbls>
          <c:showLegendKey val="0"/>
          <c:showVal val="0"/>
          <c:showCatName val="0"/>
          <c:showSerName val="0"/>
          <c:showPercent val="0"/>
          <c:showBubbleSize val="0"/>
        </c:dLbls>
        <c:marker val="1"/>
        <c:smooth val="0"/>
        <c:axId val="348133264"/>
        <c:axId val="348131304"/>
      </c:lineChart>
      <c:dateAx>
        <c:axId val="348133264"/>
        <c:scaling>
          <c:orientation val="minMax"/>
        </c:scaling>
        <c:delete val="1"/>
        <c:axPos val="b"/>
        <c:numFmt formatCode="&quot;H&quot;yy" sourceLinked="1"/>
        <c:majorTickMark val="none"/>
        <c:minorTickMark val="none"/>
        <c:tickLblPos val="none"/>
        <c:crossAx val="348131304"/>
        <c:crosses val="autoZero"/>
        <c:auto val="1"/>
        <c:lblOffset val="100"/>
        <c:baseTimeUnit val="years"/>
      </c:dateAx>
      <c:valAx>
        <c:axId val="3481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3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105.79</c:v>
                </c:pt>
              </c:numCache>
            </c:numRef>
          </c:val>
          <c:extLst xmlns:c16r2="http://schemas.microsoft.com/office/drawing/2015/06/chart">
            <c:ext xmlns:c16="http://schemas.microsoft.com/office/drawing/2014/chart" uri="{C3380CC4-5D6E-409C-BE32-E72D297353CC}">
              <c16:uniqueId val="{00000000-5A2A-4126-B525-FE3D814E760C}"/>
            </c:ext>
          </c:extLst>
        </c:ser>
        <c:dLbls>
          <c:showLegendKey val="0"/>
          <c:showVal val="0"/>
          <c:showCatName val="0"/>
          <c:showSerName val="0"/>
          <c:showPercent val="0"/>
          <c:showBubbleSize val="0"/>
        </c:dLbls>
        <c:gapWidth val="150"/>
        <c:axId val="348394984"/>
        <c:axId val="3483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106.55</c:v>
                </c:pt>
              </c:numCache>
            </c:numRef>
          </c:val>
          <c:smooth val="0"/>
          <c:extLst xmlns:c16r2="http://schemas.microsoft.com/office/drawing/2015/06/chart">
            <c:ext xmlns:c16="http://schemas.microsoft.com/office/drawing/2014/chart" uri="{C3380CC4-5D6E-409C-BE32-E72D297353CC}">
              <c16:uniqueId val="{00000001-5A2A-4126-B525-FE3D814E760C}"/>
            </c:ext>
          </c:extLst>
        </c:ser>
        <c:dLbls>
          <c:showLegendKey val="0"/>
          <c:showVal val="0"/>
          <c:showCatName val="0"/>
          <c:showSerName val="0"/>
          <c:showPercent val="0"/>
          <c:showBubbleSize val="0"/>
        </c:dLbls>
        <c:marker val="1"/>
        <c:smooth val="0"/>
        <c:axId val="348394984"/>
        <c:axId val="348393416"/>
      </c:lineChart>
      <c:dateAx>
        <c:axId val="348394984"/>
        <c:scaling>
          <c:orientation val="minMax"/>
        </c:scaling>
        <c:delete val="1"/>
        <c:axPos val="b"/>
        <c:numFmt formatCode="&quot;H&quot;yy" sourceLinked="1"/>
        <c:majorTickMark val="none"/>
        <c:minorTickMark val="none"/>
        <c:tickLblPos val="none"/>
        <c:crossAx val="348393416"/>
        <c:crosses val="autoZero"/>
        <c:auto val="1"/>
        <c:lblOffset val="100"/>
        <c:baseTimeUnit val="years"/>
      </c:dateAx>
      <c:valAx>
        <c:axId val="34839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39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4.2699999999999996</c:v>
                </c:pt>
              </c:numCache>
            </c:numRef>
          </c:val>
          <c:extLst xmlns:c16r2="http://schemas.microsoft.com/office/drawing/2015/06/chart">
            <c:ext xmlns:c16="http://schemas.microsoft.com/office/drawing/2014/chart" uri="{C3380CC4-5D6E-409C-BE32-E72D297353CC}">
              <c16:uniqueId val="{00000000-5B5F-453F-A0B2-6EC377C01EAF}"/>
            </c:ext>
          </c:extLst>
        </c:ser>
        <c:dLbls>
          <c:showLegendKey val="0"/>
          <c:showVal val="0"/>
          <c:showCatName val="0"/>
          <c:showSerName val="0"/>
          <c:showPercent val="0"/>
          <c:showBubbleSize val="0"/>
        </c:dLbls>
        <c:gapWidth val="150"/>
        <c:axId val="348393808"/>
        <c:axId val="34840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28.87</c:v>
                </c:pt>
              </c:numCache>
            </c:numRef>
          </c:val>
          <c:smooth val="0"/>
          <c:extLst xmlns:c16r2="http://schemas.microsoft.com/office/drawing/2015/06/chart">
            <c:ext xmlns:c16="http://schemas.microsoft.com/office/drawing/2014/chart" uri="{C3380CC4-5D6E-409C-BE32-E72D297353CC}">
              <c16:uniqueId val="{00000001-5B5F-453F-A0B2-6EC377C01EAF}"/>
            </c:ext>
          </c:extLst>
        </c:ser>
        <c:dLbls>
          <c:showLegendKey val="0"/>
          <c:showVal val="0"/>
          <c:showCatName val="0"/>
          <c:showSerName val="0"/>
          <c:showPercent val="0"/>
          <c:showBubbleSize val="0"/>
        </c:dLbls>
        <c:marker val="1"/>
        <c:smooth val="0"/>
        <c:axId val="348393808"/>
        <c:axId val="348400472"/>
      </c:lineChart>
      <c:dateAx>
        <c:axId val="348393808"/>
        <c:scaling>
          <c:orientation val="minMax"/>
        </c:scaling>
        <c:delete val="1"/>
        <c:axPos val="b"/>
        <c:numFmt formatCode="&quot;H&quot;yy" sourceLinked="1"/>
        <c:majorTickMark val="none"/>
        <c:minorTickMark val="none"/>
        <c:tickLblPos val="none"/>
        <c:crossAx val="348400472"/>
        <c:crosses val="autoZero"/>
        <c:auto val="1"/>
        <c:lblOffset val="100"/>
        <c:baseTimeUnit val="years"/>
      </c:dateAx>
      <c:valAx>
        <c:axId val="34840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39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0.55000000000000004</c:v>
                </c:pt>
              </c:numCache>
            </c:numRef>
          </c:val>
          <c:extLst xmlns:c16r2="http://schemas.microsoft.com/office/drawing/2015/06/chart">
            <c:ext xmlns:c16="http://schemas.microsoft.com/office/drawing/2014/chart" uri="{C3380CC4-5D6E-409C-BE32-E72D297353CC}">
              <c16:uniqueId val="{00000000-83C5-4145-8F89-CD3D923CF13D}"/>
            </c:ext>
          </c:extLst>
        </c:ser>
        <c:dLbls>
          <c:showLegendKey val="0"/>
          <c:showVal val="0"/>
          <c:showCatName val="0"/>
          <c:showSerName val="0"/>
          <c:showPercent val="0"/>
          <c:showBubbleSize val="0"/>
        </c:dLbls>
        <c:gapWidth val="150"/>
        <c:axId val="348394592"/>
        <c:axId val="34839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5.64</c:v>
                </c:pt>
              </c:numCache>
            </c:numRef>
          </c:val>
          <c:smooth val="0"/>
          <c:extLst xmlns:c16r2="http://schemas.microsoft.com/office/drawing/2015/06/chart">
            <c:ext xmlns:c16="http://schemas.microsoft.com/office/drawing/2014/chart" uri="{C3380CC4-5D6E-409C-BE32-E72D297353CC}">
              <c16:uniqueId val="{00000001-83C5-4145-8F89-CD3D923CF13D}"/>
            </c:ext>
          </c:extLst>
        </c:ser>
        <c:dLbls>
          <c:showLegendKey val="0"/>
          <c:showVal val="0"/>
          <c:showCatName val="0"/>
          <c:showSerName val="0"/>
          <c:showPercent val="0"/>
          <c:showBubbleSize val="0"/>
        </c:dLbls>
        <c:marker val="1"/>
        <c:smooth val="0"/>
        <c:axId val="348394592"/>
        <c:axId val="348395768"/>
      </c:lineChart>
      <c:dateAx>
        <c:axId val="348394592"/>
        <c:scaling>
          <c:orientation val="minMax"/>
        </c:scaling>
        <c:delete val="1"/>
        <c:axPos val="b"/>
        <c:numFmt formatCode="&quot;H&quot;yy" sourceLinked="1"/>
        <c:majorTickMark val="none"/>
        <c:minorTickMark val="none"/>
        <c:tickLblPos val="none"/>
        <c:crossAx val="348395768"/>
        <c:crosses val="autoZero"/>
        <c:auto val="1"/>
        <c:lblOffset val="100"/>
        <c:baseTimeUnit val="years"/>
      </c:dateAx>
      <c:valAx>
        <c:axId val="34839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3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4FD-4B28-9493-B6A5F265E9AF}"/>
            </c:ext>
          </c:extLst>
        </c:ser>
        <c:dLbls>
          <c:showLegendKey val="0"/>
          <c:showVal val="0"/>
          <c:showCatName val="0"/>
          <c:showSerName val="0"/>
          <c:showPercent val="0"/>
          <c:showBubbleSize val="0"/>
        </c:dLbls>
        <c:gapWidth val="150"/>
        <c:axId val="348398120"/>
        <c:axId val="34839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5.95</c:v>
                </c:pt>
              </c:numCache>
            </c:numRef>
          </c:val>
          <c:smooth val="0"/>
          <c:extLst xmlns:c16r2="http://schemas.microsoft.com/office/drawing/2015/06/chart">
            <c:ext xmlns:c16="http://schemas.microsoft.com/office/drawing/2014/chart" uri="{C3380CC4-5D6E-409C-BE32-E72D297353CC}">
              <c16:uniqueId val="{00000001-E4FD-4B28-9493-B6A5F265E9AF}"/>
            </c:ext>
          </c:extLst>
        </c:ser>
        <c:dLbls>
          <c:showLegendKey val="0"/>
          <c:showVal val="0"/>
          <c:showCatName val="0"/>
          <c:showSerName val="0"/>
          <c:showPercent val="0"/>
          <c:showBubbleSize val="0"/>
        </c:dLbls>
        <c:marker val="1"/>
        <c:smooth val="0"/>
        <c:axId val="348398120"/>
        <c:axId val="348396552"/>
      </c:lineChart>
      <c:dateAx>
        <c:axId val="348398120"/>
        <c:scaling>
          <c:orientation val="minMax"/>
        </c:scaling>
        <c:delete val="1"/>
        <c:axPos val="b"/>
        <c:numFmt formatCode="&quot;H&quot;yy" sourceLinked="1"/>
        <c:majorTickMark val="none"/>
        <c:minorTickMark val="none"/>
        <c:tickLblPos val="none"/>
        <c:crossAx val="348396552"/>
        <c:crosses val="autoZero"/>
        <c:auto val="1"/>
        <c:lblOffset val="100"/>
        <c:baseTimeUnit val="years"/>
      </c:dateAx>
      <c:valAx>
        <c:axId val="34839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39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70.7</c:v>
                </c:pt>
              </c:numCache>
            </c:numRef>
          </c:val>
          <c:extLst xmlns:c16r2="http://schemas.microsoft.com/office/drawing/2015/06/chart">
            <c:ext xmlns:c16="http://schemas.microsoft.com/office/drawing/2014/chart" uri="{C3380CC4-5D6E-409C-BE32-E72D297353CC}">
              <c16:uniqueId val="{00000000-0440-45E3-A2A4-846F51C52D7B}"/>
            </c:ext>
          </c:extLst>
        </c:ser>
        <c:dLbls>
          <c:showLegendKey val="0"/>
          <c:showVal val="0"/>
          <c:showCatName val="0"/>
          <c:showSerName val="0"/>
          <c:showPercent val="0"/>
          <c:showBubbleSize val="0"/>
        </c:dLbls>
        <c:gapWidth val="150"/>
        <c:axId val="348398904"/>
        <c:axId val="34839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72.930000000000007</c:v>
                </c:pt>
              </c:numCache>
            </c:numRef>
          </c:val>
          <c:smooth val="0"/>
          <c:extLst xmlns:c16r2="http://schemas.microsoft.com/office/drawing/2015/06/chart">
            <c:ext xmlns:c16="http://schemas.microsoft.com/office/drawing/2014/chart" uri="{C3380CC4-5D6E-409C-BE32-E72D297353CC}">
              <c16:uniqueId val="{00000001-0440-45E3-A2A4-846F51C52D7B}"/>
            </c:ext>
          </c:extLst>
        </c:ser>
        <c:dLbls>
          <c:showLegendKey val="0"/>
          <c:showVal val="0"/>
          <c:showCatName val="0"/>
          <c:showSerName val="0"/>
          <c:showPercent val="0"/>
          <c:showBubbleSize val="0"/>
        </c:dLbls>
        <c:marker val="1"/>
        <c:smooth val="0"/>
        <c:axId val="348398904"/>
        <c:axId val="348398512"/>
      </c:lineChart>
      <c:dateAx>
        <c:axId val="348398904"/>
        <c:scaling>
          <c:orientation val="minMax"/>
        </c:scaling>
        <c:delete val="1"/>
        <c:axPos val="b"/>
        <c:numFmt formatCode="&quot;H&quot;yy" sourceLinked="1"/>
        <c:majorTickMark val="none"/>
        <c:minorTickMark val="none"/>
        <c:tickLblPos val="none"/>
        <c:crossAx val="348398512"/>
        <c:crosses val="autoZero"/>
        <c:auto val="1"/>
        <c:lblOffset val="100"/>
        <c:baseTimeUnit val="years"/>
      </c:dateAx>
      <c:valAx>
        <c:axId val="34839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39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290.33999999999997</c:v>
                </c:pt>
              </c:numCache>
            </c:numRef>
          </c:val>
          <c:extLst xmlns:c16r2="http://schemas.microsoft.com/office/drawing/2015/06/chart">
            <c:ext xmlns:c16="http://schemas.microsoft.com/office/drawing/2014/chart" uri="{C3380CC4-5D6E-409C-BE32-E72D297353CC}">
              <c16:uniqueId val="{00000000-8D84-45DB-ABB0-3DCF79CA7D6A}"/>
            </c:ext>
          </c:extLst>
        </c:ser>
        <c:dLbls>
          <c:showLegendKey val="0"/>
          <c:showVal val="0"/>
          <c:showCatName val="0"/>
          <c:showSerName val="0"/>
          <c:showPercent val="0"/>
          <c:showBubbleSize val="0"/>
        </c:dLbls>
        <c:gapWidth val="150"/>
        <c:axId val="348129736"/>
        <c:axId val="34813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730.52</c:v>
                </c:pt>
              </c:numCache>
            </c:numRef>
          </c:val>
          <c:smooth val="0"/>
          <c:extLst xmlns:c16r2="http://schemas.microsoft.com/office/drawing/2015/06/chart">
            <c:ext xmlns:c16="http://schemas.microsoft.com/office/drawing/2014/chart" uri="{C3380CC4-5D6E-409C-BE32-E72D297353CC}">
              <c16:uniqueId val="{00000001-8D84-45DB-ABB0-3DCF79CA7D6A}"/>
            </c:ext>
          </c:extLst>
        </c:ser>
        <c:dLbls>
          <c:showLegendKey val="0"/>
          <c:showVal val="0"/>
          <c:showCatName val="0"/>
          <c:showSerName val="0"/>
          <c:showPercent val="0"/>
          <c:showBubbleSize val="0"/>
        </c:dLbls>
        <c:marker val="1"/>
        <c:smooth val="0"/>
        <c:axId val="348129736"/>
        <c:axId val="348133656"/>
      </c:lineChart>
      <c:dateAx>
        <c:axId val="348129736"/>
        <c:scaling>
          <c:orientation val="minMax"/>
        </c:scaling>
        <c:delete val="1"/>
        <c:axPos val="b"/>
        <c:numFmt formatCode="&quot;H&quot;yy" sourceLinked="1"/>
        <c:majorTickMark val="none"/>
        <c:minorTickMark val="none"/>
        <c:tickLblPos val="none"/>
        <c:crossAx val="348133656"/>
        <c:crosses val="autoZero"/>
        <c:auto val="1"/>
        <c:lblOffset val="100"/>
        <c:baseTimeUnit val="years"/>
      </c:dateAx>
      <c:valAx>
        <c:axId val="34813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2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112.04</c:v>
                </c:pt>
              </c:numCache>
            </c:numRef>
          </c:val>
          <c:extLst xmlns:c16r2="http://schemas.microsoft.com/office/drawing/2015/06/chart">
            <c:ext xmlns:c16="http://schemas.microsoft.com/office/drawing/2014/chart" uri="{C3380CC4-5D6E-409C-BE32-E72D297353CC}">
              <c16:uniqueId val="{00000000-8437-45E4-8847-1A4C6C2B4857}"/>
            </c:ext>
          </c:extLst>
        </c:ser>
        <c:dLbls>
          <c:showLegendKey val="0"/>
          <c:showVal val="0"/>
          <c:showCatName val="0"/>
          <c:showSerName val="0"/>
          <c:showPercent val="0"/>
          <c:showBubbleSize val="0"/>
        </c:dLbls>
        <c:gapWidth val="150"/>
        <c:axId val="348132088"/>
        <c:axId val="34812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98.61</c:v>
                </c:pt>
              </c:numCache>
            </c:numRef>
          </c:val>
          <c:smooth val="0"/>
          <c:extLst xmlns:c16r2="http://schemas.microsoft.com/office/drawing/2015/06/chart">
            <c:ext xmlns:c16="http://schemas.microsoft.com/office/drawing/2014/chart" uri="{C3380CC4-5D6E-409C-BE32-E72D297353CC}">
              <c16:uniqueId val="{00000001-8437-45E4-8847-1A4C6C2B4857}"/>
            </c:ext>
          </c:extLst>
        </c:ser>
        <c:dLbls>
          <c:showLegendKey val="0"/>
          <c:showVal val="0"/>
          <c:showCatName val="0"/>
          <c:showSerName val="0"/>
          <c:showPercent val="0"/>
          <c:showBubbleSize val="0"/>
        </c:dLbls>
        <c:marker val="1"/>
        <c:smooth val="0"/>
        <c:axId val="348132088"/>
        <c:axId val="348128168"/>
      </c:lineChart>
      <c:dateAx>
        <c:axId val="348132088"/>
        <c:scaling>
          <c:orientation val="minMax"/>
        </c:scaling>
        <c:delete val="1"/>
        <c:axPos val="b"/>
        <c:numFmt formatCode="&quot;H&quot;yy" sourceLinked="1"/>
        <c:majorTickMark val="none"/>
        <c:minorTickMark val="none"/>
        <c:tickLblPos val="none"/>
        <c:crossAx val="348128168"/>
        <c:crosses val="autoZero"/>
        <c:auto val="1"/>
        <c:lblOffset val="100"/>
        <c:baseTimeUnit val="years"/>
      </c:dateAx>
      <c:valAx>
        <c:axId val="34812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3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98.43</c:v>
                </c:pt>
              </c:numCache>
            </c:numRef>
          </c:val>
          <c:extLst xmlns:c16r2="http://schemas.microsoft.com/office/drawing/2015/06/chart">
            <c:ext xmlns:c16="http://schemas.microsoft.com/office/drawing/2014/chart" uri="{C3380CC4-5D6E-409C-BE32-E72D297353CC}">
              <c16:uniqueId val="{00000000-7887-424F-BD93-3E60C9BA6A47}"/>
            </c:ext>
          </c:extLst>
        </c:ser>
        <c:dLbls>
          <c:showLegendKey val="0"/>
          <c:showVal val="0"/>
          <c:showCatName val="0"/>
          <c:showSerName val="0"/>
          <c:showPercent val="0"/>
          <c:showBubbleSize val="0"/>
        </c:dLbls>
        <c:gapWidth val="150"/>
        <c:axId val="348130128"/>
        <c:axId val="34813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141.24</c:v>
                </c:pt>
              </c:numCache>
            </c:numRef>
          </c:val>
          <c:smooth val="0"/>
          <c:extLst xmlns:c16r2="http://schemas.microsoft.com/office/drawing/2015/06/chart">
            <c:ext xmlns:c16="http://schemas.microsoft.com/office/drawing/2014/chart" uri="{C3380CC4-5D6E-409C-BE32-E72D297353CC}">
              <c16:uniqueId val="{00000001-7887-424F-BD93-3E60C9BA6A47}"/>
            </c:ext>
          </c:extLst>
        </c:ser>
        <c:dLbls>
          <c:showLegendKey val="0"/>
          <c:showVal val="0"/>
          <c:showCatName val="0"/>
          <c:showSerName val="0"/>
          <c:showPercent val="0"/>
          <c:showBubbleSize val="0"/>
        </c:dLbls>
        <c:marker val="1"/>
        <c:smooth val="0"/>
        <c:axId val="348130128"/>
        <c:axId val="348131696"/>
      </c:lineChart>
      <c:dateAx>
        <c:axId val="348130128"/>
        <c:scaling>
          <c:orientation val="minMax"/>
        </c:scaling>
        <c:delete val="1"/>
        <c:axPos val="b"/>
        <c:numFmt formatCode="&quot;H&quot;yy" sourceLinked="1"/>
        <c:majorTickMark val="none"/>
        <c:minorTickMark val="none"/>
        <c:tickLblPos val="none"/>
        <c:crossAx val="348131696"/>
        <c:crosses val="autoZero"/>
        <c:auto val="1"/>
        <c:lblOffset val="100"/>
        <c:baseTimeUnit val="years"/>
      </c:dateAx>
      <c:valAx>
        <c:axId val="34813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神奈川県　厚木市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Ac1</v>
      </c>
      <c r="X8" s="78"/>
      <c r="Y8" s="78"/>
      <c r="Z8" s="78"/>
      <c r="AA8" s="78"/>
      <c r="AB8" s="78"/>
      <c r="AC8" s="78"/>
      <c r="AD8" s="79" t="str">
        <f>データ!$M$6</f>
        <v>非設置</v>
      </c>
      <c r="AE8" s="79"/>
      <c r="AF8" s="79"/>
      <c r="AG8" s="79"/>
      <c r="AH8" s="79"/>
      <c r="AI8" s="79"/>
      <c r="AJ8" s="79"/>
      <c r="AK8" s="3"/>
      <c r="AL8" s="75">
        <f>データ!S6</f>
        <v>223710</v>
      </c>
      <c r="AM8" s="75"/>
      <c r="AN8" s="75"/>
      <c r="AO8" s="75"/>
      <c r="AP8" s="75"/>
      <c r="AQ8" s="75"/>
      <c r="AR8" s="75"/>
      <c r="AS8" s="75"/>
      <c r="AT8" s="74">
        <f>データ!T6</f>
        <v>93.84</v>
      </c>
      <c r="AU8" s="74"/>
      <c r="AV8" s="74"/>
      <c r="AW8" s="74"/>
      <c r="AX8" s="74"/>
      <c r="AY8" s="74"/>
      <c r="AZ8" s="74"/>
      <c r="BA8" s="74"/>
      <c r="BB8" s="74">
        <f>データ!U6</f>
        <v>2383.9499999999998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75.97</v>
      </c>
      <c r="J10" s="74"/>
      <c r="K10" s="74"/>
      <c r="L10" s="74"/>
      <c r="M10" s="74"/>
      <c r="N10" s="74"/>
      <c r="O10" s="74"/>
      <c r="P10" s="74">
        <f>データ!P6</f>
        <v>89.42</v>
      </c>
      <c r="Q10" s="74"/>
      <c r="R10" s="74"/>
      <c r="S10" s="74"/>
      <c r="T10" s="74"/>
      <c r="U10" s="74"/>
      <c r="V10" s="74"/>
      <c r="W10" s="74">
        <f>データ!Q6</f>
        <v>86.08</v>
      </c>
      <c r="X10" s="74"/>
      <c r="Y10" s="74"/>
      <c r="Z10" s="74"/>
      <c r="AA10" s="74"/>
      <c r="AB10" s="74"/>
      <c r="AC10" s="74"/>
      <c r="AD10" s="75">
        <f>データ!R6</f>
        <v>1974</v>
      </c>
      <c r="AE10" s="75"/>
      <c r="AF10" s="75"/>
      <c r="AG10" s="75"/>
      <c r="AH10" s="75"/>
      <c r="AI10" s="75"/>
      <c r="AJ10" s="75"/>
      <c r="AK10" s="2"/>
      <c r="AL10" s="75">
        <f>データ!V6</f>
        <v>199945</v>
      </c>
      <c r="AM10" s="75"/>
      <c r="AN10" s="75"/>
      <c r="AO10" s="75"/>
      <c r="AP10" s="75"/>
      <c r="AQ10" s="75"/>
      <c r="AR10" s="75"/>
      <c r="AS10" s="75"/>
      <c r="AT10" s="74">
        <f>データ!W6</f>
        <v>33.29</v>
      </c>
      <c r="AU10" s="74"/>
      <c r="AV10" s="74"/>
      <c r="AW10" s="74"/>
      <c r="AX10" s="74"/>
      <c r="AY10" s="74"/>
      <c r="AZ10" s="74"/>
      <c r="BA10" s="74"/>
      <c r="BB10" s="74">
        <f>データ!X6</f>
        <v>6006.16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113</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T/Ilj6Pc4MiNChCWqxovX3NNzBbNbKowq6D1+C1I+VlJaQWjpO12kDdc3AXlajgXWS8gFzJ2vDcdJC8ptebsQ==" saltValue="WSPvQKXbjYEwtiP8TIxC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142123</v>
      </c>
      <c r="D6" s="33">
        <f t="shared" si="3"/>
        <v>46</v>
      </c>
      <c r="E6" s="33">
        <f t="shared" si="3"/>
        <v>17</v>
      </c>
      <c r="F6" s="33">
        <f t="shared" si="3"/>
        <v>1</v>
      </c>
      <c r="G6" s="33">
        <f t="shared" si="3"/>
        <v>0</v>
      </c>
      <c r="H6" s="33" t="str">
        <f t="shared" si="3"/>
        <v>神奈川県　厚木市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75.97</v>
      </c>
      <c r="P6" s="34">
        <f t="shared" si="3"/>
        <v>89.42</v>
      </c>
      <c r="Q6" s="34">
        <f t="shared" si="3"/>
        <v>86.08</v>
      </c>
      <c r="R6" s="34">
        <f t="shared" si="3"/>
        <v>1974</v>
      </c>
      <c r="S6" s="34">
        <f t="shared" si="3"/>
        <v>223710</v>
      </c>
      <c r="T6" s="34">
        <f t="shared" si="3"/>
        <v>93.84</v>
      </c>
      <c r="U6" s="34">
        <f t="shared" si="3"/>
        <v>2383.9499999999998</v>
      </c>
      <c r="V6" s="34">
        <f t="shared" si="3"/>
        <v>199945</v>
      </c>
      <c r="W6" s="34">
        <f t="shared" si="3"/>
        <v>33.29</v>
      </c>
      <c r="X6" s="34">
        <f t="shared" si="3"/>
        <v>6006.16</v>
      </c>
      <c r="Y6" s="35" t="str">
        <f>IF(Y7="",NA(),Y7)</f>
        <v>-</v>
      </c>
      <c r="Z6" s="35" t="str">
        <f t="shared" ref="Z6:AH6" si="4">IF(Z7="",NA(),Z7)</f>
        <v>-</v>
      </c>
      <c r="AA6" s="35" t="str">
        <f t="shared" si="4"/>
        <v>-</v>
      </c>
      <c r="AB6" s="35" t="str">
        <f t="shared" si="4"/>
        <v>-</v>
      </c>
      <c r="AC6" s="35">
        <f t="shared" si="4"/>
        <v>105.79</v>
      </c>
      <c r="AD6" s="35" t="str">
        <f t="shared" si="4"/>
        <v>-</v>
      </c>
      <c r="AE6" s="35" t="str">
        <f t="shared" si="4"/>
        <v>-</v>
      </c>
      <c r="AF6" s="35" t="str">
        <f t="shared" si="4"/>
        <v>-</v>
      </c>
      <c r="AG6" s="35" t="str">
        <f t="shared" si="4"/>
        <v>-</v>
      </c>
      <c r="AH6" s="35">
        <f t="shared" si="4"/>
        <v>106.55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5.95</v>
      </c>
      <c r="AT6" s="34" t="str">
        <f>IF(AT7="","",IF(AT7="-","【-】","【"&amp;SUBSTITUTE(TEXT(AT7,"#,##0.00"),"-","△")&amp;"】"))</f>
        <v>【3.64】</v>
      </c>
      <c r="AU6" s="35" t="str">
        <f>IF(AU7="",NA(),AU7)</f>
        <v>-</v>
      </c>
      <c r="AV6" s="35" t="str">
        <f t="shared" ref="AV6:BD6" si="6">IF(AV7="",NA(),AV7)</f>
        <v>-</v>
      </c>
      <c r="AW6" s="35" t="str">
        <f t="shared" si="6"/>
        <v>-</v>
      </c>
      <c r="AX6" s="35" t="str">
        <f t="shared" si="6"/>
        <v>-</v>
      </c>
      <c r="AY6" s="35">
        <f t="shared" si="6"/>
        <v>70.7</v>
      </c>
      <c r="AZ6" s="35" t="str">
        <f t="shared" si="6"/>
        <v>-</v>
      </c>
      <c r="BA6" s="35" t="str">
        <f t="shared" si="6"/>
        <v>-</v>
      </c>
      <c r="BB6" s="35" t="str">
        <f t="shared" si="6"/>
        <v>-</v>
      </c>
      <c r="BC6" s="35" t="str">
        <f t="shared" si="6"/>
        <v>-</v>
      </c>
      <c r="BD6" s="35">
        <f t="shared" si="6"/>
        <v>72.930000000000007</v>
      </c>
      <c r="BE6" s="34" t="str">
        <f>IF(BE7="","",IF(BE7="-","【-】","【"&amp;SUBSTITUTE(TEXT(BE7,"#,##0.00"),"-","△")&amp;"】"))</f>
        <v>【67.52】</v>
      </c>
      <c r="BF6" s="35" t="str">
        <f>IF(BF7="",NA(),BF7)</f>
        <v>-</v>
      </c>
      <c r="BG6" s="35" t="str">
        <f t="shared" ref="BG6:BO6" si="7">IF(BG7="",NA(),BG7)</f>
        <v>-</v>
      </c>
      <c r="BH6" s="35" t="str">
        <f t="shared" si="7"/>
        <v>-</v>
      </c>
      <c r="BI6" s="35" t="str">
        <f t="shared" si="7"/>
        <v>-</v>
      </c>
      <c r="BJ6" s="35">
        <f t="shared" si="7"/>
        <v>290.33999999999997</v>
      </c>
      <c r="BK6" s="35" t="str">
        <f t="shared" si="7"/>
        <v>-</v>
      </c>
      <c r="BL6" s="35" t="str">
        <f t="shared" si="7"/>
        <v>-</v>
      </c>
      <c r="BM6" s="35" t="str">
        <f t="shared" si="7"/>
        <v>-</v>
      </c>
      <c r="BN6" s="35" t="str">
        <f t="shared" si="7"/>
        <v>-</v>
      </c>
      <c r="BO6" s="35">
        <f t="shared" si="7"/>
        <v>730.52</v>
      </c>
      <c r="BP6" s="34" t="str">
        <f>IF(BP7="","",IF(BP7="-","【-】","【"&amp;SUBSTITUTE(TEXT(BP7,"#,##0.00"),"-","△")&amp;"】"))</f>
        <v>【705.21】</v>
      </c>
      <c r="BQ6" s="35" t="str">
        <f>IF(BQ7="",NA(),BQ7)</f>
        <v>-</v>
      </c>
      <c r="BR6" s="35" t="str">
        <f t="shared" ref="BR6:BZ6" si="8">IF(BR7="",NA(),BR7)</f>
        <v>-</v>
      </c>
      <c r="BS6" s="35" t="str">
        <f t="shared" si="8"/>
        <v>-</v>
      </c>
      <c r="BT6" s="35" t="str">
        <f t="shared" si="8"/>
        <v>-</v>
      </c>
      <c r="BU6" s="35">
        <f t="shared" si="8"/>
        <v>112.04</v>
      </c>
      <c r="BV6" s="35" t="str">
        <f t="shared" si="8"/>
        <v>-</v>
      </c>
      <c r="BW6" s="35" t="str">
        <f t="shared" si="8"/>
        <v>-</v>
      </c>
      <c r="BX6" s="35" t="str">
        <f t="shared" si="8"/>
        <v>-</v>
      </c>
      <c r="BY6" s="35" t="str">
        <f t="shared" si="8"/>
        <v>-</v>
      </c>
      <c r="BZ6" s="35">
        <f t="shared" si="8"/>
        <v>98.61</v>
      </c>
      <c r="CA6" s="34" t="str">
        <f>IF(CA7="","",IF(CA7="-","【-】","【"&amp;SUBSTITUTE(TEXT(CA7,"#,##0.00"),"-","△")&amp;"】"))</f>
        <v>【98.96】</v>
      </c>
      <c r="CB6" s="35" t="str">
        <f>IF(CB7="",NA(),CB7)</f>
        <v>-</v>
      </c>
      <c r="CC6" s="35" t="str">
        <f t="shared" ref="CC6:CK6" si="9">IF(CC7="",NA(),CC7)</f>
        <v>-</v>
      </c>
      <c r="CD6" s="35" t="str">
        <f t="shared" si="9"/>
        <v>-</v>
      </c>
      <c r="CE6" s="35" t="str">
        <f t="shared" si="9"/>
        <v>-</v>
      </c>
      <c r="CF6" s="35">
        <f t="shared" si="9"/>
        <v>98.43</v>
      </c>
      <c r="CG6" s="35" t="str">
        <f t="shared" si="9"/>
        <v>-</v>
      </c>
      <c r="CH6" s="35" t="str">
        <f t="shared" si="9"/>
        <v>-</v>
      </c>
      <c r="CI6" s="35" t="str">
        <f t="shared" si="9"/>
        <v>-</v>
      </c>
      <c r="CJ6" s="35" t="str">
        <f t="shared" si="9"/>
        <v>-</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61.7</v>
      </c>
      <c r="CW6" s="34" t="str">
        <f>IF(CW7="","",IF(CW7="-","【-】","【"&amp;SUBSTITUTE(TEXT(CW7,"#,##0.00"),"-","△")&amp;"】"))</f>
        <v>【59.57】</v>
      </c>
      <c r="CX6" s="35" t="str">
        <f>IF(CX7="",NA(),CX7)</f>
        <v>-</v>
      </c>
      <c r="CY6" s="35" t="str">
        <f t="shared" ref="CY6:DG6" si="11">IF(CY7="",NA(),CY7)</f>
        <v>-</v>
      </c>
      <c r="CZ6" s="35" t="str">
        <f t="shared" si="11"/>
        <v>-</v>
      </c>
      <c r="DA6" s="35" t="str">
        <f t="shared" si="11"/>
        <v>-</v>
      </c>
      <c r="DB6" s="35">
        <f t="shared" si="11"/>
        <v>99.4</v>
      </c>
      <c r="DC6" s="35" t="str">
        <f t="shared" si="11"/>
        <v>-</v>
      </c>
      <c r="DD6" s="35" t="str">
        <f t="shared" si="11"/>
        <v>-</v>
      </c>
      <c r="DE6" s="35" t="str">
        <f t="shared" si="11"/>
        <v>-</v>
      </c>
      <c r="DF6" s="35" t="str">
        <f t="shared" si="11"/>
        <v>-</v>
      </c>
      <c r="DG6" s="35">
        <f t="shared" si="11"/>
        <v>94.56</v>
      </c>
      <c r="DH6" s="34" t="str">
        <f>IF(DH7="","",IF(DH7="-","【-】","【"&amp;SUBSTITUTE(TEXT(DH7,"#,##0.00"),"-","△")&amp;"】"))</f>
        <v>【95.57】</v>
      </c>
      <c r="DI6" s="35" t="str">
        <f>IF(DI7="",NA(),DI7)</f>
        <v>-</v>
      </c>
      <c r="DJ6" s="35" t="str">
        <f t="shared" ref="DJ6:DR6" si="12">IF(DJ7="",NA(),DJ7)</f>
        <v>-</v>
      </c>
      <c r="DK6" s="35" t="str">
        <f t="shared" si="12"/>
        <v>-</v>
      </c>
      <c r="DL6" s="35" t="str">
        <f t="shared" si="12"/>
        <v>-</v>
      </c>
      <c r="DM6" s="35">
        <f t="shared" si="12"/>
        <v>4.2699999999999996</v>
      </c>
      <c r="DN6" s="35" t="str">
        <f t="shared" si="12"/>
        <v>-</v>
      </c>
      <c r="DO6" s="35" t="str">
        <f t="shared" si="12"/>
        <v>-</v>
      </c>
      <c r="DP6" s="35" t="str">
        <f t="shared" si="12"/>
        <v>-</v>
      </c>
      <c r="DQ6" s="35" t="str">
        <f t="shared" si="12"/>
        <v>-</v>
      </c>
      <c r="DR6" s="35">
        <f t="shared" si="12"/>
        <v>28.87</v>
      </c>
      <c r="DS6" s="34" t="str">
        <f>IF(DS7="","",IF(DS7="-","【-】","【"&amp;SUBSTITUTE(TEXT(DS7,"#,##0.00"),"-","△")&amp;"】"))</f>
        <v>【36.52】</v>
      </c>
      <c r="DT6" s="35" t="str">
        <f>IF(DT7="",NA(),DT7)</f>
        <v>-</v>
      </c>
      <c r="DU6" s="35" t="str">
        <f t="shared" ref="DU6:EC6" si="13">IF(DU7="",NA(),DU7)</f>
        <v>-</v>
      </c>
      <c r="DV6" s="35" t="str">
        <f t="shared" si="13"/>
        <v>-</v>
      </c>
      <c r="DW6" s="35" t="str">
        <f t="shared" si="13"/>
        <v>-</v>
      </c>
      <c r="DX6" s="35">
        <f t="shared" si="13"/>
        <v>0.55000000000000004</v>
      </c>
      <c r="DY6" s="35" t="str">
        <f t="shared" si="13"/>
        <v>-</v>
      </c>
      <c r="DZ6" s="35" t="str">
        <f t="shared" si="13"/>
        <v>-</v>
      </c>
      <c r="EA6" s="35" t="str">
        <f t="shared" si="13"/>
        <v>-</v>
      </c>
      <c r="EB6" s="35" t="str">
        <f t="shared" si="13"/>
        <v>-</v>
      </c>
      <c r="EC6" s="35">
        <f t="shared" si="13"/>
        <v>5.64</v>
      </c>
      <c r="ED6" s="34" t="str">
        <f>IF(ED7="","",IF(ED7="-","【-】","【"&amp;SUBSTITUTE(TEXT(ED7,"#,##0.00"),"-","△")&amp;"】"))</f>
        <v>【5.72】</v>
      </c>
      <c r="EE6" s="35" t="str">
        <f>IF(EE7="",NA(),EE7)</f>
        <v>-</v>
      </c>
      <c r="EF6" s="35" t="str">
        <f t="shared" ref="EF6:EN6" si="14">IF(EF7="",NA(),EF7)</f>
        <v>-</v>
      </c>
      <c r="EG6" s="35" t="str">
        <f t="shared" si="14"/>
        <v>-</v>
      </c>
      <c r="EH6" s="35" t="str">
        <f t="shared" si="14"/>
        <v>-</v>
      </c>
      <c r="EI6" s="35">
        <f t="shared" si="14"/>
        <v>0.04</v>
      </c>
      <c r="EJ6" s="35" t="str">
        <f t="shared" si="14"/>
        <v>-</v>
      </c>
      <c r="EK6" s="35" t="str">
        <f t="shared" si="14"/>
        <v>-</v>
      </c>
      <c r="EL6" s="35" t="str">
        <f t="shared" si="14"/>
        <v>-</v>
      </c>
      <c r="EM6" s="35" t="str">
        <f t="shared" si="14"/>
        <v>-</v>
      </c>
      <c r="EN6" s="35">
        <f t="shared" si="14"/>
        <v>0.19</v>
      </c>
      <c r="EO6" s="34" t="str">
        <f>IF(EO7="","",IF(EO7="-","【-】","【"&amp;SUBSTITUTE(TEXT(EO7,"#,##0.00"),"-","△")&amp;"】"))</f>
        <v>【0.30】</v>
      </c>
    </row>
    <row r="7" spans="1:148" s="36" customFormat="1" x14ac:dyDescent="0.15">
      <c r="A7" s="28"/>
      <c r="B7" s="37">
        <v>2020</v>
      </c>
      <c r="C7" s="37">
        <v>142123</v>
      </c>
      <c r="D7" s="37">
        <v>46</v>
      </c>
      <c r="E7" s="37">
        <v>17</v>
      </c>
      <c r="F7" s="37">
        <v>1</v>
      </c>
      <c r="G7" s="37">
        <v>0</v>
      </c>
      <c r="H7" s="37" t="s">
        <v>96</v>
      </c>
      <c r="I7" s="37" t="s">
        <v>97</v>
      </c>
      <c r="J7" s="37" t="s">
        <v>98</v>
      </c>
      <c r="K7" s="37" t="s">
        <v>99</v>
      </c>
      <c r="L7" s="37" t="s">
        <v>100</v>
      </c>
      <c r="M7" s="37" t="s">
        <v>101</v>
      </c>
      <c r="N7" s="38" t="s">
        <v>102</v>
      </c>
      <c r="O7" s="38">
        <v>75.97</v>
      </c>
      <c r="P7" s="38">
        <v>89.42</v>
      </c>
      <c r="Q7" s="38">
        <v>86.08</v>
      </c>
      <c r="R7" s="38">
        <v>1974</v>
      </c>
      <c r="S7" s="38">
        <v>223710</v>
      </c>
      <c r="T7" s="38">
        <v>93.84</v>
      </c>
      <c r="U7" s="38">
        <v>2383.9499999999998</v>
      </c>
      <c r="V7" s="38">
        <v>199945</v>
      </c>
      <c r="W7" s="38">
        <v>33.29</v>
      </c>
      <c r="X7" s="38">
        <v>6006.16</v>
      </c>
      <c r="Y7" s="38" t="s">
        <v>102</v>
      </c>
      <c r="Z7" s="38" t="s">
        <v>102</v>
      </c>
      <c r="AA7" s="38" t="s">
        <v>102</v>
      </c>
      <c r="AB7" s="38" t="s">
        <v>102</v>
      </c>
      <c r="AC7" s="38">
        <v>105.79</v>
      </c>
      <c r="AD7" s="38" t="s">
        <v>102</v>
      </c>
      <c r="AE7" s="38" t="s">
        <v>102</v>
      </c>
      <c r="AF7" s="38" t="s">
        <v>102</v>
      </c>
      <c r="AG7" s="38" t="s">
        <v>102</v>
      </c>
      <c r="AH7" s="38">
        <v>106.55</v>
      </c>
      <c r="AI7" s="38">
        <v>106.67</v>
      </c>
      <c r="AJ7" s="38" t="s">
        <v>102</v>
      </c>
      <c r="AK7" s="38" t="s">
        <v>102</v>
      </c>
      <c r="AL7" s="38" t="s">
        <v>102</v>
      </c>
      <c r="AM7" s="38" t="s">
        <v>102</v>
      </c>
      <c r="AN7" s="38">
        <v>0</v>
      </c>
      <c r="AO7" s="38" t="s">
        <v>102</v>
      </c>
      <c r="AP7" s="38" t="s">
        <v>102</v>
      </c>
      <c r="AQ7" s="38" t="s">
        <v>102</v>
      </c>
      <c r="AR7" s="38" t="s">
        <v>102</v>
      </c>
      <c r="AS7" s="38">
        <v>5.95</v>
      </c>
      <c r="AT7" s="38">
        <v>3.64</v>
      </c>
      <c r="AU7" s="38" t="s">
        <v>102</v>
      </c>
      <c r="AV7" s="38" t="s">
        <v>102</v>
      </c>
      <c r="AW7" s="38" t="s">
        <v>102</v>
      </c>
      <c r="AX7" s="38" t="s">
        <v>102</v>
      </c>
      <c r="AY7" s="38">
        <v>70.7</v>
      </c>
      <c r="AZ7" s="38" t="s">
        <v>102</v>
      </c>
      <c r="BA7" s="38" t="s">
        <v>102</v>
      </c>
      <c r="BB7" s="38" t="s">
        <v>102</v>
      </c>
      <c r="BC7" s="38" t="s">
        <v>102</v>
      </c>
      <c r="BD7" s="38">
        <v>72.930000000000007</v>
      </c>
      <c r="BE7" s="38">
        <v>67.52</v>
      </c>
      <c r="BF7" s="38" t="s">
        <v>102</v>
      </c>
      <c r="BG7" s="38" t="s">
        <v>102</v>
      </c>
      <c r="BH7" s="38" t="s">
        <v>102</v>
      </c>
      <c r="BI7" s="38" t="s">
        <v>102</v>
      </c>
      <c r="BJ7" s="38">
        <v>290.33999999999997</v>
      </c>
      <c r="BK7" s="38" t="s">
        <v>102</v>
      </c>
      <c r="BL7" s="38" t="s">
        <v>102</v>
      </c>
      <c r="BM7" s="38" t="s">
        <v>102</v>
      </c>
      <c r="BN7" s="38" t="s">
        <v>102</v>
      </c>
      <c r="BO7" s="38">
        <v>730.52</v>
      </c>
      <c r="BP7" s="38">
        <v>705.21</v>
      </c>
      <c r="BQ7" s="38" t="s">
        <v>102</v>
      </c>
      <c r="BR7" s="38" t="s">
        <v>102</v>
      </c>
      <c r="BS7" s="38" t="s">
        <v>102</v>
      </c>
      <c r="BT7" s="38" t="s">
        <v>102</v>
      </c>
      <c r="BU7" s="38">
        <v>112.04</v>
      </c>
      <c r="BV7" s="38" t="s">
        <v>102</v>
      </c>
      <c r="BW7" s="38" t="s">
        <v>102</v>
      </c>
      <c r="BX7" s="38" t="s">
        <v>102</v>
      </c>
      <c r="BY7" s="38" t="s">
        <v>102</v>
      </c>
      <c r="BZ7" s="38">
        <v>98.61</v>
      </c>
      <c r="CA7" s="38">
        <v>98.96</v>
      </c>
      <c r="CB7" s="38" t="s">
        <v>102</v>
      </c>
      <c r="CC7" s="38" t="s">
        <v>102</v>
      </c>
      <c r="CD7" s="38" t="s">
        <v>102</v>
      </c>
      <c r="CE7" s="38" t="s">
        <v>102</v>
      </c>
      <c r="CF7" s="38">
        <v>98.43</v>
      </c>
      <c r="CG7" s="38" t="s">
        <v>102</v>
      </c>
      <c r="CH7" s="38" t="s">
        <v>102</v>
      </c>
      <c r="CI7" s="38" t="s">
        <v>102</v>
      </c>
      <c r="CJ7" s="38" t="s">
        <v>102</v>
      </c>
      <c r="CK7" s="38">
        <v>141.24</v>
      </c>
      <c r="CL7" s="38">
        <v>134.52000000000001</v>
      </c>
      <c r="CM7" s="38" t="s">
        <v>102</v>
      </c>
      <c r="CN7" s="38" t="s">
        <v>102</v>
      </c>
      <c r="CO7" s="38" t="s">
        <v>102</v>
      </c>
      <c r="CP7" s="38" t="s">
        <v>102</v>
      </c>
      <c r="CQ7" s="38" t="s">
        <v>102</v>
      </c>
      <c r="CR7" s="38" t="s">
        <v>102</v>
      </c>
      <c r="CS7" s="38" t="s">
        <v>102</v>
      </c>
      <c r="CT7" s="38" t="s">
        <v>102</v>
      </c>
      <c r="CU7" s="38" t="s">
        <v>102</v>
      </c>
      <c r="CV7" s="38">
        <v>61.7</v>
      </c>
      <c r="CW7" s="38">
        <v>59.57</v>
      </c>
      <c r="CX7" s="38" t="s">
        <v>102</v>
      </c>
      <c r="CY7" s="38" t="s">
        <v>102</v>
      </c>
      <c r="CZ7" s="38" t="s">
        <v>102</v>
      </c>
      <c r="DA7" s="38" t="s">
        <v>102</v>
      </c>
      <c r="DB7" s="38">
        <v>99.4</v>
      </c>
      <c r="DC7" s="38" t="s">
        <v>102</v>
      </c>
      <c r="DD7" s="38" t="s">
        <v>102</v>
      </c>
      <c r="DE7" s="38" t="s">
        <v>102</v>
      </c>
      <c r="DF7" s="38" t="s">
        <v>102</v>
      </c>
      <c r="DG7" s="38">
        <v>94.56</v>
      </c>
      <c r="DH7" s="38">
        <v>95.57</v>
      </c>
      <c r="DI7" s="38" t="s">
        <v>102</v>
      </c>
      <c r="DJ7" s="38" t="s">
        <v>102</v>
      </c>
      <c r="DK7" s="38" t="s">
        <v>102</v>
      </c>
      <c r="DL7" s="38" t="s">
        <v>102</v>
      </c>
      <c r="DM7" s="38">
        <v>4.2699999999999996</v>
      </c>
      <c r="DN7" s="38" t="s">
        <v>102</v>
      </c>
      <c r="DO7" s="38" t="s">
        <v>102</v>
      </c>
      <c r="DP7" s="38" t="s">
        <v>102</v>
      </c>
      <c r="DQ7" s="38" t="s">
        <v>102</v>
      </c>
      <c r="DR7" s="38">
        <v>28.87</v>
      </c>
      <c r="DS7" s="38">
        <v>36.520000000000003</v>
      </c>
      <c r="DT7" s="38" t="s">
        <v>102</v>
      </c>
      <c r="DU7" s="38" t="s">
        <v>102</v>
      </c>
      <c r="DV7" s="38" t="s">
        <v>102</v>
      </c>
      <c r="DW7" s="38" t="s">
        <v>102</v>
      </c>
      <c r="DX7" s="38">
        <v>0.55000000000000004</v>
      </c>
      <c r="DY7" s="38" t="s">
        <v>102</v>
      </c>
      <c r="DZ7" s="38" t="s">
        <v>102</v>
      </c>
      <c r="EA7" s="38" t="s">
        <v>102</v>
      </c>
      <c r="EB7" s="38" t="s">
        <v>102</v>
      </c>
      <c r="EC7" s="38">
        <v>5.64</v>
      </c>
      <c r="ED7" s="38">
        <v>5.72</v>
      </c>
      <c r="EE7" s="38" t="s">
        <v>102</v>
      </c>
      <c r="EF7" s="38" t="s">
        <v>102</v>
      </c>
      <c r="EG7" s="38" t="s">
        <v>102</v>
      </c>
      <c r="EH7" s="38" t="s">
        <v>102</v>
      </c>
      <c r="EI7" s="38">
        <v>0.04</v>
      </c>
      <c r="EJ7" s="38" t="s">
        <v>102</v>
      </c>
      <c r="EK7" s="38" t="s">
        <v>102</v>
      </c>
      <c r="EL7" s="38" t="s">
        <v>102</v>
      </c>
      <c r="EM7" s="38" t="s">
        <v>102</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2022-01-18T04:38:22Z</cp:lastPrinted>
  <dcterms:created xsi:type="dcterms:W3CDTF">2021-12-03T07:11:09Z</dcterms:created>
  <dcterms:modified xsi:type="dcterms:W3CDTF">2022-02-17T06:53:20Z</dcterms:modified>
  <cp:category/>
</cp:coreProperties>
</file>