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9_綾瀬市★\"/>
    </mc:Choice>
  </mc:AlternateContent>
  <workbookProtection workbookAlgorithmName="SHA-512" workbookHashValue="yfDvBfBoiQxQm7BHGyGm+xhpnfRjLVy6S1c7xfiJP+e/nKH34t3/CMCkwNlbAeClRV/X+9C0igwH3phvYhZubw==" workbookSaltValue="MqL/q+GbMMNK5WNSW/L0e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<sst xmlns="http://schemas.openxmlformats.org/spreadsheetml/2006/main" count="319" uniqueCount="118">
  <si>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</si>
  <si>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</si>
  <si>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</si>
  <si>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</si>
  <si>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</si>
  <si>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</si>
  <si>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</si>
  <si>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</si>
  <si>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</si>
  <si>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</si>
  <si>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</si>
  <si>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</si>
  <si>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</si>
  <si>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</si>
  <si>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</si>
  <si>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</si>
  <si>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</si>
  <si>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</si>
  <si>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</si>
  <si>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</si>
  <si>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</si>
  <si>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</si>
  <si>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</si>
  <si>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</si>
  <si>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</si>
  <si>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</si>
  <si>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</si>
  <si>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</si>
  <si>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</si>
  <si>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</si>
  <si>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</si>
  <si>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</si>
  <si>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</si>
  <si>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</si>
  <si>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</si>
  <si>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</si>
  <si>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</si>
  <si>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</si>
  <si>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</si>
  <si>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</si>
  <si>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</si>
  <si>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</si>
  <si>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</si>
  <si>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</si>
  <si>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</si>
  <si>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</si>
  <si>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</si>
  <si>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</si>
  <si>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</si>
  <si>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</si>
  <si>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</si>
  <si>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</si>
  <si>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</si>
  <si>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</si>
  <si>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</si>
  <si>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</si>
  <si>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</si>
  <si>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</si>
  <si>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</si>
  <si>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</si>
  <si>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</si>
  <si>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</si>
  <si>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</si>
  <si>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</si>
  <si>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</si>
  <si>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</si>
  <si>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</si>
  <si>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</si>
  <si>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</si>
  <si>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</si>
  <si>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</si>
  <si>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</si>
  <si>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</si>
  <si>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</si>
  <si>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</si>
  <si>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</si>
  <si>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</si>
  <si>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</si>
  <si>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</si>
  <si>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</si>
  <si>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</si>
  <si>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</si>
  <si>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</si>
  <si>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</si>
  <si>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</si>
  <si>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</si>
  <si>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</si>
  <si>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</si>
  <si>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</si>
  <si>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</si>
  <si>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</si>
  <si>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</si>
  <si>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</si>
  <si>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</si>
  <si>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</si>
  <si>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</si>
  <si>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綾瀬市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</si>
  <si>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</si>
  <si>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</si>
  <si>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</si>
  <si>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</si>
  <si>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</si>
  <si>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</si>
  <si>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</si>
  <si>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</si>
  <si>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</si>
  <si>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</si>
  <si>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</si>
  <si>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</si>
  <si>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</si>
  <si>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</si>
  <si>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</si>
  <si>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</si>
  <si>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</si>
  <si>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</si>
  <si>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綾瀬市では令和２年度から地方公営企業法の一部適用を開始し、公営企業会計となりました。今年度は初年度の決算です。
①経常収支比率については128%であり、類似団体平均値を上回りました。
②該当ありません。
③流動比率については、類似団体平均値を下回っております。これは１年以内（令和３年度）に償還する企業債の金額が大きいためです。なお、今後数年の間は１年以内償還の企業債の金額は減少する見込です。
④企業債残高対事業規模比率については、類似団体平均値を若干下回っております。企業債残高は今後数年は減少する見込です。
⑤経費回収率については、96％と類似団体平均値を上回りました。しかしながら基準となる100%に届いていない状況です。
⑥汚水処理原価については、ほぼ類似団体平均値と同様となりました。
⑦施設利用率については、ほぼ類似団体平均値と同様になりました。
⑧水洗化率については99％を超えており、類似団体平均値を上回りました。</t>
    <rPh sb="1" eb="4">
      <t>アヤセシ</t>
    </rPh>
    <rPh sb="6" eb="8">
      <t>レイワ</t>
    </rPh>
    <rPh sb="9" eb="11">
      <t>ネンド</t>
    </rPh>
    <rPh sb="13" eb="15">
      <t>チホウ</t>
    </rPh>
    <rPh sb="15" eb="17">
      <t>コウエイ</t>
    </rPh>
    <rPh sb="17" eb="19">
      <t>キギョウ</t>
    </rPh>
    <rPh sb="19" eb="20">
      <t>ホウ</t>
    </rPh>
    <rPh sb="21" eb="23">
      <t>イチブ</t>
    </rPh>
    <rPh sb="23" eb="25">
      <t>テキヨウ</t>
    </rPh>
    <rPh sb="26" eb="28">
      <t>カイシ</t>
    </rPh>
    <rPh sb="30" eb="32">
      <t>コウエイ</t>
    </rPh>
    <rPh sb="32" eb="34">
      <t>キギョウ</t>
    </rPh>
    <rPh sb="34" eb="36">
      <t>カイケイ</t>
    </rPh>
    <rPh sb="43" eb="46">
      <t>コンネンド</t>
    </rPh>
    <rPh sb="47" eb="50">
      <t>ショネンド</t>
    </rPh>
    <rPh sb="51" eb="53">
      <t>ケッサン</t>
    </rPh>
    <rPh sb="59" eb="61">
      <t>ケイジョウ</t>
    </rPh>
    <rPh sb="61" eb="63">
      <t>シュウシ</t>
    </rPh>
    <rPh sb="63" eb="65">
      <t>ヒリツ</t>
    </rPh>
    <rPh sb="78" eb="80">
      <t>ルイジ</t>
    </rPh>
    <rPh sb="80" eb="82">
      <t>ダンタイ</t>
    </rPh>
    <rPh sb="82" eb="85">
      <t>ヘイキンチ</t>
    </rPh>
    <rPh sb="86" eb="88">
      <t>ウワマワ</t>
    </rPh>
    <rPh sb="95" eb="97">
      <t>ガイトウ</t>
    </rPh>
    <rPh sb="105" eb="107">
      <t>リュウドウ</t>
    </rPh>
    <rPh sb="107" eb="109">
      <t>ヒリツ</t>
    </rPh>
    <rPh sb="115" eb="117">
      <t>ルイジ</t>
    </rPh>
    <rPh sb="117" eb="119">
      <t>ダンタイ</t>
    </rPh>
    <rPh sb="119" eb="122">
      <t>ヘイキンチ</t>
    </rPh>
    <rPh sb="123" eb="125">
      <t>シタマワ</t>
    </rPh>
    <rPh sb="136" eb="137">
      <t>ネン</t>
    </rPh>
    <rPh sb="137" eb="139">
      <t>イナイ</t>
    </rPh>
    <rPh sb="140" eb="142">
      <t>レイワ</t>
    </rPh>
    <rPh sb="143" eb="145">
      <t>ネンド</t>
    </rPh>
    <rPh sb="147" eb="149">
      <t>ショウカン</t>
    </rPh>
    <rPh sb="151" eb="153">
      <t>キギョウ</t>
    </rPh>
    <rPh sb="153" eb="154">
      <t>サイ</t>
    </rPh>
    <rPh sb="155" eb="157">
      <t>キンガク</t>
    </rPh>
    <rPh sb="158" eb="159">
      <t>オオ</t>
    </rPh>
    <rPh sb="169" eb="171">
      <t>コンゴ</t>
    </rPh>
    <rPh sb="171" eb="173">
      <t>スウネン</t>
    </rPh>
    <rPh sb="174" eb="175">
      <t>アイダ</t>
    </rPh>
    <rPh sb="177" eb="178">
      <t>ネン</t>
    </rPh>
    <rPh sb="178" eb="180">
      <t>イナイ</t>
    </rPh>
    <rPh sb="180" eb="182">
      <t>ショウカン</t>
    </rPh>
    <rPh sb="183" eb="185">
      <t>キギョウ</t>
    </rPh>
    <rPh sb="185" eb="186">
      <t>サイ</t>
    </rPh>
    <rPh sb="187" eb="189">
      <t>キンガク</t>
    </rPh>
    <rPh sb="190" eb="192">
      <t>ゲンショウ</t>
    </rPh>
    <rPh sb="194" eb="196">
      <t>ミコ</t>
    </rPh>
    <rPh sb="201" eb="203">
      <t>キギョウ</t>
    </rPh>
    <rPh sb="203" eb="204">
      <t>サイ</t>
    </rPh>
    <rPh sb="204" eb="206">
      <t>ザンダカ</t>
    </rPh>
    <rPh sb="206" eb="207">
      <t>タイ</t>
    </rPh>
    <rPh sb="207" eb="209">
      <t>ジギョウ</t>
    </rPh>
    <rPh sb="209" eb="211">
      <t>キボ</t>
    </rPh>
    <rPh sb="211" eb="213">
      <t>ヒリツ</t>
    </rPh>
    <rPh sb="219" eb="221">
      <t>ルイジ</t>
    </rPh>
    <rPh sb="221" eb="223">
      <t>ダンタイ</t>
    </rPh>
    <rPh sb="223" eb="226">
      <t>ヘイキンチ</t>
    </rPh>
    <rPh sb="227" eb="229">
      <t>ジャッカン</t>
    </rPh>
    <rPh sb="229" eb="231">
      <t>シタマワ</t>
    </rPh>
    <rPh sb="238" eb="240">
      <t>キギョウ</t>
    </rPh>
    <rPh sb="240" eb="241">
      <t>サイ</t>
    </rPh>
    <rPh sb="241" eb="243">
      <t>ザンダカ</t>
    </rPh>
    <rPh sb="249" eb="251">
      <t>ゲンショウ</t>
    </rPh>
    <rPh sb="253" eb="255">
      <t>ミコ</t>
    </rPh>
    <rPh sb="260" eb="262">
      <t>ケイヒ</t>
    </rPh>
    <rPh sb="262" eb="264">
      <t>カイシュウ</t>
    </rPh>
    <rPh sb="264" eb="265">
      <t>リツ</t>
    </rPh>
    <rPh sb="275" eb="277">
      <t>ルイジ</t>
    </rPh>
    <rPh sb="277" eb="279">
      <t>ダンタイ</t>
    </rPh>
    <rPh sb="279" eb="282">
      <t>ヘイキンチ</t>
    </rPh>
    <rPh sb="283" eb="285">
      <t>ウワマワ</t>
    </rPh>
    <rPh sb="296" eb="298">
      <t>キジュン</t>
    </rPh>
    <rPh sb="306" eb="307">
      <t>トド</t>
    </rPh>
    <rPh sb="312" eb="314">
      <t>ジョウキョウ</t>
    </rPh>
    <rPh sb="319" eb="321">
      <t>オスイ</t>
    </rPh>
    <rPh sb="321" eb="323">
      <t>ショリ</t>
    </rPh>
    <rPh sb="323" eb="325">
      <t>ゲンカ</t>
    </rPh>
    <rPh sb="333" eb="335">
      <t>ルイジ</t>
    </rPh>
    <rPh sb="335" eb="337">
      <t>ダンタイ</t>
    </rPh>
    <rPh sb="337" eb="340">
      <t>ヘイキンチ</t>
    </rPh>
    <rPh sb="341" eb="343">
      <t>ドウヨウ</t>
    </rPh>
    <rPh sb="352" eb="354">
      <t>シセツ</t>
    </rPh>
    <rPh sb="354" eb="356">
      <t>リヨウ</t>
    </rPh>
    <rPh sb="356" eb="357">
      <t>リツ</t>
    </rPh>
    <rPh sb="365" eb="367">
      <t>ルイジ</t>
    </rPh>
    <rPh sb="367" eb="369">
      <t>ダンタイ</t>
    </rPh>
    <rPh sb="369" eb="372">
      <t>ヘイキンチ</t>
    </rPh>
    <rPh sb="373" eb="375">
      <t>ドウヨウ</t>
    </rPh>
    <rPh sb="384" eb="387">
      <t>スイセンカ</t>
    </rPh>
    <rPh sb="387" eb="388">
      <t>リツ</t>
    </rPh>
    <rPh sb="397" eb="398">
      <t>コ</t>
    </rPh>
    <rPh sb="403" eb="405">
      <t>ルイジ</t>
    </rPh>
    <rPh sb="405" eb="407">
      <t>ダンタイ</t>
    </rPh>
    <rPh sb="407" eb="410">
      <t>ヘイキンチ</t>
    </rPh>
    <rPh sb="411" eb="413">
      <t>ウワマワ</t>
    </rPh>
    <phoneticPr fontId="4"/>
  </si>
  <si>
    <t>　綾瀬市の公共下水道は供用開始から約34年が経過しており、徐々に更新時期が近付いている状況です。
①②有形固定資産減価償却率及び管渠老朽化率については数値上は低くなっておりますが、実際の老朽化の状況は上記のとおりです。
③管渠改善率については、令和２年度は０％となりました。ストックマネジメント計画に基づき必要に応じて今後も管渠の更新を実施していきます。</t>
    <rPh sb="1" eb="4">
      <t>アヤセシ</t>
    </rPh>
    <rPh sb="5" eb="7">
      <t>コウキョウ</t>
    </rPh>
    <rPh sb="7" eb="10">
      <t>ゲスイドウ</t>
    </rPh>
    <rPh sb="11" eb="13">
      <t>キョウヨウ</t>
    </rPh>
    <rPh sb="13" eb="15">
      <t>カイシ</t>
    </rPh>
    <rPh sb="17" eb="18">
      <t>ヤク</t>
    </rPh>
    <rPh sb="20" eb="21">
      <t>ネン</t>
    </rPh>
    <rPh sb="22" eb="24">
      <t>ケイカ</t>
    </rPh>
    <rPh sb="29" eb="31">
      <t>ジョジョ</t>
    </rPh>
    <rPh sb="32" eb="34">
      <t>コウシン</t>
    </rPh>
    <rPh sb="34" eb="36">
      <t>ジキ</t>
    </rPh>
    <rPh sb="37" eb="39">
      <t>チカヅ</t>
    </rPh>
    <rPh sb="43" eb="45">
      <t>ジョウキョウ</t>
    </rPh>
    <rPh sb="52" eb="54">
      <t>ユウケイ</t>
    </rPh>
    <rPh sb="54" eb="56">
      <t>コテイ</t>
    </rPh>
    <rPh sb="56" eb="58">
      <t>シサン</t>
    </rPh>
    <rPh sb="58" eb="60">
      <t>ゲンカ</t>
    </rPh>
    <rPh sb="60" eb="62">
      <t>ショウキャク</t>
    </rPh>
    <rPh sb="62" eb="63">
      <t>リツ</t>
    </rPh>
    <rPh sb="63" eb="64">
      <t>オヨ</t>
    </rPh>
    <rPh sb="76" eb="78">
      <t>スウチ</t>
    </rPh>
    <rPh sb="78" eb="79">
      <t>ジョウ</t>
    </rPh>
    <rPh sb="80" eb="81">
      <t>ヒク</t>
    </rPh>
    <rPh sb="91" eb="93">
      <t>ジッサイ</t>
    </rPh>
    <rPh sb="94" eb="97">
      <t>ロウキュウカ</t>
    </rPh>
    <rPh sb="98" eb="100">
      <t>ジョウキョウ</t>
    </rPh>
    <rPh sb="101" eb="103">
      <t>ジョウキ</t>
    </rPh>
    <rPh sb="112" eb="114">
      <t>カンキョ</t>
    </rPh>
    <rPh sb="114" eb="116">
      <t>カイゼン</t>
    </rPh>
    <rPh sb="116" eb="117">
      <t>リツ</t>
    </rPh>
    <rPh sb="123" eb="125">
      <t>レイワ</t>
    </rPh>
    <rPh sb="126" eb="128">
      <t>ネンド</t>
    </rPh>
    <rPh sb="148" eb="150">
      <t>ケイカク</t>
    </rPh>
    <rPh sb="151" eb="152">
      <t>モト</t>
    </rPh>
    <rPh sb="154" eb="156">
      <t>ヒツヨウ</t>
    </rPh>
    <rPh sb="157" eb="158">
      <t>オウ</t>
    </rPh>
    <rPh sb="160" eb="162">
      <t>コンゴ</t>
    </rPh>
    <rPh sb="163" eb="165">
      <t>カンキョ</t>
    </rPh>
    <rPh sb="166" eb="168">
      <t>コウシン</t>
    </rPh>
    <rPh sb="169" eb="171">
      <t>ジッシ</t>
    </rPh>
    <phoneticPr fontId="4"/>
  </si>
  <si>
    <t>　今年度の経費回収率は約96％であり、企業会計導入前の80％台と比べると改善されておりますが、経費回収率は100％を達成する必要があります。経費の削減に引き続き努めるとともに、下水道使用料の改定による経費回収率の改善を検討中です。
　また、今後老朽化が進んだ管渠の更新費用が発生する見込です。経営戦略及びストックマネジメント計画に基づき、更新に必要な資金を将来に向けて確保していくのが課題となっております。</t>
    <rPh sb="1" eb="3">
      <t>コンネン</t>
    </rPh>
    <rPh sb="3" eb="4">
      <t>ド</t>
    </rPh>
    <rPh sb="5" eb="7">
      <t>ケイヒ</t>
    </rPh>
    <rPh sb="7" eb="9">
      <t>カイシュウ</t>
    </rPh>
    <rPh sb="9" eb="10">
      <t>リツ</t>
    </rPh>
    <rPh sb="11" eb="12">
      <t>ヤク</t>
    </rPh>
    <rPh sb="19" eb="21">
      <t>キギョウ</t>
    </rPh>
    <rPh sb="21" eb="23">
      <t>カイケイ</t>
    </rPh>
    <rPh sb="23" eb="25">
      <t>ドウニュウ</t>
    </rPh>
    <rPh sb="25" eb="26">
      <t>マエ</t>
    </rPh>
    <rPh sb="30" eb="31">
      <t>ダイ</t>
    </rPh>
    <rPh sb="32" eb="33">
      <t>クラ</t>
    </rPh>
    <rPh sb="36" eb="38">
      <t>カイゼン</t>
    </rPh>
    <rPh sb="47" eb="49">
      <t>ケイヒ</t>
    </rPh>
    <rPh sb="49" eb="51">
      <t>カイシュウ</t>
    </rPh>
    <rPh sb="51" eb="52">
      <t>リツ</t>
    </rPh>
    <rPh sb="58" eb="60">
      <t>タッセイ</t>
    </rPh>
    <rPh sb="62" eb="64">
      <t>ヒツヨウ</t>
    </rPh>
    <rPh sb="120" eb="122">
      <t>コンゴ</t>
    </rPh>
    <rPh sb="122" eb="125">
      <t>ロウキュウカ</t>
    </rPh>
    <rPh sb="126" eb="127">
      <t>スス</t>
    </rPh>
    <rPh sb="132" eb="134">
      <t>コウシン</t>
    </rPh>
    <rPh sb="134" eb="136">
      <t>ヒヨウ</t>
    </rPh>
    <rPh sb="137" eb="139">
      <t>ハッセイ</t>
    </rPh>
    <rPh sb="141" eb="143">
      <t>ミコ</t>
    </rPh>
    <rPh sb="146" eb="148">
      <t>ケイエイ</t>
    </rPh>
    <rPh sb="148" eb="150">
      <t>センリャク</t>
    </rPh>
    <rPh sb="150" eb="151">
      <t>オヨ</t>
    </rPh>
    <rPh sb="162" eb="164">
      <t>ケイカク</t>
    </rPh>
    <rPh sb="165" eb="166">
      <t>モト</t>
    </rPh>
    <rPh sb="169" eb="171">
      <t>コウシン</t>
    </rPh>
    <rPh sb="172" eb="174">
      <t>ヒツヨウ</t>
    </rPh>
    <rPh sb="175" eb="177">
      <t>シキン</t>
    </rPh>
    <rPh sb="178" eb="180">
      <t>ショウライ</t>
    </rPh>
    <rPh sb="181" eb="182">
      <t>ム</t>
    </rPh>
    <rPh sb="184" eb="186">
      <t>カクホ</t>
    </rPh>
    <rPh sb="192" eb="19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</si>
</sst>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0B9-4DF7-B0EC-A9F756FE14F0}"/>
            </c:ext>
          </c:extLst>
        </c:ser>
        <c:dLbls>
          <c:showLegendKey val="0"/>
          <c:showVal val="0"/>
          <c:showCatName val="0"/>
          <c:showSerName val="0"/>
          <c:showPercent val="0"/>
          <c:showBubbleSize val="0"/>
        </c:dLbls>
        <c:gapWidth val="150"/>
        <c:axId val="361693504"/>
        <c:axId val="36169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xmlns:c16r2="http://schemas.microsoft.com/office/drawing/2015/06/chart">
            <c:ext xmlns:c16="http://schemas.microsoft.com/office/drawing/2014/chart" uri="{C3380CC4-5D6E-409C-BE32-E72D297353CC}">
              <c16:uniqueId val="{00000001-30B9-4DF7-B0EC-A9F756FE14F0}"/>
            </c:ext>
          </c:extLst>
        </c:ser>
        <c:dLbls>
          <c:showLegendKey val="0"/>
          <c:showVal val="0"/>
          <c:showCatName val="0"/>
          <c:showSerName val="0"/>
          <c:showPercent val="0"/>
          <c:showBubbleSize val="0"/>
        </c:dLbls>
        <c:marker val="1"/>
        <c:smooth val="0"/>
        <c:axId val="361693504"/>
        <c:axId val="361697424"/>
      </c:lineChart>
      <c:dateAx>
        <c:axId val="361693504"/>
        <c:scaling>
          <c:orientation val="minMax"/>
        </c:scaling>
        <c:delete val="1"/>
        <c:axPos val="b"/>
        <c:numFmt formatCode="&quot;H&quot;yy" sourceLinked="1"/>
        <c:majorTickMark val="none"/>
        <c:minorTickMark val="none"/>
        <c:tickLblPos val="none"/>
        <c:crossAx val="361697424"/>
        <c:crosses val="autoZero"/>
        <c:auto val="1"/>
        <c:lblOffset val="100"/>
        <c:baseTimeUnit val="years"/>
      </c:dateAx>
      <c:valAx>
        <c:axId val="36169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65.290000000000006</c:v>
                </c:pt>
              </c:numCache>
            </c:numRef>
          </c:val>
          <c:extLst xmlns:c16r2="http://schemas.microsoft.com/office/drawing/2015/06/chart">
            <c:ext xmlns:c16="http://schemas.microsoft.com/office/drawing/2014/chart" uri="{C3380CC4-5D6E-409C-BE32-E72D297353CC}">
              <c16:uniqueId val="{00000000-5F2D-4E06-AD89-90FA6011982B}"/>
            </c:ext>
          </c:extLst>
        </c:ser>
        <c:dLbls>
          <c:showLegendKey val="0"/>
          <c:showVal val="0"/>
          <c:showCatName val="0"/>
          <c:showSerName val="0"/>
          <c:showPercent val="0"/>
          <c:showBubbleSize val="0"/>
        </c:dLbls>
        <c:gapWidth val="150"/>
        <c:axId val="362905504"/>
        <c:axId val="36290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xmlns:c16r2="http://schemas.microsoft.com/office/drawing/2015/06/chart">
            <c:ext xmlns:c16="http://schemas.microsoft.com/office/drawing/2014/chart" uri="{C3380CC4-5D6E-409C-BE32-E72D297353CC}">
              <c16:uniqueId val="{00000001-5F2D-4E06-AD89-90FA6011982B}"/>
            </c:ext>
          </c:extLst>
        </c:ser>
        <c:dLbls>
          <c:showLegendKey val="0"/>
          <c:showVal val="0"/>
          <c:showCatName val="0"/>
          <c:showSerName val="0"/>
          <c:showPercent val="0"/>
          <c:showBubbleSize val="0"/>
        </c:dLbls>
        <c:marker val="1"/>
        <c:smooth val="0"/>
        <c:axId val="362905504"/>
        <c:axId val="362906288"/>
      </c:lineChart>
      <c:dateAx>
        <c:axId val="362905504"/>
        <c:scaling>
          <c:orientation val="minMax"/>
        </c:scaling>
        <c:delete val="1"/>
        <c:axPos val="b"/>
        <c:numFmt formatCode="&quot;H&quot;yy" sourceLinked="1"/>
        <c:majorTickMark val="none"/>
        <c:minorTickMark val="none"/>
        <c:tickLblPos val="none"/>
        <c:crossAx val="362906288"/>
        <c:crosses val="autoZero"/>
        <c:auto val="1"/>
        <c:lblOffset val="100"/>
        <c:baseTimeUnit val="years"/>
      </c:dateAx>
      <c:valAx>
        <c:axId val="36290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99.16</c:v>
                </c:pt>
              </c:numCache>
            </c:numRef>
          </c:val>
          <c:extLst xmlns:c16r2="http://schemas.microsoft.com/office/drawing/2015/06/chart">
            <c:ext xmlns:c16="http://schemas.microsoft.com/office/drawing/2014/chart" uri="{C3380CC4-5D6E-409C-BE32-E72D297353CC}">
              <c16:uniqueId val="{00000000-63F1-4BA5-8661-DD8B6CE94FA1}"/>
            </c:ext>
          </c:extLst>
        </c:ser>
        <c:dLbls>
          <c:showLegendKey val="0"/>
          <c:showVal val="0"/>
          <c:showCatName val="0"/>
          <c:showSerName val="0"/>
          <c:showPercent val="0"/>
          <c:showBubbleSize val="0"/>
        </c:dLbls>
        <c:gapWidth val="150"/>
        <c:axId val="363162296"/>
        <c:axId val="36316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xmlns:c16r2="http://schemas.microsoft.com/office/drawing/2015/06/chart">
            <c:ext xmlns:c16="http://schemas.microsoft.com/office/drawing/2014/chart" uri="{C3380CC4-5D6E-409C-BE32-E72D297353CC}">
              <c16:uniqueId val="{00000001-63F1-4BA5-8661-DD8B6CE94FA1}"/>
            </c:ext>
          </c:extLst>
        </c:ser>
        <c:dLbls>
          <c:showLegendKey val="0"/>
          <c:showVal val="0"/>
          <c:showCatName val="0"/>
          <c:showSerName val="0"/>
          <c:showPercent val="0"/>
          <c:showBubbleSize val="0"/>
        </c:dLbls>
        <c:marker val="1"/>
        <c:smooth val="0"/>
        <c:axId val="363162296"/>
        <c:axId val="363165824"/>
      </c:lineChart>
      <c:dateAx>
        <c:axId val="363162296"/>
        <c:scaling>
          <c:orientation val="minMax"/>
        </c:scaling>
        <c:delete val="1"/>
        <c:axPos val="b"/>
        <c:numFmt formatCode="&quot;H&quot;yy" sourceLinked="1"/>
        <c:majorTickMark val="none"/>
        <c:minorTickMark val="none"/>
        <c:tickLblPos val="none"/>
        <c:crossAx val="363165824"/>
        <c:crosses val="autoZero"/>
        <c:auto val="1"/>
        <c:lblOffset val="100"/>
        <c:baseTimeUnit val="years"/>
      </c:dateAx>
      <c:valAx>
        <c:axId val="3631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6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128.22999999999999</c:v>
                </c:pt>
              </c:numCache>
            </c:numRef>
          </c:val>
          <c:extLst xmlns:c16r2="http://schemas.microsoft.com/office/drawing/2015/06/chart">
            <c:ext xmlns:c16="http://schemas.microsoft.com/office/drawing/2014/chart" uri="{C3380CC4-5D6E-409C-BE32-E72D297353CC}">
              <c16:uniqueId val="{00000000-6E02-47EC-90BF-DC47DA841100}"/>
            </c:ext>
          </c:extLst>
        </c:ser>
        <c:dLbls>
          <c:showLegendKey val="0"/>
          <c:showVal val="0"/>
          <c:showCatName val="0"/>
          <c:showSerName val="0"/>
          <c:showPercent val="0"/>
          <c:showBubbleSize val="0"/>
        </c:dLbls>
        <c:gapWidth val="150"/>
        <c:axId val="361697032"/>
        <c:axId val="36169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xmlns:c16r2="http://schemas.microsoft.com/office/drawing/2015/06/chart">
            <c:ext xmlns:c16="http://schemas.microsoft.com/office/drawing/2014/chart" uri="{C3380CC4-5D6E-409C-BE32-E72D297353CC}">
              <c16:uniqueId val="{00000001-6E02-47EC-90BF-DC47DA841100}"/>
            </c:ext>
          </c:extLst>
        </c:ser>
        <c:dLbls>
          <c:showLegendKey val="0"/>
          <c:showVal val="0"/>
          <c:showCatName val="0"/>
          <c:showSerName val="0"/>
          <c:showPercent val="0"/>
          <c:showBubbleSize val="0"/>
        </c:dLbls>
        <c:marker val="1"/>
        <c:smooth val="0"/>
        <c:axId val="361697032"/>
        <c:axId val="361699384"/>
      </c:lineChart>
      <c:dateAx>
        <c:axId val="361697032"/>
        <c:scaling>
          <c:orientation val="minMax"/>
        </c:scaling>
        <c:delete val="1"/>
        <c:axPos val="b"/>
        <c:numFmt formatCode="&quot;H&quot;yy" sourceLinked="1"/>
        <c:majorTickMark val="none"/>
        <c:minorTickMark val="none"/>
        <c:tickLblPos val="none"/>
        <c:crossAx val="361699384"/>
        <c:crosses val="autoZero"/>
        <c:auto val="1"/>
        <c:lblOffset val="100"/>
        <c:baseTimeUnit val="years"/>
      </c:dateAx>
      <c:valAx>
        <c:axId val="36169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9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4.0999999999999996</c:v>
                </c:pt>
              </c:numCache>
            </c:numRef>
          </c:val>
          <c:extLst xmlns:c16r2="http://schemas.microsoft.com/office/drawing/2015/06/chart">
            <c:ext xmlns:c16="http://schemas.microsoft.com/office/drawing/2014/chart" uri="{C3380CC4-5D6E-409C-BE32-E72D297353CC}">
              <c16:uniqueId val="{00000000-D770-4E27-A350-7303F0E5991A}"/>
            </c:ext>
          </c:extLst>
        </c:ser>
        <c:dLbls>
          <c:showLegendKey val="0"/>
          <c:showVal val="0"/>
          <c:showCatName val="0"/>
          <c:showSerName val="0"/>
          <c:showPercent val="0"/>
          <c:showBubbleSize val="0"/>
        </c:dLbls>
        <c:gapWidth val="150"/>
        <c:axId val="361693896"/>
        <c:axId val="36169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xmlns:c16r2="http://schemas.microsoft.com/office/drawing/2015/06/chart">
            <c:ext xmlns:c16="http://schemas.microsoft.com/office/drawing/2014/chart" uri="{C3380CC4-5D6E-409C-BE32-E72D297353CC}">
              <c16:uniqueId val="{00000001-D770-4E27-A350-7303F0E5991A}"/>
            </c:ext>
          </c:extLst>
        </c:ser>
        <c:dLbls>
          <c:showLegendKey val="0"/>
          <c:showVal val="0"/>
          <c:showCatName val="0"/>
          <c:showSerName val="0"/>
          <c:showPercent val="0"/>
          <c:showBubbleSize val="0"/>
        </c:dLbls>
        <c:marker val="1"/>
        <c:smooth val="0"/>
        <c:axId val="361693896"/>
        <c:axId val="361695464"/>
      </c:lineChart>
      <c:dateAx>
        <c:axId val="361693896"/>
        <c:scaling>
          <c:orientation val="minMax"/>
        </c:scaling>
        <c:delete val="1"/>
        <c:axPos val="b"/>
        <c:numFmt formatCode="&quot;H&quot;yy" sourceLinked="1"/>
        <c:majorTickMark val="none"/>
        <c:minorTickMark val="none"/>
        <c:tickLblPos val="none"/>
        <c:crossAx val="361695464"/>
        <c:crosses val="autoZero"/>
        <c:auto val="1"/>
        <c:lblOffset val="100"/>
        <c:baseTimeUnit val="years"/>
      </c:dateAx>
      <c:valAx>
        <c:axId val="36169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9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829-4E5F-966C-A1DC5DE4363E}"/>
            </c:ext>
          </c:extLst>
        </c:ser>
        <c:dLbls>
          <c:showLegendKey val="0"/>
          <c:showVal val="0"/>
          <c:showCatName val="0"/>
          <c:showSerName val="0"/>
          <c:showPercent val="0"/>
          <c:showBubbleSize val="0"/>
        </c:dLbls>
        <c:gapWidth val="150"/>
        <c:axId val="361696248"/>
        <c:axId val="3616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xmlns:c16r2="http://schemas.microsoft.com/office/drawing/2015/06/chart">
            <c:ext xmlns:c16="http://schemas.microsoft.com/office/drawing/2014/chart" uri="{C3380CC4-5D6E-409C-BE32-E72D297353CC}">
              <c16:uniqueId val="{00000001-0829-4E5F-966C-A1DC5DE4363E}"/>
            </c:ext>
          </c:extLst>
        </c:ser>
        <c:dLbls>
          <c:showLegendKey val="0"/>
          <c:showVal val="0"/>
          <c:showCatName val="0"/>
          <c:showSerName val="0"/>
          <c:showPercent val="0"/>
          <c:showBubbleSize val="0"/>
        </c:dLbls>
        <c:marker val="1"/>
        <c:smooth val="0"/>
        <c:axId val="361696248"/>
        <c:axId val="361696640"/>
      </c:lineChart>
      <c:dateAx>
        <c:axId val="361696248"/>
        <c:scaling>
          <c:orientation val="minMax"/>
        </c:scaling>
        <c:delete val="1"/>
        <c:axPos val="b"/>
        <c:numFmt formatCode="&quot;H&quot;yy" sourceLinked="1"/>
        <c:majorTickMark val="none"/>
        <c:minorTickMark val="none"/>
        <c:tickLblPos val="none"/>
        <c:crossAx val="361696640"/>
        <c:crosses val="autoZero"/>
        <c:auto val="1"/>
        <c:lblOffset val="100"/>
        <c:baseTimeUnit val="years"/>
      </c:dateAx>
      <c:valAx>
        <c:axId val="3616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9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099-45EB-8D31-701F7CB36B83}"/>
            </c:ext>
          </c:extLst>
        </c:ser>
        <c:dLbls>
          <c:showLegendKey val="0"/>
          <c:showVal val="0"/>
          <c:showCatName val="0"/>
          <c:showSerName val="0"/>
          <c:showPercent val="0"/>
          <c:showBubbleSize val="0"/>
        </c:dLbls>
        <c:gapWidth val="150"/>
        <c:axId val="360687120"/>
        <c:axId val="36068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xmlns:c16r2="http://schemas.microsoft.com/office/drawing/2015/06/chart">
            <c:ext xmlns:c16="http://schemas.microsoft.com/office/drawing/2014/chart" uri="{C3380CC4-5D6E-409C-BE32-E72D297353CC}">
              <c16:uniqueId val="{00000001-5099-45EB-8D31-701F7CB36B83}"/>
            </c:ext>
          </c:extLst>
        </c:ser>
        <c:dLbls>
          <c:showLegendKey val="0"/>
          <c:showVal val="0"/>
          <c:showCatName val="0"/>
          <c:showSerName val="0"/>
          <c:showPercent val="0"/>
          <c:showBubbleSize val="0"/>
        </c:dLbls>
        <c:marker val="1"/>
        <c:smooth val="0"/>
        <c:axId val="360687120"/>
        <c:axId val="360687904"/>
      </c:lineChart>
      <c:dateAx>
        <c:axId val="360687120"/>
        <c:scaling>
          <c:orientation val="minMax"/>
        </c:scaling>
        <c:delete val="1"/>
        <c:axPos val="b"/>
        <c:numFmt formatCode="&quot;H&quot;yy" sourceLinked="1"/>
        <c:majorTickMark val="none"/>
        <c:minorTickMark val="none"/>
        <c:tickLblPos val="none"/>
        <c:crossAx val="360687904"/>
        <c:crosses val="autoZero"/>
        <c:auto val="1"/>
        <c:lblOffset val="100"/>
        <c:baseTimeUnit val="years"/>
      </c:dateAx>
      <c:valAx>
        <c:axId val="3606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8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16</c:v>
                </c:pt>
              </c:numCache>
            </c:numRef>
          </c:val>
          <c:extLst xmlns:c16r2="http://schemas.microsoft.com/office/drawing/2015/06/chart">
            <c:ext xmlns:c16="http://schemas.microsoft.com/office/drawing/2014/chart" uri="{C3380CC4-5D6E-409C-BE32-E72D297353CC}">
              <c16:uniqueId val="{00000000-C4F9-4D50-A596-FF6BD1E4523D}"/>
            </c:ext>
          </c:extLst>
        </c:ser>
        <c:dLbls>
          <c:showLegendKey val="0"/>
          <c:showVal val="0"/>
          <c:showCatName val="0"/>
          <c:showSerName val="0"/>
          <c:showPercent val="0"/>
          <c:showBubbleSize val="0"/>
        </c:dLbls>
        <c:gapWidth val="150"/>
        <c:axId val="362905896"/>
        <c:axId val="3629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xmlns:c16r2="http://schemas.microsoft.com/office/drawing/2015/06/chart">
            <c:ext xmlns:c16="http://schemas.microsoft.com/office/drawing/2014/chart" uri="{C3380CC4-5D6E-409C-BE32-E72D297353CC}">
              <c16:uniqueId val="{00000001-C4F9-4D50-A596-FF6BD1E4523D}"/>
            </c:ext>
          </c:extLst>
        </c:ser>
        <c:dLbls>
          <c:showLegendKey val="0"/>
          <c:showVal val="0"/>
          <c:showCatName val="0"/>
          <c:showSerName val="0"/>
          <c:showPercent val="0"/>
          <c:showBubbleSize val="0"/>
        </c:dLbls>
        <c:marker val="1"/>
        <c:smooth val="0"/>
        <c:axId val="362905896"/>
        <c:axId val="362900800"/>
      </c:lineChart>
      <c:dateAx>
        <c:axId val="362905896"/>
        <c:scaling>
          <c:orientation val="minMax"/>
        </c:scaling>
        <c:delete val="1"/>
        <c:axPos val="b"/>
        <c:numFmt formatCode="&quot;H&quot;yy" sourceLinked="1"/>
        <c:majorTickMark val="none"/>
        <c:minorTickMark val="none"/>
        <c:tickLblPos val="none"/>
        <c:crossAx val="362900800"/>
        <c:crosses val="autoZero"/>
        <c:auto val="1"/>
        <c:lblOffset val="100"/>
        <c:baseTimeUnit val="years"/>
      </c:dateAx>
      <c:valAx>
        <c:axId val="3629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0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680.84</c:v>
                </c:pt>
              </c:numCache>
            </c:numRef>
          </c:val>
          <c:extLst xmlns:c16r2="http://schemas.microsoft.com/office/drawing/2015/06/chart">
            <c:ext xmlns:c16="http://schemas.microsoft.com/office/drawing/2014/chart" uri="{C3380CC4-5D6E-409C-BE32-E72D297353CC}">
              <c16:uniqueId val="{00000000-A9DB-49E6-88B4-82CB5E0B6DEB}"/>
            </c:ext>
          </c:extLst>
        </c:ser>
        <c:dLbls>
          <c:showLegendKey val="0"/>
          <c:showVal val="0"/>
          <c:showCatName val="0"/>
          <c:showSerName val="0"/>
          <c:showPercent val="0"/>
          <c:showBubbleSize val="0"/>
        </c:dLbls>
        <c:gapWidth val="150"/>
        <c:axId val="362900016"/>
        <c:axId val="3628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xmlns:c16r2="http://schemas.microsoft.com/office/drawing/2015/06/chart">
            <c:ext xmlns:c16="http://schemas.microsoft.com/office/drawing/2014/chart" uri="{C3380CC4-5D6E-409C-BE32-E72D297353CC}">
              <c16:uniqueId val="{00000001-A9DB-49E6-88B4-82CB5E0B6DEB}"/>
            </c:ext>
          </c:extLst>
        </c:ser>
        <c:dLbls>
          <c:showLegendKey val="0"/>
          <c:showVal val="0"/>
          <c:showCatName val="0"/>
          <c:showSerName val="0"/>
          <c:showPercent val="0"/>
          <c:showBubbleSize val="0"/>
        </c:dLbls>
        <c:marker val="1"/>
        <c:smooth val="0"/>
        <c:axId val="362900016"/>
        <c:axId val="362899232"/>
      </c:lineChart>
      <c:dateAx>
        <c:axId val="362900016"/>
        <c:scaling>
          <c:orientation val="minMax"/>
        </c:scaling>
        <c:delete val="1"/>
        <c:axPos val="b"/>
        <c:numFmt formatCode="&quot;H&quot;yy" sourceLinked="1"/>
        <c:majorTickMark val="none"/>
        <c:minorTickMark val="none"/>
        <c:tickLblPos val="none"/>
        <c:crossAx val="362899232"/>
        <c:crosses val="autoZero"/>
        <c:auto val="1"/>
        <c:lblOffset val="100"/>
        <c:baseTimeUnit val="years"/>
      </c:dateAx>
      <c:valAx>
        <c:axId val="3628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0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96.35</c:v>
                </c:pt>
              </c:numCache>
            </c:numRef>
          </c:val>
          <c:extLst xmlns:c16r2="http://schemas.microsoft.com/office/drawing/2015/06/chart">
            <c:ext xmlns:c16="http://schemas.microsoft.com/office/drawing/2014/chart" uri="{C3380CC4-5D6E-409C-BE32-E72D297353CC}">
              <c16:uniqueId val="{00000000-23A3-49AE-86DA-2850961923E1}"/>
            </c:ext>
          </c:extLst>
        </c:ser>
        <c:dLbls>
          <c:showLegendKey val="0"/>
          <c:showVal val="0"/>
          <c:showCatName val="0"/>
          <c:showSerName val="0"/>
          <c:showPercent val="0"/>
          <c:showBubbleSize val="0"/>
        </c:dLbls>
        <c:gapWidth val="150"/>
        <c:axId val="362902368"/>
        <c:axId val="36290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xmlns:c16r2="http://schemas.microsoft.com/office/drawing/2015/06/chart">
            <c:ext xmlns:c16="http://schemas.microsoft.com/office/drawing/2014/chart" uri="{C3380CC4-5D6E-409C-BE32-E72D297353CC}">
              <c16:uniqueId val="{00000001-23A3-49AE-86DA-2850961923E1}"/>
            </c:ext>
          </c:extLst>
        </c:ser>
        <c:dLbls>
          <c:showLegendKey val="0"/>
          <c:showVal val="0"/>
          <c:showCatName val="0"/>
          <c:showSerName val="0"/>
          <c:showPercent val="0"/>
          <c:showBubbleSize val="0"/>
        </c:dLbls>
        <c:marker val="1"/>
        <c:smooth val="0"/>
        <c:axId val="362902368"/>
        <c:axId val="362901584"/>
      </c:lineChart>
      <c:dateAx>
        <c:axId val="362902368"/>
        <c:scaling>
          <c:orientation val="minMax"/>
        </c:scaling>
        <c:delete val="1"/>
        <c:axPos val="b"/>
        <c:numFmt formatCode="&quot;H&quot;yy" sourceLinked="1"/>
        <c:majorTickMark val="none"/>
        <c:minorTickMark val="none"/>
        <c:tickLblPos val="none"/>
        <c:crossAx val="362901584"/>
        <c:crosses val="autoZero"/>
        <c:auto val="1"/>
        <c:lblOffset val="100"/>
        <c:baseTimeUnit val="years"/>
      </c:dateAx>
      <c:valAx>
        <c:axId val="36290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136</c:v>
                </c:pt>
              </c:numCache>
            </c:numRef>
          </c:val>
          <c:extLst xmlns:c16r2="http://schemas.microsoft.com/office/drawing/2015/06/chart">
            <c:ext xmlns:c16="http://schemas.microsoft.com/office/drawing/2014/chart" uri="{C3380CC4-5D6E-409C-BE32-E72D297353CC}">
              <c16:uniqueId val="{00000000-4A9A-47EE-B344-078C1F898889}"/>
            </c:ext>
          </c:extLst>
        </c:ser>
        <c:dLbls>
          <c:showLegendKey val="0"/>
          <c:showVal val="0"/>
          <c:showCatName val="0"/>
          <c:showSerName val="0"/>
          <c:showPercent val="0"/>
          <c:showBubbleSize val="0"/>
        </c:dLbls>
        <c:gapWidth val="150"/>
        <c:axId val="362903936"/>
        <c:axId val="36289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xmlns:c16r2="http://schemas.microsoft.com/office/drawing/2015/06/chart">
            <c:ext xmlns:c16="http://schemas.microsoft.com/office/drawing/2014/chart" uri="{C3380CC4-5D6E-409C-BE32-E72D297353CC}">
              <c16:uniqueId val="{00000001-4A9A-47EE-B344-078C1F898889}"/>
            </c:ext>
          </c:extLst>
        </c:ser>
        <c:dLbls>
          <c:showLegendKey val="0"/>
          <c:showVal val="0"/>
          <c:showCatName val="0"/>
          <c:showSerName val="0"/>
          <c:showPercent val="0"/>
          <c:showBubbleSize val="0"/>
        </c:dLbls>
        <c:marker val="1"/>
        <c:smooth val="0"/>
        <c:axId val="362903936"/>
        <c:axId val="362899624"/>
      </c:lineChart>
      <c:dateAx>
        <c:axId val="362903936"/>
        <c:scaling>
          <c:orientation val="minMax"/>
        </c:scaling>
        <c:delete val="1"/>
        <c:axPos val="b"/>
        <c:numFmt formatCode="&quot;H&quot;yy" sourceLinked="1"/>
        <c:majorTickMark val="none"/>
        <c:minorTickMark val="none"/>
        <c:tickLblPos val="none"/>
        <c:crossAx val="362899624"/>
        <c:crosses val="autoZero"/>
        <c:auto val="1"/>
        <c:lblOffset val="100"/>
        <c:baseTimeUnit val="years"/>
      </c:dateAx>
      <c:valAx>
        <c:axId val="36289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綾瀬市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84886</v>
      </c>
      <c r="AM8" s="51"/>
      <c r="AN8" s="51"/>
      <c r="AO8" s="51"/>
      <c r="AP8" s="51"/>
      <c r="AQ8" s="51"/>
      <c r="AR8" s="51"/>
      <c r="AS8" s="51"/>
      <c r="AT8" s="46">
        <f>データ!T6</f>
        <v>22.14</v>
      </c>
      <c r="AU8" s="46"/>
      <c r="AV8" s="46"/>
      <c r="AW8" s="46"/>
      <c r="AX8" s="46"/>
      <c r="AY8" s="46"/>
      <c r="AZ8" s="46"/>
      <c r="BA8" s="46"/>
      <c r="BB8" s="46">
        <f>データ!U6</f>
        <v>3834.06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69.66</v>
      </c>
      <c r="J10" s="46"/>
      <c r="K10" s="46"/>
      <c r="L10" s="46"/>
      <c r="M10" s="46"/>
      <c r="N10" s="46"/>
      <c r="O10" s="46"/>
      <c r="P10" s="46">
        <f>データ!P6</f>
        <v>94.34</v>
      </c>
      <c r="Q10" s="46"/>
      <c r="R10" s="46"/>
      <c r="S10" s="46"/>
      <c r="T10" s="46"/>
      <c r="U10" s="46"/>
      <c r="V10" s="46"/>
      <c r="W10" s="46">
        <f>データ!Q6</f>
        <v>87.46</v>
      </c>
      <c r="X10" s="46"/>
      <c r="Y10" s="46"/>
      <c r="Z10" s="46"/>
      <c r="AA10" s="46"/>
      <c r="AB10" s="46"/>
      <c r="AC10" s="46"/>
      <c r="AD10" s="51">
        <f>データ!R6</f>
        <v>2289</v>
      </c>
      <c r="AE10" s="51"/>
      <c r="AF10" s="51"/>
      <c r="AG10" s="51"/>
      <c r="AH10" s="51"/>
      <c r="AI10" s="51"/>
      <c r="AJ10" s="51"/>
      <c r="AK10" s="2"/>
      <c r="AL10" s="51">
        <f>データ!V6</f>
        <v>79832</v>
      </c>
      <c r="AM10" s="51"/>
      <c r="AN10" s="51"/>
      <c r="AO10" s="51"/>
      <c r="AP10" s="51"/>
      <c r="AQ10" s="51"/>
      <c r="AR10" s="51"/>
      <c r="AS10" s="51"/>
      <c r="AT10" s="46">
        <f>データ!W6</f>
        <v>11.01</v>
      </c>
      <c r="AU10" s="46"/>
      <c r="AV10" s="46"/>
      <c r="AW10" s="46"/>
      <c r="AX10" s="46"/>
      <c r="AY10" s="46"/>
      <c r="AZ10" s="46"/>
      <c r="BA10" s="46"/>
      <c r="BB10" s="46">
        <f>データ!X6</f>
        <v>7250.86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wEVi9ulMGP7yqx21XYcl258jG8X9UMUG0qBBBQRrwqRSyU7/aieDLFE41bnnyB/I2J2eeMdKBYq+aSx3b7FVA==" saltValue="87ByLwrnntSA2IrMaArc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142182</v>
      </c>
      <c r="D6" s="33">
        <f t="shared" si="3"/>
        <v>46</v>
      </c>
      <c r="E6" s="33">
        <f t="shared" si="3"/>
        <v>17</v>
      </c>
      <c r="F6" s="33">
        <f t="shared" si="3"/>
        <v>1</v>
      </c>
      <c r="G6" s="33">
        <f t="shared" si="3"/>
        <v>0</v>
      </c>
      <c r="H6" s="33" t="str">
        <f t="shared" si="3"/>
        <v>神奈川県　綾瀬市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69.66</v>
      </c>
      <c r="P6" s="34">
        <f t="shared" si="3"/>
        <v>94.34</v>
      </c>
      <c r="Q6" s="34">
        <f t="shared" si="3"/>
        <v>87.46</v>
      </c>
      <c r="R6" s="34">
        <f t="shared" si="3"/>
        <v>2289</v>
      </c>
      <c r="S6" s="34">
        <f t="shared" si="3"/>
        <v>84886</v>
      </c>
      <c r="T6" s="34">
        <f t="shared" si="3"/>
        <v>22.14</v>
      </c>
      <c r="U6" s="34">
        <f t="shared" si="3"/>
        <v>3834.06</v>
      </c>
      <c r="V6" s="34">
        <f t="shared" si="3"/>
        <v>79832</v>
      </c>
      <c r="W6" s="34">
        <f t="shared" si="3"/>
        <v>11.01</v>
      </c>
      <c r="X6" s="34">
        <f t="shared" si="3"/>
        <v>7250.86</v>
      </c>
      <c r="Y6" s="35" t="str">
        <f>IF(Y7="",NA(),Y7)</f>
        <v>-</v>
      </c>
      <c r="Z6" s="35" t="str">
        <f t="shared" ref="Z6:AH6" si="4">IF(Z7="",NA(),Z7)</f>
        <v>-</v>
      </c>
      <c r="AA6" s="35" t="str">
        <f t="shared" si="4"/>
        <v>-</v>
      </c>
      <c r="AB6" s="35" t="str">
        <f t="shared" si="4"/>
        <v>-</v>
      </c>
      <c r="AC6" s="35">
        <f t="shared" si="4"/>
        <v>128.22999999999999</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16</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680.84</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96.35</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136</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65.290000000000006</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99.16</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4.0999999999999996</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142182</v>
      </c>
      <c r="D7" s="37">
        <v>46</v>
      </c>
      <c r="E7" s="37">
        <v>17</v>
      </c>
      <c r="F7" s="37">
        <v>1</v>
      </c>
      <c r="G7" s="37">
        <v>0</v>
      </c>
      <c r="H7" s="37" t="s">
        <v>96</v>
      </c>
      <c r="I7" s="37" t="s">
        <v>97</v>
      </c>
      <c r="J7" s="37" t="s">
        <v>98</v>
      </c>
      <c r="K7" s="37" t="s">
        <v>99</v>
      </c>
      <c r="L7" s="37" t="s">
        <v>100</v>
      </c>
      <c r="M7" s="37" t="s">
        <v>101</v>
      </c>
      <c r="N7" s="38" t="s">
        <v>102</v>
      </c>
      <c r="O7" s="38">
        <v>69.66</v>
      </c>
      <c r="P7" s="38">
        <v>94.34</v>
      </c>
      <c r="Q7" s="38">
        <v>87.46</v>
      </c>
      <c r="R7" s="38">
        <v>2289</v>
      </c>
      <c r="S7" s="38">
        <v>84886</v>
      </c>
      <c r="T7" s="38">
        <v>22.14</v>
      </c>
      <c r="U7" s="38">
        <v>3834.06</v>
      </c>
      <c r="V7" s="38">
        <v>79832</v>
      </c>
      <c r="W7" s="38">
        <v>11.01</v>
      </c>
      <c r="X7" s="38">
        <v>7250.86</v>
      </c>
      <c r="Y7" s="38" t="s">
        <v>102</v>
      </c>
      <c r="Z7" s="38" t="s">
        <v>102</v>
      </c>
      <c r="AA7" s="38" t="s">
        <v>102</v>
      </c>
      <c r="AB7" s="38" t="s">
        <v>102</v>
      </c>
      <c r="AC7" s="38">
        <v>128.22999999999999</v>
      </c>
      <c r="AD7" s="38" t="s">
        <v>102</v>
      </c>
      <c r="AE7" s="38" t="s">
        <v>102</v>
      </c>
      <c r="AF7" s="38" t="s">
        <v>102</v>
      </c>
      <c r="AG7" s="38" t="s">
        <v>102</v>
      </c>
      <c r="AH7" s="38">
        <v>106.67</v>
      </c>
      <c r="AI7" s="38">
        <v>106.67</v>
      </c>
      <c r="AJ7" s="38" t="s">
        <v>102</v>
      </c>
      <c r="AK7" s="38" t="s">
        <v>102</v>
      </c>
      <c r="AL7" s="38" t="s">
        <v>102</v>
      </c>
      <c r="AM7" s="38" t="s">
        <v>102</v>
      </c>
      <c r="AN7" s="38">
        <v>0</v>
      </c>
      <c r="AO7" s="38" t="s">
        <v>102</v>
      </c>
      <c r="AP7" s="38" t="s">
        <v>102</v>
      </c>
      <c r="AQ7" s="38" t="s">
        <v>102</v>
      </c>
      <c r="AR7" s="38" t="s">
        <v>102</v>
      </c>
      <c r="AS7" s="38">
        <v>3.68</v>
      </c>
      <c r="AT7" s="38">
        <v>3.64</v>
      </c>
      <c r="AU7" s="38" t="s">
        <v>102</v>
      </c>
      <c r="AV7" s="38" t="s">
        <v>102</v>
      </c>
      <c r="AW7" s="38" t="s">
        <v>102</v>
      </c>
      <c r="AX7" s="38" t="s">
        <v>102</v>
      </c>
      <c r="AY7" s="38">
        <v>16</v>
      </c>
      <c r="AZ7" s="38" t="s">
        <v>102</v>
      </c>
      <c r="BA7" s="38" t="s">
        <v>102</v>
      </c>
      <c r="BB7" s="38" t="s">
        <v>102</v>
      </c>
      <c r="BC7" s="38" t="s">
        <v>102</v>
      </c>
      <c r="BD7" s="38">
        <v>67.86</v>
      </c>
      <c r="BE7" s="38">
        <v>67.52</v>
      </c>
      <c r="BF7" s="38" t="s">
        <v>102</v>
      </c>
      <c r="BG7" s="38" t="s">
        <v>102</v>
      </c>
      <c r="BH7" s="38" t="s">
        <v>102</v>
      </c>
      <c r="BI7" s="38" t="s">
        <v>102</v>
      </c>
      <c r="BJ7" s="38">
        <v>680.84</v>
      </c>
      <c r="BK7" s="38" t="s">
        <v>102</v>
      </c>
      <c r="BL7" s="38" t="s">
        <v>102</v>
      </c>
      <c r="BM7" s="38" t="s">
        <v>102</v>
      </c>
      <c r="BN7" s="38" t="s">
        <v>102</v>
      </c>
      <c r="BO7" s="38">
        <v>709.4</v>
      </c>
      <c r="BP7" s="38">
        <v>705.21</v>
      </c>
      <c r="BQ7" s="38" t="s">
        <v>102</v>
      </c>
      <c r="BR7" s="38" t="s">
        <v>102</v>
      </c>
      <c r="BS7" s="38" t="s">
        <v>102</v>
      </c>
      <c r="BT7" s="38" t="s">
        <v>102</v>
      </c>
      <c r="BU7" s="38">
        <v>96.35</v>
      </c>
      <c r="BV7" s="38" t="s">
        <v>102</v>
      </c>
      <c r="BW7" s="38" t="s">
        <v>102</v>
      </c>
      <c r="BX7" s="38" t="s">
        <v>102</v>
      </c>
      <c r="BY7" s="38" t="s">
        <v>102</v>
      </c>
      <c r="BZ7" s="38">
        <v>91.14</v>
      </c>
      <c r="CA7" s="38">
        <v>98.96</v>
      </c>
      <c r="CB7" s="38" t="s">
        <v>102</v>
      </c>
      <c r="CC7" s="38" t="s">
        <v>102</v>
      </c>
      <c r="CD7" s="38" t="s">
        <v>102</v>
      </c>
      <c r="CE7" s="38" t="s">
        <v>102</v>
      </c>
      <c r="CF7" s="38">
        <v>136</v>
      </c>
      <c r="CG7" s="38" t="s">
        <v>102</v>
      </c>
      <c r="CH7" s="38" t="s">
        <v>102</v>
      </c>
      <c r="CI7" s="38" t="s">
        <v>102</v>
      </c>
      <c r="CJ7" s="38" t="s">
        <v>102</v>
      </c>
      <c r="CK7" s="38">
        <v>136.86000000000001</v>
      </c>
      <c r="CL7" s="38">
        <v>134.52000000000001</v>
      </c>
      <c r="CM7" s="38" t="s">
        <v>102</v>
      </c>
      <c r="CN7" s="38" t="s">
        <v>102</v>
      </c>
      <c r="CO7" s="38" t="s">
        <v>102</v>
      </c>
      <c r="CP7" s="38" t="s">
        <v>102</v>
      </c>
      <c r="CQ7" s="38">
        <v>65.290000000000006</v>
      </c>
      <c r="CR7" s="38" t="s">
        <v>102</v>
      </c>
      <c r="CS7" s="38" t="s">
        <v>102</v>
      </c>
      <c r="CT7" s="38" t="s">
        <v>102</v>
      </c>
      <c r="CU7" s="38" t="s">
        <v>102</v>
      </c>
      <c r="CV7" s="38">
        <v>60.78</v>
      </c>
      <c r="CW7" s="38">
        <v>59.57</v>
      </c>
      <c r="CX7" s="38" t="s">
        <v>102</v>
      </c>
      <c r="CY7" s="38" t="s">
        <v>102</v>
      </c>
      <c r="CZ7" s="38" t="s">
        <v>102</v>
      </c>
      <c r="DA7" s="38" t="s">
        <v>102</v>
      </c>
      <c r="DB7" s="38">
        <v>99.16</v>
      </c>
      <c r="DC7" s="38" t="s">
        <v>102</v>
      </c>
      <c r="DD7" s="38" t="s">
        <v>102</v>
      </c>
      <c r="DE7" s="38" t="s">
        <v>102</v>
      </c>
      <c r="DF7" s="38" t="s">
        <v>102</v>
      </c>
      <c r="DG7" s="38">
        <v>94.17</v>
      </c>
      <c r="DH7" s="38">
        <v>95.57</v>
      </c>
      <c r="DI7" s="38" t="s">
        <v>102</v>
      </c>
      <c r="DJ7" s="38" t="s">
        <v>102</v>
      </c>
      <c r="DK7" s="38" t="s">
        <v>102</v>
      </c>
      <c r="DL7" s="38" t="s">
        <v>102</v>
      </c>
      <c r="DM7" s="38">
        <v>4.0999999999999996</v>
      </c>
      <c r="DN7" s="38" t="s">
        <v>102</v>
      </c>
      <c r="DO7" s="38" t="s">
        <v>102</v>
      </c>
      <c r="DP7" s="38" t="s">
        <v>102</v>
      </c>
      <c r="DQ7" s="38" t="s">
        <v>102</v>
      </c>
      <c r="DR7" s="38">
        <v>23.25</v>
      </c>
      <c r="DS7" s="38">
        <v>36.520000000000003</v>
      </c>
      <c r="DT7" s="38" t="s">
        <v>102</v>
      </c>
      <c r="DU7" s="38" t="s">
        <v>102</v>
      </c>
      <c r="DV7" s="38" t="s">
        <v>102</v>
      </c>
      <c r="DW7" s="38" t="s">
        <v>102</v>
      </c>
      <c r="DX7" s="38">
        <v>0</v>
      </c>
      <c r="DY7" s="38" t="s">
        <v>102</v>
      </c>
      <c r="DZ7" s="38" t="s">
        <v>102</v>
      </c>
      <c r="EA7" s="38" t="s">
        <v>102</v>
      </c>
      <c r="EB7" s="38" t="s">
        <v>102</v>
      </c>
      <c r="EC7" s="38">
        <v>1.06</v>
      </c>
      <c r="ED7" s="38">
        <v>5.72</v>
      </c>
      <c r="EE7" s="38" t="s">
        <v>102</v>
      </c>
      <c r="EF7" s="38" t="s">
        <v>102</v>
      </c>
      <c r="EG7" s="38" t="s">
        <v>102</v>
      </c>
      <c r="EH7" s="38" t="s">
        <v>102</v>
      </c>
      <c r="EI7" s="38">
        <v>0</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2022-01-20T07:41:22Z</cp:lastPrinted>
  <dcterms:created xsi:type="dcterms:W3CDTF">2021-12-03T07:11:14Z</dcterms:created>
  <dcterms:modified xsi:type="dcterms:W3CDTF">2022-02-17T07:00:02Z</dcterms:modified>
  <cp:category/>
</cp:coreProperties>
</file>