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21 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C7" i="1"/>
  <c r="D7" i="1"/>
  <c r="E7" i="1"/>
  <c r="F8" i="1"/>
  <c r="F5" i="1" s="1"/>
  <c r="G8" i="1"/>
  <c r="G5" i="1" s="1"/>
  <c r="H8" i="1"/>
  <c r="H5" i="1" s="1"/>
  <c r="I8" i="1"/>
  <c r="J8" i="1"/>
  <c r="K8" i="1"/>
  <c r="K5" i="1" s="1"/>
  <c r="L8" i="1"/>
  <c r="M8" i="1"/>
  <c r="M5" i="1" s="1"/>
  <c r="N8" i="1"/>
  <c r="N5" i="1" s="1"/>
  <c r="O8" i="1"/>
  <c r="O5" i="1" s="1"/>
  <c r="P8" i="1"/>
  <c r="P5" i="1" s="1"/>
  <c r="Q8" i="1"/>
  <c r="R8" i="1"/>
  <c r="S8" i="1"/>
  <c r="S5" i="1" s="1"/>
  <c r="T8" i="1"/>
  <c r="W8" i="1"/>
  <c r="W5" i="1" s="1"/>
  <c r="X8" i="1"/>
  <c r="X5" i="1" s="1"/>
  <c r="Y8" i="1"/>
  <c r="Y5" i="1" s="1"/>
  <c r="Z8" i="1"/>
  <c r="Z5" i="1" s="1"/>
  <c r="AA8" i="1"/>
  <c r="AB8" i="1"/>
  <c r="AC8" i="1"/>
  <c r="AC5" i="1" s="1"/>
  <c r="AD8" i="1"/>
  <c r="AE8" i="1"/>
  <c r="AE5" i="1" s="1"/>
  <c r="AF8" i="1"/>
  <c r="AF5" i="1" s="1"/>
  <c r="AG8" i="1"/>
  <c r="AG5" i="1" s="1"/>
  <c r="AH8" i="1"/>
  <c r="AH5" i="1" s="1"/>
  <c r="AK8" i="1"/>
  <c r="AL8" i="1"/>
  <c r="AM8" i="1"/>
  <c r="AM5" i="1" s="1"/>
  <c r="AN8" i="1"/>
  <c r="AO8" i="1"/>
  <c r="AO5" i="1" s="1"/>
  <c r="AP8" i="1"/>
  <c r="AP5" i="1" s="1"/>
  <c r="AQ8" i="1"/>
  <c r="AQ5" i="1" s="1"/>
  <c r="AR8" i="1"/>
  <c r="AR5" i="1" s="1"/>
  <c r="AS8" i="1"/>
  <c r="AT8" i="1"/>
  <c r="AU8" i="1"/>
  <c r="AU5" i="1" s="1"/>
  <c r="AV8" i="1"/>
  <c r="AW8" i="1"/>
  <c r="AW5" i="1" s="1"/>
  <c r="AX8" i="1"/>
  <c r="AX5" i="1" s="1"/>
  <c r="AY8" i="1"/>
  <c r="AY5" i="1" s="1"/>
  <c r="BB8" i="1"/>
  <c r="BB5" i="1" s="1"/>
  <c r="BC8" i="1"/>
  <c r="BD8" i="1"/>
  <c r="BE8" i="1"/>
  <c r="BE5" i="1" s="1"/>
  <c r="BF8" i="1"/>
  <c r="BG8" i="1"/>
  <c r="BG5" i="1" s="1"/>
  <c r="BH8" i="1"/>
  <c r="BH5" i="1" s="1"/>
  <c r="BI8" i="1"/>
  <c r="BI5" i="1" s="1"/>
  <c r="BJ8" i="1"/>
  <c r="BJ5" i="1" s="1"/>
  <c r="BK8" i="1"/>
  <c r="BL8" i="1"/>
  <c r="BM8" i="1"/>
  <c r="BM5" i="1" s="1"/>
  <c r="BN8" i="1"/>
  <c r="BO8" i="1"/>
  <c r="BO5" i="1" s="1"/>
  <c r="BP8" i="1"/>
  <c r="BP5" i="1" s="1"/>
  <c r="C9" i="1"/>
  <c r="C8" i="1" s="1"/>
  <c r="D9" i="1"/>
  <c r="D8" i="1" s="1"/>
  <c r="E9" i="1"/>
  <c r="E8" i="1" s="1"/>
  <c r="C10" i="1"/>
  <c r="D10" i="1"/>
  <c r="E10" i="1"/>
  <c r="C11" i="1"/>
  <c r="D11" i="1"/>
  <c r="E11" i="1"/>
  <c r="C12" i="1"/>
  <c r="D12" i="1"/>
  <c r="E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C14" i="1"/>
  <c r="C13" i="1" s="1"/>
  <c r="D14" i="1"/>
  <c r="D13" i="1" s="1"/>
  <c r="E14" i="1"/>
  <c r="E13" i="1" s="1"/>
  <c r="C15" i="1"/>
  <c r="D15" i="1"/>
  <c r="E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C17" i="1"/>
  <c r="C16" i="1" s="1"/>
  <c r="D17" i="1"/>
  <c r="D16" i="1" s="1"/>
  <c r="E17" i="1"/>
  <c r="C18" i="1"/>
  <c r="D18" i="1"/>
  <c r="E18" i="1"/>
  <c r="C19" i="1"/>
  <c r="D19" i="1"/>
  <c r="E19" i="1"/>
  <c r="C20" i="1"/>
  <c r="F20" i="1"/>
  <c r="G20" i="1"/>
  <c r="H20" i="1"/>
  <c r="I20" i="1"/>
  <c r="I5" i="1" s="1"/>
  <c r="J20" i="1"/>
  <c r="K20" i="1"/>
  <c r="L20" i="1"/>
  <c r="M20" i="1"/>
  <c r="N20" i="1"/>
  <c r="O20" i="1"/>
  <c r="P20" i="1"/>
  <c r="Q20" i="1"/>
  <c r="Q5" i="1" s="1"/>
  <c r="R20" i="1"/>
  <c r="S20" i="1"/>
  <c r="T20" i="1"/>
  <c r="W20" i="1"/>
  <c r="X20" i="1"/>
  <c r="Y20" i="1"/>
  <c r="Z20" i="1"/>
  <c r="AA20" i="1"/>
  <c r="AA5" i="1" s="1"/>
  <c r="AB20" i="1"/>
  <c r="AC20" i="1"/>
  <c r="AD20" i="1"/>
  <c r="AE20" i="1"/>
  <c r="AF20" i="1"/>
  <c r="AG20" i="1"/>
  <c r="AH20" i="1"/>
  <c r="AK20" i="1"/>
  <c r="AK5" i="1" s="1"/>
  <c r="AL20" i="1"/>
  <c r="AM20" i="1"/>
  <c r="AN20" i="1"/>
  <c r="AO20" i="1"/>
  <c r="AP20" i="1"/>
  <c r="AQ20" i="1"/>
  <c r="AR20" i="1"/>
  <c r="AS20" i="1"/>
  <c r="AS5" i="1" s="1"/>
  <c r="AT20" i="1"/>
  <c r="AU20" i="1"/>
  <c r="AV20" i="1"/>
  <c r="AW20" i="1"/>
  <c r="AX20" i="1"/>
  <c r="AY20" i="1"/>
  <c r="BB20" i="1"/>
  <c r="BC20" i="1"/>
  <c r="BC5" i="1" s="1"/>
  <c r="BD20" i="1"/>
  <c r="BE20" i="1"/>
  <c r="BF20" i="1"/>
  <c r="BG20" i="1"/>
  <c r="BH20" i="1"/>
  <c r="BI20" i="1"/>
  <c r="BJ20" i="1"/>
  <c r="BK20" i="1"/>
  <c r="BK5" i="1" s="1"/>
  <c r="BL20" i="1"/>
  <c r="BM20" i="1"/>
  <c r="BN20" i="1"/>
  <c r="BO20" i="1"/>
  <c r="BP20" i="1"/>
  <c r="C21" i="1"/>
  <c r="D21" i="1"/>
  <c r="D20" i="1" s="1"/>
  <c r="E21" i="1"/>
  <c r="E20" i="1" s="1"/>
  <c r="D22" i="1"/>
  <c r="F22" i="1"/>
  <c r="G22" i="1"/>
  <c r="H22" i="1"/>
  <c r="I22" i="1"/>
  <c r="J22" i="1"/>
  <c r="J5" i="1" s="1"/>
  <c r="K22" i="1"/>
  <c r="L22" i="1"/>
  <c r="L5" i="1" s="1"/>
  <c r="M22" i="1"/>
  <c r="N22" i="1"/>
  <c r="O22" i="1"/>
  <c r="P22" i="1"/>
  <c r="Q22" i="1"/>
  <c r="R22" i="1"/>
  <c r="R5" i="1" s="1"/>
  <c r="S22" i="1"/>
  <c r="T22" i="1"/>
  <c r="T5" i="1" s="1"/>
  <c r="W22" i="1"/>
  <c r="X22" i="1"/>
  <c r="Y22" i="1"/>
  <c r="Z22" i="1"/>
  <c r="AA22" i="1"/>
  <c r="AB22" i="1"/>
  <c r="AB5" i="1" s="1"/>
  <c r="AC22" i="1"/>
  <c r="AD22" i="1"/>
  <c r="AD5" i="1" s="1"/>
  <c r="AE22" i="1"/>
  <c r="AF22" i="1"/>
  <c r="AG22" i="1"/>
  <c r="AH22" i="1"/>
  <c r="AK22" i="1"/>
  <c r="AL22" i="1"/>
  <c r="AL5" i="1" s="1"/>
  <c r="AM22" i="1"/>
  <c r="AN22" i="1"/>
  <c r="AN5" i="1" s="1"/>
  <c r="AO22" i="1"/>
  <c r="AP22" i="1"/>
  <c r="AQ22" i="1"/>
  <c r="AR22" i="1"/>
  <c r="AS22" i="1"/>
  <c r="AT22" i="1"/>
  <c r="AT5" i="1" s="1"/>
  <c r="AU22" i="1"/>
  <c r="AV22" i="1"/>
  <c r="AV5" i="1" s="1"/>
  <c r="AW22" i="1"/>
  <c r="AX22" i="1"/>
  <c r="AY22" i="1"/>
  <c r="BB22" i="1"/>
  <c r="BC22" i="1"/>
  <c r="BD22" i="1"/>
  <c r="BD5" i="1" s="1"/>
  <c r="BE22" i="1"/>
  <c r="BF22" i="1"/>
  <c r="BF5" i="1" s="1"/>
  <c r="BG22" i="1"/>
  <c r="BH22" i="1"/>
  <c r="BI22" i="1"/>
  <c r="BJ22" i="1"/>
  <c r="BK22" i="1"/>
  <c r="BL22" i="1"/>
  <c r="BL5" i="1" s="1"/>
  <c r="BM22" i="1"/>
  <c r="BN22" i="1"/>
  <c r="BN5" i="1" s="1"/>
  <c r="BO22" i="1"/>
  <c r="BP22" i="1"/>
  <c r="C23" i="1"/>
  <c r="C22" i="1" s="1"/>
  <c r="D23" i="1"/>
  <c r="E23" i="1"/>
  <c r="E22" i="1" s="1"/>
  <c r="C24" i="1"/>
  <c r="D24" i="1"/>
  <c r="E24" i="1"/>
  <c r="C25" i="1"/>
  <c r="D25" i="1"/>
  <c r="E25" i="1"/>
  <c r="C26" i="1"/>
  <c r="D26" i="1"/>
  <c r="E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C28" i="1"/>
  <c r="C27" i="1" s="1"/>
  <c r="D28" i="1"/>
  <c r="E28" i="1"/>
  <c r="E27" i="1" s="1"/>
  <c r="C29" i="1"/>
  <c r="D29" i="1"/>
  <c r="E29" i="1"/>
  <c r="C30" i="1"/>
  <c r="D30" i="1"/>
  <c r="E30" i="1"/>
  <c r="C31" i="1"/>
  <c r="D31" i="1"/>
  <c r="E31" i="1"/>
  <c r="C32" i="1"/>
  <c r="D32" i="1"/>
  <c r="D27" i="1" s="1"/>
  <c r="E32" i="1"/>
  <c r="C33" i="1"/>
  <c r="D33" i="1"/>
  <c r="E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C35" i="1"/>
  <c r="D35" i="1"/>
  <c r="E35" i="1"/>
  <c r="E34" i="1" s="1"/>
  <c r="C36" i="1"/>
  <c r="D36" i="1"/>
  <c r="E36" i="1"/>
  <c r="C37" i="1"/>
  <c r="D37" i="1"/>
  <c r="D34" i="1" s="1"/>
  <c r="E37" i="1"/>
  <c r="C38" i="1"/>
  <c r="D38" i="1"/>
  <c r="E38" i="1"/>
  <c r="C39" i="1"/>
  <c r="C34" i="1" s="1"/>
  <c r="D39" i="1"/>
  <c r="E39" i="1"/>
  <c r="C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C41" i="1"/>
  <c r="D41" i="1"/>
  <c r="D40" i="1" s="1"/>
  <c r="E41" i="1"/>
  <c r="E40" i="1" s="1"/>
  <c r="C42" i="1"/>
  <c r="D42" i="1"/>
  <c r="E42" i="1"/>
  <c r="E5" i="1" l="1"/>
  <c r="D5" i="1"/>
  <c r="C5" i="1"/>
</calcChain>
</file>

<file path=xl/sharedStrings.xml><?xml version="1.0" encoding="utf-8"?>
<sst xmlns="http://schemas.openxmlformats.org/spreadsheetml/2006/main" count="288" uniqueCount="64">
  <si>
    <t>資料：障害福祉課</t>
  </si>
  <si>
    <t>綾瀬市</t>
  </si>
  <si>
    <t>大和市</t>
  </si>
  <si>
    <t>小計</t>
  </si>
  <si>
    <t>大和</t>
    <rPh sb="0" eb="2">
      <t>ヤマト</t>
    </rPh>
    <phoneticPr fontId="1"/>
  </si>
  <si>
    <t>清川村</t>
  </si>
  <si>
    <t>愛川町</t>
  </si>
  <si>
    <t>座間市</t>
  </si>
  <si>
    <t>海老名市</t>
  </si>
  <si>
    <t>厚木市</t>
  </si>
  <si>
    <t>厚木</t>
    <rPh sb="0" eb="2">
      <t>アツギ</t>
    </rPh>
    <phoneticPr fontId="1"/>
  </si>
  <si>
    <t>開成町</t>
  </si>
  <si>
    <t>山北町</t>
  </si>
  <si>
    <t>松田町</t>
  </si>
  <si>
    <t>大井町</t>
  </si>
  <si>
    <t>中井町</t>
  </si>
  <si>
    <t>南足柄市</t>
  </si>
  <si>
    <t>足柄上</t>
    <rPh sb="0" eb="3">
      <t>アシガラカミ</t>
    </rPh>
    <phoneticPr fontId="1"/>
  </si>
  <si>
    <t>湯河原町</t>
  </si>
  <si>
    <t>真鶴町</t>
  </si>
  <si>
    <t>箱根町</t>
  </si>
  <si>
    <t>小田原市</t>
  </si>
  <si>
    <t>小田原</t>
    <rPh sb="0" eb="3">
      <t>オダワラ</t>
    </rPh>
    <phoneticPr fontId="1"/>
  </si>
  <si>
    <t>三浦市</t>
  </si>
  <si>
    <t>三崎</t>
    <rPh sb="0" eb="2">
      <t>ミサキ</t>
    </rPh>
    <phoneticPr fontId="1"/>
  </si>
  <si>
    <t>葉山町</t>
  </si>
  <si>
    <t>逗子市</t>
  </si>
  <si>
    <t>鎌倉市</t>
  </si>
  <si>
    <t>鎌倉</t>
    <rPh sb="0" eb="2">
      <t>カマクラ</t>
    </rPh>
    <phoneticPr fontId="1"/>
  </si>
  <si>
    <t>伊勢原市</t>
  </si>
  <si>
    <t>秦野市</t>
  </si>
  <si>
    <t>秦野</t>
    <rPh sb="0" eb="2">
      <t>ハダノ</t>
    </rPh>
    <phoneticPr fontId="1"/>
  </si>
  <si>
    <t>寒川町</t>
  </si>
  <si>
    <t>二宮町</t>
  </si>
  <si>
    <t>大磯町</t>
  </si>
  <si>
    <t>平塚市</t>
  </si>
  <si>
    <t>平塚</t>
    <rPh sb="0" eb="2">
      <t>ヒラツカ</t>
    </rPh>
    <phoneticPr fontId="1"/>
  </si>
  <si>
    <t>茅ヶ崎市</t>
  </si>
  <si>
    <t>藤沢市</t>
  </si>
  <si>
    <t>県計</t>
  </si>
  <si>
    <t>公費
負担額</t>
    <rPh sb="0" eb="2">
      <t>コウヒ</t>
    </rPh>
    <rPh sb="3" eb="5">
      <t>フタン</t>
    </rPh>
    <rPh sb="5" eb="6">
      <t>ガク</t>
    </rPh>
    <phoneticPr fontId="1"/>
  </si>
  <si>
    <t>実人員</t>
    <rPh sb="1" eb="3">
      <t>ジンイン</t>
    </rPh>
    <phoneticPr fontId="1"/>
  </si>
  <si>
    <t>給付決定件数</t>
    <rPh sb="0" eb="2">
      <t>キュウフ</t>
    </rPh>
    <rPh sb="2" eb="4">
      <t>ケッテイ</t>
    </rPh>
    <rPh sb="4" eb="6">
      <t>ケンスウ</t>
    </rPh>
    <phoneticPr fontId="1"/>
  </si>
  <si>
    <t>公費負担額</t>
    <rPh sb="0" eb="2">
      <t>コウヒ</t>
    </rPh>
    <rPh sb="2" eb="4">
      <t>フタン</t>
    </rPh>
    <rPh sb="4" eb="5">
      <t>ガク</t>
    </rPh>
    <phoneticPr fontId="1"/>
  </si>
  <si>
    <t>免疫機能障害</t>
    <rPh sb="0" eb="2">
      <t>メンエキ</t>
    </rPh>
    <phoneticPr fontId="1"/>
  </si>
  <si>
    <t>肝臓機能障害</t>
    <rPh sb="0" eb="2">
      <t>カンゾウ</t>
    </rPh>
    <rPh sb="2" eb="4">
      <t>キノウ</t>
    </rPh>
    <rPh sb="4" eb="6">
      <t>ショウガイ</t>
    </rPh>
    <phoneticPr fontId="1"/>
  </si>
  <si>
    <t>小腸機能障害</t>
    <rPh sb="0" eb="2">
      <t>ショウチョウ</t>
    </rPh>
    <rPh sb="2" eb="4">
      <t>キノウ</t>
    </rPh>
    <rPh sb="4" eb="6">
      <t>ショウガイ</t>
    </rPh>
    <phoneticPr fontId="1"/>
  </si>
  <si>
    <t>じん臓機能障害</t>
  </si>
  <si>
    <t>心臓機能障害</t>
  </si>
  <si>
    <t>肢体不自由</t>
  </si>
  <si>
    <t>音声言語機能障害</t>
  </si>
  <si>
    <t>聴覚・平衡機能障害</t>
  </si>
  <si>
    <t>視覚障害</t>
    <rPh sb="0" eb="2">
      <t>シカク</t>
    </rPh>
    <phoneticPr fontId="1"/>
  </si>
  <si>
    <t>訪問看護</t>
    <rPh sb="0" eb="2">
      <t>ホウモン</t>
    </rPh>
    <rPh sb="2" eb="4">
      <t>カンゴ</t>
    </rPh>
    <phoneticPr fontId="1"/>
  </si>
  <si>
    <t>入院外</t>
    <rPh sb="0" eb="2">
      <t>ニュウイン</t>
    </rPh>
    <rPh sb="2" eb="3">
      <t>ガイ</t>
    </rPh>
    <phoneticPr fontId="1"/>
  </si>
  <si>
    <t>市町村名</t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</si>
  <si>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1"/>
  </si>
  <si>
    <t>入院外</t>
    <rPh sb="0" eb="1">
      <t>イ</t>
    </rPh>
    <rPh sb="1" eb="2">
      <t>イン</t>
    </rPh>
    <rPh sb="2" eb="3">
      <t>ソト</t>
    </rPh>
    <phoneticPr fontId="1"/>
  </si>
  <si>
    <t>入院</t>
    <rPh sb="0" eb="2">
      <t>ニュウイン</t>
    </rPh>
    <phoneticPr fontId="1"/>
  </si>
  <si>
    <t>入院</t>
    <rPh sb="0" eb="1">
      <t>イ</t>
    </rPh>
    <rPh sb="1" eb="2">
      <t>イン</t>
    </rPh>
    <phoneticPr fontId="1"/>
  </si>
  <si>
    <t>合計</t>
  </si>
  <si>
    <t>令和２年度</t>
    <rPh sb="0" eb="2">
      <t>レイワ</t>
    </rPh>
    <rPh sb="3" eb="5">
      <t>ネンド</t>
    </rPh>
    <phoneticPr fontId="1"/>
  </si>
  <si>
    <t>5-21表　自立支援医療（更生医療）の給付状況</t>
    <phoneticPr fontId="1"/>
  </si>
  <si>
    <t>5-21表　自立支援医療（更生医療）の給付状況</t>
    <rPh sb="6" eb="8">
      <t>ジリツ</t>
    </rPh>
    <rPh sb="8" eb="10">
      <t>シエン</t>
    </rPh>
    <rPh sb="10" eb="12">
      <t>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</si>
</sst>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5">
    <border>
      <left/>
      <right/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double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double">
        <color indexed="64"/>
      </left>
      <right/>
      <top/>
      <bottom style="hair">
        <color indexed="8"/>
      </bottom>
      <diagonal/>
    </border>
    <border diagonalDown="1"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3" fillId="0" borderId="7" xfId="0" applyNumberFormat="1" applyFont="1" applyFill="1" applyBorder="1" applyAlignment="1">
      <alignment horizontal="distributed" vertical="center" wrapText="1" justifyLastLine="1"/>
    </xf>
    <xf numFmtId="176" fontId="2" fillId="0" borderId="6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2" borderId="12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horizontal="distributed" vertical="center" wrapText="1" justifyLastLine="1"/>
    </xf>
    <xf numFmtId="176" fontId="2" fillId="0" borderId="18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2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2" borderId="24" xfId="0" applyNumberFormat="1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>
      <alignment vertical="center"/>
    </xf>
    <xf numFmtId="176" fontId="4" fillId="2" borderId="27" xfId="0" applyNumberFormat="1" applyFont="1" applyFill="1" applyBorder="1" applyAlignment="1">
      <alignment vertical="center"/>
    </xf>
    <xf numFmtId="176" fontId="4" fillId="2" borderId="28" xfId="0" applyNumberFormat="1" applyFont="1" applyFill="1" applyBorder="1" applyAlignment="1">
      <alignment vertical="center"/>
    </xf>
    <xf numFmtId="176" fontId="4" fillId="2" borderId="29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horizontal="distributed" vertical="center" justifyLastLine="1"/>
    </xf>
    <xf numFmtId="176" fontId="4" fillId="2" borderId="22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/>
    </xf>
    <xf numFmtId="176" fontId="2" fillId="2" borderId="22" xfId="0" applyNumberFormat="1" applyFont="1" applyFill="1" applyBorder="1" applyAlignment="1">
      <alignment vertical="center"/>
    </xf>
    <xf numFmtId="176" fontId="2" fillId="2" borderId="17" xfId="0" applyNumberFormat="1" applyFont="1" applyFill="1" applyBorder="1" applyAlignment="1">
      <alignment vertical="center" shrinkToFit="1"/>
    </xf>
    <xf numFmtId="176" fontId="2" fillId="2" borderId="23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76" fontId="2" fillId="0" borderId="35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176" fontId="2" fillId="0" borderId="35" xfId="0" applyNumberFormat="1" applyFont="1" applyFill="1" applyBorder="1" applyAlignment="1">
      <alignment vertical="center" shrinkToFit="1"/>
    </xf>
    <xf numFmtId="176" fontId="2" fillId="0" borderId="37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vertical="center"/>
    </xf>
    <xf numFmtId="176" fontId="2" fillId="0" borderId="39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176" fontId="2" fillId="2" borderId="42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176" fontId="2" fillId="0" borderId="44" xfId="0" applyNumberFormat="1" applyFont="1" applyFill="1" applyBorder="1" applyAlignment="1">
      <alignment vertical="center"/>
    </xf>
    <xf numFmtId="176" fontId="2" fillId="0" borderId="45" xfId="0" applyNumberFormat="1" applyFont="1" applyFill="1" applyBorder="1" applyAlignment="1">
      <alignment vertical="center"/>
    </xf>
    <xf numFmtId="176" fontId="2" fillId="0" borderId="46" xfId="0" applyNumberFormat="1" applyFont="1" applyFill="1" applyBorder="1" applyAlignment="1">
      <alignment vertical="center"/>
    </xf>
    <xf numFmtId="176" fontId="2" fillId="0" borderId="47" xfId="0" applyNumberFormat="1" applyFont="1" applyFill="1" applyBorder="1" applyAlignment="1">
      <alignment vertical="center"/>
    </xf>
    <xf numFmtId="176" fontId="2" fillId="0" borderId="48" xfId="0" applyNumberFormat="1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vertical="center"/>
    </xf>
    <xf numFmtId="176" fontId="2" fillId="0" borderId="49" xfId="0" applyNumberFormat="1" applyFont="1" applyFill="1" applyBorder="1" applyAlignment="1">
      <alignment vertical="center"/>
    </xf>
    <xf numFmtId="176" fontId="2" fillId="0" borderId="48" xfId="0" applyNumberFormat="1" applyFont="1" applyFill="1" applyBorder="1" applyAlignment="1">
      <alignment vertical="center" shrinkToFit="1"/>
    </xf>
    <xf numFmtId="176" fontId="2" fillId="0" borderId="50" xfId="0" applyNumberFormat="1" applyFont="1" applyFill="1" applyBorder="1" applyAlignment="1">
      <alignment vertical="center"/>
    </xf>
    <xf numFmtId="176" fontId="2" fillId="0" borderId="51" xfId="0" applyNumberFormat="1" applyFont="1" applyFill="1" applyBorder="1" applyAlignment="1">
      <alignment vertical="center"/>
    </xf>
    <xf numFmtId="176" fontId="2" fillId="0" borderId="52" xfId="0" applyNumberFormat="1" applyFont="1" applyFill="1" applyBorder="1" applyAlignment="1">
      <alignment vertical="center"/>
    </xf>
    <xf numFmtId="176" fontId="2" fillId="0" borderId="53" xfId="0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>
      <alignment vertical="center"/>
    </xf>
    <xf numFmtId="176" fontId="2" fillId="2" borderId="48" xfId="0" applyNumberFormat="1" applyFont="1" applyFill="1" applyBorder="1" applyAlignment="1">
      <alignment vertical="center"/>
    </xf>
    <xf numFmtId="176" fontId="2" fillId="2" borderId="52" xfId="0" applyNumberFormat="1" applyFont="1" applyFill="1" applyBorder="1" applyAlignment="1">
      <alignment vertical="center"/>
    </xf>
    <xf numFmtId="176" fontId="2" fillId="2" borderId="55" xfId="0" applyNumberFormat="1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 shrinkToFit="1"/>
    </xf>
    <xf numFmtId="176" fontId="4" fillId="2" borderId="23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distributed" vertical="center" wrapText="1" justifyLastLine="1"/>
    </xf>
    <xf numFmtId="176" fontId="2" fillId="0" borderId="56" xfId="0" applyNumberFormat="1" applyFont="1" applyFill="1" applyBorder="1" applyAlignment="1">
      <alignment vertical="center"/>
    </xf>
    <xf numFmtId="176" fontId="2" fillId="0" borderId="57" xfId="0" applyNumberFormat="1" applyFont="1" applyFill="1" applyBorder="1" applyAlignment="1">
      <alignment vertical="center"/>
    </xf>
    <xf numFmtId="176" fontId="2" fillId="0" borderId="58" xfId="0" applyNumberFormat="1" applyFont="1" applyFill="1" applyBorder="1" applyAlignment="1">
      <alignment vertical="center"/>
    </xf>
    <xf numFmtId="176" fontId="2" fillId="0" borderId="59" xfId="0" applyNumberFormat="1" applyFont="1" applyFill="1" applyBorder="1" applyAlignment="1">
      <alignment vertical="center"/>
    </xf>
    <xf numFmtId="176" fontId="2" fillId="0" borderId="42" xfId="0" applyNumberFormat="1" applyFont="1" applyFill="1" applyBorder="1" applyAlignment="1">
      <alignment vertical="center"/>
    </xf>
    <xf numFmtId="176" fontId="4" fillId="2" borderId="60" xfId="0" applyNumberFormat="1" applyFont="1" applyFill="1" applyBorder="1" applyAlignment="1">
      <alignment vertical="center"/>
    </xf>
    <xf numFmtId="176" fontId="4" fillId="2" borderId="61" xfId="0" applyNumberFormat="1" applyFont="1" applyFill="1" applyBorder="1" applyAlignment="1">
      <alignment vertical="center"/>
    </xf>
    <xf numFmtId="176" fontId="4" fillId="2" borderId="62" xfId="0" applyNumberFormat="1" applyFont="1" applyFill="1" applyBorder="1" applyAlignment="1">
      <alignment vertical="center"/>
    </xf>
    <xf numFmtId="176" fontId="4" fillId="2" borderId="63" xfId="0" applyNumberFormat="1" applyFont="1" applyFill="1" applyBorder="1" applyAlignment="1">
      <alignment vertical="center"/>
    </xf>
    <xf numFmtId="176" fontId="4" fillId="2" borderId="64" xfId="0" applyNumberFormat="1" applyFont="1" applyFill="1" applyBorder="1" applyAlignment="1">
      <alignment vertical="center"/>
    </xf>
    <xf numFmtId="176" fontId="4" fillId="2" borderId="65" xfId="0" applyNumberFormat="1" applyFont="1" applyFill="1" applyBorder="1" applyAlignment="1">
      <alignment vertical="center"/>
    </xf>
    <xf numFmtId="176" fontId="2" fillId="0" borderId="66" xfId="0" applyNumberFormat="1" applyFont="1" applyFill="1" applyBorder="1" applyAlignment="1">
      <alignment vertical="center"/>
    </xf>
    <xf numFmtId="176" fontId="2" fillId="0" borderId="67" xfId="0" applyNumberFormat="1" applyFont="1" applyFill="1" applyBorder="1" applyAlignment="1">
      <alignment vertical="center"/>
    </xf>
    <xf numFmtId="176" fontId="2" fillId="0" borderId="68" xfId="0" applyNumberFormat="1" applyFont="1" applyFill="1" applyBorder="1" applyAlignment="1">
      <alignment vertical="center"/>
    </xf>
    <xf numFmtId="176" fontId="2" fillId="0" borderId="69" xfId="0" applyNumberFormat="1" applyFont="1" applyFill="1" applyBorder="1" applyAlignment="1">
      <alignment vertical="center"/>
    </xf>
    <xf numFmtId="176" fontId="2" fillId="0" borderId="70" xfId="0" applyNumberFormat="1" applyFont="1" applyFill="1" applyBorder="1" applyAlignment="1">
      <alignment vertical="center"/>
    </xf>
    <xf numFmtId="3" fontId="2" fillId="0" borderId="71" xfId="0" applyNumberFormat="1" applyFont="1" applyFill="1" applyBorder="1" applyAlignment="1">
      <alignment vertical="center"/>
    </xf>
    <xf numFmtId="176" fontId="2" fillId="0" borderId="72" xfId="0" applyNumberFormat="1" applyFont="1" applyFill="1" applyBorder="1" applyAlignment="1">
      <alignment vertical="center"/>
    </xf>
    <xf numFmtId="176" fontId="2" fillId="0" borderId="70" xfId="0" applyNumberFormat="1" applyFont="1" applyFill="1" applyBorder="1" applyAlignment="1">
      <alignment vertical="center" shrinkToFit="1"/>
    </xf>
    <xf numFmtId="176" fontId="2" fillId="0" borderId="73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74" xfId="0" applyNumberFormat="1" applyFont="1" applyFill="1" applyBorder="1" applyAlignment="1">
      <alignment vertical="center"/>
    </xf>
    <xf numFmtId="176" fontId="2" fillId="0" borderId="75" xfId="0" applyNumberFormat="1" applyFont="1" applyFill="1" applyBorder="1" applyAlignment="1">
      <alignment vertical="center"/>
    </xf>
    <xf numFmtId="176" fontId="2" fillId="0" borderId="76" xfId="0" applyNumberFormat="1" applyFont="1" applyFill="1" applyBorder="1" applyAlignment="1">
      <alignment vertical="center"/>
    </xf>
    <xf numFmtId="176" fontId="2" fillId="2" borderId="77" xfId="0" applyNumberFormat="1" applyFont="1" applyFill="1" applyBorder="1" applyAlignment="1">
      <alignment vertical="center"/>
    </xf>
    <xf numFmtId="176" fontId="2" fillId="0" borderId="78" xfId="0" applyNumberFormat="1" applyFont="1" applyFill="1" applyBorder="1" applyAlignment="1">
      <alignment vertical="center"/>
    </xf>
    <xf numFmtId="176" fontId="2" fillId="0" borderId="79" xfId="0" applyNumberFormat="1" applyFont="1" applyFill="1" applyBorder="1" applyAlignment="1">
      <alignment vertical="center"/>
    </xf>
    <xf numFmtId="176" fontId="2" fillId="2" borderId="27" xfId="0" applyNumberFormat="1" applyFont="1" applyFill="1" applyBorder="1" applyAlignment="1">
      <alignment vertical="center"/>
    </xf>
    <xf numFmtId="176" fontId="2" fillId="2" borderId="28" xfId="0" applyNumberFormat="1" applyFont="1" applyFill="1" applyBorder="1" applyAlignment="1">
      <alignment vertical="center"/>
    </xf>
    <xf numFmtId="176" fontId="2" fillId="2" borderId="29" xfId="0" applyNumberFormat="1" applyFont="1" applyFill="1" applyBorder="1" applyAlignment="1">
      <alignment vertical="center"/>
    </xf>
    <xf numFmtId="176" fontId="2" fillId="0" borderId="80" xfId="0" applyNumberFormat="1" applyFont="1" applyFill="1" applyBorder="1" applyAlignment="1">
      <alignment vertical="center"/>
    </xf>
    <xf numFmtId="176" fontId="2" fillId="0" borderId="81" xfId="0" applyNumberFormat="1" applyFont="1" applyFill="1" applyBorder="1" applyAlignment="1">
      <alignment vertical="center"/>
    </xf>
    <xf numFmtId="176" fontId="2" fillId="0" borderId="82" xfId="0" applyNumberFormat="1" applyFont="1" applyFill="1" applyBorder="1" applyAlignment="1">
      <alignment vertical="center"/>
    </xf>
    <xf numFmtId="176" fontId="2" fillId="0" borderId="83" xfId="0" applyNumberFormat="1" applyFont="1" applyFill="1" applyBorder="1" applyAlignment="1">
      <alignment vertical="center"/>
    </xf>
    <xf numFmtId="176" fontId="2" fillId="0" borderId="84" xfId="0" applyNumberFormat="1" applyFont="1" applyFill="1" applyBorder="1" applyAlignment="1">
      <alignment vertical="center"/>
    </xf>
    <xf numFmtId="176" fontId="2" fillId="0" borderId="85" xfId="0" applyNumberFormat="1" applyFont="1" applyFill="1" applyBorder="1" applyAlignment="1">
      <alignment vertical="center"/>
    </xf>
    <xf numFmtId="176" fontId="2" fillId="0" borderId="86" xfId="0" applyNumberFormat="1" applyFont="1" applyFill="1" applyBorder="1" applyAlignment="1">
      <alignment vertical="center"/>
    </xf>
    <xf numFmtId="176" fontId="2" fillId="0" borderId="87" xfId="0" applyNumberFormat="1" applyFont="1" applyFill="1" applyBorder="1" applyAlignment="1">
      <alignment vertical="center"/>
    </xf>
    <xf numFmtId="176" fontId="2" fillId="0" borderId="87" xfId="0" applyNumberFormat="1" applyFont="1" applyFill="1" applyBorder="1" applyAlignment="1">
      <alignment vertical="center" shrinkToFit="1"/>
    </xf>
    <xf numFmtId="176" fontId="2" fillId="0" borderId="88" xfId="0" applyNumberFormat="1" applyFont="1" applyFill="1" applyBorder="1" applyAlignment="1">
      <alignment vertical="center"/>
    </xf>
    <xf numFmtId="3" fontId="2" fillId="0" borderId="76" xfId="0" applyNumberFormat="1" applyFont="1" applyFill="1" applyBorder="1" applyAlignment="1">
      <alignment vertical="center"/>
    </xf>
    <xf numFmtId="176" fontId="2" fillId="0" borderId="89" xfId="0" applyNumberFormat="1" applyFont="1" applyFill="1" applyBorder="1" applyAlignment="1">
      <alignment vertical="center"/>
    </xf>
    <xf numFmtId="176" fontId="2" fillId="0" borderId="90" xfId="0" applyNumberFormat="1" applyFont="1" applyFill="1" applyBorder="1" applyAlignment="1">
      <alignment vertical="center"/>
    </xf>
    <xf numFmtId="176" fontId="2" fillId="0" borderId="91" xfId="0" applyNumberFormat="1" applyFont="1" applyFill="1" applyBorder="1" applyAlignment="1">
      <alignment vertical="center"/>
    </xf>
    <xf numFmtId="176" fontId="2" fillId="0" borderId="92" xfId="0" applyNumberFormat="1" applyFont="1" applyFill="1" applyBorder="1" applyAlignment="1">
      <alignment vertical="center"/>
    </xf>
    <xf numFmtId="176" fontId="2" fillId="2" borderId="35" xfId="0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>
      <alignment vertical="center"/>
    </xf>
    <xf numFmtId="176" fontId="2" fillId="0" borderId="93" xfId="0" applyNumberFormat="1" applyFont="1" applyFill="1" applyBorder="1" applyAlignment="1">
      <alignment vertical="center"/>
    </xf>
    <xf numFmtId="176" fontId="2" fillId="0" borderId="94" xfId="0" applyNumberFormat="1" applyFont="1" applyFill="1" applyBorder="1" applyAlignment="1">
      <alignment vertical="center"/>
    </xf>
    <xf numFmtId="176" fontId="2" fillId="0" borderId="95" xfId="0" applyNumberFormat="1" applyFont="1" applyFill="1" applyBorder="1" applyAlignment="1">
      <alignment vertical="center"/>
    </xf>
    <xf numFmtId="176" fontId="2" fillId="0" borderId="96" xfId="0" applyNumberFormat="1" applyFont="1" applyFill="1" applyBorder="1" applyAlignment="1">
      <alignment vertical="center"/>
    </xf>
    <xf numFmtId="176" fontId="2" fillId="0" borderId="97" xfId="0" applyNumberFormat="1" applyFont="1" applyFill="1" applyBorder="1" applyAlignment="1">
      <alignment vertical="center"/>
    </xf>
    <xf numFmtId="176" fontId="2" fillId="0" borderId="98" xfId="0" applyNumberFormat="1" applyFont="1" applyFill="1" applyBorder="1" applyAlignment="1">
      <alignment vertical="center"/>
    </xf>
    <xf numFmtId="176" fontId="2" fillId="0" borderId="99" xfId="0" applyNumberFormat="1" applyFont="1" applyFill="1" applyBorder="1" applyAlignment="1">
      <alignment vertical="center"/>
    </xf>
    <xf numFmtId="176" fontId="2" fillId="0" borderId="100" xfId="0" applyNumberFormat="1" applyFont="1" applyFill="1" applyBorder="1" applyAlignment="1">
      <alignment vertical="center"/>
    </xf>
    <xf numFmtId="176" fontId="2" fillId="0" borderId="101" xfId="0" applyNumberFormat="1" applyFont="1" applyFill="1" applyBorder="1" applyAlignment="1">
      <alignment vertical="center"/>
    </xf>
    <xf numFmtId="176" fontId="2" fillId="0" borderId="102" xfId="0" applyNumberFormat="1" applyFont="1" applyFill="1" applyBorder="1" applyAlignment="1">
      <alignment vertical="center"/>
    </xf>
    <xf numFmtId="176" fontId="2" fillId="0" borderId="103" xfId="0" applyNumberFormat="1" applyFont="1" applyFill="1" applyBorder="1" applyAlignment="1">
      <alignment vertical="center"/>
    </xf>
    <xf numFmtId="176" fontId="2" fillId="0" borderId="103" xfId="0" applyNumberFormat="1" applyFont="1" applyFill="1" applyBorder="1" applyAlignment="1">
      <alignment vertical="center" shrinkToFit="1"/>
    </xf>
    <xf numFmtId="176" fontId="2" fillId="0" borderId="104" xfId="0" applyNumberFormat="1" applyFont="1" applyFill="1" applyBorder="1" applyAlignment="1">
      <alignment vertical="center"/>
    </xf>
    <xf numFmtId="176" fontId="2" fillId="0" borderId="105" xfId="0" applyNumberFormat="1" applyFont="1" applyFill="1" applyBorder="1" applyAlignment="1">
      <alignment vertical="center"/>
    </xf>
    <xf numFmtId="176" fontId="2" fillId="0" borderId="106" xfId="0" applyNumberFormat="1" applyFont="1" applyFill="1" applyBorder="1" applyAlignment="1">
      <alignment vertical="center"/>
    </xf>
    <xf numFmtId="176" fontId="2" fillId="0" borderId="107" xfId="0" applyNumberFormat="1" applyFont="1" applyFill="1" applyBorder="1" applyAlignment="1">
      <alignment vertical="center"/>
    </xf>
    <xf numFmtId="176" fontId="2" fillId="0" borderId="108" xfId="0" applyNumberFormat="1" applyFont="1" applyFill="1" applyBorder="1" applyAlignment="1">
      <alignment vertical="center"/>
    </xf>
    <xf numFmtId="176" fontId="2" fillId="0" borderId="47" xfId="0" applyNumberFormat="1" applyFont="1" applyFill="1" applyBorder="1" applyAlignment="1">
      <alignment vertical="center" shrinkToFit="1"/>
    </xf>
    <xf numFmtId="176" fontId="2" fillId="0" borderId="109" xfId="0" applyNumberFormat="1" applyFont="1" applyFill="1" applyBorder="1" applyAlignment="1">
      <alignment vertical="center"/>
    </xf>
    <xf numFmtId="176" fontId="2" fillId="0" borderId="110" xfId="0" applyNumberFormat="1" applyFont="1" applyFill="1" applyBorder="1" applyAlignment="1">
      <alignment vertical="center"/>
    </xf>
    <xf numFmtId="176" fontId="2" fillId="0" borderId="111" xfId="0" applyNumberFormat="1" applyFont="1" applyFill="1" applyBorder="1" applyAlignment="1">
      <alignment vertical="center"/>
    </xf>
    <xf numFmtId="176" fontId="2" fillId="0" borderId="112" xfId="0" applyNumberFormat="1" applyFont="1" applyFill="1" applyBorder="1" applyAlignment="1">
      <alignment vertical="center"/>
    </xf>
    <xf numFmtId="176" fontId="2" fillId="0" borderId="113" xfId="0" applyNumberFormat="1" applyFont="1" applyFill="1" applyBorder="1" applyAlignment="1">
      <alignment vertical="center"/>
    </xf>
    <xf numFmtId="176" fontId="2" fillId="0" borderId="114" xfId="0" applyNumberFormat="1" applyFont="1" applyFill="1" applyBorder="1" applyAlignment="1">
      <alignment vertical="center"/>
    </xf>
    <xf numFmtId="176" fontId="2" fillId="0" borderId="115" xfId="0" applyNumberFormat="1" applyFont="1" applyFill="1" applyBorder="1" applyAlignment="1">
      <alignment vertical="center"/>
    </xf>
    <xf numFmtId="176" fontId="2" fillId="0" borderId="116" xfId="0" applyNumberFormat="1" applyFont="1" applyFill="1" applyBorder="1" applyAlignment="1">
      <alignment vertical="center"/>
    </xf>
    <xf numFmtId="176" fontId="2" fillId="0" borderId="117" xfId="0" applyNumberFormat="1" applyFont="1" applyFill="1" applyBorder="1" applyAlignment="1">
      <alignment vertical="center"/>
    </xf>
    <xf numFmtId="176" fontId="2" fillId="0" borderId="118" xfId="0" applyNumberFormat="1" applyFont="1" applyFill="1" applyBorder="1" applyAlignment="1">
      <alignment vertical="center"/>
    </xf>
    <xf numFmtId="176" fontId="2" fillId="0" borderId="59" xfId="0" applyNumberFormat="1" applyFont="1" applyFill="1" applyBorder="1" applyAlignment="1">
      <alignment vertical="center" shrinkToFit="1"/>
    </xf>
    <xf numFmtId="176" fontId="2" fillId="0" borderId="119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176" fontId="2" fillId="2" borderId="63" xfId="0" applyNumberFormat="1" applyFont="1" applyFill="1" applyBorder="1" applyAlignment="1">
      <alignment vertical="center"/>
    </xf>
    <xf numFmtId="176" fontId="2" fillId="2" borderId="64" xfId="0" applyNumberFormat="1" applyFont="1" applyFill="1" applyBorder="1" applyAlignment="1">
      <alignment vertical="center"/>
    </xf>
    <xf numFmtId="176" fontId="2" fillId="2" borderId="64" xfId="0" applyNumberFormat="1" applyFont="1" applyFill="1" applyBorder="1" applyAlignment="1">
      <alignment vertical="center" shrinkToFit="1"/>
    </xf>
    <xf numFmtId="176" fontId="2" fillId="2" borderId="65" xfId="0" applyNumberFormat="1" applyFont="1" applyFill="1" applyBorder="1" applyAlignment="1">
      <alignment vertical="center"/>
    </xf>
    <xf numFmtId="0" fontId="3" fillId="0" borderId="120" xfId="0" applyFont="1" applyFill="1" applyBorder="1" applyAlignment="1">
      <alignment vertical="center"/>
    </xf>
    <xf numFmtId="176" fontId="2" fillId="0" borderId="121" xfId="0" applyNumberFormat="1" applyFont="1" applyFill="1" applyBorder="1" applyAlignment="1">
      <alignment vertical="center"/>
    </xf>
    <xf numFmtId="176" fontId="2" fillId="0" borderId="122" xfId="0" applyNumberFormat="1" applyFont="1" applyFill="1" applyBorder="1" applyAlignment="1">
      <alignment vertical="center"/>
    </xf>
    <xf numFmtId="176" fontId="2" fillId="0" borderId="123" xfId="0" applyNumberFormat="1" applyFont="1" applyFill="1" applyBorder="1" applyAlignment="1">
      <alignment vertical="center"/>
    </xf>
    <xf numFmtId="176" fontId="2" fillId="0" borderId="124" xfId="0" applyNumberFormat="1" applyFont="1" applyFill="1" applyBorder="1" applyAlignment="1">
      <alignment vertical="center"/>
    </xf>
    <xf numFmtId="176" fontId="2" fillId="0" borderId="125" xfId="0" applyNumberFormat="1" applyFont="1" applyFill="1" applyBorder="1" applyAlignment="1">
      <alignment vertical="center"/>
    </xf>
    <xf numFmtId="176" fontId="2" fillId="0" borderId="126" xfId="0" applyNumberFormat="1" applyFont="1" applyFill="1" applyBorder="1" applyAlignment="1">
      <alignment vertical="center"/>
    </xf>
    <xf numFmtId="176" fontId="2" fillId="0" borderId="127" xfId="0" applyNumberFormat="1" applyFont="1" applyFill="1" applyBorder="1" applyAlignment="1">
      <alignment vertical="center"/>
    </xf>
    <xf numFmtId="176" fontId="2" fillId="0" borderId="128" xfId="0" applyNumberFormat="1" applyFont="1" applyFill="1" applyBorder="1" applyAlignment="1">
      <alignment vertical="center"/>
    </xf>
    <xf numFmtId="176" fontId="2" fillId="0" borderId="129" xfId="0" applyNumberFormat="1" applyFont="1" applyFill="1" applyBorder="1" applyAlignment="1">
      <alignment vertical="center"/>
    </xf>
    <xf numFmtId="3" fontId="2" fillId="0" borderId="130" xfId="0" applyNumberFormat="1" applyFont="1" applyFill="1" applyBorder="1" applyAlignment="1">
      <alignment vertical="center"/>
    </xf>
    <xf numFmtId="3" fontId="3" fillId="0" borderId="131" xfId="0" applyNumberFormat="1" applyFont="1" applyFill="1" applyBorder="1" applyAlignment="1">
      <alignment vertical="center"/>
    </xf>
    <xf numFmtId="176" fontId="4" fillId="2" borderId="132" xfId="0" applyNumberFormat="1" applyFont="1" applyFill="1" applyBorder="1" applyAlignment="1">
      <alignment vertical="center"/>
    </xf>
    <xf numFmtId="176" fontId="4" fillId="2" borderId="133" xfId="0" applyNumberFormat="1" applyFont="1" applyFill="1" applyBorder="1" applyAlignment="1">
      <alignment vertical="center"/>
    </xf>
    <xf numFmtId="176" fontId="4" fillId="2" borderId="134" xfId="0" applyNumberFormat="1" applyFont="1" applyFill="1" applyBorder="1" applyAlignment="1">
      <alignment vertical="center"/>
    </xf>
    <xf numFmtId="176" fontId="4" fillId="2" borderId="135" xfId="0" applyNumberFormat="1" applyFont="1" applyFill="1" applyBorder="1" applyAlignment="1">
      <alignment vertical="center"/>
    </xf>
    <xf numFmtId="176" fontId="4" fillId="2" borderId="136" xfId="0" applyNumberFormat="1" applyFont="1" applyFill="1" applyBorder="1" applyAlignment="1">
      <alignment vertical="center"/>
    </xf>
    <xf numFmtId="3" fontId="2" fillId="2" borderId="137" xfId="0" applyNumberFormat="1" applyFont="1" applyFill="1" applyBorder="1" applyAlignment="1">
      <alignment horizontal="center" vertical="center"/>
    </xf>
    <xf numFmtId="3" fontId="2" fillId="2" borderId="138" xfId="0" applyNumberFormat="1" applyFont="1" applyFill="1" applyBorder="1" applyAlignment="1">
      <alignment horizontal="center" vertical="center"/>
    </xf>
    <xf numFmtId="176" fontId="4" fillId="2" borderId="139" xfId="0" applyNumberFormat="1" applyFont="1" applyFill="1" applyBorder="1" applyAlignment="1">
      <alignment vertical="center"/>
    </xf>
    <xf numFmtId="176" fontId="2" fillId="2" borderId="139" xfId="0" applyNumberFormat="1" applyFont="1" applyFill="1" applyBorder="1" applyAlignment="1">
      <alignment vertical="center"/>
    </xf>
    <xf numFmtId="176" fontId="2" fillId="2" borderId="135" xfId="0" applyNumberFormat="1" applyFont="1" applyFill="1" applyBorder="1" applyAlignment="1">
      <alignment vertical="center"/>
    </xf>
    <xf numFmtId="176" fontId="2" fillId="2" borderId="136" xfId="0" applyNumberFormat="1" applyFont="1" applyFill="1" applyBorder="1" applyAlignment="1">
      <alignment vertical="center"/>
    </xf>
    <xf numFmtId="176" fontId="2" fillId="2" borderId="136" xfId="0" applyNumberFormat="1" applyFont="1" applyFill="1" applyBorder="1" applyAlignment="1">
      <alignment vertical="center" shrinkToFit="1"/>
    </xf>
    <xf numFmtId="176" fontId="2" fillId="2" borderId="140" xfId="0" applyNumberFormat="1" applyFont="1" applyFill="1" applyBorder="1" applyAlignment="1">
      <alignment vertical="center"/>
    </xf>
    <xf numFmtId="176" fontId="2" fillId="2" borderId="141" xfId="0" applyNumberFormat="1" applyFont="1" applyFill="1" applyBorder="1" applyAlignment="1">
      <alignment vertical="center"/>
    </xf>
    <xf numFmtId="3" fontId="2" fillId="2" borderId="142" xfId="0" applyNumberFormat="1" applyFont="1" applyFill="1" applyBorder="1" applyAlignment="1">
      <alignment horizontal="center" vertical="center"/>
    </xf>
    <xf numFmtId="3" fontId="2" fillId="2" borderId="143" xfId="0" applyNumberFormat="1" applyFont="1" applyFill="1" applyBorder="1" applyAlignment="1">
      <alignment horizontal="center" vertical="center"/>
    </xf>
    <xf numFmtId="3" fontId="2" fillId="3" borderId="144" xfId="0" applyNumberFormat="1" applyFont="1" applyFill="1" applyBorder="1" applyAlignment="1">
      <alignment horizontal="center" vertical="center" wrapText="1"/>
    </xf>
    <xf numFmtId="3" fontId="2" fillId="3" borderId="145" xfId="0" applyNumberFormat="1" applyFont="1" applyFill="1" applyBorder="1" applyAlignment="1">
      <alignment horizontal="center" vertical="center" wrapText="1"/>
    </xf>
    <xf numFmtId="3" fontId="2" fillId="3" borderId="146" xfId="0" applyNumberFormat="1" applyFont="1" applyFill="1" applyBorder="1" applyAlignment="1">
      <alignment horizontal="center" vertical="center" wrapText="1"/>
    </xf>
    <xf numFmtId="3" fontId="2" fillId="3" borderId="147" xfId="0" applyNumberFormat="1" applyFont="1" applyFill="1" applyBorder="1" applyAlignment="1">
      <alignment horizontal="center" vertical="center" wrapText="1"/>
    </xf>
    <xf numFmtId="3" fontId="2" fillId="3" borderId="148" xfId="0" applyNumberFormat="1" applyFont="1" applyFill="1" applyBorder="1" applyAlignment="1">
      <alignment horizontal="center" vertical="center" wrapText="1"/>
    </xf>
    <xf numFmtId="3" fontId="2" fillId="3" borderId="149" xfId="0" applyNumberFormat="1" applyFont="1" applyFill="1" applyBorder="1" applyAlignment="1">
      <alignment horizontal="center" vertical="center" wrapText="1"/>
    </xf>
    <xf numFmtId="3" fontId="3" fillId="3" borderId="150" xfId="0" applyNumberFormat="1" applyFont="1" applyFill="1" applyBorder="1" applyAlignment="1">
      <alignment horizontal="distributed" vertical="center" justifyLastLine="1"/>
    </xf>
    <xf numFmtId="3" fontId="3" fillId="3" borderId="151" xfId="0" applyNumberFormat="1" applyFont="1" applyFill="1" applyBorder="1" applyAlignment="1">
      <alignment horizontal="left" vertical="center" wrapText="1"/>
    </xf>
    <xf numFmtId="3" fontId="2" fillId="3" borderId="152" xfId="0" applyNumberFormat="1" applyFont="1" applyFill="1" applyBorder="1" applyAlignment="1">
      <alignment horizontal="center" vertical="center" wrapText="1"/>
    </xf>
    <xf numFmtId="3" fontId="2" fillId="3" borderId="153" xfId="0" applyNumberFormat="1" applyFont="1" applyFill="1" applyBorder="1" applyAlignment="1">
      <alignment horizontal="center" vertical="center" wrapText="1"/>
    </xf>
    <xf numFmtId="3" fontId="2" fillId="3" borderId="154" xfId="0" applyNumberFormat="1" applyFont="1" applyFill="1" applyBorder="1" applyAlignment="1">
      <alignment horizontal="center" vertical="center" wrapText="1"/>
    </xf>
    <xf numFmtId="3" fontId="2" fillId="3" borderId="155" xfId="0" applyNumberFormat="1" applyFont="1" applyFill="1" applyBorder="1" applyAlignment="1">
      <alignment horizontal="center" vertical="center" wrapText="1"/>
    </xf>
    <xf numFmtId="3" fontId="2" fillId="3" borderId="149" xfId="0" applyNumberFormat="1" applyFont="1" applyFill="1" applyBorder="1" applyAlignment="1">
      <alignment horizontal="center" vertical="center" shrinkToFit="1"/>
    </xf>
    <xf numFmtId="3" fontId="2" fillId="3" borderId="156" xfId="0" applyNumberFormat="1" applyFont="1" applyFill="1" applyBorder="1" applyAlignment="1">
      <alignment horizontal="center" vertical="center" wrapText="1"/>
    </xf>
    <xf numFmtId="3" fontId="3" fillId="3" borderId="157" xfId="0" applyNumberFormat="1" applyFont="1" applyFill="1" applyBorder="1" applyAlignment="1">
      <alignment horizontal="center" vertical="center" wrapText="1"/>
    </xf>
    <xf numFmtId="3" fontId="3" fillId="3" borderId="148" xfId="0" applyNumberFormat="1" applyFont="1" applyFill="1" applyBorder="1" applyAlignment="1">
      <alignment horizontal="center" vertical="center" wrapText="1"/>
    </xf>
    <xf numFmtId="3" fontId="3" fillId="3" borderId="153" xfId="0" applyNumberFormat="1" applyFont="1" applyFill="1" applyBorder="1" applyAlignment="1">
      <alignment horizontal="center" vertical="center" wrapText="1"/>
    </xf>
    <xf numFmtId="0" fontId="2" fillId="3" borderId="121" xfId="0" applyFont="1" applyFill="1" applyBorder="1" applyAlignment="1">
      <alignment horizontal="distributed" vertical="center" justifyLastLine="1"/>
    </xf>
    <xf numFmtId="0" fontId="2" fillId="3" borderId="158" xfId="0" applyFont="1" applyFill="1" applyBorder="1" applyAlignment="1">
      <alignment horizontal="distributed" vertical="center" justifyLastLine="1"/>
    </xf>
    <xf numFmtId="0" fontId="2" fillId="3" borderId="159" xfId="0" applyFont="1" applyFill="1" applyBorder="1" applyAlignment="1">
      <alignment horizontal="distributed" vertical="center" justifyLastLine="1"/>
    </xf>
    <xf numFmtId="3" fontId="3" fillId="3" borderId="27" xfId="0" applyNumberFormat="1" applyFont="1" applyFill="1" applyBorder="1" applyAlignment="1">
      <alignment horizontal="distributed" vertical="center" justifyLastLine="1"/>
    </xf>
    <xf numFmtId="3" fontId="3" fillId="3" borderId="29" xfId="0" applyNumberFormat="1" applyFont="1" applyFill="1" applyBorder="1" applyAlignment="1">
      <alignment horizontal="distributed" vertical="center" justifyLastLine="1"/>
    </xf>
    <xf numFmtId="3" fontId="3" fillId="3" borderId="69" xfId="0" applyNumberFormat="1" applyFont="1" applyFill="1" applyBorder="1" applyAlignment="1">
      <alignment horizontal="distributed" vertical="center" justifyLastLine="1"/>
    </xf>
    <xf numFmtId="3" fontId="3" fillId="3" borderId="73" xfId="0" applyNumberFormat="1" applyFont="1" applyFill="1" applyBorder="1" applyAlignment="1">
      <alignment horizontal="distributed" vertical="center" justifyLastLine="1"/>
    </xf>
    <xf numFmtId="3" fontId="3" fillId="3" borderId="130" xfId="0" applyNumberFormat="1" applyFont="1" applyFill="1" applyBorder="1" applyAlignment="1">
      <alignment horizontal="distributed" vertical="center" justifyLastLine="1"/>
    </xf>
    <xf numFmtId="3" fontId="3" fillId="3" borderId="160" xfId="0" applyNumberFormat="1" applyFont="1" applyFill="1" applyBorder="1" applyAlignment="1">
      <alignment horizontal="left" vertical="center" wrapText="1"/>
    </xf>
    <xf numFmtId="3" fontId="3" fillId="3" borderId="161" xfId="0" applyNumberFormat="1" applyFont="1" applyFill="1" applyBorder="1" applyAlignment="1">
      <alignment horizontal="distributed" vertical="center" justifyLastLine="1"/>
    </xf>
    <xf numFmtId="3" fontId="3" fillId="3" borderId="162" xfId="0" applyNumberFormat="1" applyFont="1" applyFill="1" applyBorder="1" applyAlignment="1">
      <alignment horizontal="distributed" vertical="center" justifyLastLine="1"/>
    </xf>
    <xf numFmtId="3" fontId="3" fillId="3" borderId="163" xfId="0" applyNumberFormat="1" applyFont="1" applyFill="1" applyBorder="1" applyAlignment="1">
      <alignment horizontal="distributed" vertical="center" justifyLastLine="1"/>
    </xf>
    <xf numFmtId="3" fontId="3" fillId="3" borderId="158" xfId="0" applyNumberFormat="1" applyFont="1" applyFill="1" applyBorder="1" applyAlignment="1">
      <alignment horizontal="distributed" vertical="center" justifyLastLine="1"/>
    </xf>
    <xf numFmtId="3" fontId="3" fillId="3" borderId="159" xfId="0" applyNumberFormat="1" applyFont="1" applyFill="1" applyBorder="1" applyAlignment="1">
      <alignment horizontal="distributed" vertical="center" justifyLastLine="1"/>
    </xf>
    <xf numFmtId="0" fontId="2" fillId="3" borderId="164" xfId="0" applyFont="1" applyFill="1" applyBorder="1" applyAlignment="1">
      <alignment horizontal="distributed" vertical="center" justifyLastLine="1"/>
    </xf>
    <xf numFmtId="0" fontId="2" fillId="3" borderId="165" xfId="0" applyFont="1" applyFill="1" applyBorder="1" applyAlignment="1">
      <alignment horizontal="distributed" vertical="center" justifyLastLine="1"/>
    </xf>
    <xf numFmtId="0" fontId="2" fillId="3" borderId="166" xfId="0" applyFont="1" applyFill="1" applyBorder="1" applyAlignment="1">
      <alignment horizontal="distributed" vertical="center" justifyLastLine="1"/>
    </xf>
    <xf numFmtId="3" fontId="3" fillId="3" borderId="167" xfId="0" applyNumberFormat="1" applyFont="1" applyFill="1" applyBorder="1" applyAlignment="1">
      <alignment horizontal="center" vertical="center" justifyLastLine="1"/>
    </xf>
    <xf numFmtId="3" fontId="3" fillId="3" borderId="168" xfId="0" applyNumberFormat="1" applyFont="1" applyFill="1" applyBorder="1" applyAlignment="1">
      <alignment horizontal="center" vertical="center" justifyLastLine="1"/>
    </xf>
    <xf numFmtId="3" fontId="3" fillId="3" borderId="169" xfId="0" applyNumberFormat="1" applyFont="1" applyFill="1" applyBorder="1" applyAlignment="1">
      <alignment horizontal="center" vertical="center" justifyLastLine="1"/>
    </xf>
    <xf numFmtId="3" fontId="3" fillId="3" borderId="170" xfId="0" applyNumberFormat="1" applyFont="1" applyFill="1" applyBorder="1" applyAlignment="1">
      <alignment horizontal="distributed" vertical="center" justifyLastLine="1"/>
    </xf>
    <xf numFmtId="3" fontId="3" fillId="3" borderId="171" xfId="0" applyNumberFormat="1" applyFont="1" applyFill="1" applyBorder="1" applyAlignment="1">
      <alignment horizontal="left" vertical="center" wrapText="1"/>
    </xf>
    <xf numFmtId="3" fontId="3" fillId="3" borderId="172" xfId="0" applyNumberFormat="1" applyFont="1" applyFill="1" applyBorder="1" applyAlignment="1">
      <alignment horizontal="center" vertical="center" justifyLastLine="1"/>
    </xf>
    <xf numFmtId="3" fontId="3" fillId="3" borderId="173" xfId="0" applyNumberFormat="1" applyFont="1" applyFill="1" applyBorder="1" applyAlignment="1">
      <alignment horizontal="center" vertical="center" justifyLastLine="1"/>
    </xf>
    <xf numFmtId="3" fontId="3" fillId="3" borderId="174" xfId="0" applyNumberFormat="1" applyFont="1" applyFill="1" applyBorder="1" applyAlignment="1">
      <alignment horizontal="distributed" vertical="center" justifyLastLine="1"/>
    </xf>
    <xf numFmtId="3" fontId="3" fillId="3" borderId="165" xfId="0" applyNumberFormat="1" applyFont="1" applyFill="1" applyBorder="1" applyAlignment="1">
      <alignment horizontal="distributed" vertical="center" justifyLastLine="1"/>
    </xf>
    <xf numFmtId="3" fontId="3" fillId="3" borderId="166" xfId="0" applyNumberFormat="1" applyFont="1" applyFill="1" applyBorder="1" applyAlignment="1">
      <alignment horizontal="distributed" vertical="center" justifyLastLine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22"/>
      <sheetName val="5-2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3"/>
  <sheetViews>
    <sheetView tabSelected="1" view="pageBreakPreview" zoomScaleNormal="100" zoomScaleSheetLayoutView="100" workbookViewId="0">
      <pane ySplit="4" topLeftCell="A20" activePane="bottomLeft" state="frozen"/>
      <selection activeCell="J19" sqref="J19"/>
      <selection pane="bottomLeft"/>
    </sheetView>
  </sheetViews>
  <sheetFormatPr defaultRowHeight="13" x14ac:dyDescent="0.2"/>
  <cols>
    <col min="1" max="1" width="13.90625" style="1" customWidth="1"/>
    <col min="2" max="2" width="9.26953125" style="1" customWidth="1"/>
    <col min="3" max="3" width="11" style="1" customWidth="1"/>
    <col min="4" max="4" width="8.7265625" style="1"/>
    <col min="5" max="5" width="17.6328125" style="1" customWidth="1"/>
    <col min="6" max="10" width="7.90625" style="1" customWidth="1"/>
    <col min="11" max="11" width="13.6328125" style="1" customWidth="1"/>
    <col min="12" max="13" width="7.90625" style="1" customWidth="1"/>
    <col min="14" max="14" width="10.7265625" style="1" customWidth="1"/>
    <col min="15" max="16" width="7.90625" style="1" customWidth="1"/>
    <col min="17" max="17" width="13.6328125" style="1" customWidth="1"/>
    <col min="18" max="19" width="8.7265625" style="1"/>
    <col min="20" max="20" width="13.6328125" style="1" customWidth="1"/>
    <col min="21" max="21" width="14.6328125" style="1" customWidth="1"/>
    <col min="22" max="22" width="9.08984375" style="1" customWidth="1"/>
    <col min="23" max="24" width="8.7265625" style="1"/>
    <col min="25" max="25" width="17.08984375" style="1" customWidth="1"/>
    <col min="26" max="28" width="8.36328125" style="1" customWidth="1"/>
    <col min="29" max="30" width="8.7265625" style="1"/>
    <col min="31" max="31" width="13.6328125" style="1" customWidth="1"/>
    <col min="32" max="33" width="8.6328125" style="1" customWidth="1"/>
    <col min="34" max="34" width="13.6328125" style="1" customWidth="1"/>
    <col min="35" max="35" width="15.6328125" style="1" customWidth="1"/>
    <col min="36" max="36" width="9.6328125" style="1" customWidth="1"/>
    <col min="37" max="44" width="8.7265625" style="1"/>
    <col min="45" max="45" width="13.6328125" style="1" customWidth="1"/>
    <col min="46" max="47" width="8.7265625" style="1"/>
    <col min="48" max="48" width="11.90625" style="1" customWidth="1"/>
    <col min="49" max="49" width="11" style="1" bestFit="1" customWidth="1"/>
    <col min="50" max="50" width="8.7265625" style="1"/>
    <col min="51" max="51" width="13.6328125" style="1" customWidth="1"/>
    <col min="52" max="52" width="14.6328125" style="1" customWidth="1"/>
    <col min="53" max="53" width="9.08984375" style="1" customWidth="1"/>
    <col min="54" max="55" width="8.7265625" style="1"/>
    <col min="56" max="56" width="16.6328125" style="1" customWidth="1"/>
    <col min="57" max="61" width="8.7265625" style="1"/>
    <col min="62" max="62" width="15.6328125" style="1" customWidth="1"/>
    <col min="63" max="64" width="8.7265625" style="1"/>
    <col min="65" max="65" width="16.6328125" style="1" customWidth="1"/>
    <col min="66" max="67" width="8.7265625" style="1"/>
    <col min="68" max="68" width="11" style="1" bestFit="1" customWidth="1"/>
    <col min="69" max="16384" width="8.7265625" style="1"/>
  </cols>
  <sheetData>
    <row r="1" spans="1:68" ht="18" thickBot="1" x14ac:dyDescent="0.25">
      <c r="A1" s="245" t="s">
        <v>63</v>
      </c>
      <c r="B1" s="245"/>
      <c r="C1" s="245"/>
      <c r="D1" s="245"/>
      <c r="E1" s="244"/>
      <c r="F1" s="244"/>
      <c r="G1" s="244"/>
      <c r="H1" s="244"/>
      <c r="I1" s="244"/>
      <c r="J1" s="244"/>
      <c r="K1" s="246"/>
      <c r="L1" s="244"/>
      <c r="M1" s="244"/>
      <c r="N1" s="244"/>
      <c r="O1" s="244"/>
      <c r="P1" s="244"/>
      <c r="Q1" s="244"/>
      <c r="R1" s="244"/>
      <c r="S1" s="244"/>
      <c r="T1" s="240" t="s">
        <v>61</v>
      </c>
      <c r="U1" s="245" t="s">
        <v>63</v>
      </c>
      <c r="V1" s="245"/>
      <c r="W1" s="245"/>
      <c r="X1" s="245"/>
      <c r="Y1" s="244"/>
      <c r="Z1" s="244"/>
      <c r="AA1" s="244"/>
      <c r="AB1" s="244"/>
      <c r="AC1" s="244"/>
      <c r="AD1" s="244"/>
      <c r="AE1" s="244"/>
      <c r="AF1" s="244"/>
      <c r="AG1" s="244"/>
      <c r="AH1" s="240" t="s">
        <v>61</v>
      </c>
      <c r="AI1" s="245" t="s">
        <v>63</v>
      </c>
      <c r="AJ1" s="245"/>
      <c r="AK1" s="245"/>
      <c r="AL1" s="245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0" t="s">
        <v>61</v>
      </c>
      <c r="AZ1" s="244" t="s">
        <v>62</v>
      </c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3"/>
      <c r="BM1" s="242"/>
      <c r="BN1" s="241"/>
      <c r="BO1" s="241"/>
      <c r="BP1" s="240" t="s">
        <v>61</v>
      </c>
    </row>
    <row r="2" spans="1:68" ht="17.5" x14ac:dyDescent="0.2">
      <c r="A2" s="234" t="s">
        <v>56</v>
      </c>
      <c r="B2" s="233" t="s">
        <v>55</v>
      </c>
      <c r="C2" s="239" t="s">
        <v>60</v>
      </c>
      <c r="D2" s="238"/>
      <c r="E2" s="237"/>
      <c r="F2" s="236" t="s">
        <v>59</v>
      </c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0"/>
      <c r="U2" s="234" t="s">
        <v>56</v>
      </c>
      <c r="V2" s="233" t="s">
        <v>55</v>
      </c>
      <c r="W2" s="235" t="s">
        <v>58</v>
      </c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0"/>
      <c r="AI2" s="234" t="s">
        <v>56</v>
      </c>
      <c r="AJ2" s="233" t="s">
        <v>55</v>
      </c>
      <c r="AK2" s="235" t="s">
        <v>57</v>
      </c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0"/>
      <c r="AZ2" s="234" t="s">
        <v>56</v>
      </c>
      <c r="BA2" s="233" t="s">
        <v>55</v>
      </c>
      <c r="BB2" s="232" t="s">
        <v>54</v>
      </c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0"/>
      <c r="BN2" s="229" t="s">
        <v>53</v>
      </c>
      <c r="BO2" s="228"/>
      <c r="BP2" s="227"/>
    </row>
    <row r="3" spans="1:68" ht="17.5" x14ac:dyDescent="0.2">
      <c r="A3" s="221"/>
      <c r="B3" s="220"/>
      <c r="C3" s="226"/>
      <c r="D3" s="225"/>
      <c r="E3" s="224"/>
      <c r="F3" s="223" t="s">
        <v>52</v>
      </c>
      <c r="G3" s="217"/>
      <c r="H3" s="219"/>
      <c r="I3" s="218" t="s">
        <v>51</v>
      </c>
      <c r="J3" s="217"/>
      <c r="K3" s="219"/>
      <c r="L3" s="218" t="s">
        <v>50</v>
      </c>
      <c r="M3" s="217"/>
      <c r="N3" s="219"/>
      <c r="O3" s="218" t="s">
        <v>49</v>
      </c>
      <c r="P3" s="217"/>
      <c r="Q3" s="219"/>
      <c r="R3" s="218" t="s">
        <v>48</v>
      </c>
      <c r="S3" s="217"/>
      <c r="T3" s="216"/>
      <c r="U3" s="221"/>
      <c r="V3" s="220"/>
      <c r="W3" s="222" t="s">
        <v>47</v>
      </c>
      <c r="X3" s="217"/>
      <c r="Y3" s="219"/>
      <c r="Z3" s="218" t="s">
        <v>46</v>
      </c>
      <c r="AA3" s="217"/>
      <c r="AB3" s="219"/>
      <c r="AC3" s="218" t="s">
        <v>45</v>
      </c>
      <c r="AD3" s="217"/>
      <c r="AE3" s="219"/>
      <c r="AF3" s="218" t="s">
        <v>44</v>
      </c>
      <c r="AG3" s="217"/>
      <c r="AH3" s="216"/>
      <c r="AI3" s="221"/>
      <c r="AJ3" s="220"/>
      <c r="AK3" s="222" t="s">
        <v>52</v>
      </c>
      <c r="AL3" s="217"/>
      <c r="AM3" s="219"/>
      <c r="AN3" s="218" t="s">
        <v>51</v>
      </c>
      <c r="AO3" s="217"/>
      <c r="AP3" s="219"/>
      <c r="AQ3" s="218" t="s">
        <v>50</v>
      </c>
      <c r="AR3" s="217"/>
      <c r="AS3" s="219"/>
      <c r="AT3" s="218" t="s">
        <v>49</v>
      </c>
      <c r="AU3" s="217"/>
      <c r="AV3" s="219"/>
      <c r="AW3" s="218" t="s">
        <v>48</v>
      </c>
      <c r="AX3" s="217"/>
      <c r="AY3" s="216"/>
      <c r="AZ3" s="221"/>
      <c r="BA3" s="220"/>
      <c r="BB3" s="218" t="s">
        <v>47</v>
      </c>
      <c r="BC3" s="217"/>
      <c r="BD3" s="219"/>
      <c r="BE3" s="218" t="s">
        <v>46</v>
      </c>
      <c r="BF3" s="217"/>
      <c r="BG3" s="219"/>
      <c r="BH3" s="218" t="s">
        <v>45</v>
      </c>
      <c r="BI3" s="217"/>
      <c r="BJ3" s="219"/>
      <c r="BK3" s="218" t="s">
        <v>44</v>
      </c>
      <c r="BL3" s="217"/>
      <c r="BM3" s="216"/>
      <c r="BN3" s="215"/>
      <c r="BO3" s="214"/>
      <c r="BP3" s="213"/>
    </row>
    <row r="4" spans="1:68" ht="35.5" thickBot="1" x14ac:dyDescent="0.25">
      <c r="A4" s="203"/>
      <c r="B4" s="202"/>
      <c r="C4" s="212" t="s">
        <v>42</v>
      </c>
      <c r="D4" s="211" t="s">
        <v>41</v>
      </c>
      <c r="E4" s="210" t="s">
        <v>43</v>
      </c>
      <c r="F4" s="209" t="s">
        <v>42</v>
      </c>
      <c r="G4" s="200" t="s">
        <v>41</v>
      </c>
      <c r="H4" s="207" t="s">
        <v>40</v>
      </c>
      <c r="I4" s="206" t="s">
        <v>42</v>
      </c>
      <c r="J4" s="200" t="s">
        <v>41</v>
      </c>
      <c r="K4" s="208" t="s">
        <v>40</v>
      </c>
      <c r="L4" s="204" t="s">
        <v>42</v>
      </c>
      <c r="M4" s="200" t="s">
        <v>41</v>
      </c>
      <c r="N4" s="207" t="s">
        <v>40</v>
      </c>
      <c r="O4" s="206" t="s">
        <v>42</v>
      </c>
      <c r="P4" s="200" t="s">
        <v>41</v>
      </c>
      <c r="Q4" s="200" t="s">
        <v>43</v>
      </c>
      <c r="R4" s="200" t="s">
        <v>42</v>
      </c>
      <c r="S4" s="200" t="s">
        <v>41</v>
      </c>
      <c r="T4" s="199" t="s">
        <v>43</v>
      </c>
      <c r="U4" s="203"/>
      <c r="V4" s="202"/>
      <c r="W4" s="205" t="s">
        <v>42</v>
      </c>
      <c r="X4" s="200" t="s">
        <v>41</v>
      </c>
      <c r="Y4" s="200" t="s">
        <v>43</v>
      </c>
      <c r="Z4" s="200" t="s">
        <v>42</v>
      </c>
      <c r="AA4" s="200" t="s">
        <v>41</v>
      </c>
      <c r="AB4" s="201" t="s">
        <v>43</v>
      </c>
      <c r="AC4" s="200" t="s">
        <v>42</v>
      </c>
      <c r="AD4" s="200" t="s">
        <v>41</v>
      </c>
      <c r="AE4" s="200" t="s">
        <v>43</v>
      </c>
      <c r="AF4" s="200" t="s">
        <v>42</v>
      </c>
      <c r="AG4" s="200" t="s">
        <v>41</v>
      </c>
      <c r="AH4" s="199" t="s">
        <v>43</v>
      </c>
      <c r="AI4" s="203"/>
      <c r="AJ4" s="202"/>
      <c r="AK4" s="205" t="s">
        <v>42</v>
      </c>
      <c r="AL4" s="200" t="s">
        <v>41</v>
      </c>
      <c r="AM4" s="200" t="s">
        <v>40</v>
      </c>
      <c r="AN4" s="204" t="s">
        <v>42</v>
      </c>
      <c r="AO4" s="200" t="s">
        <v>41</v>
      </c>
      <c r="AP4" s="200" t="s">
        <v>43</v>
      </c>
      <c r="AQ4" s="200" t="s">
        <v>42</v>
      </c>
      <c r="AR4" s="200" t="s">
        <v>41</v>
      </c>
      <c r="AS4" s="200" t="s">
        <v>43</v>
      </c>
      <c r="AT4" s="200" t="s">
        <v>42</v>
      </c>
      <c r="AU4" s="200" t="s">
        <v>41</v>
      </c>
      <c r="AV4" s="200" t="s">
        <v>43</v>
      </c>
      <c r="AW4" s="200" t="s">
        <v>42</v>
      </c>
      <c r="AX4" s="200" t="s">
        <v>41</v>
      </c>
      <c r="AY4" s="199" t="s">
        <v>43</v>
      </c>
      <c r="AZ4" s="203"/>
      <c r="BA4" s="202"/>
      <c r="BB4" s="200" t="s">
        <v>42</v>
      </c>
      <c r="BC4" s="200" t="s">
        <v>41</v>
      </c>
      <c r="BD4" s="200" t="s">
        <v>43</v>
      </c>
      <c r="BE4" s="200" t="s">
        <v>42</v>
      </c>
      <c r="BF4" s="200" t="s">
        <v>41</v>
      </c>
      <c r="BG4" s="200" t="s">
        <v>40</v>
      </c>
      <c r="BH4" s="200" t="s">
        <v>42</v>
      </c>
      <c r="BI4" s="200" t="s">
        <v>41</v>
      </c>
      <c r="BJ4" s="201" t="s">
        <v>43</v>
      </c>
      <c r="BK4" s="200" t="s">
        <v>42</v>
      </c>
      <c r="BL4" s="200" t="s">
        <v>41</v>
      </c>
      <c r="BM4" s="199" t="s">
        <v>43</v>
      </c>
      <c r="BN4" s="198" t="s">
        <v>42</v>
      </c>
      <c r="BO4" s="197" t="s">
        <v>41</v>
      </c>
      <c r="BP4" s="196" t="s">
        <v>40</v>
      </c>
    </row>
    <row r="5" spans="1:68" ht="18" thickBot="1" x14ac:dyDescent="0.25">
      <c r="A5" s="195" t="s">
        <v>39</v>
      </c>
      <c r="B5" s="194"/>
      <c r="C5" s="188">
        <f>SUM(C6:C8,C13,C16,C20,C22,C27,C34,C40)</f>
        <v>3402</v>
      </c>
      <c r="D5" s="190">
        <f>SUM(D6:D8,D13,D16,D20,D22,D27,D34,D40)</f>
        <v>3097</v>
      </c>
      <c r="E5" s="193">
        <f>SUM(E6:E8,E13,E16,E20,E22,E27,E34,E40)</f>
        <v>2975037329</v>
      </c>
      <c r="F5" s="192">
        <f>SUM(F6:F8,F13,F16,F20,F22,F27,F34,F40)</f>
        <v>0</v>
      </c>
      <c r="G5" s="190">
        <f>SUM(G6:G8,G13,G16,G20,G22,G27,G34,G40)</f>
        <v>0</v>
      </c>
      <c r="H5" s="190">
        <f>SUM(H6:H8,H13,H16,H20,H22,H27,H34,H40)</f>
        <v>0</v>
      </c>
      <c r="I5" s="190">
        <f>SUM(I6:I8,I13,I16,I20,I22,I27,I34,I40)</f>
        <v>1</v>
      </c>
      <c r="J5" s="190">
        <f>SUM(J6:J8,J13,J16,J20,J22,J27,J34,J40)</f>
        <v>0</v>
      </c>
      <c r="K5" s="191">
        <f>SUM(K6:K8,K13,K16,K20,K22,K27,K34,K40)</f>
        <v>0</v>
      </c>
      <c r="L5" s="190">
        <f>SUM(L6:L8,L13,L16,L20,L22,L27,L34,L40)</f>
        <v>1</v>
      </c>
      <c r="M5" s="190">
        <f>SUM(M6:M8,M13,M16,M20,M22,M27,M34,M40)</f>
        <v>1</v>
      </c>
      <c r="N5" s="190">
        <f>SUM(N6:N8,N13,N16,N20,N22,N27,N34,N40)</f>
        <v>60428</v>
      </c>
      <c r="O5" s="190">
        <f>SUM(O6:O8,O13,O16,O20,O22,O27,O34,O40)</f>
        <v>11</v>
      </c>
      <c r="P5" s="190">
        <f>SUM(P6:P8,P13,P16,P20,P22,P27,P34,P40)</f>
        <v>10</v>
      </c>
      <c r="Q5" s="190">
        <f>SUM(Q6:Q8,Q13,Q16,Q20,Q22,Q27,Q34,Q40)</f>
        <v>757395</v>
      </c>
      <c r="R5" s="190">
        <f>SUM(R6:R8,R13,R16,R20,R22,R27,R34,R40)</f>
        <v>1</v>
      </c>
      <c r="S5" s="190">
        <f>SUM(S6:S8,S13,S16,S20,S22,S27,S34,S40)</f>
        <v>1</v>
      </c>
      <c r="T5" s="189">
        <f>SUM(T6:T8,T13,T16,T20,T22,T27,T34,T40)</f>
        <v>6704152</v>
      </c>
      <c r="U5" s="186" t="s">
        <v>39</v>
      </c>
      <c r="V5" s="185"/>
      <c r="W5" s="188">
        <f>SUM(W6:W8,W13,W16,W20,W22,W27,W34,W40)</f>
        <v>498</v>
      </c>
      <c r="X5" s="184">
        <f>SUM(X6:X8,X13,X16,X20,X22,X27,X34,X40)</f>
        <v>519</v>
      </c>
      <c r="Y5" s="184">
        <f>SUM(Y6:Y8,Y13,Y16,Y20,Y22,Y27,Y34,Y40)</f>
        <v>277851076</v>
      </c>
      <c r="Z5" s="184">
        <f>SUM(Z6:Z8,Z13,Z16,Z20,Z22,Z27,Z34,Z40)</f>
        <v>0</v>
      </c>
      <c r="AA5" s="184">
        <f>SUM(AA6:AA8,AA13,AA16,AA20,AA22,AA27,AA34,AA40)</f>
        <v>0</v>
      </c>
      <c r="AB5" s="184">
        <f>SUM(AB6:AB8,AB13,AB16,AB20,AB22,AB27,AB34,AB40)</f>
        <v>0</v>
      </c>
      <c r="AC5" s="184">
        <f>SUM(AC6:AC8,AC13,AC16,AC20,AC22,AC27,AC34,AC40)</f>
        <v>2</v>
      </c>
      <c r="AD5" s="184">
        <f>SUM(AD6:AD8,AD13,AD16,AD20,AD22,AD27,AD34,AD40)</f>
        <v>1</v>
      </c>
      <c r="AE5" s="184">
        <f>SUM(AE6:AE8,AE13,AE16,AE20,AE22,AE27,AE34,AE40)</f>
        <v>71678</v>
      </c>
      <c r="AF5" s="184">
        <f>SUM(AF6:AF8,AF13,AF16,AF20,AF22,AF27,AF34,AF40)</f>
        <v>21</v>
      </c>
      <c r="AG5" s="184">
        <f>SUM(AG6:AG8,AG13,AG16,AG20,AG22,AG27,AG34,AG40)</f>
        <v>7</v>
      </c>
      <c r="AH5" s="183">
        <f>SUM(AH6:AH8,AH13,AH16,AH20,AH22,AH27,AH34,AH40)</f>
        <v>743618</v>
      </c>
      <c r="AI5" s="186" t="s">
        <v>39</v>
      </c>
      <c r="AJ5" s="185"/>
      <c r="AK5" s="187">
        <f>SUM(AK6:AK8,AK13,AK16,AK20,AK22,AK27,AK34,AK40)</f>
        <v>0</v>
      </c>
      <c r="AL5" s="184">
        <f>SUM(AL6:AL8,AL13,AL16,AL20,AL22,AL27,AL34,AL40)</f>
        <v>0</v>
      </c>
      <c r="AM5" s="184">
        <f>SUM(AM6:AM8,AM13,AM16,AM20,AM22,AM27,AM34,AM40)</f>
        <v>0</v>
      </c>
      <c r="AN5" s="184">
        <f>SUM(AN6:AN8,AN13,AN16,AN20,AN22,AN27,AN34,AN40)</f>
        <v>1</v>
      </c>
      <c r="AO5" s="184">
        <f>SUM(AO6:AO8,AO13,AO16,AO20,AO22,AO27,AO34,AO40)</f>
        <v>1</v>
      </c>
      <c r="AP5" s="184">
        <f>SUM(AP6:AP8,AP13,AP16,AP20,AP22,AP27,AP34,AP40)</f>
        <v>15588</v>
      </c>
      <c r="AQ5" s="184">
        <f>SUM(AQ6:AQ8,AQ13,AQ16,AQ20,AQ22,AQ27,AQ34,AQ40)</f>
        <v>10</v>
      </c>
      <c r="AR5" s="184">
        <f>SUM(AR6:AR8,AR13,AR16,AR20,AR22,AR27,AR34,AR40)</f>
        <v>10</v>
      </c>
      <c r="AS5" s="184">
        <f>SUM(AS6:AS8,AS13,AS16,AS20,AS22,AS27,AS34,AS40)</f>
        <v>180837</v>
      </c>
      <c r="AT5" s="184">
        <f>SUM(AT6:AT8,AT13,AT16,AT20,AT22,AT27,AT34,AT40)</f>
        <v>6</v>
      </c>
      <c r="AU5" s="184">
        <f>SUM(AU6:AU8,AU13,AU16,AU20,AU22,AU27,AU34,AU40)</f>
        <v>1</v>
      </c>
      <c r="AV5" s="184">
        <f>SUM(AV6:AV8,AV13,AV16,AV20,AV22,AV27,AV34,AV40)</f>
        <v>74</v>
      </c>
      <c r="AW5" s="184">
        <f>SUM(AW6:AW8,AW13,AW16,AW20,AW22,AW27,AW34,AW40)</f>
        <v>2</v>
      </c>
      <c r="AX5" s="184">
        <f>SUM(AX6:AX8,AX13,AX16,AX20,AX22,AX27,AX34,AX40)</f>
        <v>2</v>
      </c>
      <c r="AY5" s="183">
        <f>SUM(AY6:AY8,AY13,AY16,AY20,AY22,AY27,AY34,AY40)</f>
        <v>547915</v>
      </c>
      <c r="AZ5" s="186" t="s">
        <v>39</v>
      </c>
      <c r="BA5" s="185"/>
      <c r="BB5" s="184">
        <f>SUM(BB6:BB8,BB13,BB16,BB20,BB22,BB27,BB34,BB40)</f>
        <v>2419</v>
      </c>
      <c r="BC5" s="184">
        <f>SUM(BC6:BC8,BC13,BC16,BC20,BC22,BC27,BC34,BC40)</f>
        <v>2120</v>
      </c>
      <c r="BD5" s="184">
        <f>SUM(BD6:BD8,BD13,BD16,BD20,BD22,BD27,BD34,BD40)</f>
        <v>2511097174</v>
      </c>
      <c r="BE5" s="184">
        <f>SUM(BE6:BE8,BE13,BE16,BE20,BE22,BE27,BE34,BE40)</f>
        <v>0</v>
      </c>
      <c r="BF5" s="184">
        <f>SUM(BF6:BF8,BF13,BF16,BF20,BF22,BF27,BF34,BF40)</f>
        <v>0</v>
      </c>
      <c r="BG5" s="184">
        <f>SUM(BG6:BG8,BG13,BG16,BG20,BG22,BG27,BG34,BG40)</f>
        <v>0</v>
      </c>
      <c r="BH5" s="184">
        <f>SUM(BH6:BH8,BH13,BH16,BH20,BH22,BH27,BH34,BH40)</f>
        <v>20</v>
      </c>
      <c r="BI5" s="184">
        <f>SUM(BI6:BI8,BI13,BI16,BI20,BI22,BI27,BI34,BI40)</f>
        <v>14</v>
      </c>
      <c r="BJ5" s="184">
        <f>SUM(BJ6:BJ8,BJ13,BJ16,BJ20,BJ22,BJ27,BJ34,BJ40)</f>
        <v>3978150</v>
      </c>
      <c r="BK5" s="184">
        <f>SUM(BK6:BK8,BK13,BK16,BK20,BK22,BK27,BK34,BK40)</f>
        <v>408</v>
      </c>
      <c r="BL5" s="184">
        <f>SUM(BL6:BL8,BL13,BL16,BL20,BL22,BL27,BL34,BL40)</f>
        <v>409</v>
      </c>
      <c r="BM5" s="183">
        <f>SUM(BM6:BM8,BM13,BM16,BM20,BM22,BM27,BM34,BM40)</f>
        <v>172933137</v>
      </c>
      <c r="BN5" s="182">
        <f>SUM(BN6:BN8,BN13,BN16,BN20,BN22,BN27,BN34,BN40)</f>
        <v>1</v>
      </c>
      <c r="BO5" s="181">
        <f>SUM(BO6:BO8,BO13,BO16,BO20,BO22,BO27,BO34,BO40)</f>
        <v>1</v>
      </c>
      <c r="BP5" s="180">
        <f>SUM(BP6:BP8,BP13,BP16,BP20,BP22,BP27,BP34,BP40)</f>
        <v>96107</v>
      </c>
    </row>
    <row r="6" spans="1:68" ht="18" thickTop="1" x14ac:dyDescent="0.2">
      <c r="A6" s="179"/>
      <c r="B6" s="178" t="s">
        <v>38</v>
      </c>
      <c r="C6" s="65">
        <f>SUM(F6,I6,L6,O6,R6,W6,Z6,AC6,AF6,AK6,AN6,AQ6,AT6,AW6,BB6,BE6,BH6,BK6,BN6)</f>
        <v>196</v>
      </c>
      <c r="D6" s="64">
        <f>SUM(G6,J6,M6,P6,S6,X6,AA6,AD6,AG6,AL6,AO6,AR6,AU6,AX6,BC6,BF6,BI6,BL6,BO6)</f>
        <v>193</v>
      </c>
      <c r="E6" s="63">
        <f>SUM(H6,K6,N6,Q6,T6,Y6,AB6,AE6,AH6,AM6,AP6,AS6,AV6,AY6,BD6,BG6,BJ6,BM6,BP6)</f>
        <v>301391528</v>
      </c>
      <c r="F6" s="172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69">
        <v>0</v>
      </c>
      <c r="U6" s="179"/>
      <c r="V6" s="178" t="s">
        <v>38</v>
      </c>
      <c r="W6" s="171">
        <v>10</v>
      </c>
      <c r="X6" s="170">
        <v>17</v>
      </c>
      <c r="Y6" s="170">
        <v>8151778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69">
        <v>0</v>
      </c>
      <c r="AI6" s="179"/>
      <c r="AJ6" s="178" t="s">
        <v>38</v>
      </c>
      <c r="AK6" s="32">
        <v>0</v>
      </c>
      <c r="AL6" s="27">
        <v>0</v>
      </c>
      <c r="AM6" s="27">
        <v>0</v>
      </c>
      <c r="AN6" s="27">
        <v>0</v>
      </c>
      <c r="AO6" s="27">
        <v>0</v>
      </c>
      <c r="AP6" s="31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30">
        <v>0</v>
      </c>
      <c r="AZ6" s="179"/>
      <c r="BA6" s="178" t="s">
        <v>38</v>
      </c>
      <c r="BB6" s="177">
        <v>124</v>
      </c>
      <c r="BC6" s="177">
        <v>109</v>
      </c>
      <c r="BD6" s="177">
        <v>266369941</v>
      </c>
      <c r="BE6" s="177">
        <v>0</v>
      </c>
      <c r="BF6" s="177">
        <v>0</v>
      </c>
      <c r="BG6" s="177">
        <v>0</v>
      </c>
      <c r="BH6" s="177">
        <v>3</v>
      </c>
      <c r="BI6" s="177">
        <v>3</v>
      </c>
      <c r="BJ6" s="177">
        <v>1086314</v>
      </c>
      <c r="BK6" s="177">
        <v>59</v>
      </c>
      <c r="BL6" s="177">
        <v>64</v>
      </c>
      <c r="BM6" s="176">
        <v>25783495</v>
      </c>
      <c r="BN6" s="175">
        <v>0</v>
      </c>
      <c r="BO6" s="174">
        <v>0</v>
      </c>
      <c r="BP6" s="173">
        <v>0</v>
      </c>
    </row>
    <row r="7" spans="1:68" ht="17.5" x14ac:dyDescent="0.2">
      <c r="A7" s="168"/>
      <c r="B7" s="28" t="s">
        <v>37</v>
      </c>
      <c r="C7" s="38">
        <f>SUM(F7,I7,L7,O7,R7,W7,Z7,AC7,AF7,AK7,AN7,AQ7,AT7,AW7,BB7,BE7,BH7,BK7,BN7)</f>
        <v>213</v>
      </c>
      <c r="D7" s="37">
        <f>SUM(G7,J7,M7,P7,S7,X7,AA7,AD7,AG7,AL7,AO7,AR7,AU7,AX7,BC7,BF7,BI7,BL7,BO7)</f>
        <v>135</v>
      </c>
      <c r="E7" s="36">
        <f>SUM(H7,K7,N7,Q7,T7,Y7,AB7,AE7,AH7,AM7,AP7,AS7,AV7,AY7,BD7,BG7,BJ7,BM7,BP7)</f>
        <v>177788454</v>
      </c>
      <c r="F7" s="172">
        <v>0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1</v>
      </c>
      <c r="Q7" s="170">
        <v>81800</v>
      </c>
      <c r="R7" s="170">
        <v>0</v>
      </c>
      <c r="S7" s="170">
        <v>0</v>
      </c>
      <c r="T7" s="169">
        <v>0</v>
      </c>
      <c r="U7" s="168"/>
      <c r="V7" s="28" t="s">
        <v>37</v>
      </c>
      <c r="W7" s="171">
        <v>71</v>
      </c>
      <c r="X7" s="170">
        <v>24</v>
      </c>
      <c r="Y7" s="170">
        <v>24960330</v>
      </c>
      <c r="Z7" s="170">
        <v>0</v>
      </c>
      <c r="AA7" s="170">
        <v>0</v>
      </c>
      <c r="AB7" s="170">
        <v>0</v>
      </c>
      <c r="AC7" s="170">
        <v>2</v>
      </c>
      <c r="AD7" s="170">
        <v>1</v>
      </c>
      <c r="AE7" s="170">
        <v>71678</v>
      </c>
      <c r="AF7" s="170">
        <v>0</v>
      </c>
      <c r="AG7" s="170">
        <v>0</v>
      </c>
      <c r="AH7" s="169">
        <v>0</v>
      </c>
      <c r="AI7" s="168"/>
      <c r="AJ7" s="28" t="s">
        <v>37</v>
      </c>
      <c r="AK7" s="59">
        <v>0</v>
      </c>
      <c r="AL7" s="55">
        <v>0</v>
      </c>
      <c r="AM7" s="55">
        <v>0</v>
      </c>
      <c r="AN7" s="55">
        <v>1</v>
      </c>
      <c r="AO7" s="55">
        <v>1</v>
      </c>
      <c r="AP7" s="58">
        <v>15588</v>
      </c>
      <c r="AQ7" s="55">
        <v>0</v>
      </c>
      <c r="AR7" s="55">
        <v>0</v>
      </c>
      <c r="AS7" s="55">
        <v>0</v>
      </c>
      <c r="AT7" s="55">
        <v>0</v>
      </c>
      <c r="AU7" s="55">
        <v>0</v>
      </c>
      <c r="AV7" s="55">
        <v>0</v>
      </c>
      <c r="AW7" s="55">
        <v>0</v>
      </c>
      <c r="AX7" s="55">
        <v>0</v>
      </c>
      <c r="AY7" s="57">
        <v>0</v>
      </c>
      <c r="AZ7" s="168"/>
      <c r="BA7" s="28" t="s">
        <v>37</v>
      </c>
      <c r="BB7" s="101">
        <v>107</v>
      </c>
      <c r="BC7" s="101">
        <v>74</v>
      </c>
      <c r="BD7" s="101">
        <v>140415109</v>
      </c>
      <c r="BE7" s="101">
        <v>0</v>
      </c>
      <c r="BF7" s="101">
        <v>0</v>
      </c>
      <c r="BG7" s="101">
        <v>0</v>
      </c>
      <c r="BH7" s="101">
        <v>4</v>
      </c>
      <c r="BI7" s="101">
        <v>3</v>
      </c>
      <c r="BJ7" s="101">
        <v>675857</v>
      </c>
      <c r="BK7" s="101">
        <v>28</v>
      </c>
      <c r="BL7" s="101">
        <v>31</v>
      </c>
      <c r="BM7" s="100">
        <v>11568092</v>
      </c>
      <c r="BN7" s="99">
        <v>0</v>
      </c>
      <c r="BO7" s="98">
        <v>0</v>
      </c>
      <c r="BP7" s="97">
        <v>0</v>
      </c>
    </row>
    <row r="8" spans="1:68" ht="17.5" x14ac:dyDescent="0.2">
      <c r="A8" s="29" t="s">
        <v>36</v>
      </c>
      <c r="B8" s="44" t="s">
        <v>3</v>
      </c>
      <c r="C8" s="48">
        <f>SUM(C9:C12)</f>
        <v>351</v>
      </c>
      <c r="D8" s="47">
        <f>SUM(D9:D12)</f>
        <v>342</v>
      </c>
      <c r="E8" s="36">
        <f>SUM(E9:E12)</f>
        <v>493826813</v>
      </c>
      <c r="F8" s="167">
        <f>SUM(F9:F12)</f>
        <v>0</v>
      </c>
      <c r="G8" s="165">
        <f>SUM(G9:G12)</f>
        <v>0</v>
      </c>
      <c r="H8" s="165">
        <f>SUM(H9:H12)</f>
        <v>0</v>
      </c>
      <c r="I8" s="165">
        <f>SUM(I9:I12)</f>
        <v>0</v>
      </c>
      <c r="J8" s="165">
        <f>SUM(J9:J12)</f>
        <v>0</v>
      </c>
      <c r="K8" s="166">
        <f>SUM(K9:K12)</f>
        <v>0</v>
      </c>
      <c r="L8" s="165">
        <f>SUM(L9:L12)</f>
        <v>0</v>
      </c>
      <c r="M8" s="165">
        <f>SUM(M9:M12)</f>
        <v>0</v>
      </c>
      <c r="N8" s="165">
        <f>SUM(N9:N12)</f>
        <v>0</v>
      </c>
      <c r="O8" s="165">
        <f>SUM(O9:O12)</f>
        <v>2</v>
      </c>
      <c r="P8" s="165">
        <f>SUM(P9:P12)</f>
        <v>1</v>
      </c>
      <c r="Q8" s="165">
        <f>SUM(Q9:Q12)</f>
        <v>47600</v>
      </c>
      <c r="R8" s="165">
        <f>SUM(R9:R12)</f>
        <v>0</v>
      </c>
      <c r="S8" s="165">
        <f>SUM(S9:S12)</f>
        <v>0</v>
      </c>
      <c r="T8" s="164">
        <f>SUM(T9:T12)</f>
        <v>0</v>
      </c>
      <c r="U8" s="29" t="s">
        <v>36</v>
      </c>
      <c r="V8" s="44" t="s">
        <v>3</v>
      </c>
      <c r="W8" s="45">
        <f>SUM(W9:W12)</f>
        <v>40</v>
      </c>
      <c r="X8" s="43">
        <f>SUM(X9:X12)</f>
        <v>53</v>
      </c>
      <c r="Y8" s="43">
        <f>SUM(Y9:Y12)</f>
        <v>45059409</v>
      </c>
      <c r="Z8" s="163">
        <f>SUM(Z9:Z12)</f>
        <v>0</v>
      </c>
      <c r="AA8" s="163">
        <f>SUM(AA9:AA12)</f>
        <v>0</v>
      </c>
      <c r="AB8" s="163">
        <f>SUM(AB9:AB12)</f>
        <v>0</v>
      </c>
      <c r="AC8" s="163">
        <f>SUM(AC9:AC12)</f>
        <v>0</v>
      </c>
      <c r="AD8" s="163">
        <f>SUM(AD9:AD12)</f>
        <v>0</v>
      </c>
      <c r="AE8" s="163">
        <f>SUM(AE9:AE12)</f>
        <v>0</v>
      </c>
      <c r="AF8" s="43">
        <f>SUM(AF9:AF12)</f>
        <v>10</v>
      </c>
      <c r="AG8" s="43">
        <f>SUM(AG9:AG12)</f>
        <v>2</v>
      </c>
      <c r="AH8" s="42">
        <f>SUM(AH9:AH12)</f>
        <v>26932</v>
      </c>
      <c r="AI8" s="29" t="s">
        <v>36</v>
      </c>
      <c r="AJ8" s="44" t="s">
        <v>3</v>
      </c>
      <c r="AK8" s="45">
        <f>SUM(AK9:AK12)</f>
        <v>0</v>
      </c>
      <c r="AL8" s="43">
        <f>SUM(AL9:AL12)</f>
        <v>0</v>
      </c>
      <c r="AM8" s="43">
        <f>SUM(AM9:AM12)</f>
        <v>0</v>
      </c>
      <c r="AN8" s="43">
        <f>SUM(AN9:AN12)</f>
        <v>0</v>
      </c>
      <c r="AO8" s="43">
        <f>SUM(AO9:AO12)</f>
        <v>0</v>
      </c>
      <c r="AP8" s="43">
        <f>SUM(AP9:AP12)</f>
        <v>0</v>
      </c>
      <c r="AQ8" s="43">
        <f>SUM(AQ9:AQ12)</f>
        <v>1</v>
      </c>
      <c r="AR8" s="43">
        <f>SUM(AR9:AR12)</f>
        <v>1</v>
      </c>
      <c r="AS8" s="43">
        <f>SUM(AS9:AS12)</f>
        <v>4188</v>
      </c>
      <c r="AT8" s="43">
        <f>SUM(AT9:AT12)</f>
        <v>0</v>
      </c>
      <c r="AU8" s="43">
        <f>SUM(AU9:AU12)</f>
        <v>0</v>
      </c>
      <c r="AV8" s="43">
        <f>SUM(AV9:AV12)</f>
        <v>0</v>
      </c>
      <c r="AW8" s="43">
        <f>SUM(AW9:AW12)</f>
        <v>1</v>
      </c>
      <c r="AX8" s="43">
        <f>SUM(AX9:AX12)</f>
        <v>1</v>
      </c>
      <c r="AY8" s="42">
        <f>SUM(AY9:AY12)</f>
        <v>544389</v>
      </c>
      <c r="AZ8" s="29" t="s">
        <v>36</v>
      </c>
      <c r="BA8" s="44" t="s">
        <v>3</v>
      </c>
      <c r="BB8" s="43">
        <f>SUM(BB9:BB12)</f>
        <v>248</v>
      </c>
      <c r="BC8" s="43">
        <f>SUM(BC9:BC12)</f>
        <v>234</v>
      </c>
      <c r="BD8" s="43">
        <f>SUM(BD9:BD12)</f>
        <v>420551154</v>
      </c>
      <c r="BE8" s="43">
        <f>SUM(BE9:BE12)</f>
        <v>0</v>
      </c>
      <c r="BF8" s="43">
        <f>SUM(BF9:BF12)</f>
        <v>0</v>
      </c>
      <c r="BG8" s="43">
        <f>SUM(BG9:BG12)</f>
        <v>0</v>
      </c>
      <c r="BH8" s="43">
        <f>SUM(BH9:BH12)</f>
        <v>1</v>
      </c>
      <c r="BI8" s="43">
        <f>SUM(BI9:BI12)</f>
        <v>1</v>
      </c>
      <c r="BJ8" s="43">
        <f>SUM(BJ9:BJ12)</f>
        <v>458380</v>
      </c>
      <c r="BK8" s="43">
        <f>SUM(BK9:BK12)</f>
        <v>48</v>
      </c>
      <c r="BL8" s="43">
        <f>SUM(BL9:BL12)</f>
        <v>49</v>
      </c>
      <c r="BM8" s="42">
        <f>SUM(BM9:BM12)</f>
        <v>27134761</v>
      </c>
      <c r="BN8" s="41">
        <f>SUM(BN9:BN12)</f>
        <v>0</v>
      </c>
      <c r="BO8" s="40">
        <f>SUM(BO9:BO12)</f>
        <v>0</v>
      </c>
      <c r="BP8" s="39">
        <f>SUM(BP9:BP12)</f>
        <v>0</v>
      </c>
    </row>
    <row r="9" spans="1:68" ht="17.5" x14ac:dyDescent="0.2">
      <c r="A9" s="29"/>
      <c r="B9" s="28" t="s">
        <v>35</v>
      </c>
      <c r="C9" s="38">
        <f>SUM(F9,I9,L9,O9,R9,W9,Z9,AC9,AF9,AK9,AN9,AQ9,AT9,AW9,BB9,BE9,BH9,BK9,BN9)</f>
        <v>182</v>
      </c>
      <c r="D9" s="37">
        <f>SUM(G9,J9,M9,P9,S9,X9,AA9,AD9,AG9,AL9,AO9,AR9,AU9,AX9,BC9,BF9,BI9,BL9,BO9)</f>
        <v>186</v>
      </c>
      <c r="E9" s="81">
        <f>SUM(H9,K9,N9,Q9,T9,Y9,AB9,AE9,AH9,AM9,AP9,AS9,AV9,AY9,BD9,BG9,BJ9,BM9,BP9)</f>
        <v>345707734</v>
      </c>
      <c r="F9" s="162">
        <v>0</v>
      </c>
      <c r="G9" s="89">
        <v>0</v>
      </c>
      <c r="H9" s="89">
        <v>0</v>
      </c>
      <c r="I9" s="89">
        <v>0</v>
      </c>
      <c r="J9" s="89">
        <v>0</v>
      </c>
      <c r="K9" s="161">
        <v>0</v>
      </c>
      <c r="L9" s="89">
        <v>0</v>
      </c>
      <c r="M9" s="89">
        <v>0</v>
      </c>
      <c r="N9" s="89">
        <v>0</v>
      </c>
      <c r="O9" s="89">
        <v>1</v>
      </c>
      <c r="P9" s="89">
        <v>1</v>
      </c>
      <c r="Q9" s="89">
        <v>47600</v>
      </c>
      <c r="R9" s="89">
        <v>0</v>
      </c>
      <c r="S9" s="89">
        <v>0</v>
      </c>
      <c r="T9" s="160">
        <v>0</v>
      </c>
      <c r="U9" s="29"/>
      <c r="V9" s="28" t="s">
        <v>35</v>
      </c>
      <c r="W9" s="34">
        <v>9</v>
      </c>
      <c r="X9" s="155">
        <v>24</v>
      </c>
      <c r="Y9" s="27">
        <v>31480204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6</v>
      </c>
      <c r="AG9" s="155">
        <v>1</v>
      </c>
      <c r="AH9" s="30">
        <v>11632</v>
      </c>
      <c r="AI9" s="29"/>
      <c r="AJ9" s="28" t="s">
        <v>35</v>
      </c>
      <c r="AK9" s="159">
        <v>0</v>
      </c>
      <c r="AL9" s="158">
        <v>0</v>
      </c>
      <c r="AM9" s="158">
        <v>0</v>
      </c>
      <c r="AN9" s="158">
        <v>0</v>
      </c>
      <c r="AO9" s="158">
        <v>0</v>
      </c>
      <c r="AP9" s="157">
        <v>0</v>
      </c>
      <c r="AQ9" s="26">
        <v>1</v>
      </c>
      <c r="AR9" s="26">
        <v>1</v>
      </c>
      <c r="AS9" s="26">
        <v>4188</v>
      </c>
      <c r="AT9" s="26">
        <v>0</v>
      </c>
      <c r="AU9" s="26">
        <v>0</v>
      </c>
      <c r="AV9" s="26">
        <v>0</v>
      </c>
      <c r="AW9" s="26">
        <v>1</v>
      </c>
      <c r="AX9" s="26">
        <v>1</v>
      </c>
      <c r="AY9" s="30">
        <v>544389</v>
      </c>
      <c r="AZ9" s="29"/>
      <c r="BA9" s="28" t="s">
        <v>35</v>
      </c>
      <c r="BB9" s="157">
        <v>125</v>
      </c>
      <c r="BC9" s="155">
        <v>118</v>
      </c>
      <c r="BD9" s="156">
        <v>289834397</v>
      </c>
      <c r="BE9" s="26">
        <v>0</v>
      </c>
      <c r="BF9" s="26">
        <v>0</v>
      </c>
      <c r="BG9" s="26">
        <v>0</v>
      </c>
      <c r="BH9" s="26">
        <v>0</v>
      </c>
      <c r="BI9" s="26">
        <v>0</v>
      </c>
      <c r="BJ9" s="26">
        <v>0</v>
      </c>
      <c r="BK9" s="27">
        <v>39</v>
      </c>
      <c r="BL9" s="155">
        <v>40</v>
      </c>
      <c r="BM9" s="30">
        <v>23785324</v>
      </c>
      <c r="BN9" s="154">
        <v>0</v>
      </c>
      <c r="BO9" s="153">
        <v>0</v>
      </c>
      <c r="BP9" s="152">
        <v>0</v>
      </c>
    </row>
    <row r="10" spans="1:68" ht="17.5" x14ac:dyDescent="0.2">
      <c r="A10" s="29"/>
      <c r="B10" s="71" t="s">
        <v>34</v>
      </c>
      <c r="C10" s="80">
        <f>SUM(F10,I10,L10,O10,R10,W10,Z10,AC10,AF10,AK10,AN10,AQ10,AT10,AW10,BB10,BE10,BH10,BK10,BN10)</f>
        <v>73</v>
      </c>
      <c r="D10" s="79">
        <f>SUM(G10,J10,M10,P10,S10,X10,AA10,AD10,AG10,AL10,AO10,AR10,AU10,AX10,BC10,BF10,BI10,BL10,BO10)</f>
        <v>56</v>
      </c>
      <c r="E10" s="78">
        <f>SUM(H10,K10,N10,Q10,T10,Y10,AB10,AE10,AH10,AM10,AP10,AS10,AV10,AY10,BD10,BG10,BJ10,BM10,BP10)</f>
        <v>34141723</v>
      </c>
      <c r="F10" s="151">
        <v>0</v>
      </c>
      <c r="G10" s="69">
        <v>0</v>
      </c>
      <c r="H10" s="69">
        <v>0</v>
      </c>
      <c r="I10" s="69">
        <v>0</v>
      </c>
      <c r="J10" s="69">
        <v>0</v>
      </c>
      <c r="K10" s="150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72">
        <v>0</v>
      </c>
      <c r="U10" s="29"/>
      <c r="V10" s="71" t="s">
        <v>34</v>
      </c>
      <c r="W10" s="76">
        <v>19</v>
      </c>
      <c r="X10" s="147">
        <v>10</v>
      </c>
      <c r="Y10" s="70">
        <v>6597384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4</v>
      </c>
      <c r="AG10" s="147">
        <v>1</v>
      </c>
      <c r="AH10" s="72">
        <v>15300</v>
      </c>
      <c r="AI10" s="29"/>
      <c r="AJ10" s="71" t="s">
        <v>34</v>
      </c>
      <c r="AK10" s="147">
        <v>0</v>
      </c>
      <c r="AL10" s="69">
        <v>0</v>
      </c>
      <c r="AM10" s="69">
        <v>0</v>
      </c>
      <c r="AN10" s="69">
        <v>0</v>
      </c>
      <c r="AO10" s="69">
        <v>0</v>
      </c>
      <c r="AP10" s="150">
        <v>0</v>
      </c>
      <c r="AQ10" s="69">
        <v>0</v>
      </c>
      <c r="AR10" s="69">
        <v>0</v>
      </c>
      <c r="AS10" s="69">
        <v>0</v>
      </c>
      <c r="AT10" s="69">
        <v>0</v>
      </c>
      <c r="AU10" s="69">
        <v>0</v>
      </c>
      <c r="AV10" s="69">
        <v>0</v>
      </c>
      <c r="AW10" s="69">
        <v>0</v>
      </c>
      <c r="AX10" s="69">
        <v>0</v>
      </c>
      <c r="AY10" s="72">
        <v>0</v>
      </c>
      <c r="AZ10" s="29"/>
      <c r="BA10" s="71" t="s">
        <v>34</v>
      </c>
      <c r="BB10" s="149">
        <v>47</v>
      </c>
      <c r="BC10" s="147">
        <v>41</v>
      </c>
      <c r="BD10" s="148">
        <v>25963625</v>
      </c>
      <c r="BE10" s="69">
        <v>0</v>
      </c>
      <c r="BF10" s="69">
        <v>0</v>
      </c>
      <c r="BG10" s="69">
        <v>0</v>
      </c>
      <c r="BH10" s="69">
        <v>0</v>
      </c>
      <c r="BI10" s="69">
        <v>0</v>
      </c>
      <c r="BJ10" s="69">
        <v>0</v>
      </c>
      <c r="BK10" s="70">
        <v>3</v>
      </c>
      <c r="BL10" s="147">
        <v>4</v>
      </c>
      <c r="BM10" s="72">
        <v>1565414</v>
      </c>
      <c r="BN10" s="135">
        <v>0</v>
      </c>
      <c r="BO10" s="134">
        <v>0</v>
      </c>
      <c r="BP10" s="133">
        <v>0</v>
      </c>
    </row>
    <row r="11" spans="1:68" ht="17.5" x14ac:dyDescent="0.2">
      <c r="A11" s="29"/>
      <c r="B11" s="71" t="s">
        <v>33</v>
      </c>
      <c r="C11" s="65">
        <f>SUM(F11,I11,L11,O11,R11,W11,Z11,AC11,AF11,AK11,AN11,AQ11,AT11,AW11,BB11,BE11,BH11,BK11,BN11)</f>
        <v>41</v>
      </c>
      <c r="D11" s="64">
        <f>SUM(G11,J11,M11,P11,S11,X11,AA11,AD11,AG11,AL11,AO11,AR11,AU11,AX11,BC11,BF11,BI11,BL11,BO11)</f>
        <v>46</v>
      </c>
      <c r="E11" s="63">
        <f>SUM(H11,K11,N11,Q11,T11,Y11,AB11,AE11,AH11,AM11,AP11,AS11,AV11,AY11,BD11,BG11,BJ11,BM11,BP11)</f>
        <v>26893187</v>
      </c>
      <c r="F11" s="146">
        <v>0</v>
      </c>
      <c r="G11" s="143">
        <v>0</v>
      </c>
      <c r="H11" s="143">
        <v>0</v>
      </c>
      <c r="I11" s="143">
        <v>0</v>
      </c>
      <c r="J11" s="143">
        <v>0</v>
      </c>
      <c r="K11" s="144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2">
        <v>0</v>
      </c>
      <c r="U11" s="29"/>
      <c r="V11" s="71" t="s">
        <v>33</v>
      </c>
      <c r="W11" s="141">
        <v>3</v>
      </c>
      <c r="X11" s="137">
        <v>10</v>
      </c>
      <c r="Y11" s="138">
        <v>663711</v>
      </c>
      <c r="Z11" s="138">
        <v>0</v>
      </c>
      <c r="AA11" s="138">
        <v>0</v>
      </c>
      <c r="AB11" s="138">
        <v>0</v>
      </c>
      <c r="AC11" s="138">
        <v>0</v>
      </c>
      <c r="AD11" s="138">
        <v>0</v>
      </c>
      <c r="AE11" s="138">
        <v>0</v>
      </c>
      <c r="AF11" s="138">
        <v>0</v>
      </c>
      <c r="AG11" s="137">
        <v>0</v>
      </c>
      <c r="AH11" s="136">
        <v>0</v>
      </c>
      <c r="AI11" s="29"/>
      <c r="AJ11" s="71" t="s">
        <v>33</v>
      </c>
      <c r="AK11" s="145">
        <v>0</v>
      </c>
      <c r="AL11" s="143">
        <v>0</v>
      </c>
      <c r="AM11" s="143">
        <v>0</v>
      </c>
      <c r="AN11" s="143">
        <v>0</v>
      </c>
      <c r="AO11" s="143">
        <v>0</v>
      </c>
      <c r="AP11" s="144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2">
        <v>0</v>
      </c>
      <c r="AZ11" s="29"/>
      <c r="BA11" s="71" t="s">
        <v>33</v>
      </c>
      <c r="BB11" s="141">
        <v>35</v>
      </c>
      <c r="BC11" s="137">
        <v>34</v>
      </c>
      <c r="BD11" s="140">
        <v>25697255</v>
      </c>
      <c r="BE11" s="139">
        <v>0</v>
      </c>
      <c r="BF11" s="139">
        <v>0</v>
      </c>
      <c r="BG11" s="139">
        <v>0</v>
      </c>
      <c r="BH11" s="139">
        <v>0</v>
      </c>
      <c r="BI11" s="139">
        <v>0</v>
      </c>
      <c r="BJ11" s="139">
        <v>0</v>
      </c>
      <c r="BK11" s="138">
        <v>3</v>
      </c>
      <c r="BL11" s="137">
        <v>2</v>
      </c>
      <c r="BM11" s="136">
        <v>532221</v>
      </c>
      <c r="BN11" s="135">
        <v>0</v>
      </c>
      <c r="BO11" s="134">
        <v>0</v>
      </c>
      <c r="BP11" s="133">
        <v>0</v>
      </c>
    </row>
    <row r="12" spans="1:68" ht="17.5" x14ac:dyDescent="0.2">
      <c r="A12" s="29"/>
      <c r="B12" s="56" t="s">
        <v>32</v>
      </c>
      <c r="C12" s="132">
        <f>SUM(F12,I12,L12,O12,R12,W12,Z12,AC12,AF12,AK12,AN12,AQ12,AT12,AW12,BB12,BE12,BH12,BK12,BN12)</f>
        <v>55</v>
      </c>
      <c r="D12" s="131">
        <f>SUM(G12,J12,M12,P12,S12,X12,AA12,AD12,AG12,AL12,AO12,AR12,AU12,AX12,BC12,BF12,BI12,BL12,BO12)</f>
        <v>54</v>
      </c>
      <c r="E12" s="110">
        <f>SUM(H12,K12,N12,Q12,T12,Y12,AB12,AE12,AH12,AM12,AP12,AS12,AV12,AY12,BD12,BG12,BJ12,BM12,BP12)</f>
        <v>87084169</v>
      </c>
      <c r="F12" s="130">
        <v>0</v>
      </c>
      <c r="G12" s="123">
        <v>0</v>
      </c>
      <c r="H12" s="123">
        <v>0</v>
      </c>
      <c r="I12" s="123">
        <v>0</v>
      </c>
      <c r="J12" s="123">
        <v>0</v>
      </c>
      <c r="K12" s="124">
        <v>0</v>
      </c>
      <c r="L12" s="123">
        <v>0</v>
      </c>
      <c r="M12" s="123">
        <v>0</v>
      </c>
      <c r="N12" s="123">
        <v>0</v>
      </c>
      <c r="O12" s="123">
        <v>1</v>
      </c>
      <c r="P12" s="123">
        <v>0</v>
      </c>
      <c r="Q12" s="123">
        <v>0</v>
      </c>
      <c r="R12" s="123">
        <v>0</v>
      </c>
      <c r="S12" s="123">
        <v>0</v>
      </c>
      <c r="T12" s="122">
        <v>0</v>
      </c>
      <c r="U12" s="29"/>
      <c r="V12" s="56" t="s">
        <v>32</v>
      </c>
      <c r="W12" s="129">
        <v>9</v>
      </c>
      <c r="X12" s="128">
        <v>9</v>
      </c>
      <c r="Y12" s="128">
        <v>6318110</v>
      </c>
      <c r="Z12" s="123">
        <v>0</v>
      </c>
      <c r="AA12" s="123">
        <v>0</v>
      </c>
      <c r="AB12" s="123">
        <v>0</v>
      </c>
      <c r="AC12" s="123">
        <v>0</v>
      </c>
      <c r="AD12" s="123">
        <v>0</v>
      </c>
      <c r="AE12" s="123">
        <v>0</v>
      </c>
      <c r="AF12" s="128">
        <v>0</v>
      </c>
      <c r="AG12" s="128">
        <v>0</v>
      </c>
      <c r="AH12" s="127">
        <v>0</v>
      </c>
      <c r="AI12" s="29"/>
      <c r="AJ12" s="126" t="s">
        <v>32</v>
      </c>
      <c r="AK12" s="125">
        <v>0</v>
      </c>
      <c r="AL12" s="123">
        <v>0</v>
      </c>
      <c r="AM12" s="123">
        <v>0</v>
      </c>
      <c r="AN12" s="123">
        <v>0</v>
      </c>
      <c r="AO12" s="123">
        <v>0</v>
      </c>
      <c r="AP12" s="124">
        <v>0</v>
      </c>
      <c r="AQ12" s="123">
        <v>0</v>
      </c>
      <c r="AR12" s="123">
        <v>0</v>
      </c>
      <c r="AS12" s="123">
        <v>0</v>
      </c>
      <c r="AT12" s="123">
        <v>0</v>
      </c>
      <c r="AU12" s="123">
        <v>0</v>
      </c>
      <c r="AV12" s="123">
        <v>0</v>
      </c>
      <c r="AW12" s="123">
        <v>0</v>
      </c>
      <c r="AX12" s="123">
        <v>0</v>
      </c>
      <c r="AY12" s="122">
        <v>0</v>
      </c>
      <c r="AZ12" s="29"/>
      <c r="BA12" s="56" t="s">
        <v>32</v>
      </c>
      <c r="BB12" s="121">
        <v>41</v>
      </c>
      <c r="BC12" s="120">
        <v>41</v>
      </c>
      <c r="BD12" s="120">
        <v>79055877</v>
      </c>
      <c r="BE12" s="120">
        <v>0</v>
      </c>
      <c r="BF12" s="120">
        <v>0</v>
      </c>
      <c r="BG12" s="120">
        <v>0</v>
      </c>
      <c r="BH12" s="120">
        <v>1</v>
      </c>
      <c r="BI12" s="120">
        <v>1</v>
      </c>
      <c r="BJ12" s="120">
        <v>458380</v>
      </c>
      <c r="BK12" s="120">
        <v>3</v>
      </c>
      <c r="BL12" s="120">
        <v>3</v>
      </c>
      <c r="BM12" s="119">
        <v>1251802</v>
      </c>
      <c r="BN12" s="118">
        <v>0</v>
      </c>
      <c r="BO12" s="117">
        <v>0</v>
      </c>
      <c r="BP12" s="116">
        <v>0</v>
      </c>
    </row>
    <row r="13" spans="1:68" ht="17.5" x14ac:dyDescent="0.2">
      <c r="A13" s="29" t="s">
        <v>31</v>
      </c>
      <c r="B13" s="44" t="s">
        <v>3</v>
      </c>
      <c r="C13" s="48">
        <f>SUM(C14:C15)</f>
        <v>333</v>
      </c>
      <c r="D13" s="47">
        <f>SUM(D14:D15)</f>
        <v>333</v>
      </c>
      <c r="E13" s="36">
        <f>SUM(E14:E15)</f>
        <v>303588867</v>
      </c>
      <c r="F13" s="50">
        <f>SUM(F14:F15)</f>
        <v>0</v>
      </c>
      <c r="G13" s="47">
        <f>SUM(G14:G15)</f>
        <v>0</v>
      </c>
      <c r="H13" s="47">
        <f>SUM(H14:H15)</f>
        <v>0</v>
      </c>
      <c r="I13" s="47">
        <f>SUM(I14:I15)</f>
        <v>0</v>
      </c>
      <c r="J13" s="47">
        <f>SUM(J14:J15)</f>
        <v>0</v>
      </c>
      <c r="K13" s="49">
        <f>SUM(K14:K15)</f>
        <v>0</v>
      </c>
      <c r="L13" s="47">
        <f>SUM(L14:L15)</f>
        <v>0</v>
      </c>
      <c r="M13" s="47">
        <f>SUM(M14:M15)</f>
        <v>0</v>
      </c>
      <c r="N13" s="47">
        <f>SUM(N14:N15)</f>
        <v>0</v>
      </c>
      <c r="O13" s="47">
        <f>SUM(O14:O15)</f>
        <v>0</v>
      </c>
      <c r="P13" s="47">
        <f>SUM(P14:P15)</f>
        <v>0</v>
      </c>
      <c r="Q13" s="47">
        <f>SUM(Q14:Q15)</f>
        <v>0</v>
      </c>
      <c r="R13" s="47">
        <f>SUM(R14:R15)</f>
        <v>0</v>
      </c>
      <c r="S13" s="47">
        <f>SUM(S14:S15)</f>
        <v>0</v>
      </c>
      <c r="T13" s="46">
        <f>SUM(T14:T15)</f>
        <v>0</v>
      </c>
      <c r="U13" s="29" t="s">
        <v>31</v>
      </c>
      <c r="V13" s="44" t="s">
        <v>3</v>
      </c>
      <c r="W13" s="48">
        <f>SUM(W14:W15)</f>
        <v>46</v>
      </c>
      <c r="X13" s="47">
        <f>SUM(X14:X15)</f>
        <v>46</v>
      </c>
      <c r="Y13" s="47">
        <f>SUM(Y14:Y15)</f>
        <v>39631101</v>
      </c>
      <c r="Z13" s="47">
        <f>SUM(Z14:Z15)</f>
        <v>0</v>
      </c>
      <c r="AA13" s="47">
        <f>SUM(AA14:AA15)</f>
        <v>0</v>
      </c>
      <c r="AB13" s="47">
        <f>SUM(AB14:AB15)</f>
        <v>0</v>
      </c>
      <c r="AC13" s="47">
        <f>SUM(AC14:AC15)</f>
        <v>0</v>
      </c>
      <c r="AD13" s="47">
        <f>SUM(AD14:AD15)</f>
        <v>0</v>
      </c>
      <c r="AE13" s="47">
        <f>SUM(AE14:AE15)</f>
        <v>0</v>
      </c>
      <c r="AF13" s="47">
        <f>SUM(AF14:AF15)</f>
        <v>0</v>
      </c>
      <c r="AG13" s="47">
        <f>SUM(AG14:AG15)</f>
        <v>0</v>
      </c>
      <c r="AH13" s="46">
        <f>SUM(AH14:AH15)</f>
        <v>0</v>
      </c>
      <c r="AI13" s="29" t="s">
        <v>31</v>
      </c>
      <c r="AJ13" s="44" t="s">
        <v>3</v>
      </c>
      <c r="AK13" s="48">
        <f>SUM(AK14:AK15)</f>
        <v>0</v>
      </c>
      <c r="AL13" s="47">
        <f>SUM(AL14:AL15)</f>
        <v>0</v>
      </c>
      <c r="AM13" s="47">
        <f>SUM(AM14:AM15)</f>
        <v>0</v>
      </c>
      <c r="AN13" s="47">
        <f>SUM(AN14:AN15)</f>
        <v>0</v>
      </c>
      <c r="AO13" s="47">
        <f>SUM(AO14:AO15)</f>
        <v>0</v>
      </c>
      <c r="AP13" s="47">
        <f>SUM(AP14:AP15)</f>
        <v>0</v>
      </c>
      <c r="AQ13" s="47">
        <f>SUM(AQ14:AQ15)</f>
        <v>0</v>
      </c>
      <c r="AR13" s="47">
        <f>SUM(AR14:AR15)</f>
        <v>0</v>
      </c>
      <c r="AS13" s="47">
        <f>SUM(AS14:AS15)</f>
        <v>0</v>
      </c>
      <c r="AT13" s="47">
        <f>SUM(AT14:AT15)</f>
        <v>0</v>
      </c>
      <c r="AU13" s="47">
        <f>SUM(AU14:AU15)</f>
        <v>0</v>
      </c>
      <c r="AV13" s="47">
        <f>SUM(AV14:AV15)</f>
        <v>0</v>
      </c>
      <c r="AW13" s="47">
        <f>SUM(AW14:AW15)</f>
        <v>1</v>
      </c>
      <c r="AX13" s="47">
        <f>SUM(AX14:AX15)</f>
        <v>1</v>
      </c>
      <c r="AY13" s="46">
        <f>SUM(AY14:AY15)</f>
        <v>3526</v>
      </c>
      <c r="AZ13" s="29" t="s">
        <v>31</v>
      </c>
      <c r="BA13" s="44" t="s">
        <v>3</v>
      </c>
      <c r="BB13" s="43">
        <f>SUM(BB14:BB15)</f>
        <v>246</v>
      </c>
      <c r="BC13" s="43">
        <f>SUM(BC14:BC15)</f>
        <v>246</v>
      </c>
      <c r="BD13" s="43">
        <f>SUM(BD14:BD15)</f>
        <v>250439667</v>
      </c>
      <c r="BE13" s="43">
        <f>SUM(BE14:BE15)</f>
        <v>0</v>
      </c>
      <c r="BF13" s="43">
        <f>SUM(BF14:BF15)</f>
        <v>0</v>
      </c>
      <c r="BG13" s="43">
        <f>SUM(BG14:BG15)</f>
        <v>0</v>
      </c>
      <c r="BH13" s="43">
        <f>SUM(BH14:BH15)</f>
        <v>0</v>
      </c>
      <c r="BI13" s="43">
        <f>SUM(BI14:BI15)</f>
        <v>0</v>
      </c>
      <c r="BJ13" s="43">
        <f>SUM(BJ14:BJ15)</f>
        <v>0</v>
      </c>
      <c r="BK13" s="43">
        <f>SUM(BK14:BK15)</f>
        <v>40</v>
      </c>
      <c r="BL13" s="43">
        <f>SUM(BL14:BL15)</f>
        <v>40</v>
      </c>
      <c r="BM13" s="42">
        <f>SUM(BM14:BM15)</f>
        <v>13514573</v>
      </c>
      <c r="BN13" s="41">
        <f>SUM(BN14:BN15)</f>
        <v>0</v>
      </c>
      <c r="BO13" s="40">
        <f>SUM(BO14:BO15)</f>
        <v>0</v>
      </c>
      <c r="BP13" s="39">
        <f>SUM(BP14:BP15)</f>
        <v>0</v>
      </c>
    </row>
    <row r="14" spans="1:68" ht="17.5" x14ac:dyDescent="0.2">
      <c r="A14" s="29"/>
      <c r="B14" s="28" t="s">
        <v>30</v>
      </c>
      <c r="C14" s="48">
        <f>SUM(F14,I14,L14,O14,R14,W14,Z14,AC14,AF14,AK14,AN14,AQ14,AT14,AW14,BB14,BE14,BH14,BK14,BN14)</f>
        <v>153</v>
      </c>
      <c r="D14" s="47">
        <f>SUM(G14,J14,M14,P14,S14,X14,AA14,AD14,AG14,AL14,AO14,AR14,AU14,AX14,BC14,BF14,BI14,BL14,BO14)</f>
        <v>153</v>
      </c>
      <c r="E14" s="36">
        <f>SUM(H14,K14,N14,Q14,T14,Y14,AB14,AE14,AH14,AM14,AP14,AS14,AV14,AY14,BD14,BG14,BJ14,BM14,BP14)</f>
        <v>158624221</v>
      </c>
      <c r="F14" s="35">
        <v>0</v>
      </c>
      <c r="G14" s="27">
        <v>0</v>
      </c>
      <c r="H14" s="27">
        <v>0</v>
      </c>
      <c r="I14" s="27">
        <v>0</v>
      </c>
      <c r="J14" s="27">
        <v>0</v>
      </c>
      <c r="K14" s="31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30">
        <v>0</v>
      </c>
      <c r="U14" s="29"/>
      <c r="V14" s="28" t="s">
        <v>30</v>
      </c>
      <c r="W14" s="34">
        <v>12</v>
      </c>
      <c r="X14" s="32">
        <v>12</v>
      </c>
      <c r="Y14" s="32">
        <v>16369926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3">
        <v>0</v>
      </c>
      <c r="AI14" s="29"/>
      <c r="AJ14" s="28" t="s">
        <v>30</v>
      </c>
      <c r="AK14" s="32">
        <v>0</v>
      </c>
      <c r="AL14" s="27">
        <v>0</v>
      </c>
      <c r="AM14" s="27">
        <v>0</v>
      </c>
      <c r="AN14" s="27">
        <v>0</v>
      </c>
      <c r="AO14" s="27">
        <v>0</v>
      </c>
      <c r="AP14" s="31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1</v>
      </c>
      <c r="AX14" s="27">
        <v>1</v>
      </c>
      <c r="AY14" s="30">
        <v>3526</v>
      </c>
      <c r="AZ14" s="29"/>
      <c r="BA14" s="28" t="s">
        <v>30</v>
      </c>
      <c r="BB14" s="27">
        <v>116</v>
      </c>
      <c r="BC14" s="27">
        <v>116</v>
      </c>
      <c r="BD14" s="27">
        <v>134150257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24</v>
      </c>
      <c r="BL14" s="27">
        <v>24</v>
      </c>
      <c r="BM14" s="112">
        <v>8100512</v>
      </c>
      <c r="BN14" s="25">
        <v>0</v>
      </c>
      <c r="BO14" s="24">
        <v>0</v>
      </c>
      <c r="BP14" s="23">
        <v>0</v>
      </c>
    </row>
    <row r="15" spans="1:68" ht="17.5" x14ac:dyDescent="0.2">
      <c r="A15" s="29"/>
      <c r="B15" s="56" t="s">
        <v>29</v>
      </c>
      <c r="C15" s="65">
        <f>SUM(F15,I15,L15,O15,R15,W15,Z15,AC15,AF15,AK15,AN15,AQ15,AT15,AW15,BB15,BE15,BH15,BK15,BN15)</f>
        <v>180</v>
      </c>
      <c r="D15" s="64">
        <f>SUM(G15,J15,M15,P15,S15,X15,AA15,AD15,AG15,AL15,AO15,AR15,AU15,AX15,BC15,BF15,BI15,BL15,BO15)</f>
        <v>180</v>
      </c>
      <c r="E15" s="63">
        <f>SUM(H15,K15,N15,Q15,T15,Y15,AB15,AE15,AH15,AM15,AP15,AS15,AV15,AY15,BD15,BG15,BJ15,BM15,BP15)</f>
        <v>144964646</v>
      </c>
      <c r="F15" s="62">
        <v>0</v>
      </c>
      <c r="G15" s="55">
        <v>0</v>
      </c>
      <c r="H15" s="55">
        <v>0</v>
      </c>
      <c r="I15" s="55">
        <v>0</v>
      </c>
      <c r="J15" s="55">
        <v>0</v>
      </c>
      <c r="K15" s="58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7">
        <v>0</v>
      </c>
      <c r="U15" s="29"/>
      <c r="V15" s="56" t="s">
        <v>29</v>
      </c>
      <c r="W15" s="61">
        <v>34</v>
      </c>
      <c r="X15" s="59">
        <v>34</v>
      </c>
      <c r="Y15" s="59">
        <v>23261175</v>
      </c>
      <c r="Z15" s="59">
        <v>0</v>
      </c>
      <c r="AA15" s="59">
        <v>0</v>
      </c>
      <c r="AB15" s="59">
        <v>0</v>
      </c>
      <c r="AC15" s="59">
        <v>0</v>
      </c>
      <c r="AD15" s="59">
        <v>0</v>
      </c>
      <c r="AE15" s="59">
        <v>0</v>
      </c>
      <c r="AF15" s="59">
        <v>0</v>
      </c>
      <c r="AG15" s="59">
        <v>0</v>
      </c>
      <c r="AH15" s="60">
        <v>0</v>
      </c>
      <c r="AI15" s="29"/>
      <c r="AJ15" s="56" t="s">
        <v>29</v>
      </c>
      <c r="AK15" s="59">
        <v>0</v>
      </c>
      <c r="AL15" s="55">
        <v>0</v>
      </c>
      <c r="AM15" s="55">
        <v>0</v>
      </c>
      <c r="AN15" s="55">
        <v>0</v>
      </c>
      <c r="AO15" s="55">
        <v>0</v>
      </c>
      <c r="AP15" s="58">
        <v>0</v>
      </c>
      <c r="AQ15" s="55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7">
        <v>0</v>
      </c>
      <c r="AZ15" s="29"/>
      <c r="BA15" s="56" t="s">
        <v>29</v>
      </c>
      <c r="BB15" s="55">
        <v>130</v>
      </c>
      <c r="BC15" s="55">
        <v>130</v>
      </c>
      <c r="BD15" s="55">
        <v>116289410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16</v>
      </c>
      <c r="BL15" s="55">
        <v>16</v>
      </c>
      <c r="BM15" s="109">
        <v>5414061</v>
      </c>
      <c r="BN15" s="53">
        <v>0</v>
      </c>
      <c r="BO15" s="52">
        <v>0</v>
      </c>
      <c r="BP15" s="51">
        <v>0</v>
      </c>
    </row>
    <row r="16" spans="1:68" ht="17.5" x14ac:dyDescent="0.2">
      <c r="A16" s="29" t="s">
        <v>28</v>
      </c>
      <c r="B16" s="44" t="s">
        <v>3</v>
      </c>
      <c r="C16" s="48">
        <f>SUM(C17:C19)</f>
        <v>344</v>
      </c>
      <c r="D16" s="47">
        <f>SUM(D17:D19)</f>
        <v>284</v>
      </c>
      <c r="E16" s="36">
        <f>SUM(E17:E19)</f>
        <v>113100658</v>
      </c>
      <c r="F16" s="50">
        <f>SUM(F17:F19)</f>
        <v>0</v>
      </c>
      <c r="G16" s="47">
        <f>SUM(G17:G19)</f>
        <v>0</v>
      </c>
      <c r="H16" s="47">
        <f>SUM(H17:H19)</f>
        <v>0</v>
      </c>
      <c r="I16" s="47">
        <f>SUM(I17:I19)</f>
        <v>0</v>
      </c>
      <c r="J16" s="47">
        <f>SUM(J17:J19)</f>
        <v>0</v>
      </c>
      <c r="K16" s="49">
        <f>SUM(K17:K19)</f>
        <v>0</v>
      </c>
      <c r="L16" s="47">
        <f>SUM(L17:L19)</f>
        <v>0</v>
      </c>
      <c r="M16" s="47">
        <f>SUM(M17:M19)</f>
        <v>0</v>
      </c>
      <c r="N16" s="47">
        <f>SUM(N17:N19)</f>
        <v>0</v>
      </c>
      <c r="O16" s="47">
        <f>SUM(O17:O19)</f>
        <v>3</v>
      </c>
      <c r="P16" s="47">
        <f>SUM(P17:P19)</f>
        <v>3</v>
      </c>
      <c r="Q16" s="47">
        <f>SUM(Q17:Q19)</f>
        <v>65740</v>
      </c>
      <c r="R16" s="47">
        <f>SUM(R17:R19)</f>
        <v>0</v>
      </c>
      <c r="S16" s="47">
        <f>SUM(S17:S19)</f>
        <v>0</v>
      </c>
      <c r="T16" s="46">
        <f>SUM(T17:T19)</f>
        <v>0</v>
      </c>
      <c r="U16" s="29" t="s">
        <v>28</v>
      </c>
      <c r="V16" s="44" t="s">
        <v>3</v>
      </c>
      <c r="W16" s="45">
        <f>SUM(W17:W19)</f>
        <v>73</v>
      </c>
      <c r="X16" s="43">
        <f>SUM(X17:X19)</f>
        <v>43</v>
      </c>
      <c r="Y16" s="43">
        <f>SUM(Y17:Y19)</f>
        <v>6544257</v>
      </c>
      <c r="Z16" s="43">
        <f>SUM(Z17:Z19)</f>
        <v>0</v>
      </c>
      <c r="AA16" s="43">
        <f>SUM(AA17:AA19)</f>
        <v>0</v>
      </c>
      <c r="AB16" s="43">
        <f>SUM(AB17:AB19)</f>
        <v>0</v>
      </c>
      <c r="AC16" s="43">
        <f>SUM(AC17:AC19)</f>
        <v>0</v>
      </c>
      <c r="AD16" s="43">
        <f>SUM(AD17:AD19)</f>
        <v>0</v>
      </c>
      <c r="AE16" s="43">
        <f>SUM(AE17:AE19)</f>
        <v>0</v>
      </c>
      <c r="AF16" s="43">
        <f>SUM(AF17:AF19)</f>
        <v>6</v>
      </c>
      <c r="AG16" s="43">
        <f>SUM(AG17:AG19)</f>
        <v>0</v>
      </c>
      <c r="AH16" s="42">
        <f>SUM(AH17:AH19)</f>
        <v>0</v>
      </c>
      <c r="AI16" s="29" t="s">
        <v>28</v>
      </c>
      <c r="AJ16" s="44" t="s">
        <v>3</v>
      </c>
      <c r="AK16" s="45">
        <f>SUM(AK17:AK19)</f>
        <v>0</v>
      </c>
      <c r="AL16" s="43">
        <f>SUM(AL17:AL19)</f>
        <v>0</v>
      </c>
      <c r="AM16" s="43">
        <f>SUM(AM17:AM19)</f>
        <v>0</v>
      </c>
      <c r="AN16" s="43">
        <f>SUM(AN17:AN19)</f>
        <v>0</v>
      </c>
      <c r="AO16" s="43">
        <f>SUM(AO17:AO19)</f>
        <v>0</v>
      </c>
      <c r="AP16" s="43">
        <f>SUM(AP17:AP19)</f>
        <v>0</v>
      </c>
      <c r="AQ16" s="43">
        <f>SUM(AQ17:AQ19)</f>
        <v>4</v>
      </c>
      <c r="AR16" s="43">
        <f>SUM(AR17:AR19)</f>
        <v>4</v>
      </c>
      <c r="AS16" s="43">
        <f>SUM(AS17:AS19)</f>
        <v>62687</v>
      </c>
      <c r="AT16" s="43">
        <f>SUM(AT17:AT19)</f>
        <v>3</v>
      </c>
      <c r="AU16" s="43">
        <f>SUM(AU17:AU19)</f>
        <v>1</v>
      </c>
      <c r="AV16" s="43">
        <f>SUM(AV17:AV19)</f>
        <v>74</v>
      </c>
      <c r="AW16" s="43">
        <f>SUM(AW17:AW19)</f>
        <v>0</v>
      </c>
      <c r="AX16" s="43">
        <f>SUM(AX17:AX19)</f>
        <v>0</v>
      </c>
      <c r="AY16" s="42">
        <f>SUM(AY17:AY19)</f>
        <v>0</v>
      </c>
      <c r="AZ16" s="29" t="s">
        <v>28</v>
      </c>
      <c r="BA16" s="44" t="s">
        <v>3</v>
      </c>
      <c r="BB16" s="47">
        <f>SUM(BB17:BB19)</f>
        <v>221</v>
      </c>
      <c r="BC16" s="47">
        <f>SUM(BC17:BC19)</f>
        <v>198</v>
      </c>
      <c r="BD16" s="47">
        <f>SUM(BD17:BD19)</f>
        <v>90962632</v>
      </c>
      <c r="BE16" s="47">
        <f>SUM(BE17:BE19)</f>
        <v>0</v>
      </c>
      <c r="BF16" s="47">
        <f>SUM(BF17:BF19)</f>
        <v>0</v>
      </c>
      <c r="BG16" s="47">
        <f>SUM(BG17:BG19)</f>
        <v>0</v>
      </c>
      <c r="BH16" s="47">
        <f>SUM(BH17:BH19)</f>
        <v>1</v>
      </c>
      <c r="BI16" s="47">
        <f>SUM(BI17:BI19)</f>
        <v>1</v>
      </c>
      <c r="BJ16" s="47">
        <f>SUM(BJ17:BJ19)</f>
        <v>24058</v>
      </c>
      <c r="BK16" s="47">
        <f>SUM(BK17:BK19)</f>
        <v>33</v>
      </c>
      <c r="BL16" s="47">
        <f>SUM(BL17:BL19)</f>
        <v>34</v>
      </c>
      <c r="BM16" s="46">
        <f>SUM(BM17:BM19)</f>
        <v>15441210</v>
      </c>
      <c r="BN16" s="115">
        <f>SUM(BN17:BN19)</f>
        <v>0</v>
      </c>
      <c r="BO16" s="114">
        <f>SUM(BO17:BO19)</f>
        <v>0</v>
      </c>
      <c r="BP16" s="113">
        <f>SUM(BP17:BP19)</f>
        <v>0</v>
      </c>
    </row>
    <row r="17" spans="1:68" ht="17.5" x14ac:dyDescent="0.2">
      <c r="A17" s="29"/>
      <c r="B17" s="28" t="s">
        <v>27</v>
      </c>
      <c r="C17" s="38">
        <f>SUM(F17,I17,L17,O17,R17,W17,Z17,AC17,AF17,AK17,AN17,AQ17,AT17,AW17,BB17,BE17,BH17,BK17,BN17)</f>
        <v>215</v>
      </c>
      <c r="D17" s="37">
        <f>SUM(G17,J17,M17,P17,S17,X17,AA17,AD17,AG17,AL17,AO17,AR17,AU17,AX17,BC17,BF17,BI17,BL17,BO17)</f>
        <v>176</v>
      </c>
      <c r="E17" s="81">
        <f>SUM(H17,K17,N17,Q17,T17,Y17,AB17,AE17,AH17,AM17,AP17,AS17,AV17,AY17,BD17,BG17,BJ17,BM17,BP17)</f>
        <v>62512398</v>
      </c>
      <c r="F17" s="35">
        <v>0</v>
      </c>
      <c r="G17" s="27">
        <v>0</v>
      </c>
      <c r="H17" s="27">
        <v>0</v>
      </c>
      <c r="I17" s="27">
        <v>0</v>
      </c>
      <c r="J17" s="27">
        <v>0</v>
      </c>
      <c r="K17" s="31">
        <v>0</v>
      </c>
      <c r="L17" s="27">
        <v>0</v>
      </c>
      <c r="M17" s="27">
        <v>0</v>
      </c>
      <c r="N17" s="27">
        <v>0</v>
      </c>
      <c r="O17" s="27">
        <v>2</v>
      </c>
      <c r="P17" s="27">
        <v>1</v>
      </c>
      <c r="Q17" s="27">
        <v>5820</v>
      </c>
      <c r="R17" s="27">
        <v>0</v>
      </c>
      <c r="S17" s="27">
        <v>0</v>
      </c>
      <c r="T17" s="30">
        <v>0</v>
      </c>
      <c r="U17" s="29"/>
      <c r="V17" s="28" t="s">
        <v>27</v>
      </c>
      <c r="W17" s="34">
        <v>54</v>
      </c>
      <c r="X17" s="32">
        <v>30</v>
      </c>
      <c r="Y17" s="32">
        <v>2636771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5</v>
      </c>
      <c r="AG17" s="32">
        <v>0</v>
      </c>
      <c r="AH17" s="33">
        <v>0</v>
      </c>
      <c r="AI17" s="29"/>
      <c r="AJ17" s="28" t="s">
        <v>27</v>
      </c>
      <c r="AK17" s="32">
        <v>0</v>
      </c>
      <c r="AL17" s="27">
        <v>0</v>
      </c>
      <c r="AM17" s="27">
        <v>0</v>
      </c>
      <c r="AN17" s="27">
        <v>0</v>
      </c>
      <c r="AO17" s="27">
        <v>0</v>
      </c>
      <c r="AP17" s="31">
        <v>0</v>
      </c>
      <c r="AQ17" s="27">
        <v>1</v>
      </c>
      <c r="AR17" s="27">
        <v>1</v>
      </c>
      <c r="AS17" s="27">
        <v>16820</v>
      </c>
      <c r="AT17" s="27">
        <v>2</v>
      </c>
      <c r="AU17" s="27">
        <v>0</v>
      </c>
      <c r="AV17" s="27">
        <v>0</v>
      </c>
      <c r="AW17" s="27">
        <v>0</v>
      </c>
      <c r="AX17" s="27">
        <v>0</v>
      </c>
      <c r="AY17" s="30">
        <v>0</v>
      </c>
      <c r="AZ17" s="29"/>
      <c r="BA17" s="28" t="s">
        <v>27</v>
      </c>
      <c r="BB17" s="27">
        <v>126</v>
      </c>
      <c r="BC17" s="27">
        <v>119</v>
      </c>
      <c r="BD17" s="27">
        <v>47132864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25</v>
      </c>
      <c r="BL17" s="27">
        <v>25</v>
      </c>
      <c r="BM17" s="112">
        <v>12720123</v>
      </c>
      <c r="BN17" s="25">
        <v>0</v>
      </c>
      <c r="BO17" s="24">
        <v>0</v>
      </c>
      <c r="BP17" s="23">
        <v>0</v>
      </c>
    </row>
    <row r="18" spans="1:68" ht="17.5" x14ac:dyDescent="0.2">
      <c r="A18" s="29"/>
      <c r="B18" s="71" t="s">
        <v>26</v>
      </c>
      <c r="C18" s="80">
        <f>SUM(F18,I18,L18,O18,R18,W18,Z18,AC18,AF18,AK18,AN18,AQ18,AT18,AW18,BB18,BE18,BH18,BK18,BN18)</f>
        <v>77</v>
      </c>
      <c r="D18" s="79">
        <f>SUM(G18,J18,M18,P18,S18,X18,AA18,AD18,AG18,AL18,AO18,AR18,AU18,AX18,BC18,BF18,BI18,BL18,BO18)</f>
        <v>63</v>
      </c>
      <c r="E18" s="78">
        <f>SUM(H18,K18,N18,Q18,T18,Y18,AB18,AE18,AH18,AM18,AP18,AS18,AV18,AY18,BD18,BG18,BJ18,BM18,BP18)</f>
        <v>39327411</v>
      </c>
      <c r="F18" s="77">
        <v>0</v>
      </c>
      <c r="G18" s="70">
        <v>0</v>
      </c>
      <c r="H18" s="70">
        <v>0</v>
      </c>
      <c r="I18" s="70">
        <v>0</v>
      </c>
      <c r="J18" s="70">
        <v>0</v>
      </c>
      <c r="K18" s="73">
        <v>0</v>
      </c>
      <c r="L18" s="70">
        <v>0</v>
      </c>
      <c r="M18" s="70">
        <v>0</v>
      </c>
      <c r="N18" s="70">
        <v>0</v>
      </c>
      <c r="O18" s="70">
        <v>1</v>
      </c>
      <c r="P18" s="70">
        <v>2</v>
      </c>
      <c r="Q18" s="70">
        <v>59920</v>
      </c>
      <c r="R18" s="70">
        <v>0</v>
      </c>
      <c r="S18" s="70">
        <v>0</v>
      </c>
      <c r="T18" s="72">
        <v>0</v>
      </c>
      <c r="U18" s="29"/>
      <c r="V18" s="71" t="s">
        <v>26</v>
      </c>
      <c r="W18" s="76">
        <v>5</v>
      </c>
      <c r="X18" s="74">
        <v>5</v>
      </c>
      <c r="Y18" s="74">
        <v>3435808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5">
        <v>0</v>
      </c>
      <c r="AI18" s="29"/>
      <c r="AJ18" s="71" t="s">
        <v>26</v>
      </c>
      <c r="AK18" s="74">
        <v>0</v>
      </c>
      <c r="AL18" s="70">
        <v>0</v>
      </c>
      <c r="AM18" s="70">
        <v>0</v>
      </c>
      <c r="AN18" s="70">
        <v>0</v>
      </c>
      <c r="AO18" s="70">
        <v>0</v>
      </c>
      <c r="AP18" s="73">
        <v>0</v>
      </c>
      <c r="AQ18" s="70">
        <v>1</v>
      </c>
      <c r="AR18" s="70">
        <v>1</v>
      </c>
      <c r="AS18" s="70">
        <v>8128</v>
      </c>
      <c r="AT18" s="70">
        <v>1</v>
      </c>
      <c r="AU18" s="70">
        <v>1</v>
      </c>
      <c r="AV18" s="70">
        <v>74</v>
      </c>
      <c r="AW18" s="70">
        <v>0</v>
      </c>
      <c r="AX18" s="70">
        <v>0</v>
      </c>
      <c r="AY18" s="72">
        <v>0</v>
      </c>
      <c r="AZ18" s="29"/>
      <c r="BA18" s="71" t="s">
        <v>26</v>
      </c>
      <c r="BB18" s="70">
        <v>65</v>
      </c>
      <c r="BC18" s="70">
        <v>50</v>
      </c>
      <c r="BD18" s="70">
        <v>34759289</v>
      </c>
      <c r="BE18" s="70">
        <v>0</v>
      </c>
      <c r="BF18" s="70"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4</v>
      </c>
      <c r="BL18" s="70">
        <v>4</v>
      </c>
      <c r="BM18" s="111">
        <v>1064192</v>
      </c>
      <c r="BN18" s="68">
        <v>0</v>
      </c>
      <c r="BO18" s="67">
        <v>0</v>
      </c>
      <c r="BP18" s="66">
        <v>0</v>
      </c>
    </row>
    <row r="19" spans="1:68" ht="17.5" x14ac:dyDescent="0.2">
      <c r="A19" s="29"/>
      <c r="B19" s="56" t="s">
        <v>25</v>
      </c>
      <c r="C19" s="65">
        <f>SUM(F19,I19,L19,O19,R19,W19,Z19,AC19,AF19,AK19,AN19,AQ19,AT19,AW19,BB19,BE19,BH19,BK19,BN19)</f>
        <v>52</v>
      </c>
      <c r="D19" s="64">
        <f>SUM(G19,J19,M19,P19,S19,X19,AA19,AD19,AG19,AL19,AO19,AR19,AU19,AX19,BC19,BF19,BI19,BL19,BO19)</f>
        <v>45</v>
      </c>
      <c r="E19" s="110">
        <f>SUM(H19,K19,N19,Q19,T19,Y19,AB19,AE19,AH19,AM19,AP19,AS19,AV19,AY19,BD19,BG19,BJ19,BM19,BP19)</f>
        <v>11260849</v>
      </c>
      <c r="F19" s="62">
        <v>0</v>
      </c>
      <c r="G19" s="55">
        <v>0</v>
      </c>
      <c r="H19" s="55">
        <v>0</v>
      </c>
      <c r="I19" s="55">
        <v>0</v>
      </c>
      <c r="J19" s="55">
        <v>0</v>
      </c>
      <c r="K19" s="58"/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7">
        <v>0</v>
      </c>
      <c r="U19" s="29"/>
      <c r="V19" s="56" t="s">
        <v>25</v>
      </c>
      <c r="W19" s="61">
        <v>14</v>
      </c>
      <c r="X19" s="59">
        <v>8</v>
      </c>
      <c r="Y19" s="59">
        <v>471678</v>
      </c>
      <c r="Z19" s="59">
        <v>0</v>
      </c>
      <c r="AA19" s="59">
        <v>0</v>
      </c>
      <c r="AB19" s="59">
        <v>0</v>
      </c>
      <c r="AC19" s="59">
        <v>0</v>
      </c>
      <c r="AD19" s="59">
        <v>0</v>
      </c>
      <c r="AE19" s="59">
        <v>0</v>
      </c>
      <c r="AF19" s="59">
        <v>1</v>
      </c>
      <c r="AG19" s="59">
        <v>0</v>
      </c>
      <c r="AH19" s="60">
        <v>0</v>
      </c>
      <c r="AI19" s="29"/>
      <c r="AJ19" s="56" t="s">
        <v>25</v>
      </c>
      <c r="AK19" s="59">
        <v>0</v>
      </c>
      <c r="AL19" s="55">
        <v>0</v>
      </c>
      <c r="AM19" s="55">
        <v>0</v>
      </c>
      <c r="AN19" s="55">
        <v>0</v>
      </c>
      <c r="AO19" s="55">
        <v>0</v>
      </c>
      <c r="AP19" s="58">
        <v>0</v>
      </c>
      <c r="AQ19" s="55">
        <v>2</v>
      </c>
      <c r="AR19" s="55">
        <v>2</v>
      </c>
      <c r="AS19" s="55">
        <v>37739</v>
      </c>
      <c r="AT19" s="55">
        <v>0</v>
      </c>
      <c r="AU19" s="55">
        <v>0</v>
      </c>
      <c r="AV19" s="55">
        <v>0</v>
      </c>
      <c r="AW19" s="55">
        <v>0</v>
      </c>
      <c r="AX19" s="55">
        <v>0</v>
      </c>
      <c r="AY19" s="57">
        <v>0</v>
      </c>
      <c r="AZ19" s="29"/>
      <c r="BA19" s="56" t="s">
        <v>25</v>
      </c>
      <c r="BB19" s="55">
        <v>30</v>
      </c>
      <c r="BC19" s="55">
        <v>29</v>
      </c>
      <c r="BD19" s="55">
        <v>9070479</v>
      </c>
      <c r="BE19" s="55">
        <v>0</v>
      </c>
      <c r="BF19" s="55">
        <v>0</v>
      </c>
      <c r="BG19" s="55">
        <v>0</v>
      </c>
      <c r="BH19" s="55">
        <v>1</v>
      </c>
      <c r="BI19" s="55">
        <v>1</v>
      </c>
      <c r="BJ19" s="55">
        <v>24058</v>
      </c>
      <c r="BK19" s="55">
        <v>4</v>
      </c>
      <c r="BL19" s="55">
        <v>5</v>
      </c>
      <c r="BM19" s="109">
        <v>1656895</v>
      </c>
      <c r="BN19" s="53">
        <v>0</v>
      </c>
      <c r="BO19" s="52">
        <v>0</v>
      </c>
      <c r="BP19" s="51">
        <v>0</v>
      </c>
    </row>
    <row r="20" spans="1:68" ht="17.5" x14ac:dyDescent="0.2">
      <c r="A20" s="29" t="s">
        <v>24</v>
      </c>
      <c r="B20" s="44" t="s">
        <v>3</v>
      </c>
      <c r="C20" s="48">
        <f>SUM(C21)</f>
        <v>79</v>
      </c>
      <c r="D20" s="47">
        <f>SUM(D21)</f>
        <v>79</v>
      </c>
      <c r="E20" s="36">
        <f>SUM(E21)</f>
        <v>51275650</v>
      </c>
      <c r="F20" s="50">
        <f>SUM(F21)</f>
        <v>0</v>
      </c>
      <c r="G20" s="47">
        <f>SUM(G21)</f>
        <v>0</v>
      </c>
      <c r="H20" s="47">
        <f>SUM(H21)</f>
        <v>0</v>
      </c>
      <c r="I20" s="47">
        <f>SUM(I21)</f>
        <v>0</v>
      </c>
      <c r="J20" s="47">
        <f>SUM(J21)</f>
        <v>0</v>
      </c>
      <c r="K20" s="49">
        <f>SUM(K21)</f>
        <v>0</v>
      </c>
      <c r="L20" s="47">
        <f>SUM(L21)</f>
        <v>0</v>
      </c>
      <c r="M20" s="47">
        <f>SUM(M21)</f>
        <v>0</v>
      </c>
      <c r="N20" s="47">
        <f>SUM(N21)</f>
        <v>0</v>
      </c>
      <c r="O20" s="47">
        <f>SUM(O21)</f>
        <v>0</v>
      </c>
      <c r="P20" s="47">
        <f>SUM(P21)</f>
        <v>0</v>
      </c>
      <c r="Q20" s="47">
        <f>SUM(Q21)</f>
        <v>0</v>
      </c>
      <c r="R20" s="47">
        <f>SUM(R21)</f>
        <v>0</v>
      </c>
      <c r="S20" s="47">
        <f>SUM(S21)</f>
        <v>0</v>
      </c>
      <c r="T20" s="46">
        <f>SUM(T21)</f>
        <v>0</v>
      </c>
      <c r="U20" s="29" t="s">
        <v>24</v>
      </c>
      <c r="V20" s="44" t="s">
        <v>3</v>
      </c>
      <c r="W20" s="45">
        <f>SUM(W21)</f>
        <v>12</v>
      </c>
      <c r="X20" s="43">
        <f>SUM(X21)</f>
        <v>12</v>
      </c>
      <c r="Y20" s="43">
        <f>SUM(Y21)</f>
        <v>2226940</v>
      </c>
      <c r="Z20" s="43">
        <f>SUM(Z21)</f>
        <v>0</v>
      </c>
      <c r="AA20" s="43">
        <f>SUM(AA21)</f>
        <v>0</v>
      </c>
      <c r="AB20" s="43">
        <f>SUM(AB21)</f>
        <v>0</v>
      </c>
      <c r="AC20" s="43">
        <f>SUM(AC21)</f>
        <v>0</v>
      </c>
      <c r="AD20" s="43">
        <f>SUM(AD21)</f>
        <v>0</v>
      </c>
      <c r="AE20" s="43">
        <f>SUM(AE21)</f>
        <v>0</v>
      </c>
      <c r="AF20" s="43">
        <f>SUM(AF21)</f>
        <v>0</v>
      </c>
      <c r="AG20" s="43">
        <f>SUM(AG21)</f>
        <v>0</v>
      </c>
      <c r="AH20" s="42">
        <f>SUM(AH21)</f>
        <v>0</v>
      </c>
      <c r="AI20" s="29" t="s">
        <v>24</v>
      </c>
      <c r="AJ20" s="44" t="s">
        <v>3</v>
      </c>
      <c r="AK20" s="45">
        <f>SUM(AK21)</f>
        <v>0</v>
      </c>
      <c r="AL20" s="43">
        <f>SUM(AL21)</f>
        <v>0</v>
      </c>
      <c r="AM20" s="43">
        <f>SUM(AM21)</f>
        <v>0</v>
      </c>
      <c r="AN20" s="43">
        <f>SUM(AN21)</f>
        <v>0</v>
      </c>
      <c r="AO20" s="43">
        <f>SUM(AO21)</f>
        <v>0</v>
      </c>
      <c r="AP20" s="43">
        <f>SUM(AP21)</f>
        <v>0</v>
      </c>
      <c r="AQ20" s="43">
        <f>SUM(AQ21)</f>
        <v>0</v>
      </c>
      <c r="AR20" s="43">
        <f>SUM(AR21)</f>
        <v>0</v>
      </c>
      <c r="AS20" s="43">
        <f>SUM(AS21)</f>
        <v>0</v>
      </c>
      <c r="AT20" s="43">
        <f>SUM(AT21)</f>
        <v>0</v>
      </c>
      <c r="AU20" s="43">
        <f>SUM(AU21)</f>
        <v>0</v>
      </c>
      <c r="AV20" s="43">
        <f>SUM(AV21)</f>
        <v>0</v>
      </c>
      <c r="AW20" s="43">
        <f>SUM(AW21)</f>
        <v>0</v>
      </c>
      <c r="AX20" s="43">
        <f>SUM(AX21)</f>
        <v>0</v>
      </c>
      <c r="AY20" s="42">
        <f>SUM(AY21)</f>
        <v>0</v>
      </c>
      <c r="AZ20" s="29" t="s">
        <v>24</v>
      </c>
      <c r="BA20" s="44" t="s">
        <v>3</v>
      </c>
      <c r="BB20" s="43">
        <f>SUM(BB21)</f>
        <v>62</v>
      </c>
      <c r="BC20" s="43">
        <f>SUM(BC21)</f>
        <v>62</v>
      </c>
      <c r="BD20" s="43">
        <f>SUM(BD21)</f>
        <v>48065926</v>
      </c>
      <c r="BE20" s="43">
        <f>SUM(BE21)</f>
        <v>0</v>
      </c>
      <c r="BF20" s="43">
        <f>SUM(BF21)</f>
        <v>0</v>
      </c>
      <c r="BG20" s="43">
        <f>SUM(BG21)</f>
        <v>0</v>
      </c>
      <c r="BH20" s="43">
        <f>SUM(BH21)</f>
        <v>0</v>
      </c>
      <c r="BI20" s="43">
        <f>SUM(BI21)</f>
        <v>0</v>
      </c>
      <c r="BJ20" s="43">
        <f>SUM(BJ21)</f>
        <v>0</v>
      </c>
      <c r="BK20" s="43">
        <f>SUM(BK21)</f>
        <v>5</v>
      </c>
      <c r="BL20" s="43">
        <f>SUM(BL21)</f>
        <v>5</v>
      </c>
      <c r="BM20" s="42">
        <f>SUM(BM21)</f>
        <v>982784</v>
      </c>
      <c r="BN20" s="41">
        <f>SUM(BN21)</f>
        <v>0</v>
      </c>
      <c r="BO20" s="40">
        <f>SUM(BO21)</f>
        <v>0</v>
      </c>
      <c r="BP20" s="39">
        <f>SUM(BP21)</f>
        <v>0</v>
      </c>
    </row>
    <row r="21" spans="1:68" ht="17.5" x14ac:dyDescent="0.2">
      <c r="A21" s="29"/>
      <c r="B21" s="102" t="s">
        <v>23</v>
      </c>
      <c r="C21" s="48">
        <f>SUM(F21,I21,L21,O21,R21,W21,Z21,AC21,AF21,AK21,AN21,AQ21,AT21,AW21,BB21,BE21,BH21,BK21,BN21)</f>
        <v>79</v>
      </c>
      <c r="D21" s="47">
        <f>SUM(G21,J21,M21,P21,S21,X21,AA21,AD21,AG21,AL21,AO21,AR21,AU21,AX21,BC21,BF21,BI21,BL21,BO21)</f>
        <v>79</v>
      </c>
      <c r="E21" s="81">
        <f>SUM(H21,K21,N21,Q21,T21,Y21,AB21,AE21,AH21,AM21,AP21,AS21,AV21,AY21,BD21,BG21,BJ21,BM21,BP21)</f>
        <v>51275650</v>
      </c>
      <c r="F21" s="108">
        <v>0</v>
      </c>
      <c r="G21" s="101">
        <v>0</v>
      </c>
      <c r="H21" s="101">
        <v>0</v>
      </c>
      <c r="I21" s="101">
        <v>0</v>
      </c>
      <c r="J21" s="101">
        <v>0</v>
      </c>
      <c r="K21" s="104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3">
        <v>0</v>
      </c>
      <c r="U21" s="29"/>
      <c r="V21" s="102" t="s">
        <v>23</v>
      </c>
      <c r="W21" s="107">
        <v>12</v>
      </c>
      <c r="X21" s="105">
        <v>12</v>
      </c>
      <c r="Y21" s="105">
        <v>2226940</v>
      </c>
      <c r="Z21" s="105">
        <v>0</v>
      </c>
      <c r="AA21" s="105">
        <v>0</v>
      </c>
      <c r="AB21" s="105">
        <v>0</v>
      </c>
      <c r="AC21" s="105">
        <v>0</v>
      </c>
      <c r="AD21" s="105">
        <v>0</v>
      </c>
      <c r="AE21" s="105">
        <v>0</v>
      </c>
      <c r="AF21" s="105">
        <v>0</v>
      </c>
      <c r="AG21" s="105">
        <v>0</v>
      </c>
      <c r="AH21" s="106">
        <v>0</v>
      </c>
      <c r="AI21" s="29"/>
      <c r="AJ21" s="102" t="s">
        <v>23</v>
      </c>
      <c r="AK21" s="105">
        <v>0</v>
      </c>
      <c r="AL21" s="101">
        <v>0</v>
      </c>
      <c r="AM21" s="101">
        <v>0</v>
      </c>
      <c r="AN21" s="101">
        <v>0</v>
      </c>
      <c r="AO21" s="101">
        <v>0</v>
      </c>
      <c r="AP21" s="104">
        <v>0</v>
      </c>
      <c r="AQ21" s="101">
        <v>0</v>
      </c>
      <c r="AR21" s="101">
        <v>0</v>
      </c>
      <c r="AS21" s="101">
        <v>0</v>
      </c>
      <c r="AT21" s="101">
        <v>0</v>
      </c>
      <c r="AU21" s="101">
        <v>0</v>
      </c>
      <c r="AV21" s="101">
        <v>0</v>
      </c>
      <c r="AW21" s="101">
        <v>0</v>
      </c>
      <c r="AX21" s="101">
        <v>0</v>
      </c>
      <c r="AY21" s="103">
        <v>0</v>
      </c>
      <c r="AZ21" s="29"/>
      <c r="BA21" s="102" t="s">
        <v>23</v>
      </c>
      <c r="BB21" s="101">
        <v>62</v>
      </c>
      <c r="BC21" s="101">
        <v>62</v>
      </c>
      <c r="BD21" s="101">
        <v>48065926</v>
      </c>
      <c r="BE21" s="101">
        <v>0</v>
      </c>
      <c r="BF21" s="101">
        <v>0</v>
      </c>
      <c r="BG21" s="101">
        <v>0</v>
      </c>
      <c r="BH21" s="101">
        <v>0</v>
      </c>
      <c r="BI21" s="101">
        <v>0</v>
      </c>
      <c r="BJ21" s="101">
        <v>0</v>
      </c>
      <c r="BK21" s="101">
        <v>5</v>
      </c>
      <c r="BL21" s="101">
        <v>5</v>
      </c>
      <c r="BM21" s="100">
        <v>982784</v>
      </c>
      <c r="BN21" s="99">
        <v>0</v>
      </c>
      <c r="BO21" s="98">
        <v>0</v>
      </c>
      <c r="BP21" s="97">
        <v>0</v>
      </c>
    </row>
    <row r="22" spans="1:68" ht="17.5" x14ac:dyDescent="0.2">
      <c r="A22" s="85" t="s">
        <v>22</v>
      </c>
      <c r="B22" s="44" t="s">
        <v>3</v>
      </c>
      <c r="C22" s="48">
        <f>SUM(C23:C26)</f>
        <v>560</v>
      </c>
      <c r="D22" s="47">
        <f>SUM(D23:D26)</f>
        <v>275</v>
      </c>
      <c r="E22" s="36">
        <f>SUM(E23:E26)</f>
        <v>336579602</v>
      </c>
      <c r="F22" s="50">
        <f>SUM(F23:F26)</f>
        <v>0</v>
      </c>
      <c r="G22" s="47">
        <f>SUM(G23:G26)</f>
        <v>0</v>
      </c>
      <c r="H22" s="47">
        <f>SUM(H23:H26)</f>
        <v>0</v>
      </c>
      <c r="I22" s="47">
        <f>SUM(I23:I26)</f>
        <v>0</v>
      </c>
      <c r="J22" s="47">
        <f>SUM(J23:J26)</f>
        <v>0</v>
      </c>
      <c r="K22" s="49">
        <f>SUM(K23:K26)</f>
        <v>0</v>
      </c>
      <c r="L22" s="47">
        <f>SUM(L23:L26)</f>
        <v>0</v>
      </c>
      <c r="M22" s="47">
        <f>SUM(M23:M26)</f>
        <v>0</v>
      </c>
      <c r="N22" s="47">
        <f>SUM(N23:N26)</f>
        <v>0</v>
      </c>
      <c r="O22" s="47">
        <f>SUM(O23:O26)</f>
        <v>0</v>
      </c>
      <c r="P22" s="47">
        <f>SUM(P23:P26)</f>
        <v>0</v>
      </c>
      <c r="Q22" s="47">
        <f>SUM(Q23:Q26)</f>
        <v>0</v>
      </c>
      <c r="R22" s="47">
        <f>SUM(R23:R26)</f>
        <v>1</v>
      </c>
      <c r="S22" s="47">
        <f>SUM(S23:S26)</f>
        <v>1</v>
      </c>
      <c r="T22" s="46">
        <f>SUM(T23:T26)</f>
        <v>6704152</v>
      </c>
      <c r="U22" s="85" t="s">
        <v>22</v>
      </c>
      <c r="V22" s="44" t="s">
        <v>3</v>
      </c>
      <c r="W22" s="45">
        <f>SUM(W23:W26)</f>
        <v>89</v>
      </c>
      <c r="X22" s="43">
        <f>SUM(X23:X26)</f>
        <v>53</v>
      </c>
      <c r="Y22" s="43">
        <f>SUM(Y23:Y26)</f>
        <v>43039697</v>
      </c>
      <c r="Z22" s="43">
        <f>SUM(Z23:Z26)</f>
        <v>0</v>
      </c>
      <c r="AA22" s="43">
        <f>SUM(AA23:AA26)</f>
        <v>0</v>
      </c>
      <c r="AB22" s="43">
        <f>SUM(AB23:AB26)</f>
        <v>0</v>
      </c>
      <c r="AC22" s="43">
        <f>SUM(AC23:AC26)</f>
        <v>0</v>
      </c>
      <c r="AD22" s="43">
        <f>SUM(AD23:AD26)</f>
        <v>0</v>
      </c>
      <c r="AE22" s="43">
        <f>SUM(AE23:AE26)</f>
        <v>0</v>
      </c>
      <c r="AF22" s="43">
        <f>SUM(AF23:AF26)</f>
        <v>0</v>
      </c>
      <c r="AG22" s="43">
        <f>SUM(AG23:AG26)</f>
        <v>0</v>
      </c>
      <c r="AH22" s="42">
        <f>SUM(AH23:AH26)</f>
        <v>0</v>
      </c>
      <c r="AI22" s="85" t="s">
        <v>22</v>
      </c>
      <c r="AJ22" s="44" t="s">
        <v>3</v>
      </c>
      <c r="AK22" s="45">
        <f>SUM(AK23:AK26)</f>
        <v>0</v>
      </c>
      <c r="AL22" s="43">
        <f>SUM(AL23:AL26)</f>
        <v>0</v>
      </c>
      <c r="AM22" s="43">
        <f>SUM(AM23:AM26)</f>
        <v>0</v>
      </c>
      <c r="AN22" s="43">
        <f>SUM(AN23:AN26)</f>
        <v>0</v>
      </c>
      <c r="AO22" s="43">
        <f>SUM(AO23:AO26)</f>
        <v>0</v>
      </c>
      <c r="AP22" s="43">
        <f>SUM(AP23:AP26)</f>
        <v>0</v>
      </c>
      <c r="AQ22" s="43">
        <f>SUM(AQ23:AQ26)</f>
        <v>1</v>
      </c>
      <c r="AR22" s="43">
        <f>SUM(AR23:AR26)</f>
        <v>1</v>
      </c>
      <c r="AS22" s="43">
        <f>SUM(AS23:AS26)</f>
        <v>56640</v>
      </c>
      <c r="AT22" s="43">
        <f>SUM(AT23:AT26)</f>
        <v>0</v>
      </c>
      <c r="AU22" s="43">
        <f>SUM(AU23:AU26)</f>
        <v>0</v>
      </c>
      <c r="AV22" s="43">
        <f>SUM(AV23:AV26)</f>
        <v>0</v>
      </c>
      <c r="AW22" s="43">
        <f>SUM(AW23:AW26)</f>
        <v>0</v>
      </c>
      <c r="AX22" s="43">
        <f>SUM(AX23:AX26)</f>
        <v>0</v>
      </c>
      <c r="AY22" s="42">
        <f>SUM(AY23:AY26)</f>
        <v>0</v>
      </c>
      <c r="AZ22" s="85" t="s">
        <v>22</v>
      </c>
      <c r="BA22" s="44" t="s">
        <v>3</v>
      </c>
      <c r="BB22" s="43">
        <f>SUM(BB23:BB26)</f>
        <v>420</v>
      </c>
      <c r="BC22" s="43">
        <f>SUM(BC23:BC26)</f>
        <v>189</v>
      </c>
      <c r="BD22" s="43">
        <f>SUM(BD23:BD26)</f>
        <v>274503783</v>
      </c>
      <c r="BE22" s="43">
        <f>SUM(BE23:BE26)</f>
        <v>0</v>
      </c>
      <c r="BF22" s="43">
        <f>SUM(BF23:BF26)</f>
        <v>0</v>
      </c>
      <c r="BG22" s="43">
        <f>SUM(BG23:BG26)</f>
        <v>0</v>
      </c>
      <c r="BH22" s="43">
        <f>SUM(BH23:BH26)</f>
        <v>7</v>
      </c>
      <c r="BI22" s="43">
        <f>SUM(BI23:BI26)</f>
        <v>2</v>
      </c>
      <c r="BJ22" s="43">
        <f>SUM(BJ23:BJ26)</f>
        <v>468706</v>
      </c>
      <c r="BK22" s="43">
        <f>SUM(BK23:BK26)</f>
        <v>42</v>
      </c>
      <c r="BL22" s="43">
        <f>SUM(BL23:BL26)</f>
        <v>29</v>
      </c>
      <c r="BM22" s="42">
        <f>SUM(BM23:BM26)</f>
        <v>11806624</v>
      </c>
      <c r="BN22" s="41">
        <f>SUM(BN23:BN26)</f>
        <v>0</v>
      </c>
      <c r="BO22" s="40">
        <f>SUM(BO23:BO26)</f>
        <v>0</v>
      </c>
      <c r="BP22" s="39">
        <f>SUM(BP23:BP26)</f>
        <v>0</v>
      </c>
    </row>
    <row r="23" spans="1:68" ht="17.5" x14ac:dyDescent="0.2">
      <c r="A23" s="85"/>
      <c r="B23" s="28" t="s">
        <v>21</v>
      </c>
      <c r="C23" s="38">
        <f>SUM(F23,I23,L23,O23,R23,W23,Z23,AC23,AF23,AK23,AN23,AQ23,AT23,AW23,BB23,BE23,BH23,BK23,BN23)</f>
        <v>212</v>
      </c>
      <c r="D23" s="37">
        <f>SUM(G23,J23,M23,P23,S23,X23,AA23,AD23,AG23,AL23,AO23,AR23,AU23,AX23,BC23,BF23,BI23,BL23,BO23)</f>
        <v>212</v>
      </c>
      <c r="E23" s="81">
        <f>SUM(H23,K23,N23,Q23,T23,Y23,AB23,AE23,AH23,AM23,AP23,AS23,AV23,AY23,BD23,BG23,BJ23,BM23,BP23)</f>
        <v>232742679</v>
      </c>
      <c r="F23" s="35">
        <v>0</v>
      </c>
      <c r="G23" s="27">
        <v>0</v>
      </c>
      <c r="H23" s="27">
        <v>0</v>
      </c>
      <c r="I23" s="27">
        <v>0</v>
      </c>
      <c r="J23" s="27">
        <v>0</v>
      </c>
      <c r="K23" s="31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1</v>
      </c>
      <c r="S23" s="27">
        <v>1</v>
      </c>
      <c r="T23" s="30">
        <v>6704152</v>
      </c>
      <c r="U23" s="85"/>
      <c r="V23" s="28" t="s">
        <v>21</v>
      </c>
      <c r="W23" s="34">
        <v>36</v>
      </c>
      <c r="X23" s="32">
        <v>36</v>
      </c>
      <c r="Y23" s="32">
        <v>27188857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3">
        <v>0</v>
      </c>
      <c r="AI23" s="85"/>
      <c r="AJ23" s="28" t="s">
        <v>21</v>
      </c>
      <c r="AK23" s="32">
        <v>0</v>
      </c>
      <c r="AL23" s="27">
        <v>0</v>
      </c>
      <c r="AM23" s="27">
        <v>0</v>
      </c>
      <c r="AN23" s="27">
        <v>0</v>
      </c>
      <c r="AO23" s="27">
        <v>0</v>
      </c>
      <c r="AP23" s="31">
        <v>0</v>
      </c>
      <c r="AQ23" s="27">
        <v>1</v>
      </c>
      <c r="AR23" s="27">
        <v>1</v>
      </c>
      <c r="AS23" s="27">
        <v>56640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30">
        <v>0</v>
      </c>
      <c r="AZ23" s="85"/>
      <c r="BA23" s="28" t="s">
        <v>21</v>
      </c>
      <c r="BB23" s="27">
        <v>152</v>
      </c>
      <c r="BC23" s="27">
        <v>152</v>
      </c>
      <c r="BD23" s="27">
        <v>189649068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22</v>
      </c>
      <c r="BL23" s="27">
        <v>22</v>
      </c>
      <c r="BM23" s="26">
        <v>9143962</v>
      </c>
      <c r="BN23" s="25">
        <v>0</v>
      </c>
      <c r="BO23" s="24">
        <v>0</v>
      </c>
      <c r="BP23" s="23">
        <v>0</v>
      </c>
    </row>
    <row r="24" spans="1:68" ht="17.5" x14ac:dyDescent="0.2">
      <c r="A24" s="85"/>
      <c r="B24" s="71" t="s">
        <v>20</v>
      </c>
      <c r="C24" s="80">
        <f>SUM(F24,I24,L24,O24,R24,W24,Z24,AC24,AF24,AK24,AN24,AQ24,AT24,AW24,BB24,BE24,BH24,BK24,BN24)</f>
        <v>11</v>
      </c>
      <c r="D24" s="79">
        <f>SUM(G24,J24,M24,P24,S24,X24,AA24,AD24,AG24,AL24,AO24,AR24,AU24,AX24,BC24,BF24,BI24,BL24,BO24)</f>
        <v>10</v>
      </c>
      <c r="E24" s="78">
        <f>SUM(H24,K24,N24,Q24,T24,Y24,AB24,AE24,AH24,AM24,AP24,AS24,AV24,AY24,BD24,BG24,BJ24,BM24,BP24)</f>
        <v>19289652</v>
      </c>
      <c r="F24" s="77">
        <v>0</v>
      </c>
      <c r="G24" s="70">
        <v>0</v>
      </c>
      <c r="H24" s="70">
        <v>0</v>
      </c>
      <c r="I24" s="70">
        <v>0</v>
      </c>
      <c r="J24" s="70">
        <v>0</v>
      </c>
      <c r="K24" s="73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2">
        <v>0</v>
      </c>
      <c r="U24" s="85"/>
      <c r="V24" s="71" t="s">
        <v>20</v>
      </c>
      <c r="W24" s="76">
        <v>2</v>
      </c>
      <c r="X24" s="74">
        <v>2</v>
      </c>
      <c r="Y24" s="74">
        <v>2636750</v>
      </c>
      <c r="Z24" s="74">
        <v>0</v>
      </c>
      <c r="AA24" s="74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5">
        <v>0</v>
      </c>
      <c r="AI24" s="85"/>
      <c r="AJ24" s="71" t="s">
        <v>20</v>
      </c>
      <c r="AK24" s="74">
        <v>0</v>
      </c>
      <c r="AL24" s="70">
        <v>0</v>
      </c>
      <c r="AM24" s="70">
        <v>0</v>
      </c>
      <c r="AN24" s="70">
        <v>0</v>
      </c>
      <c r="AO24" s="70">
        <v>0</v>
      </c>
      <c r="AP24" s="73">
        <v>0</v>
      </c>
      <c r="AQ24" s="70"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v>0</v>
      </c>
      <c r="AY24" s="72">
        <v>0</v>
      </c>
      <c r="AZ24" s="85"/>
      <c r="BA24" s="71" t="s">
        <v>20</v>
      </c>
      <c r="BB24" s="70">
        <v>6</v>
      </c>
      <c r="BC24" s="70">
        <v>5</v>
      </c>
      <c r="BD24" s="70">
        <v>16269964</v>
      </c>
      <c r="BE24" s="70">
        <v>0</v>
      </c>
      <c r="BF24" s="70">
        <v>0</v>
      </c>
      <c r="BG24" s="70">
        <v>0</v>
      </c>
      <c r="BH24" s="70">
        <v>1</v>
      </c>
      <c r="BI24" s="70">
        <v>1</v>
      </c>
      <c r="BJ24" s="70">
        <v>72050</v>
      </c>
      <c r="BK24" s="70">
        <v>2</v>
      </c>
      <c r="BL24" s="70">
        <v>2</v>
      </c>
      <c r="BM24" s="69">
        <v>310888</v>
      </c>
      <c r="BN24" s="68">
        <v>0</v>
      </c>
      <c r="BO24" s="67">
        <v>0</v>
      </c>
      <c r="BP24" s="66">
        <v>0</v>
      </c>
    </row>
    <row r="25" spans="1:68" ht="17.5" x14ac:dyDescent="0.2">
      <c r="A25" s="85"/>
      <c r="B25" s="71" t="s">
        <v>19</v>
      </c>
      <c r="C25" s="80">
        <f>SUM(F25,I25,L25,O25,R25,W25,Z25,AC25,AF25,AK25,AN25,AQ25,AT25,AW25,BB25,BE25,BH25,BK25,BN25)</f>
        <v>8</v>
      </c>
      <c r="D25" s="79">
        <f>SUM(G25,J25,M25,P25,S25,X25,AA25,AD25,AG25,AL25,AO25,AR25,AU25,AX25,BC25,BF25,BI25,BL25,BO25)</f>
        <v>8</v>
      </c>
      <c r="E25" s="78">
        <f>SUM(H25,K25,N25,Q25,T25,Y25,AB25,AE25,AH25,AM25,AP25,AS25,AV25,AY25,BD25,BG25,BJ25,BM25,BP25)</f>
        <v>11895953</v>
      </c>
      <c r="F25" s="77">
        <v>0</v>
      </c>
      <c r="G25" s="70">
        <v>0</v>
      </c>
      <c r="H25" s="70">
        <v>0</v>
      </c>
      <c r="I25" s="70">
        <v>0</v>
      </c>
      <c r="J25" s="70">
        <v>0</v>
      </c>
      <c r="K25" s="73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2">
        <v>0</v>
      </c>
      <c r="U25" s="85"/>
      <c r="V25" s="71" t="s">
        <v>19</v>
      </c>
      <c r="W25" s="76">
        <v>1</v>
      </c>
      <c r="X25" s="74">
        <v>1</v>
      </c>
      <c r="Y25" s="74">
        <v>3258060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5">
        <v>0</v>
      </c>
      <c r="AI25" s="85"/>
      <c r="AJ25" s="71" t="s">
        <v>19</v>
      </c>
      <c r="AK25" s="74">
        <v>0</v>
      </c>
      <c r="AL25" s="70">
        <v>0</v>
      </c>
      <c r="AM25" s="70">
        <v>0</v>
      </c>
      <c r="AN25" s="70">
        <v>0</v>
      </c>
      <c r="AO25" s="70">
        <v>0</v>
      </c>
      <c r="AP25" s="73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2">
        <v>0</v>
      </c>
      <c r="AZ25" s="85"/>
      <c r="BA25" s="71" t="s">
        <v>19</v>
      </c>
      <c r="BB25" s="70">
        <v>5</v>
      </c>
      <c r="BC25" s="70">
        <v>5</v>
      </c>
      <c r="BD25" s="70">
        <v>8138772</v>
      </c>
      <c r="BE25" s="70">
        <v>0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2</v>
      </c>
      <c r="BL25" s="70">
        <v>2</v>
      </c>
      <c r="BM25" s="69">
        <v>499121</v>
      </c>
      <c r="BN25" s="68">
        <v>0</v>
      </c>
      <c r="BO25" s="67">
        <v>0</v>
      </c>
      <c r="BP25" s="66">
        <v>0</v>
      </c>
    </row>
    <row r="26" spans="1:68" ht="17.5" x14ac:dyDescent="0.2">
      <c r="A26" s="85"/>
      <c r="B26" s="56" t="s">
        <v>18</v>
      </c>
      <c r="C26" s="65">
        <f>SUM(F26,I26,L26,O26,R26,W26,Z26,AC26,AF26,AK26,AN26,AQ26,AT26,AW26,BB26,BE26,BH26,BK26,BN26)</f>
        <v>329</v>
      </c>
      <c r="D26" s="64">
        <f>SUM(G26,J26,M26,P26,S26,X26,AA26,AD26,AG26,AL26,AO26,AR26,AU26,AX26,BC26,BF26,BI26,BL26,BO26)</f>
        <v>45</v>
      </c>
      <c r="E26" s="63">
        <f>SUM(H26,K26,N26,Q26,T26,Y26,AB26,AE26,AH26,AM26,AP26,AS26,AV26,AY26,BD26,BG26,BJ26,BM26,BP26)</f>
        <v>72651318</v>
      </c>
      <c r="F26" s="62">
        <v>0</v>
      </c>
      <c r="G26" s="55">
        <v>0</v>
      </c>
      <c r="H26" s="55">
        <v>0</v>
      </c>
      <c r="I26" s="55">
        <v>0</v>
      </c>
      <c r="J26" s="55">
        <v>0</v>
      </c>
      <c r="K26" s="58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7">
        <v>0</v>
      </c>
      <c r="U26" s="85"/>
      <c r="V26" s="56" t="s">
        <v>18</v>
      </c>
      <c r="W26" s="61">
        <v>50</v>
      </c>
      <c r="X26" s="59">
        <v>14</v>
      </c>
      <c r="Y26" s="59">
        <v>9956030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  <c r="AH26" s="60">
        <v>0</v>
      </c>
      <c r="AI26" s="85"/>
      <c r="AJ26" s="56" t="s">
        <v>18</v>
      </c>
      <c r="AK26" s="59">
        <v>0</v>
      </c>
      <c r="AL26" s="55">
        <v>0</v>
      </c>
      <c r="AM26" s="55">
        <v>0</v>
      </c>
      <c r="AN26" s="55">
        <v>0</v>
      </c>
      <c r="AO26" s="55">
        <v>0</v>
      </c>
      <c r="AP26" s="58">
        <v>0</v>
      </c>
      <c r="AQ26" s="55">
        <v>0</v>
      </c>
      <c r="AR26" s="55">
        <v>0</v>
      </c>
      <c r="AS26" s="55">
        <v>0</v>
      </c>
      <c r="AT26" s="55">
        <v>0</v>
      </c>
      <c r="AU26" s="55">
        <v>0</v>
      </c>
      <c r="AV26" s="55">
        <v>0</v>
      </c>
      <c r="AW26" s="55">
        <v>0</v>
      </c>
      <c r="AX26" s="55">
        <v>0</v>
      </c>
      <c r="AY26" s="57">
        <v>0</v>
      </c>
      <c r="AZ26" s="85"/>
      <c r="BA26" s="56" t="s">
        <v>18</v>
      </c>
      <c r="BB26" s="55">
        <v>257</v>
      </c>
      <c r="BC26" s="55">
        <v>27</v>
      </c>
      <c r="BD26" s="55">
        <v>60445979</v>
      </c>
      <c r="BE26" s="55">
        <v>0</v>
      </c>
      <c r="BF26" s="55">
        <v>0</v>
      </c>
      <c r="BG26" s="55">
        <v>0</v>
      </c>
      <c r="BH26" s="55">
        <v>6</v>
      </c>
      <c r="BI26" s="55">
        <v>1</v>
      </c>
      <c r="BJ26" s="55">
        <v>396656</v>
      </c>
      <c r="BK26" s="55">
        <v>16</v>
      </c>
      <c r="BL26" s="55">
        <v>3</v>
      </c>
      <c r="BM26" s="54">
        <v>1852653</v>
      </c>
      <c r="BN26" s="53">
        <v>0</v>
      </c>
      <c r="BO26" s="52">
        <v>0</v>
      </c>
      <c r="BP26" s="51">
        <v>0</v>
      </c>
    </row>
    <row r="27" spans="1:68" ht="17.5" x14ac:dyDescent="0.2">
      <c r="A27" s="85" t="s">
        <v>17</v>
      </c>
      <c r="B27" s="44" t="s">
        <v>3</v>
      </c>
      <c r="C27" s="45">
        <f>SUM(C28:C33)</f>
        <v>132</v>
      </c>
      <c r="D27" s="43">
        <f>SUM(D28:D33)</f>
        <v>132</v>
      </c>
      <c r="E27" s="84">
        <f>SUM(E28:E33)</f>
        <v>74355009</v>
      </c>
      <c r="F27" s="83">
        <f>SUM(F28:F33)</f>
        <v>0</v>
      </c>
      <c r="G27" s="43">
        <f>SUM(G28:G33)</f>
        <v>0</v>
      </c>
      <c r="H27" s="43">
        <f>SUM(H28:H33)</f>
        <v>0</v>
      </c>
      <c r="I27" s="43">
        <f>SUM(I28:I33)</f>
        <v>0</v>
      </c>
      <c r="J27" s="43">
        <f>SUM(J28:J33)</f>
        <v>0</v>
      </c>
      <c r="K27" s="82">
        <f>SUM(K28:K33)</f>
        <v>0</v>
      </c>
      <c r="L27" s="43">
        <f>SUM(L28:L33)</f>
        <v>1</v>
      </c>
      <c r="M27" s="43">
        <f>SUM(M28:M33)</f>
        <v>1</v>
      </c>
      <c r="N27" s="43">
        <f>SUM(N28:N33)</f>
        <v>60428</v>
      </c>
      <c r="O27" s="43">
        <f>SUM(O28:O33)</f>
        <v>1</v>
      </c>
      <c r="P27" s="43">
        <f>SUM(P28:P33)</f>
        <v>1</v>
      </c>
      <c r="Q27" s="43">
        <f>SUM(Q28:Q33)</f>
        <v>108075</v>
      </c>
      <c r="R27" s="43">
        <f>SUM(R28:R33)</f>
        <v>0</v>
      </c>
      <c r="S27" s="43">
        <f>SUM(S28:S33)</f>
        <v>0</v>
      </c>
      <c r="T27" s="42">
        <f>SUM(T28:T33)</f>
        <v>0</v>
      </c>
      <c r="U27" s="85" t="s">
        <v>17</v>
      </c>
      <c r="V27" s="44" t="s">
        <v>3</v>
      </c>
      <c r="W27" s="45">
        <f>SUM(W28:W33)</f>
        <v>24</v>
      </c>
      <c r="X27" s="43">
        <f>SUM(X28:X33)</f>
        <v>25</v>
      </c>
      <c r="Y27" s="43">
        <f>SUM(Y28:Y33)</f>
        <v>16595986</v>
      </c>
      <c r="Z27" s="43">
        <f>SUM(Z28:Z33)</f>
        <v>0</v>
      </c>
      <c r="AA27" s="43">
        <f>SUM(AA28:AA33)</f>
        <v>0</v>
      </c>
      <c r="AB27" s="43">
        <f>SUM(AB28:AB33)</f>
        <v>0</v>
      </c>
      <c r="AC27" s="43">
        <f>SUM(AC28:AC33)</f>
        <v>0</v>
      </c>
      <c r="AD27" s="43">
        <f>SUM(AD28:AD33)</f>
        <v>0</v>
      </c>
      <c r="AE27" s="43">
        <f>SUM(AE28:AE33)</f>
        <v>0</v>
      </c>
      <c r="AF27" s="43">
        <f>SUM(AF28:AF33)</f>
        <v>0</v>
      </c>
      <c r="AG27" s="43">
        <f>SUM(AG28:AG33)</f>
        <v>0</v>
      </c>
      <c r="AH27" s="42">
        <f>SUM(AH28:AH33)</f>
        <v>0</v>
      </c>
      <c r="AI27" s="85" t="s">
        <v>17</v>
      </c>
      <c r="AJ27" s="44" t="s">
        <v>3</v>
      </c>
      <c r="AK27" s="45">
        <f>SUM(AK28:AK33)</f>
        <v>0</v>
      </c>
      <c r="AL27" s="43">
        <f>SUM(AL28:AL33)</f>
        <v>0</v>
      </c>
      <c r="AM27" s="43">
        <f>SUM(AM28:AM33)</f>
        <v>0</v>
      </c>
      <c r="AN27" s="43">
        <f>SUM(AN28:AN33)</f>
        <v>0</v>
      </c>
      <c r="AO27" s="43">
        <f>SUM(AO28:AO33)</f>
        <v>0</v>
      </c>
      <c r="AP27" s="43">
        <f>SUM(AP28:AP33)</f>
        <v>0</v>
      </c>
      <c r="AQ27" s="43">
        <f>SUM(AQ28:AQ33)</f>
        <v>1</v>
      </c>
      <c r="AR27" s="43">
        <f>SUM(AR28:AR33)</f>
        <v>1</v>
      </c>
      <c r="AS27" s="43">
        <f>SUM(AS28:AS33)</f>
        <v>44650</v>
      </c>
      <c r="AT27" s="43">
        <f>SUM(AT28:AT33)</f>
        <v>0</v>
      </c>
      <c r="AU27" s="43">
        <f>SUM(AU28:AU33)</f>
        <v>0</v>
      </c>
      <c r="AV27" s="43">
        <f>SUM(AV28:AV33)</f>
        <v>0</v>
      </c>
      <c r="AW27" s="43">
        <f>SUM(AW28:AW33)</f>
        <v>0</v>
      </c>
      <c r="AX27" s="43">
        <f>SUM(AX28:AX33)</f>
        <v>0</v>
      </c>
      <c r="AY27" s="42">
        <f>SUM(AY28:AY33)</f>
        <v>0</v>
      </c>
      <c r="AZ27" s="85" t="s">
        <v>17</v>
      </c>
      <c r="BA27" s="44" t="s">
        <v>3</v>
      </c>
      <c r="BB27" s="96">
        <f>SUM(BB28:BB33)</f>
        <v>96</v>
      </c>
      <c r="BC27" s="95">
        <f>SUM(BC28:BC33)</f>
        <v>95</v>
      </c>
      <c r="BD27" s="95">
        <f>SUM(BD28:BD33)</f>
        <v>54882298</v>
      </c>
      <c r="BE27" s="95">
        <f>SUM(BE28:BE33)</f>
        <v>0</v>
      </c>
      <c r="BF27" s="95">
        <f>SUM(BF28:BF33)</f>
        <v>0</v>
      </c>
      <c r="BG27" s="95">
        <f>SUM(BG28:BG33)</f>
        <v>0</v>
      </c>
      <c r="BH27" s="95">
        <f>SUM(BH28:BH33)</f>
        <v>2</v>
      </c>
      <c r="BI27" s="95">
        <f>SUM(BI28:BI33)</f>
        <v>2</v>
      </c>
      <c r="BJ27" s="95">
        <f>SUM(BJ28:BJ33)</f>
        <v>604580</v>
      </c>
      <c r="BK27" s="95">
        <f>SUM(BK28:BK33)</f>
        <v>7</v>
      </c>
      <c r="BL27" s="95">
        <f>SUM(BL28:BL33)</f>
        <v>7</v>
      </c>
      <c r="BM27" s="94">
        <f>SUM(BM28:BM33)</f>
        <v>2058992</v>
      </c>
      <c r="BN27" s="93">
        <f>SUM(BN28:BN33)</f>
        <v>0</v>
      </c>
      <c r="BO27" s="92">
        <f>SUM(BO28:BO33)</f>
        <v>0</v>
      </c>
      <c r="BP27" s="91">
        <f>SUM(BP28:BP33)</f>
        <v>0</v>
      </c>
    </row>
    <row r="28" spans="1:68" ht="17.5" x14ac:dyDescent="0.2">
      <c r="A28" s="85"/>
      <c r="B28" s="28" t="s">
        <v>16</v>
      </c>
      <c r="C28" s="38">
        <f>SUM(F28,I28,L28,O28,R28,W28,Z28,AC28,AF28,AK28,AN28,AQ28,AT28,AW28,BB28,BE28,BH28,BK28,BN28)</f>
        <v>44</v>
      </c>
      <c r="D28" s="37">
        <f>SUM(G28,J28,M28,P28,S28,X28,AA28,AD28,AG28,AL28,AO28,AR28,AU28,AX28,BC28,BF28,BI28,BL28,BO28)</f>
        <v>42</v>
      </c>
      <c r="E28" s="81">
        <f>SUM(H28,K28,N28,Q28,T28,Y28,AB28,AE28,AH28,AM28,AP28,AS28,AV28,AY28,BD28,BG28,BJ28,BM28,BP28)</f>
        <v>25045327</v>
      </c>
      <c r="F28" s="35">
        <v>0</v>
      </c>
      <c r="G28" s="27">
        <v>0</v>
      </c>
      <c r="H28" s="27">
        <v>0</v>
      </c>
      <c r="I28" s="27">
        <v>0</v>
      </c>
      <c r="J28" s="27">
        <v>0</v>
      </c>
      <c r="K28" s="31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30">
        <v>0</v>
      </c>
      <c r="U28" s="85"/>
      <c r="V28" s="28" t="s">
        <v>16</v>
      </c>
      <c r="W28" s="34">
        <v>12</v>
      </c>
      <c r="X28" s="32">
        <v>12</v>
      </c>
      <c r="Y28" s="32">
        <v>8775329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3">
        <v>0</v>
      </c>
      <c r="AI28" s="85"/>
      <c r="AJ28" s="28" t="s">
        <v>16</v>
      </c>
      <c r="AK28" s="32">
        <v>0</v>
      </c>
      <c r="AL28" s="27">
        <v>0</v>
      </c>
      <c r="AM28" s="27">
        <v>0</v>
      </c>
      <c r="AN28" s="27">
        <v>0</v>
      </c>
      <c r="AO28" s="27">
        <v>0</v>
      </c>
      <c r="AP28" s="31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30">
        <v>0</v>
      </c>
      <c r="AZ28" s="85"/>
      <c r="BA28" s="28" t="s">
        <v>16</v>
      </c>
      <c r="BB28" s="90">
        <v>28</v>
      </c>
      <c r="BC28" s="90">
        <v>26</v>
      </c>
      <c r="BD28" s="90">
        <v>15054086</v>
      </c>
      <c r="BE28" s="90">
        <v>0</v>
      </c>
      <c r="BF28" s="90">
        <v>0</v>
      </c>
      <c r="BG28" s="90">
        <v>0</v>
      </c>
      <c r="BH28" s="90">
        <v>0</v>
      </c>
      <c r="BI28" s="90">
        <v>0</v>
      </c>
      <c r="BJ28" s="90">
        <v>0</v>
      </c>
      <c r="BK28" s="90">
        <v>4</v>
      </c>
      <c r="BL28" s="90">
        <v>4</v>
      </c>
      <c r="BM28" s="89">
        <v>1215912</v>
      </c>
      <c r="BN28" s="88">
        <v>0</v>
      </c>
      <c r="BO28" s="87">
        <v>0</v>
      </c>
      <c r="BP28" s="86">
        <v>0</v>
      </c>
    </row>
    <row r="29" spans="1:68" ht="17.5" x14ac:dyDescent="0.2">
      <c r="A29" s="85"/>
      <c r="B29" s="71" t="s">
        <v>15</v>
      </c>
      <c r="C29" s="80">
        <f>SUM(F29,I29,L29,O29,R29,W29,Z29,AC29,AF29,AK29,AN29,AQ29,AT29,AW29,BB29,BE29,BH29,BK29,BN29)</f>
        <v>13</v>
      </c>
      <c r="D29" s="79">
        <f>SUM(G29,J29,M29,P29,S29,X29,AA29,AD29,AG29,AL29,AO29,AR29,AU29,AX29,BC29,BF29,BI29,BL29,BO29)</f>
        <v>13</v>
      </c>
      <c r="E29" s="78">
        <f>SUM(H29,K29,N29,Q29,T29,Y29,AB29,AE29,AH29,AM29,AP29,AS29,AV29,AY29,BD29,BG29,BJ29,BM29,BP29)</f>
        <v>854259</v>
      </c>
      <c r="F29" s="77">
        <v>0</v>
      </c>
      <c r="G29" s="70">
        <v>0</v>
      </c>
      <c r="H29" s="70">
        <v>0</v>
      </c>
      <c r="I29" s="70">
        <v>0</v>
      </c>
      <c r="J29" s="70">
        <v>0</v>
      </c>
      <c r="K29" s="73">
        <v>0</v>
      </c>
      <c r="L29" s="70">
        <v>0</v>
      </c>
      <c r="M29" s="70">
        <v>0</v>
      </c>
      <c r="N29" s="70">
        <v>0</v>
      </c>
      <c r="O29" s="70">
        <v>1</v>
      </c>
      <c r="P29" s="70">
        <v>1</v>
      </c>
      <c r="Q29" s="70">
        <v>108075</v>
      </c>
      <c r="R29" s="70">
        <v>0</v>
      </c>
      <c r="S29" s="70">
        <v>0</v>
      </c>
      <c r="T29" s="72">
        <v>0</v>
      </c>
      <c r="U29" s="85"/>
      <c r="V29" s="71" t="s">
        <v>15</v>
      </c>
      <c r="W29" s="76">
        <v>2</v>
      </c>
      <c r="X29" s="74">
        <v>2</v>
      </c>
      <c r="Y29" s="74">
        <v>-12340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5">
        <v>0</v>
      </c>
      <c r="AI29" s="85"/>
      <c r="AJ29" s="71" t="s">
        <v>15</v>
      </c>
      <c r="AK29" s="74">
        <v>0</v>
      </c>
      <c r="AL29" s="70">
        <v>0</v>
      </c>
      <c r="AM29" s="70">
        <v>0</v>
      </c>
      <c r="AN29" s="70">
        <v>0</v>
      </c>
      <c r="AO29" s="70">
        <v>0</v>
      </c>
      <c r="AP29" s="73">
        <v>0</v>
      </c>
      <c r="AQ29" s="70">
        <v>0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2">
        <v>0</v>
      </c>
      <c r="AZ29" s="85"/>
      <c r="BA29" s="71" t="s">
        <v>15</v>
      </c>
      <c r="BB29" s="70">
        <v>10</v>
      </c>
      <c r="BC29" s="70">
        <v>10</v>
      </c>
      <c r="BD29" s="70">
        <v>758524</v>
      </c>
      <c r="BE29" s="70">
        <v>0</v>
      </c>
      <c r="BF29" s="70">
        <v>0</v>
      </c>
      <c r="BG29" s="70">
        <v>0</v>
      </c>
      <c r="BH29" s="70">
        <v>0</v>
      </c>
      <c r="BI29" s="70">
        <v>0</v>
      </c>
      <c r="BJ29" s="70">
        <v>0</v>
      </c>
      <c r="BK29" s="70">
        <v>0</v>
      </c>
      <c r="BL29" s="70">
        <v>0</v>
      </c>
      <c r="BM29" s="69">
        <v>0</v>
      </c>
      <c r="BN29" s="68">
        <v>0</v>
      </c>
      <c r="BO29" s="67">
        <v>0</v>
      </c>
      <c r="BP29" s="66">
        <v>0</v>
      </c>
    </row>
    <row r="30" spans="1:68" ht="17.5" x14ac:dyDescent="0.2">
      <c r="A30" s="85"/>
      <c r="B30" s="71" t="s">
        <v>14</v>
      </c>
      <c r="C30" s="80">
        <f>SUM(F30,I30,L30,O30,R30,W30,Z30,AC30,AF30,AK30,AN30,AQ30,AT30,AW30,BB30,BE30,BH30,BK30,BN30)</f>
        <v>26</v>
      </c>
      <c r="D30" s="79">
        <f>SUM(G30,J30,M30,P30,S30,X30,AA30,AD30,AG30,AL30,AO30,AR30,AU30,AX30,BC30,BF30,BI30,BL30,BO30)</f>
        <v>25</v>
      </c>
      <c r="E30" s="78">
        <f>SUM(H30,K30,N30,Q30,T30,Y30,AB30,AE30,AH30,AM30,AP30,AS30,AV30,AY30,BD30,BG30,BJ30,BM30,BP30)</f>
        <v>13046843</v>
      </c>
      <c r="F30" s="77">
        <v>0</v>
      </c>
      <c r="G30" s="70">
        <v>0</v>
      </c>
      <c r="H30" s="70">
        <v>0</v>
      </c>
      <c r="I30" s="70">
        <v>0</v>
      </c>
      <c r="J30" s="70">
        <v>0</v>
      </c>
      <c r="K30" s="73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2">
        <v>0</v>
      </c>
      <c r="U30" s="85"/>
      <c r="V30" s="71" t="s">
        <v>14</v>
      </c>
      <c r="W30" s="76">
        <v>6</v>
      </c>
      <c r="X30" s="74">
        <v>6</v>
      </c>
      <c r="Y30" s="74">
        <v>6235571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5">
        <v>0</v>
      </c>
      <c r="AI30" s="85"/>
      <c r="AJ30" s="71" t="s">
        <v>14</v>
      </c>
      <c r="AK30" s="74">
        <v>0</v>
      </c>
      <c r="AL30" s="70">
        <v>0</v>
      </c>
      <c r="AM30" s="70">
        <v>0</v>
      </c>
      <c r="AN30" s="70">
        <v>0</v>
      </c>
      <c r="AO30" s="70">
        <v>0</v>
      </c>
      <c r="AP30" s="73">
        <v>0</v>
      </c>
      <c r="AQ30" s="70"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2">
        <v>0</v>
      </c>
      <c r="AZ30" s="85"/>
      <c r="BA30" s="71" t="s">
        <v>14</v>
      </c>
      <c r="BB30" s="70">
        <v>17</v>
      </c>
      <c r="BC30" s="70">
        <v>16</v>
      </c>
      <c r="BD30" s="70">
        <v>6191568</v>
      </c>
      <c r="BE30" s="70">
        <v>0</v>
      </c>
      <c r="BF30" s="70">
        <v>0</v>
      </c>
      <c r="BG30" s="70">
        <v>0</v>
      </c>
      <c r="BH30" s="70">
        <v>2</v>
      </c>
      <c r="BI30" s="70">
        <v>2</v>
      </c>
      <c r="BJ30" s="70">
        <v>604580</v>
      </c>
      <c r="BK30" s="70">
        <v>1</v>
      </c>
      <c r="BL30" s="70">
        <v>1</v>
      </c>
      <c r="BM30" s="69">
        <v>15124</v>
      </c>
      <c r="BN30" s="68">
        <v>0</v>
      </c>
      <c r="BO30" s="67">
        <v>0</v>
      </c>
      <c r="BP30" s="66">
        <v>0</v>
      </c>
    </row>
    <row r="31" spans="1:68" ht="17.5" x14ac:dyDescent="0.2">
      <c r="A31" s="85"/>
      <c r="B31" s="71" t="s">
        <v>13</v>
      </c>
      <c r="C31" s="80">
        <f>SUM(F31,I31,L31,O31,R31,W31,Z31,AC31,AF31,AK31,AN31,AQ31,AT31,AW31,BB31,BE31,BH31,BK31,BN31)</f>
        <v>9</v>
      </c>
      <c r="D31" s="79">
        <f>SUM(G31,J31,M31,P31,S31,X31,AA31,AD31,AG31,AL31,AO31,AR31,AU31,AX31,BC31,BF31,BI31,BL31,BO31)</f>
        <v>9</v>
      </c>
      <c r="E31" s="78">
        <f>SUM(H31,K31,N31,Q31,T31,Y31,AB31,AE31,AH31,AM31,AP31,AS31,AV31,AY31,BD31,BG31,BJ31,BM31,BP31)</f>
        <v>13194650</v>
      </c>
      <c r="F31" s="77">
        <v>0</v>
      </c>
      <c r="G31" s="70">
        <v>0</v>
      </c>
      <c r="H31" s="70">
        <v>0</v>
      </c>
      <c r="I31" s="70">
        <v>0</v>
      </c>
      <c r="J31" s="70">
        <v>0</v>
      </c>
      <c r="K31" s="73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2">
        <v>0</v>
      </c>
      <c r="U31" s="85"/>
      <c r="V31" s="71" t="s">
        <v>13</v>
      </c>
      <c r="W31" s="76">
        <v>2</v>
      </c>
      <c r="X31" s="74">
        <v>2</v>
      </c>
      <c r="Y31" s="74">
        <v>1373540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5">
        <v>0</v>
      </c>
      <c r="AI31" s="85"/>
      <c r="AJ31" s="71" t="s">
        <v>13</v>
      </c>
      <c r="AK31" s="74">
        <v>0</v>
      </c>
      <c r="AL31" s="70">
        <v>0</v>
      </c>
      <c r="AM31" s="70">
        <v>0</v>
      </c>
      <c r="AN31" s="70">
        <v>0</v>
      </c>
      <c r="AO31" s="70">
        <v>0</v>
      </c>
      <c r="AP31" s="73">
        <v>0</v>
      </c>
      <c r="AQ31" s="70">
        <v>0</v>
      </c>
      <c r="AR31" s="70"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v>0</v>
      </c>
      <c r="AY31" s="72">
        <v>0</v>
      </c>
      <c r="AZ31" s="85"/>
      <c r="BA31" s="71" t="s">
        <v>13</v>
      </c>
      <c r="BB31" s="70">
        <v>6</v>
      </c>
      <c r="BC31" s="70">
        <v>6</v>
      </c>
      <c r="BD31" s="70">
        <v>11679082</v>
      </c>
      <c r="BE31" s="70">
        <v>0</v>
      </c>
      <c r="BF31" s="70">
        <v>0</v>
      </c>
      <c r="BG31" s="70">
        <v>0</v>
      </c>
      <c r="BH31" s="70">
        <v>0</v>
      </c>
      <c r="BI31" s="70">
        <v>0</v>
      </c>
      <c r="BJ31" s="70">
        <v>0</v>
      </c>
      <c r="BK31" s="70">
        <v>1</v>
      </c>
      <c r="BL31" s="70">
        <v>1</v>
      </c>
      <c r="BM31" s="69">
        <v>142028</v>
      </c>
      <c r="BN31" s="68">
        <v>0</v>
      </c>
      <c r="BO31" s="67">
        <v>0</v>
      </c>
      <c r="BP31" s="66">
        <v>0</v>
      </c>
    </row>
    <row r="32" spans="1:68" ht="17.5" x14ac:dyDescent="0.2">
      <c r="A32" s="85"/>
      <c r="B32" s="71" t="s">
        <v>12</v>
      </c>
      <c r="C32" s="80">
        <f>SUM(F32,I32,L32,O32,R32,W32,Z32,AC32,AF32,AK32,AN32,AQ32,AT32,AW32,BB32,BE32,BH32,BK32,BN32)</f>
        <v>20</v>
      </c>
      <c r="D32" s="79">
        <f>SUM(G32,J32,M32,P32,S32,X32,AA32,AD32,AG32,AL32,AO32,AR32,AU32,AX32,BC32,BF32,BI32,BL32,BO32)</f>
        <v>20</v>
      </c>
      <c r="E32" s="78">
        <f>SUM(H32,K32,N32,Q32,T32,Y32,AB32,AE32,AH32,AM32,AP32,AS32,AV32,AY32,BD32,BG32,BJ32,BM32,BP32)</f>
        <v>1993927</v>
      </c>
      <c r="F32" s="77">
        <v>0</v>
      </c>
      <c r="G32" s="70">
        <v>0</v>
      </c>
      <c r="H32" s="70">
        <v>0</v>
      </c>
      <c r="I32" s="70">
        <v>0</v>
      </c>
      <c r="J32" s="70">
        <v>0</v>
      </c>
      <c r="K32" s="73">
        <v>0</v>
      </c>
      <c r="L32" s="70">
        <v>1</v>
      </c>
      <c r="M32" s="70">
        <v>1</v>
      </c>
      <c r="N32" s="70">
        <v>60428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2">
        <v>0</v>
      </c>
      <c r="U32" s="85"/>
      <c r="V32" s="71" t="s">
        <v>12</v>
      </c>
      <c r="W32" s="76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5">
        <v>0</v>
      </c>
      <c r="AI32" s="85"/>
      <c r="AJ32" s="71" t="s">
        <v>12</v>
      </c>
      <c r="AK32" s="74">
        <v>0</v>
      </c>
      <c r="AL32" s="70">
        <v>0</v>
      </c>
      <c r="AM32" s="70">
        <v>0</v>
      </c>
      <c r="AN32" s="70">
        <v>0</v>
      </c>
      <c r="AO32" s="70">
        <v>0</v>
      </c>
      <c r="AP32" s="73">
        <v>0</v>
      </c>
      <c r="AQ32" s="70">
        <v>1</v>
      </c>
      <c r="AR32" s="70">
        <v>1</v>
      </c>
      <c r="AS32" s="70">
        <v>44650</v>
      </c>
      <c r="AT32" s="70">
        <v>0</v>
      </c>
      <c r="AU32" s="70">
        <v>0</v>
      </c>
      <c r="AV32" s="70">
        <v>0</v>
      </c>
      <c r="AW32" s="70">
        <v>0</v>
      </c>
      <c r="AX32" s="70">
        <v>0</v>
      </c>
      <c r="AY32" s="72">
        <v>0</v>
      </c>
      <c r="AZ32" s="85"/>
      <c r="BA32" s="71" t="s">
        <v>12</v>
      </c>
      <c r="BB32" s="70">
        <v>18</v>
      </c>
      <c r="BC32" s="70">
        <v>18</v>
      </c>
      <c r="BD32" s="70">
        <v>1888849</v>
      </c>
      <c r="BE32" s="70">
        <v>0</v>
      </c>
      <c r="BF32" s="70">
        <v>0</v>
      </c>
      <c r="BG32" s="70">
        <v>0</v>
      </c>
      <c r="BH32" s="70">
        <v>0</v>
      </c>
      <c r="BI32" s="70">
        <v>0</v>
      </c>
      <c r="BJ32" s="70">
        <v>0</v>
      </c>
      <c r="BK32" s="70">
        <v>0</v>
      </c>
      <c r="BL32" s="70">
        <v>0</v>
      </c>
      <c r="BM32" s="69">
        <v>0</v>
      </c>
      <c r="BN32" s="68">
        <v>0</v>
      </c>
      <c r="BO32" s="67">
        <v>0</v>
      </c>
      <c r="BP32" s="66">
        <v>0</v>
      </c>
    </row>
    <row r="33" spans="1:68" ht="17.5" x14ac:dyDescent="0.2">
      <c r="A33" s="85"/>
      <c r="B33" s="56" t="s">
        <v>11</v>
      </c>
      <c r="C33" s="65">
        <f>SUM(F33,I33,L33,O33,R33,W33,Z33,AC33,AF33,AK33,AN33,AQ33,AT33,AW33,BB33,BE33,BH33,BK33,BN33)</f>
        <v>20</v>
      </c>
      <c r="D33" s="64">
        <f>SUM(G33,J33,M33,P33,S33,X33,AA33,AD33,AG33,AL33,AO33,AR33,AU33,AX33,BC33,BF33,BI33,BL33,BO33)</f>
        <v>23</v>
      </c>
      <c r="E33" s="63">
        <f>SUM(H33,K33,N33,Q33,T33,Y33,AB33,AE33,AH33,AM33,AP33,AS33,AV33,AY33,BD33,BG33,BJ33,BM33,BP33)</f>
        <v>20220003</v>
      </c>
      <c r="F33" s="62">
        <v>0</v>
      </c>
      <c r="G33" s="55">
        <v>0</v>
      </c>
      <c r="H33" s="55">
        <v>0</v>
      </c>
      <c r="I33" s="55">
        <v>0</v>
      </c>
      <c r="J33" s="55">
        <v>0</v>
      </c>
      <c r="K33" s="58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7">
        <v>0</v>
      </c>
      <c r="U33" s="85"/>
      <c r="V33" s="56" t="s">
        <v>11</v>
      </c>
      <c r="W33" s="61">
        <v>2</v>
      </c>
      <c r="X33" s="59">
        <v>3</v>
      </c>
      <c r="Y33" s="59">
        <v>223886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60">
        <v>0</v>
      </c>
      <c r="AI33" s="85"/>
      <c r="AJ33" s="56" t="s">
        <v>11</v>
      </c>
      <c r="AK33" s="59">
        <v>0</v>
      </c>
      <c r="AL33" s="55">
        <v>0</v>
      </c>
      <c r="AM33" s="55">
        <v>0</v>
      </c>
      <c r="AN33" s="55">
        <v>0</v>
      </c>
      <c r="AO33" s="55">
        <v>0</v>
      </c>
      <c r="AP33" s="58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7">
        <v>0</v>
      </c>
      <c r="AZ33" s="85"/>
      <c r="BA33" s="56" t="s">
        <v>11</v>
      </c>
      <c r="BB33" s="55">
        <v>17</v>
      </c>
      <c r="BC33" s="55">
        <v>19</v>
      </c>
      <c r="BD33" s="55">
        <v>19310189</v>
      </c>
      <c r="BE33" s="55">
        <v>0</v>
      </c>
      <c r="BF33" s="55">
        <v>0</v>
      </c>
      <c r="BG33" s="55">
        <v>0</v>
      </c>
      <c r="BH33" s="55">
        <v>0</v>
      </c>
      <c r="BI33" s="55">
        <v>0</v>
      </c>
      <c r="BJ33" s="55">
        <v>0</v>
      </c>
      <c r="BK33" s="55">
        <v>1</v>
      </c>
      <c r="BL33" s="55">
        <v>1</v>
      </c>
      <c r="BM33" s="54">
        <v>685928</v>
      </c>
      <c r="BN33" s="53">
        <v>0</v>
      </c>
      <c r="BO33" s="52">
        <v>0</v>
      </c>
      <c r="BP33" s="51">
        <v>0</v>
      </c>
    </row>
    <row r="34" spans="1:68" ht="17.5" x14ac:dyDescent="0.2">
      <c r="A34" s="29" t="s">
        <v>10</v>
      </c>
      <c r="B34" s="44" t="s">
        <v>3</v>
      </c>
      <c r="C34" s="45">
        <f>SUM(C35:C39)</f>
        <v>745</v>
      </c>
      <c r="D34" s="43">
        <f>SUM(D35:D39)</f>
        <v>797</v>
      </c>
      <c r="E34" s="84">
        <f>SUM(E35:E39)</f>
        <v>635474950</v>
      </c>
      <c r="F34" s="83">
        <f>SUM(F35:F39)</f>
        <v>0</v>
      </c>
      <c r="G34" s="43">
        <f>SUM(G35:G39)</f>
        <v>0</v>
      </c>
      <c r="H34" s="43">
        <f>SUM(H35:H39)</f>
        <v>0</v>
      </c>
      <c r="I34" s="43">
        <f>SUM(I35:I39)</f>
        <v>0</v>
      </c>
      <c r="J34" s="43">
        <f>SUM(J35:J39)</f>
        <v>0</v>
      </c>
      <c r="K34" s="82">
        <f>SUM(K35:K39)</f>
        <v>0</v>
      </c>
      <c r="L34" s="43">
        <f>SUM(L35:L39)</f>
        <v>0</v>
      </c>
      <c r="M34" s="43">
        <f>SUM(M35:M39)</f>
        <v>0</v>
      </c>
      <c r="N34" s="43">
        <f>SUM(N35:N39)</f>
        <v>0</v>
      </c>
      <c r="O34" s="43">
        <f>SUM(O35:O39)</f>
        <v>5</v>
      </c>
      <c r="P34" s="43">
        <f>SUM(P35:P39)</f>
        <v>3</v>
      </c>
      <c r="Q34" s="43">
        <f>SUM(Q35:Q39)</f>
        <v>401580</v>
      </c>
      <c r="R34" s="43">
        <f>SUM(R35:R39)</f>
        <v>0</v>
      </c>
      <c r="S34" s="43">
        <f>SUM(S35:S39)</f>
        <v>0</v>
      </c>
      <c r="T34" s="42">
        <f>SUM(T35:T39)</f>
        <v>0</v>
      </c>
      <c r="U34" s="29" t="s">
        <v>10</v>
      </c>
      <c r="V34" s="44" t="s">
        <v>3</v>
      </c>
      <c r="W34" s="48">
        <f>SUM(W35:W39)</f>
        <v>114</v>
      </c>
      <c r="X34" s="47">
        <f>SUM(X35:X39)</f>
        <v>140</v>
      </c>
      <c r="Y34" s="47">
        <f>SUM(Y35:Y39)</f>
        <v>48820800</v>
      </c>
      <c r="Z34" s="47">
        <f>SUM(Z35:Z39)</f>
        <v>0</v>
      </c>
      <c r="AA34" s="47">
        <f>SUM(AA35:AA39)</f>
        <v>0</v>
      </c>
      <c r="AB34" s="47">
        <f>SUM(AB35:AB39)</f>
        <v>0</v>
      </c>
      <c r="AC34" s="47">
        <f>SUM(AC35:AC39)</f>
        <v>0</v>
      </c>
      <c r="AD34" s="47">
        <f>SUM(AD35:AD39)</f>
        <v>0</v>
      </c>
      <c r="AE34" s="47">
        <f>SUM(AE35:AE39)</f>
        <v>0</v>
      </c>
      <c r="AF34" s="47">
        <f>SUM(AF35:AF39)</f>
        <v>3</v>
      </c>
      <c r="AG34" s="47">
        <f>SUM(AG35:AG39)</f>
        <v>3</v>
      </c>
      <c r="AH34" s="46">
        <f>SUM(AH35:AH39)</f>
        <v>163875</v>
      </c>
      <c r="AI34" s="29" t="s">
        <v>10</v>
      </c>
      <c r="AJ34" s="44" t="s">
        <v>3</v>
      </c>
      <c r="AK34" s="45">
        <f>SUM(AK35:AK39)</f>
        <v>0</v>
      </c>
      <c r="AL34" s="43">
        <f>SUM(AL35:AL39)</f>
        <v>0</v>
      </c>
      <c r="AM34" s="43">
        <f>SUM(AM35:AM39)</f>
        <v>0</v>
      </c>
      <c r="AN34" s="43">
        <f>SUM(AN35:AN39)</f>
        <v>0</v>
      </c>
      <c r="AO34" s="43">
        <f>SUM(AO35:AO39)</f>
        <v>0</v>
      </c>
      <c r="AP34" s="43">
        <f>SUM(AP35:AP39)</f>
        <v>0</v>
      </c>
      <c r="AQ34" s="43">
        <f>SUM(AQ35:AQ39)</f>
        <v>0</v>
      </c>
      <c r="AR34" s="43">
        <f>SUM(AR35:AR39)</f>
        <v>0</v>
      </c>
      <c r="AS34" s="43">
        <f>SUM(AS35:AS39)</f>
        <v>0</v>
      </c>
      <c r="AT34" s="43">
        <f>SUM(AT35:AT39)</f>
        <v>3</v>
      </c>
      <c r="AU34" s="43">
        <f>SUM(AU35:AU39)</f>
        <v>0</v>
      </c>
      <c r="AV34" s="43">
        <f>SUM(AV35:AV39)</f>
        <v>0</v>
      </c>
      <c r="AW34" s="43">
        <f>SUM(AW35:AW39)</f>
        <v>0</v>
      </c>
      <c r="AX34" s="43">
        <f>SUM(AX35:AX39)</f>
        <v>0</v>
      </c>
      <c r="AY34" s="42">
        <f>SUM(AY35:AY39)</f>
        <v>0</v>
      </c>
      <c r="AZ34" s="29" t="s">
        <v>10</v>
      </c>
      <c r="BA34" s="44" t="s">
        <v>3</v>
      </c>
      <c r="BB34" s="43">
        <f>SUM(BB35:BB39)</f>
        <v>556</v>
      </c>
      <c r="BC34" s="43">
        <f>SUM(BC35:BC39)</f>
        <v>582</v>
      </c>
      <c r="BD34" s="43">
        <f>SUM(BD35:BD39)</f>
        <v>558494449</v>
      </c>
      <c r="BE34" s="43">
        <f>SUM(BE35:BE39)</f>
        <v>0</v>
      </c>
      <c r="BF34" s="43">
        <f>SUM(BF35:BF39)</f>
        <v>0</v>
      </c>
      <c r="BG34" s="43">
        <f>SUM(BG35:BG39)</f>
        <v>0</v>
      </c>
      <c r="BH34" s="43">
        <f>SUM(BH35:BH39)</f>
        <v>2</v>
      </c>
      <c r="BI34" s="43">
        <f>SUM(BI35:BI39)</f>
        <v>2</v>
      </c>
      <c r="BJ34" s="43">
        <f>SUM(BJ35:BJ39)</f>
        <v>660255</v>
      </c>
      <c r="BK34" s="43">
        <f>SUM(BK35:BK39)</f>
        <v>61</v>
      </c>
      <c r="BL34" s="43">
        <f>SUM(BL35:BL39)</f>
        <v>66</v>
      </c>
      <c r="BM34" s="42">
        <f>SUM(BM35:BM39)</f>
        <v>26837884</v>
      </c>
      <c r="BN34" s="41">
        <f>SUM(BN35:BN39)</f>
        <v>1</v>
      </c>
      <c r="BO34" s="40">
        <f>SUM(BO35:BO39)</f>
        <v>1</v>
      </c>
      <c r="BP34" s="39">
        <f>SUM(BP35:BP39)</f>
        <v>96107</v>
      </c>
    </row>
    <row r="35" spans="1:68" ht="17.5" x14ac:dyDescent="0.2">
      <c r="A35" s="29"/>
      <c r="B35" s="28" t="s">
        <v>9</v>
      </c>
      <c r="C35" s="38">
        <f>SUM(F35,I35,L35,O35,R35,W35,Z35,AC35,AF35,AK35,AN35,AQ35,AT35,AW35,BB35,BE35,BH35,BK35,BN35)</f>
        <v>421</v>
      </c>
      <c r="D35" s="37">
        <f>SUM(G35,J35,M35,P35,S35,X35,AA35,AD35,AG35,AL35,AO35,AR35,AU35,AX35,BC35,BF35,BI35,BL35,BO35)</f>
        <v>455</v>
      </c>
      <c r="E35" s="81">
        <f>SUM(H35,K35,N35,Q35,T35,Y35,AB35,AE35,AH35,AM35,AP35,AS35,AV35,AY35,BD35,BG35,BJ35,BM35,BP35)</f>
        <v>272861381</v>
      </c>
      <c r="F35" s="35">
        <v>0</v>
      </c>
      <c r="G35" s="27">
        <v>0</v>
      </c>
      <c r="H35" s="27">
        <v>0</v>
      </c>
      <c r="I35" s="27">
        <v>0</v>
      </c>
      <c r="J35" s="27">
        <v>0</v>
      </c>
      <c r="K35" s="31">
        <v>0</v>
      </c>
      <c r="L35" s="27">
        <v>0</v>
      </c>
      <c r="M35" s="27">
        <v>0</v>
      </c>
      <c r="N35" s="27">
        <v>0</v>
      </c>
      <c r="O35" s="27">
        <v>1</v>
      </c>
      <c r="P35" s="27">
        <v>1</v>
      </c>
      <c r="Q35" s="27">
        <v>334658</v>
      </c>
      <c r="R35" s="27">
        <v>0</v>
      </c>
      <c r="S35" s="27">
        <v>0</v>
      </c>
      <c r="T35" s="30">
        <v>0</v>
      </c>
      <c r="U35" s="29"/>
      <c r="V35" s="28" t="s">
        <v>9</v>
      </c>
      <c r="W35" s="34">
        <v>97</v>
      </c>
      <c r="X35" s="32">
        <v>107</v>
      </c>
      <c r="Y35" s="32">
        <v>17527138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1</v>
      </c>
      <c r="AG35" s="32">
        <v>1</v>
      </c>
      <c r="AH35" s="33">
        <v>9178</v>
      </c>
      <c r="AI35" s="29"/>
      <c r="AJ35" s="28" t="s">
        <v>9</v>
      </c>
      <c r="AK35" s="32">
        <v>0</v>
      </c>
      <c r="AL35" s="27">
        <v>0</v>
      </c>
      <c r="AM35" s="27">
        <v>0</v>
      </c>
      <c r="AN35" s="27">
        <v>0</v>
      </c>
      <c r="AO35" s="27">
        <v>0</v>
      </c>
      <c r="AP35" s="31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30">
        <v>0</v>
      </c>
      <c r="AZ35" s="29"/>
      <c r="BA35" s="28" t="s">
        <v>9</v>
      </c>
      <c r="BB35" s="27">
        <v>301</v>
      </c>
      <c r="BC35" s="27">
        <v>322</v>
      </c>
      <c r="BD35" s="27">
        <v>244122663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21</v>
      </c>
      <c r="BL35" s="27">
        <v>24</v>
      </c>
      <c r="BM35" s="26">
        <v>10867744</v>
      </c>
      <c r="BN35" s="25">
        <v>0</v>
      </c>
      <c r="BO35" s="24">
        <v>0</v>
      </c>
      <c r="BP35" s="23">
        <v>0</v>
      </c>
    </row>
    <row r="36" spans="1:68" ht="17.5" x14ac:dyDescent="0.2">
      <c r="A36" s="29"/>
      <c r="B36" s="71" t="s">
        <v>8</v>
      </c>
      <c r="C36" s="80">
        <f>SUM(F36,I36,L36,O36,R36,W36,Z36,AC36,AF36,AK36,AN36,AQ36,AT36,AW36,BB36,BE36,BH36,BK36,BN36)</f>
        <v>116</v>
      </c>
      <c r="D36" s="79">
        <f>SUM(G36,J36,M36,P36,S36,X36,AA36,AD36,AG36,AL36,AO36,AR36,AU36,AX36,BC36,BF36,BI36,BL36,BO36)</f>
        <v>137</v>
      </c>
      <c r="E36" s="78">
        <f>SUM(H36,K36,N36,Q36,T36,Y36,AB36,AE36,AH36,AM36,AP36,AS36,AV36,AY36,BD36,BG36,BJ36,BM36,BP36)</f>
        <v>115250294</v>
      </c>
      <c r="F36" s="77">
        <v>0</v>
      </c>
      <c r="G36" s="70">
        <v>0</v>
      </c>
      <c r="H36" s="70">
        <v>0</v>
      </c>
      <c r="I36" s="70">
        <v>0</v>
      </c>
      <c r="J36" s="70">
        <v>0</v>
      </c>
      <c r="K36" s="73">
        <v>0</v>
      </c>
      <c r="L36" s="70">
        <v>0</v>
      </c>
      <c r="M36" s="70">
        <v>0</v>
      </c>
      <c r="N36" s="70">
        <v>0</v>
      </c>
      <c r="O36" s="70">
        <v>4</v>
      </c>
      <c r="P36" s="70">
        <v>2</v>
      </c>
      <c r="Q36" s="70">
        <v>66922</v>
      </c>
      <c r="R36" s="70">
        <v>0</v>
      </c>
      <c r="S36" s="70">
        <v>0</v>
      </c>
      <c r="T36" s="72">
        <v>0</v>
      </c>
      <c r="U36" s="29"/>
      <c r="V36" s="71" t="s">
        <v>8</v>
      </c>
      <c r="W36" s="76">
        <v>2</v>
      </c>
      <c r="X36" s="74">
        <v>18</v>
      </c>
      <c r="Y36" s="74">
        <v>6265926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1</v>
      </c>
      <c r="AG36" s="74">
        <v>1</v>
      </c>
      <c r="AH36" s="75">
        <v>82702</v>
      </c>
      <c r="AI36" s="29"/>
      <c r="AJ36" s="71" t="s">
        <v>8</v>
      </c>
      <c r="AK36" s="74">
        <v>0</v>
      </c>
      <c r="AL36" s="70">
        <v>0</v>
      </c>
      <c r="AM36" s="70">
        <v>0</v>
      </c>
      <c r="AN36" s="70">
        <v>0</v>
      </c>
      <c r="AO36" s="70">
        <v>0</v>
      </c>
      <c r="AP36" s="73">
        <v>0</v>
      </c>
      <c r="AQ36" s="70">
        <v>0</v>
      </c>
      <c r="AR36" s="70">
        <v>0</v>
      </c>
      <c r="AS36" s="70">
        <v>0</v>
      </c>
      <c r="AT36" s="70">
        <v>0</v>
      </c>
      <c r="AU36" s="70">
        <v>0</v>
      </c>
      <c r="AV36" s="70">
        <v>0</v>
      </c>
      <c r="AW36" s="70">
        <v>0</v>
      </c>
      <c r="AX36" s="70">
        <v>0</v>
      </c>
      <c r="AY36" s="72">
        <v>0</v>
      </c>
      <c r="AZ36" s="29"/>
      <c r="BA36" s="71" t="s">
        <v>8</v>
      </c>
      <c r="BB36" s="70">
        <v>95</v>
      </c>
      <c r="BC36" s="70">
        <v>100</v>
      </c>
      <c r="BD36" s="70">
        <v>102178596</v>
      </c>
      <c r="BE36" s="70">
        <v>0</v>
      </c>
      <c r="BF36" s="70">
        <v>0</v>
      </c>
      <c r="BG36" s="70">
        <v>0</v>
      </c>
      <c r="BH36" s="70">
        <v>0</v>
      </c>
      <c r="BI36" s="70">
        <v>0</v>
      </c>
      <c r="BJ36" s="70">
        <v>0</v>
      </c>
      <c r="BK36" s="70">
        <v>14</v>
      </c>
      <c r="BL36" s="70">
        <v>16</v>
      </c>
      <c r="BM36" s="69">
        <v>6656148</v>
      </c>
      <c r="BN36" s="68">
        <v>0</v>
      </c>
      <c r="BO36" s="67">
        <v>0</v>
      </c>
      <c r="BP36" s="66">
        <v>0</v>
      </c>
    </row>
    <row r="37" spans="1:68" ht="17.5" x14ac:dyDescent="0.2">
      <c r="A37" s="29"/>
      <c r="B37" s="71" t="s">
        <v>7</v>
      </c>
      <c r="C37" s="80">
        <f>SUM(F37,I37,L37,O37,R37,W37,Z37,AC37,AF37,AK37,AN37,AQ37,AT37,AW37,BB37,BE37,BH37,BK37,BN37)</f>
        <v>123</v>
      </c>
      <c r="D37" s="79">
        <f>SUM(G37,J37,M37,P37,S37,X37,AA37,AD37,AG37,AL37,AO37,AR37,AU37,AX37,BC37,BF37,BI37,BL37,BO37)</f>
        <v>120</v>
      </c>
      <c r="E37" s="78">
        <f>SUM(H37,K37,N37,Q37,T37,Y37,AB37,AE37,AH37,AM37,AP37,AS37,AV37,AY37,BD37,BG37,BJ37,BM37,BP37)</f>
        <v>215575316</v>
      </c>
      <c r="F37" s="77">
        <v>0</v>
      </c>
      <c r="G37" s="70">
        <v>0</v>
      </c>
      <c r="H37" s="70">
        <v>0</v>
      </c>
      <c r="I37" s="70">
        <v>0</v>
      </c>
      <c r="J37" s="70">
        <v>0</v>
      </c>
      <c r="K37" s="73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2">
        <v>0</v>
      </c>
      <c r="U37" s="29"/>
      <c r="V37" s="71" t="s">
        <v>7</v>
      </c>
      <c r="W37" s="76">
        <v>4</v>
      </c>
      <c r="X37" s="74">
        <v>4</v>
      </c>
      <c r="Y37" s="74">
        <v>22739036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1</v>
      </c>
      <c r="AG37" s="74">
        <v>1</v>
      </c>
      <c r="AH37" s="75">
        <v>71995</v>
      </c>
      <c r="AI37" s="29"/>
      <c r="AJ37" s="71" t="s">
        <v>7</v>
      </c>
      <c r="AK37" s="74">
        <v>0</v>
      </c>
      <c r="AL37" s="70">
        <v>0</v>
      </c>
      <c r="AM37" s="70">
        <v>0</v>
      </c>
      <c r="AN37" s="70">
        <v>0</v>
      </c>
      <c r="AO37" s="70">
        <v>0</v>
      </c>
      <c r="AP37" s="73">
        <v>0</v>
      </c>
      <c r="AQ37" s="70">
        <v>0</v>
      </c>
      <c r="AR37" s="70">
        <v>0</v>
      </c>
      <c r="AS37" s="70">
        <v>0</v>
      </c>
      <c r="AT37" s="70">
        <v>3</v>
      </c>
      <c r="AU37" s="70">
        <v>0</v>
      </c>
      <c r="AV37" s="70">
        <v>0</v>
      </c>
      <c r="AW37" s="70">
        <v>0</v>
      </c>
      <c r="AX37" s="70">
        <v>0</v>
      </c>
      <c r="AY37" s="72">
        <v>0</v>
      </c>
      <c r="AZ37" s="29"/>
      <c r="BA37" s="71" t="s">
        <v>7</v>
      </c>
      <c r="BB37" s="70">
        <v>97</v>
      </c>
      <c r="BC37" s="70">
        <v>97</v>
      </c>
      <c r="BD37" s="70">
        <v>186102784</v>
      </c>
      <c r="BE37" s="70">
        <v>0</v>
      </c>
      <c r="BF37" s="70">
        <v>0</v>
      </c>
      <c r="BG37" s="70">
        <v>0</v>
      </c>
      <c r="BH37" s="70">
        <v>1</v>
      </c>
      <c r="BI37" s="70">
        <v>1</v>
      </c>
      <c r="BJ37" s="70">
        <v>368339</v>
      </c>
      <c r="BK37" s="70">
        <v>16</v>
      </c>
      <c r="BL37" s="70">
        <v>16</v>
      </c>
      <c r="BM37" s="69">
        <v>6197055</v>
      </c>
      <c r="BN37" s="68">
        <v>1</v>
      </c>
      <c r="BO37" s="67">
        <v>1</v>
      </c>
      <c r="BP37" s="66">
        <v>96107</v>
      </c>
    </row>
    <row r="38" spans="1:68" ht="17.5" x14ac:dyDescent="0.2">
      <c r="A38" s="29"/>
      <c r="B38" s="71" t="s">
        <v>6</v>
      </c>
      <c r="C38" s="80">
        <f>SUM(F38,I38,L38,O38,R38,W38,Z38,AC38,AF38,AK38,AN38,AQ38,AT38,AW38,BB38,BE38,BH38,BK38,BN38)</f>
        <v>76</v>
      </c>
      <c r="D38" s="79">
        <f>SUM(G38,J38,M38,P38,S38,X38,AA38,AD38,AG38,AL38,AO38,AR38,AU38,AX38,BC38,BF38,BI38,BL38,BO38)</f>
        <v>76</v>
      </c>
      <c r="E38" s="78">
        <f>SUM(H38,K38,N38,Q38,T38,Y38,AB38,AE38,AH38,AM38,AP38,AS38,AV38,AY38,BD38,BG38,BJ38,BM38,BP38)</f>
        <v>31114413</v>
      </c>
      <c r="F38" s="77">
        <v>0</v>
      </c>
      <c r="G38" s="70">
        <v>0</v>
      </c>
      <c r="H38" s="70">
        <v>0</v>
      </c>
      <c r="I38" s="70">
        <v>0</v>
      </c>
      <c r="J38" s="70">
        <v>0</v>
      </c>
      <c r="K38" s="73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2">
        <v>0</v>
      </c>
      <c r="U38" s="29"/>
      <c r="V38" s="71" t="s">
        <v>6</v>
      </c>
      <c r="W38" s="76">
        <v>10</v>
      </c>
      <c r="X38" s="74">
        <v>10</v>
      </c>
      <c r="Y38" s="74">
        <v>2268700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5">
        <v>0</v>
      </c>
      <c r="AI38" s="29"/>
      <c r="AJ38" s="71" t="s">
        <v>6</v>
      </c>
      <c r="AK38" s="74">
        <v>0</v>
      </c>
      <c r="AL38" s="70">
        <v>0</v>
      </c>
      <c r="AM38" s="70">
        <v>0</v>
      </c>
      <c r="AN38" s="70">
        <v>0</v>
      </c>
      <c r="AO38" s="70">
        <v>0</v>
      </c>
      <c r="AP38" s="73">
        <v>0</v>
      </c>
      <c r="AQ38" s="70">
        <v>0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v>0</v>
      </c>
      <c r="AY38" s="72">
        <v>0</v>
      </c>
      <c r="AZ38" s="29"/>
      <c r="BA38" s="71" t="s">
        <v>6</v>
      </c>
      <c r="BB38" s="70">
        <v>55</v>
      </c>
      <c r="BC38" s="70">
        <v>55</v>
      </c>
      <c r="BD38" s="70">
        <v>25436860</v>
      </c>
      <c r="BE38" s="70">
        <v>0</v>
      </c>
      <c r="BF38" s="70">
        <v>0</v>
      </c>
      <c r="BG38" s="70">
        <v>0</v>
      </c>
      <c r="BH38" s="70">
        <v>1</v>
      </c>
      <c r="BI38" s="70">
        <v>1</v>
      </c>
      <c r="BJ38" s="70">
        <v>291916</v>
      </c>
      <c r="BK38" s="70">
        <v>10</v>
      </c>
      <c r="BL38" s="70">
        <v>10</v>
      </c>
      <c r="BM38" s="69">
        <v>3116937</v>
      </c>
      <c r="BN38" s="68">
        <v>0</v>
      </c>
      <c r="BO38" s="67">
        <v>0</v>
      </c>
      <c r="BP38" s="66">
        <v>0</v>
      </c>
    </row>
    <row r="39" spans="1:68" ht="17.5" x14ac:dyDescent="0.2">
      <c r="A39" s="29"/>
      <c r="B39" s="56" t="s">
        <v>5</v>
      </c>
      <c r="C39" s="65">
        <f>SUM(F39,I39,L39,O39,R39,W39,Z39,AC39,AF39,AK39,AN39,AQ39,AT39,AW39,BB39,BE39,BH39,BK39,BN39)</f>
        <v>9</v>
      </c>
      <c r="D39" s="64">
        <f>SUM(G39,J39,M39,P39,S39,X39,AA39,AD39,AG39,AL39,AO39,AR39,AU39,AX39,BC39,BF39,BI39,BL39,BO39)</f>
        <v>9</v>
      </c>
      <c r="E39" s="63">
        <f>SUM(H39,K39,N39,Q39,T39,Y39,AB39,AE39,AH39,AM39,AP39,AS39,AV39,AY39,BD39,BG39,BJ39,BM39,BP39)</f>
        <v>673546</v>
      </c>
      <c r="F39" s="62">
        <v>0</v>
      </c>
      <c r="G39" s="55">
        <v>0</v>
      </c>
      <c r="H39" s="55">
        <v>0</v>
      </c>
      <c r="I39" s="55">
        <v>0</v>
      </c>
      <c r="J39" s="55">
        <v>0</v>
      </c>
      <c r="K39" s="58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7">
        <v>0</v>
      </c>
      <c r="U39" s="29"/>
      <c r="V39" s="56" t="s">
        <v>5</v>
      </c>
      <c r="W39" s="61">
        <v>1</v>
      </c>
      <c r="X39" s="59">
        <v>1</v>
      </c>
      <c r="Y39" s="59">
        <v>20000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59">
        <v>0</v>
      </c>
      <c r="AH39" s="60">
        <v>0</v>
      </c>
      <c r="AI39" s="29"/>
      <c r="AJ39" s="56" t="s">
        <v>5</v>
      </c>
      <c r="AK39" s="59">
        <v>0</v>
      </c>
      <c r="AL39" s="55">
        <v>0</v>
      </c>
      <c r="AM39" s="55">
        <v>0</v>
      </c>
      <c r="AN39" s="55">
        <v>0</v>
      </c>
      <c r="AO39" s="55">
        <v>0</v>
      </c>
      <c r="AP39" s="58">
        <v>0</v>
      </c>
      <c r="AQ39" s="55">
        <v>0</v>
      </c>
      <c r="AR39" s="55">
        <v>0</v>
      </c>
      <c r="AS39" s="55">
        <v>0</v>
      </c>
      <c r="AT39" s="55">
        <v>0</v>
      </c>
      <c r="AU39" s="55">
        <v>0</v>
      </c>
      <c r="AV39" s="55">
        <v>0</v>
      </c>
      <c r="AW39" s="55">
        <v>0</v>
      </c>
      <c r="AX39" s="55">
        <v>0</v>
      </c>
      <c r="AY39" s="57">
        <v>0</v>
      </c>
      <c r="AZ39" s="29"/>
      <c r="BA39" s="56" t="s">
        <v>5</v>
      </c>
      <c r="BB39" s="55">
        <v>8</v>
      </c>
      <c r="BC39" s="55">
        <v>8</v>
      </c>
      <c r="BD39" s="55">
        <v>653546</v>
      </c>
      <c r="BE39" s="55">
        <v>0</v>
      </c>
      <c r="BF39" s="55">
        <v>0</v>
      </c>
      <c r="BG39" s="55">
        <v>0</v>
      </c>
      <c r="BH39" s="55">
        <v>0</v>
      </c>
      <c r="BI39" s="55">
        <v>0</v>
      </c>
      <c r="BJ39" s="55">
        <v>0</v>
      </c>
      <c r="BK39" s="55">
        <v>0</v>
      </c>
      <c r="BL39" s="55">
        <v>0</v>
      </c>
      <c r="BM39" s="54">
        <v>0</v>
      </c>
      <c r="BN39" s="53">
        <v>0</v>
      </c>
      <c r="BO39" s="52">
        <v>0</v>
      </c>
      <c r="BP39" s="51">
        <v>0</v>
      </c>
    </row>
    <row r="40" spans="1:68" ht="17.5" x14ac:dyDescent="0.2">
      <c r="A40" s="29" t="s">
        <v>4</v>
      </c>
      <c r="B40" s="44" t="s">
        <v>3</v>
      </c>
      <c r="C40" s="48">
        <f>SUM(C41:C42)</f>
        <v>449</v>
      </c>
      <c r="D40" s="47">
        <f>SUM(D41:D42)</f>
        <v>527</v>
      </c>
      <c r="E40" s="36">
        <f>SUM(E41:E42)</f>
        <v>487655798</v>
      </c>
      <c r="F40" s="50">
        <f>SUM(F41:F42)</f>
        <v>0</v>
      </c>
      <c r="G40" s="47">
        <f>SUM(G41:G42)</f>
        <v>0</v>
      </c>
      <c r="H40" s="47">
        <f>SUM(H41:H42)</f>
        <v>0</v>
      </c>
      <c r="I40" s="47">
        <f>SUM(I41:I42)</f>
        <v>1</v>
      </c>
      <c r="J40" s="47">
        <f>SUM(J41:J42)</f>
        <v>0</v>
      </c>
      <c r="K40" s="49">
        <f>SUM(K41:K42)</f>
        <v>0</v>
      </c>
      <c r="L40" s="47">
        <f>SUM(L41:L42)</f>
        <v>0</v>
      </c>
      <c r="M40" s="47">
        <f>SUM(M41:M42)</f>
        <v>0</v>
      </c>
      <c r="N40" s="47">
        <f>SUM(N41:N42)</f>
        <v>0</v>
      </c>
      <c r="O40" s="47">
        <f>SUM(O41:O42)</f>
        <v>0</v>
      </c>
      <c r="P40" s="47">
        <f>SUM(P41:P42)</f>
        <v>1</v>
      </c>
      <c r="Q40" s="47">
        <f>SUM(Q41:Q42)</f>
        <v>52600</v>
      </c>
      <c r="R40" s="47">
        <f>SUM(R41:R42)</f>
        <v>0</v>
      </c>
      <c r="S40" s="47">
        <f>SUM(S41:S42)</f>
        <v>0</v>
      </c>
      <c r="T40" s="46">
        <f>SUM(T41:T42)</f>
        <v>0</v>
      </c>
      <c r="U40" s="29" t="s">
        <v>4</v>
      </c>
      <c r="V40" s="44" t="s">
        <v>3</v>
      </c>
      <c r="W40" s="48">
        <f>SUM(W41:W42)</f>
        <v>19</v>
      </c>
      <c r="X40" s="47">
        <f>SUM(X41:X42)</f>
        <v>106</v>
      </c>
      <c r="Y40" s="47">
        <f>SUM(Y41:Y42)</f>
        <v>42820778</v>
      </c>
      <c r="Z40" s="47">
        <f>SUM(Z41:Z42)</f>
        <v>0</v>
      </c>
      <c r="AA40" s="47">
        <f>SUM(AA41:AA42)</f>
        <v>0</v>
      </c>
      <c r="AB40" s="47">
        <f>SUM(AB41:AB42)</f>
        <v>0</v>
      </c>
      <c r="AC40" s="47">
        <f>SUM(AC41:AC42)</f>
        <v>0</v>
      </c>
      <c r="AD40" s="47">
        <f>SUM(AD41:AD42)</f>
        <v>0</v>
      </c>
      <c r="AE40" s="47">
        <f>SUM(AE41:AE42)</f>
        <v>0</v>
      </c>
      <c r="AF40" s="47">
        <f>SUM(AF41:AF42)</f>
        <v>2</v>
      </c>
      <c r="AG40" s="47">
        <f>SUM(AG41:AG42)</f>
        <v>2</v>
      </c>
      <c r="AH40" s="46">
        <f>SUM(AH41:AH42)</f>
        <v>552811</v>
      </c>
      <c r="AI40" s="29" t="s">
        <v>4</v>
      </c>
      <c r="AJ40" s="44" t="s">
        <v>3</v>
      </c>
      <c r="AK40" s="45">
        <f>SUM(AK41:AK42)</f>
        <v>0</v>
      </c>
      <c r="AL40" s="43">
        <f>SUM(AL41:AL42)</f>
        <v>0</v>
      </c>
      <c r="AM40" s="43">
        <f>SUM(AM41:AM42)</f>
        <v>0</v>
      </c>
      <c r="AN40" s="43">
        <f>SUM(AN41:AN42)</f>
        <v>0</v>
      </c>
      <c r="AO40" s="43">
        <f>SUM(AO41:AO42)</f>
        <v>0</v>
      </c>
      <c r="AP40" s="43">
        <f>SUM(AP41:AP42)</f>
        <v>0</v>
      </c>
      <c r="AQ40" s="43">
        <f>SUM(AQ41:AQ42)</f>
        <v>3</v>
      </c>
      <c r="AR40" s="43">
        <f>SUM(AR41:AR42)</f>
        <v>3</v>
      </c>
      <c r="AS40" s="43">
        <f>SUM(AS41:AS42)</f>
        <v>12672</v>
      </c>
      <c r="AT40" s="43">
        <f>SUM(AT41:AT42)</f>
        <v>0</v>
      </c>
      <c r="AU40" s="43">
        <f>SUM(AU41:AU42)</f>
        <v>0</v>
      </c>
      <c r="AV40" s="43">
        <f>SUM(AV41:AV42)</f>
        <v>0</v>
      </c>
      <c r="AW40" s="43">
        <f>SUM(AW41:AW42)</f>
        <v>0</v>
      </c>
      <c r="AX40" s="43">
        <f>SUM(AX41:AX42)</f>
        <v>0</v>
      </c>
      <c r="AY40" s="42">
        <f>SUM(AY41:AY42)</f>
        <v>0</v>
      </c>
      <c r="AZ40" s="29" t="s">
        <v>4</v>
      </c>
      <c r="BA40" s="44" t="s">
        <v>3</v>
      </c>
      <c r="BB40" s="43">
        <f>SUM(BB41:BB42)</f>
        <v>339</v>
      </c>
      <c r="BC40" s="43">
        <f>SUM(BC41:BC42)</f>
        <v>331</v>
      </c>
      <c r="BD40" s="43">
        <f>SUM(BD41:BD42)</f>
        <v>406412215</v>
      </c>
      <c r="BE40" s="43">
        <f>SUM(BE41:BE42)</f>
        <v>0</v>
      </c>
      <c r="BF40" s="43">
        <f>SUM(BF41:BF42)</f>
        <v>0</v>
      </c>
      <c r="BG40" s="43">
        <f>SUM(BG41:BG42)</f>
        <v>0</v>
      </c>
      <c r="BH40" s="43">
        <f>SUM(BH41:BH42)</f>
        <v>0</v>
      </c>
      <c r="BI40" s="43">
        <f>SUM(BI41:BI42)</f>
        <v>0</v>
      </c>
      <c r="BJ40" s="43">
        <f>SUM(BJ41:BJ42)</f>
        <v>0</v>
      </c>
      <c r="BK40" s="43">
        <f>SUM(BK41:BK42)</f>
        <v>85</v>
      </c>
      <c r="BL40" s="43">
        <f>SUM(BL41:BL42)</f>
        <v>84</v>
      </c>
      <c r="BM40" s="42">
        <f>SUM(BM41:BM42)</f>
        <v>37804722</v>
      </c>
      <c r="BN40" s="41">
        <f>SUM(BN41:BN42)</f>
        <v>0</v>
      </c>
      <c r="BO40" s="40">
        <f>SUM(BO41:BO42)</f>
        <v>0</v>
      </c>
      <c r="BP40" s="39">
        <f>SUM(BP41:BP42)</f>
        <v>0</v>
      </c>
    </row>
    <row r="41" spans="1:68" ht="17.5" x14ac:dyDescent="0.2">
      <c r="A41" s="29"/>
      <c r="B41" s="28" t="s">
        <v>2</v>
      </c>
      <c r="C41" s="38">
        <f>SUM(F41,I41,L41,O41,R41,W41,Z41,AC41,AF41,AK41,AN41,AQ41,AT41,AW41,BB41,BE41,BH41,BK41,BN41)</f>
        <v>338</v>
      </c>
      <c r="D41" s="37">
        <f>SUM(G41,J41,M41,P41,S41,X41,AA41,AD41,AG41,AL41,AO41,AR41,AU41,AX41,BC41,BF41,BI41,BL41,BO41)</f>
        <v>417</v>
      </c>
      <c r="E41" s="36">
        <f>SUM(H41,K41,N41,Q41,T41,Y41,AB41,AE41,AH41,AM41,AP41,AS41,AV41,AY41,BD41,BG41,BJ41,BM41,BP41)</f>
        <v>414796328</v>
      </c>
      <c r="F41" s="35">
        <v>0</v>
      </c>
      <c r="G41" s="27">
        <v>0</v>
      </c>
      <c r="H41" s="27">
        <v>0</v>
      </c>
      <c r="I41" s="27">
        <v>1</v>
      </c>
      <c r="J41" s="27">
        <v>0</v>
      </c>
      <c r="K41" s="31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52600</v>
      </c>
      <c r="R41" s="27">
        <v>0</v>
      </c>
      <c r="S41" s="27">
        <v>0</v>
      </c>
      <c r="T41" s="30">
        <v>0</v>
      </c>
      <c r="U41" s="29"/>
      <c r="V41" s="28" t="s">
        <v>2</v>
      </c>
      <c r="W41" s="34">
        <v>6</v>
      </c>
      <c r="X41" s="32">
        <v>94</v>
      </c>
      <c r="Y41" s="32">
        <v>37164933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2</v>
      </c>
      <c r="AG41" s="32">
        <v>2</v>
      </c>
      <c r="AH41" s="33">
        <v>552811</v>
      </c>
      <c r="AI41" s="29"/>
      <c r="AJ41" s="28" t="s">
        <v>2</v>
      </c>
      <c r="AK41" s="32">
        <v>0</v>
      </c>
      <c r="AL41" s="27">
        <v>0</v>
      </c>
      <c r="AM41" s="27">
        <v>0</v>
      </c>
      <c r="AN41" s="27">
        <v>0</v>
      </c>
      <c r="AO41" s="27">
        <v>0</v>
      </c>
      <c r="AP41" s="31">
        <v>0</v>
      </c>
      <c r="AQ41" s="27">
        <v>1</v>
      </c>
      <c r="AR41" s="27">
        <v>1</v>
      </c>
      <c r="AS41" s="27">
        <v>1952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30">
        <v>0</v>
      </c>
      <c r="AZ41" s="29"/>
      <c r="BA41" s="28" t="s">
        <v>2</v>
      </c>
      <c r="BB41" s="27">
        <v>259</v>
      </c>
      <c r="BC41" s="27">
        <v>250</v>
      </c>
      <c r="BD41" s="27">
        <v>343441657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69</v>
      </c>
      <c r="BL41" s="27">
        <v>69</v>
      </c>
      <c r="BM41" s="26">
        <v>33582375</v>
      </c>
      <c r="BN41" s="25">
        <v>0</v>
      </c>
      <c r="BO41" s="24">
        <v>0</v>
      </c>
      <c r="BP41" s="23">
        <v>0</v>
      </c>
    </row>
    <row r="42" spans="1:68" ht="18" thickBot="1" x14ac:dyDescent="0.25">
      <c r="A42" s="13"/>
      <c r="B42" s="12" t="s">
        <v>1</v>
      </c>
      <c r="C42" s="22">
        <f>SUM(F42,I42,L42,O42,R42,W42,Z42,AC42,AF42,AK42,AN42,AQ42,AT42,AW42,BB42,BE42,BH42,BK42,BN42)</f>
        <v>111</v>
      </c>
      <c r="D42" s="21">
        <f>SUM(G42,J42,M42,P42,S42,X42,AA42,AD42,AG42,AL42,AO42,AR42,AU42,AX42,BC42,BF42,BI42,BL42,BO42)</f>
        <v>110</v>
      </c>
      <c r="E42" s="20">
        <f>SUM(H42,K42,N42,Q42,T42,Y42,AB42,AE42,AH42,AM42,AP42,AS42,AV42,AY42,BD42,BG42,BJ42,BM42,BP42)</f>
        <v>72859470</v>
      </c>
      <c r="F42" s="19">
        <v>0</v>
      </c>
      <c r="G42" s="11">
        <v>0</v>
      </c>
      <c r="H42" s="11">
        <v>0</v>
      </c>
      <c r="I42" s="11">
        <v>0</v>
      </c>
      <c r="J42" s="11">
        <v>0</v>
      </c>
      <c r="K42" s="15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4">
        <v>0</v>
      </c>
      <c r="U42" s="13"/>
      <c r="V42" s="12" t="s">
        <v>1</v>
      </c>
      <c r="W42" s="18">
        <v>13</v>
      </c>
      <c r="X42" s="16">
        <v>12</v>
      </c>
      <c r="Y42" s="16">
        <v>5655845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7">
        <v>0</v>
      </c>
      <c r="AI42" s="13"/>
      <c r="AJ42" s="12" t="s">
        <v>1</v>
      </c>
      <c r="AK42" s="16">
        <v>0</v>
      </c>
      <c r="AL42" s="11">
        <v>0</v>
      </c>
      <c r="AM42" s="11">
        <v>0</v>
      </c>
      <c r="AN42" s="11">
        <v>0</v>
      </c>
      <c r="AO42" s="11">
        <v>0</v>
      </c>
      <c r="AP42" s="15">
        <v>0</v>
      </c>
      <c r="AQ42" s="11">
        <v>2</v>
      </c>
      <c r="AR42" s="11">
        <v>2</v>
      </c>
      <c r="AS42" s="11">
        <v>10720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4">
        <v>0</v>
      </c>
      <c r="AZ42" s="13"/>
      <c r="BA42" s="12" t="s">
        <v>1</v>
      </c>
      <c r="BB42" s="11">
        <v>80</v>
      </c>
      <c r="BC42" s="11">
        <v>81</v>
      </c>
      <c r="BD42" s="11">
        <v>62970558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16</v>
      </c>
      <c r="BL42" s="11">
        <v>15</v>
      </c>
      <c r="BM42" s="10">
        <v>4222347</v>
      </c>
      <c r="BN42" s="9">
        <v>0</v>
      </c>
      <c r="BO42" s="8">
        <v>0</v>
      </c>
      <c r="BP42" s="7">
        <v>0</v>
      </c>
    </row>
    <row r="43" spans="1:68" ht="17.5" x14ac:dyDescent="0.2">
      <c r="A43" s="4" t="s">
        <v>0</v>
      </c>
      <c r="B43" s="4"/>
      <c r="C43" s="4"/>
      <c r="D43" s="4"/>
      <c r="E43" s="6"/>
      <c r="F43" s="4"/>
      <c r="G43" s="4"/>
      <c r="H43" s="4"/>
      <c r="I43" s="4"/>
      <c r="J43" s="4"/>
      <c r="K43" s="5"/>
      <c r="L43" s="4"/>
      <c r="M43" s="4"/>
      <c r="N43" s="4"/>
      <c r="O43" s="4"/>
      <c r="P43" s="4"/>
      <c r="Q43" s="4"/>
      <c r="R43" s="4"/>
      <c r="S43" s="4"/>
      <c r="T43" s="4"/>
      <c r="U43" s="4" t="s">
        <v>0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 t="s">
        <v>0</v>
      </c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 t="s">
        <v>0</v>
      </c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3"/>
      <c r="BO43" s="3"/>
      <c r="BP43" s="2"/>
    </row>
  </sheetData>
  <mergeCells count="68">
    <mergeCell ref="AI34:AI39"/>
    <mergeCell ref="AZ34:AZ39"/>
    <mergeCell ref="A40:A42"/>
    <mergeCell ref="U40:U42"/>
    <mergeCell ref="AI40:AI42"/>
    <mergeCell ref="AZ40:AZ42"/>
    <mergeCell ref="A27:A33"/>
    <mergeCell ref="U27:U33"/>
    <mergeCell ref="AI27:AI33"/>
    <mergeCell ref="AZ27:AZ33"/>
    <mergeCell ref="A34:A39"/>
    <mergeCell ref="U34:U39"/>
    <mergeCell ref="A20:A21"/>
    <mergeCell ref="U20:U21"/>
    <mergeCell ref="AI20:AI21"/>
    <mergeCell ref="AZ20:AZ21"/>
    <mergeCell ref="A22:A26"/>
    <mergeCell ref="U22:U26"/>
    <mergeCell ref="AI22:AI26"/>
    <mergeCell ref="AZ22:AZ26"/>
    <mergeCell ref="A13:A15"/>
    <mergeCell ref="U13:U15"/>
    <mergeCell ref="AI13:AI15"/>
    <mergeCell ref="AZ13:AZ15"/>
    <mergeCell ref="A16:A19"/>
    <mergeCell ref="U16:U19"/>
    <mergeCell ref="AI16:AI19"/>
    <mergeCell ref="AZ16:AZ19"/>
    <mergeCell ref="AZ2:AZ4"/>
    <mergeCell ref="AT3:AV3"/>
    <mergeCell ref="A8:A12"/>
    <mergeCell ref="U8:U12"/>
    <mergeCell ref="AI8:AI12"/>
    <mergeCell ref="AZ8:AZ12"/>
    <mergeCell ref="AZ5:BA5"/>
    <mergeCell ref="A2:A4"/>
    <mergeCell ref="B2:B4"/>
    <mergeCell ref="C2:E3"/>
    <mergeCell ref="F2:T2"/>
    <mergeCell ref="U2:U4"/>
    <mergeCell ref="V2:V4"/>
    <mergeCell ref="AF3:AH3"/>
    <mergeCell ref="AK3:AM3"/>
    <mergeCell ref="AJ2:AJ4"/>
    <mergeCell ref="W2:AH2"/>
    <mergeCell ref="AI2:AI4"/>
    <mergeCell ref="AN3:AP3"/>
    <mergeCell ref="AQ3:AS3"/>
    <mergeCell ref="A5:B5"/>
    <mergeCell ref="U5:V5"/>
    <mergeCell ref="AI5:AJ5"/>
    <mergeCell ref="AK2:AY2"/>
    <mergeCell ref="F3:H3"/>
    <mergeCell ref="I3:K3"/>
    <mergeCell ref="L3:N3"/>
    <mergeCell ref="O3:Q3"/>
    <mergeCell ref="R3:T3"/>
    <mergeCell ref="AW3:AY3"/>
    <mergeCell ref="W3:Y3"/>
    <mergeCell ref="Z3:AB3"/>
    <mergeCell ref="AC3:AE3"/>
    <mergeCell ref="BA2:BA4"/>
    <mergeCell ref="BK3:BM3"/>
    <mergeCell ref="BB2:BM2"/>
    <mergeCell ref="BN2:BP3"/>
    <mergeCell ref="BB3:BD3"/>
    <mergeCell ref="BE3:BG3"/>
    <mergeCell ref="BH3:BJ3"/>
  </mergeCells>
  <phoneticPr fontId="1"/>
  <pageMargins left="0.9055118110236221" right="0.31496062992125984" top="0.74803149606299213" bottom="0.35433070866141736" header="0.31496062992125984" footer="0.31496062992125984"/>
  <pageSetup paperSize="8" scale="98" orientation="landscape" r:id="rId1"/>
  <colBreaks count="3" manualBreakCount="3">
    <brk id="20" max="1048575" man="1"/>
    <brk id="34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2022-02-24T05:25:55Z</dcterms:created>
  <dcterms:modified xsi:type="dcterms:W3CDTF">2022-02-24T05:26:07Z</dcterms:modified>
</cp:coreProperties>
</file>