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'5-4'!$A$1:$H$46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9" i="1"/>
  <c r="C10" i="1"/>
  <c r="D11" i="1"/>
  <c r="C11" i="1" s="1"/>
  <c r="E11" i="1"/>
  <c r="F11" i="1"/>
  <c r="F8" i="1" s="1"/>
  <c r="F3" i="1" s="1"/>
  <c r="G11" i="1"/>
  <c r="G8" i="1" s="1"/>
  <c r="G3" i="1" s="1"/>
  <c r="H11" i="1"/>
  <c r="C12" i="1"/>
  <c r="C13" i="1"/>
  <c r="C14" i="1"/>
  <c r="C15" i="1"/>
  <c r="C16" i="1"/>
  <c r="D16" i="1"/>
  <c r="E16" i="1"/>
  <c r="F16" i="1"/>
  <c r="G16" i="1"/>
  <c r="H16" i="1"/>
  <c r="H8" i="1" s="1"/>
  <c r="H3" i="1" s="1"/>
  <c r="C17" i="1"/>
  <c r="C18" i="1"/>
  <c r="C19" i="1"/>
  <c r="D19" i="1"/>
  <c r="E19" i="1"/>
  <c r="F19" i="1"/>
  <c r="G19" i="1"/>
  <c r="H19" i="1"/>
  <c r="C20" i="1"/>
  <c r="C21" i="1"/>
  <c r="C22" i="1"/>
  <c r="D23" i="1"/>
  <c r="C23" i="1" s="1"/>
  <c r="E23" i="1"/>
  <c r="F23" i="1"/>
  <c r="G23" i="1"/>
  <c r="H23" i="1"/>
  <c r="C24" i="1"/>
  <c r="C25" i="1"/>
  <c r="D25" i="1"/>
  <c r="E25" i="1"/>
  <c r="F25" i="1"/>
  <c r="G25" i="1"/>
  <c r="H25" i="1"/>
  <c r="C26" i="1"/>
  <c r="C27" i="1"/>
  <c r="C28" i="1"/>
  <c r="C29" i="1"/>
  <c r="D30" i="1"/>
  <c r="C30" i="1" s="1"/>
  <c r="E30" i="1"/>
  <c r="F30" i="1"/>
  <c r="G30" i="1"/>
  <c r="H30" i="1"/>
  <c r="C31" i="1"/>
  <c r="C32" i="1"/>
  <c r="C33" i="1"/>
  <c r="C34" i="1"/>
  <c r="C35" i="1"/>
  <c r="C36" i="1"/>
  <c r="D37" i="1"/>
  <c r="C37" i="1" s="1"/>
  <c r="E37" i="1"/>
  <c r="E8" i="1" s="1"/>
  <c r="E3" i="1" s="1"/>
  <c r="F37" i="1"/>
  <c r="G37" i="1"/>
  <c r="H37" i="1"/>
  <c r="C38" i="1"/>
  <c r="C39" i="1"/>
  <c r="C40" i="1"/>
  <c r="C41" i="1"/>
  <c r="C42" i="1"/>
  <c r="D43" i="1"/>
  <c r="E43" i="1"/>
  <c r="C43" i="1" s="1"/>
  <c r="F43" i="1"/>
  <c r="G43" i="1"/>
  <c r="H43" i="1"/>
  <c r="C44" i="1"/>
  <c r="C45" i="1"/>
  <c r="D8" i="1" l="1"/>
  <c r="D3" i="1" l="1"/>
  <c r="C3" i="1" s="1"/>
  <c r="C8" i="1"/>
</calcChain>
</file>

<file path=xl/sharedStrings.xml><?xml version="1.0" encoding="utf-8"?>
<sst xmlns="http://schemas.openxmlformats.org/spreadsheetml/2006/main" count="62" uniqueCount="55">
  <si>
    <t>資料：障害福祉課</t>
  </si>
  <si>
    <t>綾瀬市</t>
  </si>
  <si>
    <t>大和市</t>
  </si>
  <si>
    <t>小計</t>
  </si>
  <si>
    <t>大和</t>
    <rPh sb="0" eb="2">
      <t>ヤマト</t>
    </rPh>
    <phoneticPr fontId="1"/>
  </si>
  <si>
    <t>清川村</t>
  </si>
  <si>
    <t>愛川町</t>
  </si>
  <si>
    <t>座間市</t>
  </si>
  <si>
    <t>海老名市</t>
  </si>
  <si>
    <t>厚木市</t>
  </si>
  <si>
    <t>厚木</t>
    <rPh sb="0" eb="2">
      <t>アツギ</t>
    </rPh>
    <phoneticPr fontId="1"/>
  </si>
  <si>
    <t>開成町</t>
  </si>
  <si>
    <t>山北町</t>
  </si>
  <si>
    <t>松田町</t>
  </si>
  <si>
    <t>大井町</t>
  </si>
  <si>
    <t>中井町</t>
  </si>
  <si>
    <t>南足柄市</t>
    <phoneticPr fontId="1"/>
  </si>
  <si>
    <t>足柄上</t>
    <rPh sb="0" eb="3">
      <t>アシガラカミ</t>
    </rPh>
    <phoneticPr fontId="1"/>
  </si>
  <si>
    <t>湯河原町</t>
  </si>
  <si>
    <t>真鶴町</t>
  </si>
  <si>
    <t>箱根町</t>
  </si>
  <si>
    <t>小田原市</t>
  </si>
  <si>
    <t>小田原</t>
    <rPh sb="0" eb="3">
      <t>オダワラ</t>
    </rPh>
    <phoneticPr fontId="1"/>
  </si>
  <si>
    <t>三浦市</t>
  </si>
  <si>
    <t>三崎</t>
    <rPh sb="0" eb="2">
      <t>ミサキ</t>
    </rPh>
    <phoneticPr fontId="1"/>
  </si>
  <si>
    <t>葉山町</t>
  </si>
  <si>
    <t>逗子市</t>
  </si>
  <si>
    <t>鎌倉市</t>
  </si>
  <si>
    <t>鎌倉</t>
    <rPh sb="0" eb="2">
      <t>カマクラ</t>
    </rPh>
    <phoneticPr fontId="1"/>
  </si>
  <si>
    <t>伊勢原市</t>
  </si>
  <si>
    <t>秦野市</t>
  </si>
  <si>
    <t>秦野</t>
    <rPh sb="0" eb="2">
      <t>ハダノ</t>
    </rPh>
    <phoneticPr fontId="1"/>
  </si>
  <si>
    <t>寒川町</t>
  </si>
  <si>
    <t>二宮町</t>
  </si>
  <si>
    <t>大磯町</t>
  </si>
  <si>
    <t>平塚市</t>
  </si>
  <si>
    <t>平塚</t>
    <rPh sb="0" eb="2">
      <t>ヒラツカ</t>
    </rPh>
    <phoneticPr fontId="1"/>
  </si>
  <si>
    <t>茅ヶ崎市</t>
  </si>
  <si>
    <t>藤沢市</t>
  </si>
  <si>
    <t>政令市・中核市を除く県計</t>
  </si>
  <si>
    <t>横須賀市</t>
  </si>
  <si>
    <t>相模原市</t>
    <rPh sb="0" eb="3">
      <t>サガミハラ</t>
    </rPh>
    <phoneticPr fontId="1"/>
  </si>
  <si>
    <t>川崎市</t>
  </si>
  <si>
    <t>横浜市</t>
  </si>
  <si>
    <t>県計</t>
    <rPh sb="0" eb="1">
      <t>ケン</t>
    </rPh>
    <rPh sb="1" eb="2">
      <t>ケイ</t>
    </rPh>
    <phoneticPr fontId="1"/>
  </si>
  <si>
    <t>内部障害</t>
    <rPh sb="0" eb="2">
      <t>ナイブ</t>
    </rPh>
    <rPh sb="2" eb="4">
      <t>ショウガイ</t>
    </rPh>
    <phoneticPr fontId="1"/>
  </si>
  <si>
    <t>肢体不自由</t>
    <rPh sb="0" eb="2">
      <t>シタイ</t>
    </rPh>
    <rPh sb="2" eb="5">
      <t>フジユウ</t>
    </rPh>
    <phoneticPr fontId="1"/>
  </si>
  <si>
    <t>音声・言語・そしゃく機能障害</t>
    <rPh sb="10" eb="12">
      <t>キノウ</t>
    </rPh>
    <rPh sb="12" eb="14">
      <t>ショウガイ</t>
    </rPh>
    <phoneticPr fontId="1"/>
  </si>
  <si>
    <t>聴覚・平衡機能障害</t>
    <rPh sb="5" eb="7">
      <t>キノウ</t>
    </rPh>
    <rPh sb="7" eb="9">
      <t>ショウガイ</t>
    </rPh>
    <phoneticPr fontId="1"/>
  </si>
  <si>
    <t>視覚障害</t>
    <rPh sb="0" eb="2">
      <t>シカク</t>
    </rPh>
    <rPh sb="2" eb="4">
      <t>ショウガイ</t>
    </rPh>
    <phoneticPr fontId="1"/>
  </si>
  <si>
    <t>総数</t>
    <rPh sb="0" eb="2">
      <t>ソウスウ</t>
    </rPh>
    <phoneticPr fontId="1"/>
  </si>
  <si>
    <t>市町村名</t>
    <rPh sb="0" eb="3">
      <t>シチョウソン</t>
    </rPh>
    <rPh sb="3" eb="4">
      <t>ナ</t>
    </rPh>
    <phoneticPr fontId="1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</si>
  <si>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1"/>
  </si>
  <si>
    <t>令和３年3月31日現在(単位:人）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1"/>
  </si>
  <si>
    <t>5-4表　身体障害者手帳交付者数（障害別）</t>
    <rPh sb="5" eb="7">
      <t>シンタイ</t>
    </rPh>
    <rPh sb="7" eb="9">
      <t>ショウガイ</t>
    </rPh>
    <rPh sb="9" eb="10">
      <t>シャ</t>
    </rPh>
    <rPh sb="10" eb="12">
      <t>テチョウ</t>
    </rPh>
    <rPh sb="12" eb="14">
      <t>コウフ</t>
    </rPh>
    <rPh sb="14" eb="15">
      <t>シャ</t>
    </rPh>
    <rPh sb="15" eb="16">
      <t>スウ</t>
    </rPh>
    <rPh sb="17" eb="19">
      <t>ショウガイ</t>
    </rPh>
    <rPh sb="19" eb="20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</si>
</sst>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 diagonalDown="1">
      <left style="medium">
        <color indexed="64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 diagonalDown="1">
      <left style="medium">
        <color indexed="64"/>
      </left>
      <right style="thin">
        <color indexed="8"/>
      </right>
      <top/>
      <bottom/>
      <diagonal style="thin">
        <color indexed="8"/>
      </diagonal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/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41" fontId="3" fillId="3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distributed" vertical="center" wrapText="1" justifyLastLine="1"/>
    </xf>
    <xf numFmtId="176" fontId="2" fillId="2" borderId="8" xfId="0" applyNumberFormat="1" applyFont="1" applyFill="1" applyBorder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176" fontId="2" fillId="2" borderId="10" xfId="0" applyNumberFormat="1" applyFont="1" applyFill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horizontal="distributed" vertical="center" wrapText="1" justifyLastLine="1"/>
    </xf>
    <xf numFmtId="41" fontId="3" fillId="3" borderId="14" xfId="0" applyNumberFormat="1" applyFont="1" applyFill="1" applyBorder="1" applyAlignment="1">
      <alignment vertical="center"/>
    </xf>
    <xf numFmtId="41" fontId="3" fillId="3" borderId="15" xfId="0" applyNumberFormat="1" applyFont="1" applyFill="1" applyBorder="1" applyAlignment="1">
      <alignment vertical="center"/>
    </xf>
    <xf numFmtId="41" fontId="3" fillId="3" borderId="16" xfId="0" applyNumberFormat="1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distributed" vertical="center" justifyLastLine="1"/>
    </xf>
    <xf numFmtId="3" fontId="2" fillId="0" borderId="18" xfId="0" applyNumberFormat="1" applyFont="1" applyFill="1" applyBorder="1" applyAlignment="1">
      <alignment horizontal="distributed" vertical="center" wrapText="1" justifyLastLine="1"/>
    </xf>
    <xf numFmtId="177" fontId="2" fillId="2" borderId="19" xfId="0" applyNumberFormat="1" applyFont="1" applyFill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177" fontId="2" fillId="2" borderId="21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horizontal="distributed" vertical="center" justifyLastLine="1"/>
    </xf>
    <xf numFmtId="177" fontId="2" fillId="2" borderId="24" xfId="0" applyNumberFormat="1" applyFont="1" applyFill="1" applyBorder="1" applyAlignment="1">
      <alignment vertical="center"/>
    </xf>
    <xf numFmtId="177" fontId="2" fillId="2" borderId="25" xfId="0" applyNumberFormat="1" applyFont="1" applyFill="1" applyBorder="1" applyAlignment="1">
      <alignment vertical="center"/>
    </xf>
    <xf numFmtId="177" fontId="2" fillId="2" borderId="26" xfId="0" applyNumberFormat="1" applyFont="1" applyFill="1" applyBorder="1" applyAlignment="1">
      <alignment vertical="center"/>
    </xf>
    <xf numFmtId="3" fontId="2" fillId="0" borderId="27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horizontal="distributed" vertical="center" justifyLastLine="1"/>
    </xf>
    <xf numFmtId="176" fontId="2" fillId="2" borderId="24" xfId="0" applyNumberFormat="1" applyFont="1" applyFill="1" applyBorder="1" applyAlignment="1">
      <alignment vertical="center"/>
    </xf>
    <xf numFmtId="176" fontId="2" fillId="2" borderId="25" xfId="0" applyNumberFormat="1" applyFont="1" applyFill="1" applyBorder="1" applyAlignment="1">
      <alignment vertical="center"/>
    </xf>
    <xf numFmtId="176" fontId="2" fillId="2" borderId="26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horizontal="distributed" vertical="center" wrapText="1" justifyLastLine="1"/>
    </xf>
    <xf numFmtId="3" fontId="2" fillId="0" borderId="18" xfId="0" applyNumberFormat="1" applyFont="1" applyFill="1" applyBorder="1" applyAlignment="1">
      <alignment horizontal="distributed" vertical="center" justifyLastLine="1"/>
    </xf>
    <xf numFmtId="176" fontId="2" fillId="2" borderId="28" xfId="0" applyNumberFormat="1" applyFont="1" applyFill="1" applyBorder="1" applyAlignment="1">
      <alignment vertical="center"/>
    </xf>
    <xf numFmtId="176" fontId="2" fillId="2" borderId="29" xfId="0" applyNumberFormat="1" applyFont="1" applyFill="1" applyBorder="1" applyAlignment="1">
      <alignment vertical="center"/>
    </xf>
    <xf numFmtId="176" fontId="2" fillId="2" borderId="30" xfId="0" applyNumberFormat="1" applyFont="1" applyFill="1" applyBorder="1" applyAlignment="1">
      <alignment vertical="center"/>
    </xf>
    <xf numFmtId="3" fontId="2" fillId="0" borderId="31" xfId="0" applyNumberFormat="1" applyFont="1" applyFill="1" applyBorder="1" applyAlignment="1">
      <alignment vertical="center"/>
    </xf>
    <xf numFmtId="41" fontId="3" fillId="3" borderId="32" xfId="0" applyNumberFormat="1" applyFont="1" applyFill="1" applyBorder="1" applyAlignment="1">
      <alignment vertical="center"/>
    </xf>
    <xf numFmtId="41" fontId="3" fillId="3" borderId="33" xfId="0" applyNumberFormat="1" applyFont="1" applyFill="1" applyBorder="1" applyAlignment="1">
      <alignment vertical="center"/>
    </xf>
    <xf numFmtId="41" fontId="3" fillId="3" borderId="30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2" fillId="2" borderId="20" xfId="0" applyNumberFormat="1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vertical="center"/>
    </xf>
    <xf numFmtId="177" fontId="2" fillId="2" borderId="34" xfId="0" applyNumberFormat="1" applyFont="1" applyFill="1" applyBorder="1" applyAlignment="1">
      <alignment vertical="center"/>
    </xf>
    <xf numFmtId="177" fontId="2" fillId="2" borderId="35" xfId="0" applyNumberFormat="1" applyFont="1" applyFill="1" applyBorder="1" applyAlignment="1">
      <alignment vertical="center"/>
    </xf>
    <xf numFmtId="177" fontId="2" fillId="2" borderId="36" xfId="0" applyNumberFormat="1" applyFont="1" applyFill="1" applyBorder="1" applyAlignment="1">
      <alignment vertical="center"/>
    </xf>
    <xf numFmtId="177" fontId="2" fillId="2" borderId="37" xfId="0" applyNumberFormat="1" applyFont="1" applyFill="1" applyBorder="1" applyAlignment="1">
      <alignment vertical="center"/>
    </xf>
    <xf numFmtId="177" fontId="2" fillId="2" borderId="38" xfId="0" applyNumberFormat="1" applyFont="1" applyFill="1" applyBorder="1" applyAlignment="1">
      <alignment vertical="center"/>
    </xf>
    <xf numFmtId="177" fontId="2" fillId="2" borderId="39" xfId="0" applyNumberFormat="1" applyFont="1" applyFill="1" applyBorder="1" applyAlignment="1">
      <alignment vertical="center"/>
    </xf>
    <xf numFmtId="3" fontId="2" fillId="0" borderId="40" xfId="0" applyNumberFormat="1" applyFont="1" applyFill="1" applyBorder="1" applyAlignment="1">
      <alignment vertical="center"/>
    </xf>
    <xf numFmtId="176" fontId="2" fillId="2" borderId="41" xfId="0" applyNumberFormat="1" applyFont="1" applyFill="1" applyBorder="1" applyAlignment="1">
      <alignment vertical="center"/>
    </xf>
    <xf numFmtId="176" fontId="2" fillId="2" borderId="42" xfId="0" applyNumberFormat="1" applyFont="1" applyFill="1" applyBorder="1" applyAlignment="1">
      <alignment vertical="center"/>
    </xf>
    <xf numFmtId="176" fontId="2" fillId="2" borderId="43" xfId="0" applyNumberFormat="1" applyFont="1" applyFill="1" applyBorder="1" applyAlignment="1">
      <alignment vertical="center"/>
    </xf>
    <xf numFmtId="3" fontId="2" fillId="0" borderId="44" xfId="0" applyNumberFormat="1" applyFont="1" applyFill="1" applyBorder="1" applyAlignment="1">
      <alignment vertical="center"/>
    </xf>
    <xf numFmtId="41" fontId="3" fillId="3" borderId="45" xfId="0" applyNumberFormat="1" applyFont="1" applyFill="1" applyBorder="1" applyAlignment="1">
      <alignment vertical="center"/>
    </xf>
    <xf numFmtId="41" fontId="3" fillId="3" borderId="46" xfId="0" applyNumberFormat="1" applyFont="1" applyFill="1" applyBorder="1" applyAlignment="1">
      <alignment vertical="center"/>
    </xf>
    <xf numFmtId="41" fontId="3" fillId="3" borderId="47" xfId="0" applyNumberFormat="1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horizontal="distributed" vertical="center" justifyLastLine="1"/>
    </xf>
    <xf numFmtId="3" fontId="2" fillId="0" borderId="48" xfId="0" applyNumberFormat="1" applyFont="1" applyFill="1" applyBorder="1" applyAlignment="1">
      <alignment horizontal="distributed" vertical="center" justifyLastLine="1"/>
    </xf>
    <xf numFmtId="176" fontId="2" fillId="2" borderId="49" xfId="0" applyNumberFormat="1" applyFont="1" applyFill="1" applyBorder="1" applyAlignment="1">
      <alignment vertical="center"/>
    </xf>
    <xf numFmtId="176" fontId="2" fillId="2" borderId="50" xfId="0" applyNumberFormat="1" applyFont="1" applyFill="1" applyBorder="1" applyAlignment="1">
      <alignment vertical="center"/>
    </xf>
    <xf numFmtId="176" fontId="2" fillId="2" borderId="51" xfId="0" applyNumberFormat="1" applyFont="1" applyFill="1" applyBorder="1" applyAlignment="1">
      <alignment vertical="center"/>
    </xf>
    <xf numFmtId="3" fontId="2" fillId="0" borderId="52" xfId="0" applyNumberFormat="1" applyFont="1" applyFill="1" applyBorder="1" applyAlignment="1">
      <alignment vertical="center"/>
    </xf>
    <xf numFmtId="3" fontId="2" fillId="0" borderId="53" xfId="0" applyNumberFormat="1" applyFont="1" applyFill="1" applyBorder="1" applyAlignment="1">
      <alignment vertical="center"/>
    </xf>
    <xf numFmtId="176" fontId="2" fillId="2" borderId="54" xfId="0" applyNumberFormat="1" applyFont="1" applyFill="1" applyBorder="1" applyAlignment="1">
      <alignment vertical="center"/>
    </xf>
    <xf numFmtId="176" fontId="2" fillId="2" borderId="55" xfId="0" applyNumberFormat="1" applyFont="1" applyFill="1" applyBorder="1" applyAlignment="1">
      <alignment vertical="center"/>
    </xf>
    <xf numFmtId="176" fontId="2" fillId="2" borderId="56" xfId="0" applyNumberFormat="1" applyFont="1" applyFill="1" applyBorder="1" applyAlignment="1">
      <alignment vertical="center"/>
    </xf>
    <xf numFmtId="3" fontId="2" fillId="0" borderId="57" xfId="0" applyNumberFormat="1" applyFont="1" applyFill="1" applyBorder="1" applyAlignment="1">
      <alignment vertical="center"/>
    </xf>
    <xf numFmtId="41" fontId="3" fillId="3" borderId="58" xfId="0" applyNumberFormat="1" applyFont="1" applyFill="1" applyBorder="1" applyAlignment="1">
      <alignment vertical="center"/>
    </xf>
    <xf numFmtId="41" fontId="3" fillId="3" borderId="59" xfId="0" applyNumberFormat="1" applyFont="1" applyFill="1" applyBorder="1" applyAlignment="1">
      <alignment vertical="center"/>
    </xf>
    <xf numFmtId="41" fontId="3" fillId="3" borderId="60" xfId="0" applyNumberFormat="1" applyFont="1" applyFill="1" applyBorder="1" applyAlignment="1">
      <alignment vertical="center"/>
    </xf>
    <xf numFmtId="41" fontId="3" fillId="3" borderId="61" xfId="0" applyNumberFormat="1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vertical="center" wrapText="1"/>
    </xf>
    <xf numFmtId="3" fontId="2" fillId="3" borderId="63" xfId="0" applyNumberFormat="1" applyFont="1" applyFill="1" applyBorder="1" applyAlignment="1">
      <alignment vertical="center" wrapText="1"/>
    </xf>
    <xf numFmtId="176" fontId="2" fillId="2" borderId="64" xfId="0" applyNumberFormat="1" applyFont="1" applyFill="1" applyBorder="1" applyAlignment="1">
      <alignment vertical="center"/>
    </xf>
    <xf numFmtId="176" fontId="2" fillId="2" borderId="65" xfId="0" applyNumberFormat="1" applyFont="1" applyFill="1" applyBorder="1" applyAlignment="1">
      <alignment vertical="center"/>
    </xf>
    <xf numFmtId="176" fontId="2" fillId="2" borderId="66" xfId="0" applyNumberFormat="1" applyFont="1" applyFill="1" applyBorder="1" applyAlignment="1">
      <alignment vertical="center"/>
    </xf>
    <xf numFmtId="41" fontId="3" fillId="3" borderId="67" xfId="0" applyNumberFormat="1" applyFont="1" applyFill="1" applyBorder="1" applyAlignment="1">
      <alignment vertical="center"/>
    </xf>
    <xf numFmtId="3" fontId="2" fillId="0" borderId="68" xfId="0" applyNumberFormat="1" applyFont="1" applyFill="1" applyBorder="1" applyAlignment="1">
      <alignment vertical="center"/>
    </xf>
    <xf numFmtId="3" fontId="2" fillId="0" borderId="53" xfId="0" applyNumberFormat="1" applyFont="1" applyFill="1" applyBorder="1" applyAlignment="1">
      <alignment horizontal="left" vertical="center"/>
    </xf>
    <xf numFmtId="3" fontId="2" fillId="0" borderId="69" xfId="0" applyNumberFormat="1" applyFont="1" applyFill="1" applyBorder="1" applyAlignment="1">
      <alignment horizontal="left" vertical="center"/>
    </xf>
    <xf numFmtId="3" fontId="2" fillId="0" borderId="70" xfId="0" applyNumberFormat="1" applyFont="1" applyFill="1" applyBorder="1" applyAlignment="1">
      <alignment vertical="center"/>
    </xf>
    <xf numFmtId="41" fontId="3" fillId="3" borderId="71" xfId="0" applyNumberFormat="1" applyFont="1" applyFill="1" applyBorder="1" applyAlignment="1">
      <alignment vertical="center"/>
    </xf>
    <xf numFmtId="41" fontId="3" fillId="3" borderId="72" xfId="0" applyNumberFormat="1" applyFont="1" applyFill="1" applyBorder="1" applyAlignment="1">
      <alignment vertical="center"/>
    </xf>
    <xf numFmtId="41" fontId="3" fillId="3" borderId="73" xfId="0" applyNumberFormat="1" applyFont="1" applyFill="1" applyBorder="1" applyAlignment="1">
      <alignment vertical="center"/>
    </xf>
    <xf numFmtId="41" fontId="3" fillId="3" borderId="74" xfId="0" applyNumberFormat="1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distributed" vertical="center" justifyLastLine="1"/>
    </xf>
    <xf numFmtId="3" fontId="2" fillId="3" borderId="63" xfId="0" applyNumberFormat="1" applyFont="1" applyFill="1" applyBorder="1" applyAlignment="1">
      <alignment horizontal="distributed" vertical="center" justifyLastLine="1"/>
    </xf>
    <xf numFmtId="3" fontId="2" fillId="4" borderId="75" xfId="0" applyNumberFormat="1" applyFont="1" applyFill="1" applyBorder="1" applyAlignment="1">
      <alignment horizontal="distributed" vertical="center" wrapText="1" justifyLastLine="1"/>
    </xf>
    <xf numFmtId="3" fontId="2" fillId="4" borderId="76" xfId="0" applyNumberFormat="1" applyFont="1" applyFill="1" applyBorder="1" applyAlignment="1">
      <alignment horizontal="distributed" vertical="center" wrapText="1" justifyLastLine="1"/>
    </xf>
    <xf numFmtId="3" fontId="2" fillId="4" borderId="77" xfId="0" applyNumberFormat="1" applyFont="1" applyFill="1" applyBorder="1" applyAlignment="1">
      <alignment horizontal="distributed" vertical="center" wrapText="1" justifyLastLine="1"/>
    </xf>
    <xf numFmtId="3" fontId="2" fillId="4" borderId="78" xfId="0" applyNumberFormat="1" applyFont="1" applyFill="1" applyBorder="1" applyAlignment="1">
      <alignment horizontal="distributed" vertical="center" wrapText="1" justifyLastLine="1"/>
    </xf>
    <xf numFmtId="3" fontId="2" fillId="4" borderId="75" xfId="0" applyNumberFormat="1" applyFont="1" applyFill="1" applyBorder="1" applyAlignment="1">
      <alignment horizontal="distributed" vertical="center" justifyLastLine="1"/>
    </xf>
    <xf numFmtId="3" fontId="2" fillId="4" borderId="79" xfId="0" applyNumberFormat="1" applyFont="1" applyFill="1" applyBorder="1" applyAlignment="1">
      <alignment vertical="center" wrapText="1"/>
    </xf>
    <xf numFmtId="3" fontId="2" fillId="0" borderId="80" xfId="0" applyNumberFormat="1" applyFont="1" applyFill="1" applyBorder="1" applyAlignment="1">
      <alignment horizontal="right" vertical="center"/>
    </xf>
    <xf numFmtId="3" fontId="2" fillId="0" borderId="8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quotePrefix="1" applyNumberFormat="1" applyFont="1" applyFill="1" applyAlignment="1">
      <alignment vertical="center"/>
    </xf>
    <xf numFmtId="0" fontId="2" fillId="0" borderId="8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view="pageBreakPreview" zoomScaleNormal="100" zoomScaleSheetLayoutView="100" workbookViewId="0">
      <selection sqref="A1:D1"/>
    </sheetView>
  </sheetViews>
  <sheetFormatPr defaultRowHeight="13" x14ac:dyDescent="0.2"/>
  <cols>
    <col min="1" max="1" width="15.36328125" style="1" customWidth="1"/>
    <col min="2" max="2" width="9.6328125" style="1" customWidth="1"/>
    <col min="3" max="3" width="10.90625" style="1" customWidth="1"/>
    <col min="4" max="4" width="9.6328125" style="1" customWidth="1"/>
    <col min="5" max="5" width="11" style="1" customWidth="1"/>
    <col min="6" max="6" width="16.36328125" style="1" customWidth="1"/>
    <col min="7" max="7" width="10.90625" style="1" customWidth="1"/>
    <col min="8" max="8" width="11.08984375" style="1" customWidth="1"/>
    <col min="9" max="16384" width="8.7265625" style="1"/>
  </cols>
  <sheetData>
    <row r="1" spans="1:8" ht="18" thickBot="1" x14ac:dyDescent="0.25">
      <c r="A1" s="102" t="s">
        <v>54</v>
      </c>
      <c r="B1" s="102"/>
      <c r="C1" s="102"/>
      <c r="D1" s="102"/>
      <c r="E1" s="101"/>
      <c r="F1" s="100"/>
      <c r="G1" s="99"/>
      <c r="H1" s="98" t="s">
        <v>53</v>
      </c>
    </row>
    <row r="2" spans="1:8" ht="35.5" thickBot="1" x14ac:dyDescent="0.25">
      <c r="A2" s="97" t="s">
        <v>52</v>
      </c>
      <c r="B2" s="96" t="s">
        <v>51</v>
      </c>
      <c r="C2" s="95" t="s">
        <v>50</v>
      </c>
      <c r="D2" s="94" t="s">
        <v>49</v>
      </c>
      <c r="E2" s="93" t="s">
        <v>48</v>
      </c>
      <c r="F2" s="93" t="s">
        <v>47</v>
      </c>
      <c r="G2" s="93" t="s">
        <v>46</v>
      </c>
      <c r="H2" s="92" t="s">
        <v>45</v>
      </c>
    </row>
    <row r="3" spans="1:8" ht="18.649999999999999" customHeight="1" thickBot="1" x14ac:dyDescent="0.25">
      <c r="A3" s="91" t="s">
        <v>44</v>
      </c>
      <c r="B3" s="90"/>
      <c r="C3" s="89">
        <f>SUM(D3:H3)</f>
        <v>268447</v>
      </c>
      <c r="D3" s="88">
        <f>SUM(D4:D8)</f>
        <v>17750</v>
      </c>
      <c r="E3" s="87">
        <f>SUM(E4:E8)</f>
        <v>24832</v>
      </c>
      <c r="F3" s="87">
        <f>SUM(F4:F8)</f>
        <v>3310</v>
      </c>
      <c r="G3" s="87">
        <f>SUM(G4:G8)</f>
        <v>129783</v>
      </c>
      <c r="H3" s="86">
        <f>SUM(H4:H8)</f>
        <v>92772</v>
      </c>
    </row>
    <row r="4" spans="1:8" ht="18.649999999999999" customHeight="1" thickTop="1" x14ac:dyDescent="0.2">
      <c r="A4" s="84"/>
      <c r="B4" s="85" t="s">
        <v>43</v>
      </c>
      <c r="C4" s="14">
        <f>SUM(D4:H4)</f>
        <v>99455</v>
      </c>
      <c r="D4" s="70">
        <v>6443</v>
      </c>
      <c r="E4" s="69">
        <v>9032</v>
      </c>
      <c r="F4" s="69">
        <v>1054</v>
      </c>
      <c r="G4" s="69">
        <v>47193</v>
      </c>
      <c r="H4" s="68">
        <v>35733</v>
      </c>
    </row>
    <row r="5" spans="1:8" ht="18.649999999999999" customHeight="1" x14ac:dyDescent="0.2">
      <c r="A5" s="84"/>
      <c r="B5" s="82" t="s">
        <v>42</v>
      </c>
      <c r="C5" s="14">
        <f>SUM(D5:H5)</f>
        <v>37780</v>
      </c>
      <c r="D5" s="65">
        <v>2236</v>
      </c>
      <c r="E5" s="64">
        <v>3406</v>
      </c>
      <c r="F5" s="64">
        <v>475</v>
      </c>
      <c r="G5" s="64">
        <v>18217</v>
      </c>
      <c r="H5" s="63">
        <v>13446</v>
      </c>
    </row>
    <row r="6" spans="1:8" ht="18.649999999999999" customHeight="1" x14ac:dyDescent="0.2">
      <c r="A6" s="84"/>
      <c r="B6" s="82" t="s">
        <v>41</v>
      </c>
      <c r="C6" s="14">
        <f>SUM(D6:H6)</f>
        <v>19835</v>
      </c>
      <c r="D6" s="65">
        <v>1244</v>
      </c>
      <c r="E6" s="64">
        <v>1833</v>
      </c>
      <c r="F6" s="64">
        <v>176</v>
      </c>
      <c r="G6" s="64">
        <v>9443</v>
      </c>
      <c r="H6" s="63">
        <v>7139</v>
      </c>
    </row>
    <row r="7" spans="1:8" ht="18.649999999999999" customHeight="1" thickBot="1" x14ac:dyDescent="0.25">
      <c r="A7" s="83"/>
      <c r="B7" s="82" t="s">
        <v>40</v>
      </c>
      <c r="C7" s="81">
        <f>SUM(D7:H7)</f>
        <v>13117</v>
      </c>
      <c r="D7" s="80">
        <v>893</v>
      </c>
      <c r="E7" s="79">
        <v>1313</v>
      </c>
      <c r="F7" s="79">
        <v>129</v>
      </c>
      <c r="G7" s="79">
        <v>6052</v>
      </c>
      <c r="H7" s="78">
        <v>4730</v>
      </c>
    </row>
    <row r="8" spans="1:8" ht="18.649999999999999" customHeight="1" thickBot="1" x14ac:dyDescent="0.25">
      <c r="A8" s="77" t="s">
        <v>39</v>
      </c>
      <c r="B8" s="76"/>
      <c r="C8" s="75">
        <f>SUM(D8:H8)</f>
        <v>98260</v>
      </c>
      <c r="D8" s="74">
        <f>SUM(D9:D11,D16,D19,D23,D25,D30,D37,D43)</f>
        <v>6934</v>
      </c>
      <c r="E8" s="73">
        <f>SUM(E9:E11,E16,E19,E23,E25,E30,E37,E43)</f>
        <v>9248</v>
      </c>
      <c r="F8" s="73">
        <f>SUM(F9:F11,F16,F19,F23,F25,F30,F37,F43)</f>
        <v>1476</v>
      </c>
      <c r="G8" s="73">
        <f>SUM(G9:G11,G16,G19,G23,G25,G30,G37,G43)</f>
        <v>48878</v>
      </c>
      <c r="H8" s="72">
        <f>SUM(H9:H11,H16,H19,H23,H25,H30,H37,H43)</f>
        <v>31724</v>
      </c>
    </row>
    <row r="9" spans="1:8" ht="18.649999999999999" customHeight="1" thickTop="1" x14ac:dyDescent="0.2">
      <c r="A9" s="67"/>
      <c r="B9" s="71" t="s">
        <v>38</v>
      </c>
      <c r="C9" s="14">
        <f>SUM(D9:H9)</f>
        <v>13169</v>
      </c>
      <c r="D9" s="70">
        <v>984</v>
      </c>
      <c r="E9" s="69">
        <v>1185</v>
      </c>
      <c r="F9" s="69">
        <v>203</v>
      </c>
      <c r="G9" s="69">
        <v>6628</v>
      </c>
      <c r="H9" s="68">
        <v>4169</v>
      </c>
    </row>
    <row r="10" spans="1:8" ht="18.649999999999999" customHeight="1" x14ac:dyDescent="0.2">
      <c r="A10" s="67"/>
      <c r="B10" s="66" t="s">
        <v>37</v>
      </c>
      <c r="C10" s="14">
        <f>SUM(D10:H10)</f>
        <v>6613</v>
      </c>
      <c r="D10" s="65">
        <v>418</v>
      </c>
      <c r="E10" s="64">
        <v>671</v>
      </c>
      <c r="F10" s="64">
        <v>91</v>
      </c>
      <c r="G10" s="64">
        <v>3208</v>
      </c>
      <c r="H10" s="63">
        <v>2225</v>
      </c>
    </row>
    <row r="11" spans="1:8" ht="18.649999999999999" customHeight="1" x14ac:dyDescent="0.2">
      <c r="A11" s="62" t="s">
        <v>36</v>
      </c>
      <c r="B11" s="61" t="s">
        <v>3</v>
      </c>
      <c r="C11" s="14">
        <f>SUM(D11:H11)</f>
        <v>13821</v>
      </c>
      <c r="D11" s="60">
        <f>SUM(D12:D15)</f>
        <v>1026</v>
      </c>
      <c r="E11" s="59">
        <f>SUM(E12:E15)</f>
        <v>1505</v>
      </c>
      <c r="F11" s="59">
        <f>SUM(F12:F15)</f>
        <v>199</v>
      </c>
      <c r="G11" s="59">
        <f>SUM(G12:G15)</f>
        <v>6933</v>
      </c>
      <c r="H11" s="58">
        <f>SUM(H12:H15)</f>
        <v>4158</v>
      </c>
    </row>
    <row r="12" spans="1:8" ht="18.649999999999999" customHeight="1" x14ac:dyDescent="0.2">
      <c r="A12" s="31"/>
      <c r="B12" s="57" t="s">
        <v>35</v>
      </c>
      <c r="C12" s="14">
        <f>SUM(D12:H12)</f>
        <v>9750</v>
      </c>
      <c r="D12" s="56">
        <v>730</v>
      </c>
      <c r="E12" s="55">
        <v>1084</v>
      </c>
      <c r="F12" s="55">
        <v>141</v>
      </c>
      <c r="G12" s="55">
        <v>4855</v>
      </c>
      <c r="H12" s="54">
        <v>2940</v>
      </c>
    </row>
    <row r="13" spans="1:8" ht="18.649999999999999" customHeight="1" x14ac:dyDescent="0.2">
      <c r="A13" s="31"/>
      <c r="B13" s="30" t="s">
        <v>34</v>
      </c>
      <c r="C13" s="14">
        <f>SUM(D13:H13)</f>
        <v>1398</v>
      </c>
      <c r="D13" s="29">
        <v>106</v>
      </c>
      <c r="E13" s="28">
        <v>131</v>
      </c>
      <c r="F13" s="28">
        <v>16</v>
      </c>
      <c r="G13" s="28">
        <v>710</v>
      </c>
      <c r="H13" s="27">
        <v>435</v>
      </c>
    </row>
    <row r="14" spans="1:8" ht="18.649999999999999" customHeight="1" x14ac:dyDescent="0.2">
      <c r="A14" s="31"/>
      <c r="B14" s="53" t="s">
        <v>33</v>
      </c>
      <c r="C14" s="14">
        <f>SUM(D14:H14)</f>
        <v>1123</v>
      </c>
      <c r="D14" s="52">
        <v>76</v>
      </c>
      <c r="E14" s="51">
        <v>107</v>
      </c>
      <c r="F14" s="51">
        <v>20</v>
      </c>
      <c r="G14" s="51">
        <v>574</v>
      </c>
      <c r="H14" s="50">
        <v>346</v>
      </c>
    </row>
    <row r="15" spans="1:8" ht="18.649999999999999" customHeight="1" x14ac:dyDescent="0.2">
      <c r="A15" s="26"/>
      <c r="B15" s="25" t="s">
        <v>32</v>
      </c>
      <c r="C15" s="14">
        <f>SUM(D15:H15)</f>
        <v>1550</v>
      </c>
      <c r="D15" s="49">
        <v>114</v>
      </c>
      <c r="E15" s="48">
        <v>183</v>
      </c>
      <c r="F15" s="48">
        <v>22</v>
      </c>
      <c r="G15" s="48">
        <v>794</v>
      </c>
      <c r="H15" s="47">
        <v>437</v>
      </c>
    </row>
    <row r="16" spans="1:8" ht="18.649999999999999" customHeight="1" x14ac:dyDescent="0.2">
      <c r="A16" s="21" t="s">
        <v>31</v>
      </c>
      <c r="B16" s="20" t="s">
        <v>3</v>
      </c>
      <c r="C16" s="14">
        <f>SUM(D16:H16)</f>
        <v>10089</v>
      </c>
      <c r="D16" s="19">
        <f>SUM(D17:D18)</f>
        <v>782</v>
      </c>
      <c r="E16" s="18">
        <f>SUM(E17:E18)</f>
        <v>918</v>
      </c>
      <c r="F16" s="18">
        <f>SUM(F17:F18)</f>
        <v>132</v>
      </c>
      <c r="G16" s="18">
        <f>SUM(G17:G18)</f>
        <v>5085</v>
      </c>
      <c r="H16" s="17">
        <f>SUM(H17:H18)</f>
        <v>3172</v>
      </c>
    </row>
    <row r="17" spans="1:8" ht="18.649999999999999" customHeight="1" x14ac:dyDescent="0.2">
      <c r="A17" s="16"/>
      <c r="B17" s="15" t="s">
        <v>30</v>
      </c>
      <c r="C17" s="14">
        <f>SUM(D17:H17)</f>
        <v>6423</v>
      </c>
      <c r="D17" s="13">
        <v>503</v>
      </c>
      <c r="E17" s="12">
        <v>587</v>
      </c>
      <c r="F17" s="12">
        <v>75</v>
      </c>
      <c r="G17" s="12">
        <v>3290</v>
      </c>
      <c r="H17" s="11">
        <v>1968</v>
      </c>
    </row>
    <row r="18" spans="1:8" ht="18.649999999999999" customHeight="1" x14ac:dyDescent="0.2">
      <c r="A18" s="35"/>
      <c r="B18" s="25" t="s">
        <v>29</v>
      </c>
      <c r="C18" s="14">
        <f>SUM(D18:H18)</f>
        <v>3666</v>
      </c>
      <c r="D18" s="46">
        <v>279</v>
      </c>
      <c r="E18" s="45">
        <v>331</v>
      </c>
      <c r="F18" s="45">
        <v>57</v>
      </c>
      <c r="G18" s="45">
        <v>1795</v>
      </c>
      <c r="H18" s="44">
        <v>1204</v>
      </c>
    </row>
    <row r="19" spans="1:8" ht="18.649999999999999" customHeight="1" x14ac:dyDescent="0.2">
      <c r="A19" s="36" t="s">
        <v>28</v>
      </c>
      <c r="B19" s="20" t="s">
        <v>3</v>
      </c>
      <c r="C19" s="14">
        <f>SUM(D19:H19)</f>
        <v>10175</v>
      </c>
      <c r="D19" s="19">
        <f>SUM(D20:D22)</f>
        <v>723</v>
      </c>
      <c r="E19" s="18">
        <f>SUM(E20:E22)</f>
        <v>974</v>
      </c>
      <c r="F19" s="18">
        <f>SUM(F20:F22)</f>
        <v>154</v>
      </c>
      <c r="G19" s="18">
        <f>SUM(G20:G22)</f>
        <v>4835</v>
      </c>
      <c r="H19" s="17">
        <f>SUM(H20:H22)</f>
        <v>3489</v>
      </c>
    </row>
    <row r="20" spans="1:8" ht="18.649999999999999" customHeight="1" x14ac:dyDescent="0.2">
      <c r="A20" s="31"/>
      <c r="B20" s="15" t="s">
        <v>27</v>
      </c>
      <c r="C20" s="14">
        <f>SUM(D20:H20)</f>
        <v>6662</v>
      </c>
      <c r="D20" s="13">
        <v>481</v>
      </c>
      <c r="E20" s="12">
        <v>640</v>
      </c>
      <c r="F20" s="12">
        <v>100</v>
      </c>
      <c r="G20" s="12">
        <v>3216</v>
      </c>
      <c r="H20" s="11">
        <v>2225</v>
      </c>
    </row>
    <row r="21" spans="1:8" ht="18.649999999999999" customHeight="1" x14ac:dyDescent="0.2">
      <c r="A21" s="31"/>
      <c r="B21" s="30" t="s">
        <v>26</v>
      </c>
      <c r="C21" s="14">
        <f>SUM(D21:H21)</f>
        <v>2344</v>
      </c>
      <c r="D21" s="34">
        <v>169</v>
      </c>
      <c r="E21" s="33">
        <v>210</v>
      </c>
      <c r="F21" s="33">
        <v>42</v>
      </c>
      <c r="G21" s="33">
        <v>1108</v>
      </c>
      <c r="H21" s="32">
        <v>815</v>
      </c>
    </row>
    <row r="22" spans="1:8" ht="18.649999999999999" customHeight="1" x14ac:dyDescent="0.2">
      <c r="A22" s="26"/>
      <c r="B22" s="25" t="s">
        <v>25</v>
      </c>
      <c r="C22" s="14">
        <f>SUM(D22:H22)</f>
        <v>1169</v>
      </c>
      <c r="D22" s="46">
        <v>73</v>
      </c>
      <c r="E22" s="45">
        <v>124</v>
      </c>
      <c r="F22" s="45">
        <v>12</v>
      </c>
      <c r="G22" s="45">
        <v>511</v>
      </c>
      <c r="H22" s="44">
        <v>449</v>
      </c>
    </row>
    <row r="23" spans="1:8" ht="18.649999999999999" customHeight="1" x14ac:dyDescent="0.2">
      <c r="A23" s="21" t="s">
        <v>24</v>
      </c>
      <c r="B23" s="20" t="s">
        <v>3</v>
      </c>
      <c r="C23" s="14">
        <f>SUM(D23:H23)</f>
        <v>1944</v>
      </c>
      <c r="D23" s="43">
        <f>SUM(D24)</f>
        <v>140</v>
      </c>
      <c r="E23" s="42">
        <f>SUM(E24)</f>
        <v>174</v>
      </c>
      <c r="F23" s="42">
        <f>SUM(F24)</f>
        <v>27</v>
      </c>
      <c r="G23" s="42">
        <f>SUM(G24)</f>
        <v>910</v>
      </c>
      <c r="H23" s="41">
        <f>SUM(H24)</f>
        <v>693</v>
      </c>
    </row>
    <row r="24" spans="1:8" ht="18.649999999999999" customHeight="1" x14ac:dyDescent="0.2">
      <c r="A24" s="35"/>
      <c r="B24" s="40" t="s">
        <v>23</v>
      </c>
      <c r="C24" s="14">
        <f>SUM(D24:H24)</f>
        <v>1944</v>
      </c>
      <c r="D24" s="39">
        <v>140</v>
      </c>
      <c r="E24" s="38">
        <v>174</v>
      </c>
      <c r="F24" s="38">
        <v>27</v>
      </c>
      <c r="G24" s="38">
        <v>910</v>
      </c>
      <c r="H24" s="37">
        <v>693</v>
      </c>
    </row>
    <row r="25" spans="1:8" ht="18.649999999999999" customHeight="1" x14ac:dyDescent="0.2">
      <c r="A25" s="36" t="s">
        <v>22</v>
      </c>
      <c r="B25" s="20" t="s">
        <v>3</v>
      </c>
      <c r="C25" s="14">
        <f>SUM(D25:H25)</f>
        <v>9584</v>
      </c>
      <c r="D25" s="19">
        <f>SUM(D26:D29)</f>
        <v>683</v>
      </c>
      <c r="E25" s="18">
        <f>SUM(E26:E29)</f>
        <v>903</v>
      </c>
      <c r="F25" s="18">
        <f>SUM(F26:F29)</f>
        <v>174</v>
      </c>
      <c r="G25" s="18">
        <f>SUM(G26:G29)</f>
        <v>4612</v>
      </c>
      <c r="H25" s="17">
        <f>SUM(H26:H29)</f>
        <v>3212</v>
      </c>
    </row>
    <row r="26" spans="1:8" ht="18.649999999999999" customHeight="1" x14ac:dyDescent="0.2">
      <c r="A26" s="31"/>
      <c r="B26" s="15" t="s">
        <v>21</v>
      </c>
      <c r="C26" s="14">
        <f>SUM(D26:H26)</f>
        <v>7125</v>
      </c>
      <c r="D26" s="13">
        <v>460</v>
      </c>
      <c r="E26" s="12">
        <v>711</v>
      </c>
      <c r="F26" s="12">
        <v>139</v>
      </c>
      <c r="G26" s="12">
        <v>3403</v>
      </c>
      <c r="H26" s="11">
        <v>2412</v>
      </c>
    </row>
    <row r="27" spans="1:8" ht="18.649999999999999" customHeight="1" x14ac:dyDescent="0.2">
      <c r="A27" s="31"/>
      <c r="B27" s="30" t="s">
        <v>20</v>
      </c>
      <c r="C27" s="14">
        <f>SUM(D27:H27)</f>
        <v>786</v>
      </c>
      <c r="D27" s="29">
        <v>91</v>
      </c>
      <c r="E27" s="28">
        <v>63</v>
      </c>
      <c r="F27" s="28">
        <v>11</v>
      </c>
      <c r="G27" s="28">
        <v>375</v>
      </c>
      <c r="H27" s="27">
        <v>246</v>
      </c>
    </row>
    <row r="28" spans="1:8" ht="18.649999999999999" customHeight="1" x14ac:dyDescent="0.2">
      <c r="A28" s="31"/>
      <c r="B28" s="30" t="s">
        <v>19</v>
      </c>
      <c r="C28" s="14">
        <f>SUM(D28:H28)</f>
        <v>360</v>
      </c>
      <c r="D28" s="29">
        <v>29</v>
      </c>
      <c r="E28" s="28">
        <v>31</v>
      </c>
      <c r="F28" s="28">
        <v>8</v>
      </c>
      <c r="G28" s="28">
        <v>166</v>
      </c>
      <c r="H28" s="27">
        <v>126</v>
      </c>
    </row>
    <row r="29" spans="1:8" ht="18.649999999999999" customHeight="1" x14ac:dyDescent="0.2">
      <c r="A29" s="26"/>
      <c r="B29" s="25" t="s">
        <v>18</v>
      </c>
      <c r="C29" s="14">
        <f>SUM(D29:H29)</f>
        <v>1313</v>
      </c>
      <c r="D29" s="24">
        <v>103</v>
      </c>
      <c r="E29" s="23">
        <v>98</v>
      </c>
      <c r="F29" s="23">
        <v>16</v>
      </c>
      <c r="G29" s="23">
        <v>668</v>
      </c>
      <c r="H29" s="22">
        <v>428</v>
      </c>
    </row>
    <row r="30" spans="1:8" ht="18.649999999999999" customHeight="1" x14ac:dyDescent="0.2">
      <c r="A30" s="21" t="s">
        <v>17</v>
      </c>
      <c r="B30" s="20" t="s">
        <v>3</v>
      </c>
      <c r="C30" s="14">
        <f>SUM(D30:H30)</f>
        <v>4367</v>
      </c>
      <c r="D30" s="19">
        <f>SUM(D31:D36)</f>
        <v>276</v>
      </c>
      <c r="E30" s="18">
        <f>SUM(E31:E36)</f>
        <v>391</v>
      </c>
      <c r="F30" s="18">
        <f>SUM(F31:F36)</f>
        <v>65</v>
      </c>
      <c r="G30" s="18">
        <f>SUM(G31:G36)</f>
        <v>2188</v>
      </c>
      <c r="H30" s="17">
        <f>SUM(H31:H36)</f>
        <v>1447</v>
      </c>
    </row>
    <row r="31" spans="1:8" ht="18.649999999999999" customHeight="1" x14ac:dyDescent="0.2">
      <c r="A31" s="16"/>
      <c r="B31" s="15" t="s">
        <v>16</v>
      </c>
      <c r="C31" s="14">
        <f>SUM(D31:H31)</f>
        <v>1912</v>
      </c>
      <c r="D31" s="13">
        <v>119</v>
      </c>
      <c r="E31" s="12">
        <v>168</v>
      </c>
      <c r="F31" s="12">
        <v>31</v>
      </c>
      <c r="G31" s="12">
        <v>962</v>
      </c>
      <c r="H31" s="11">
        <v>632</v>
      </c>
    </row>
    <row r="32" spans="1:8" ht="18.649999999999999" customHeight="1" x14ac:dyDescent="0.2">
      <c r="A32" s="16"/>
      <c r="B32" s="30" t="s">
        <v>15</v>
      </c>
      <c r="C32" s="14">
        <f>SUM(D32:H32)</f>
        <v>367</v>
      </c>
      <c r="D32" s="29">
        <v>31</v>
      </c>
      <c r="E32" s="28">
        <v>44</v>
      </c>
      <c r="F32" s="28">
        <v>3</v>
      </c>
      <c r="G32" s="28">
        <v>183</v>
      </c>
      <c r="H32" s="27">
        <v>106</v>
      </c>
    </row>
    <row r="33" spans="1:8" ht="18.649999999999999" customHeight="1" x14ac:dyDescent="0.2">
      <c r="A33" s="16"/>
      <c r="B33" s="30" t="s">
        <v>14</v>
      </c>
      <c r="C33" s="14">
        <f>SUM(D33:H33)</f>
        <v>560</v>
      </c>
      <c r="D33" s="29">
        <v>34</v>
      </c>
      <c r="E33" s="28">
        <v>53</v>
      </c>
      <c r="F33" s="28">
        <v>9</v>
      </c>
      <c r="G33" s="28">
        <v>281</v>
      </c>
      <c r="H33" s="27">
        <v>183</v>
      </c>
    </row>
    <row r="34" spans="1:8" ht="18.649999999999999" customHeight="1" x14ac:dyDescent="0.2">
      <c r="A34" s="16"/>
      <c r="B34" s="30" t="s">
        <v>13</v>
      </c>
      <c r="C34" s="14">
        <f>SUM(D34:H34)</f>
        <v>482</v>
      </c>
      <c r="D34" s="29">
        <v>37</v>
      </c>
      <c r="E34" s="28">
        <v>37</v>
      </c>
      <c r="F34" s="28">
        <v>8</v>
      </c>
      <c r="G34" s="28">
        <v>233</v>
      </c>
      <c r="H34" s="27">
        <v>167</v>
      </c>
    </row>
    <row r="35" spans="1:8" ht="18.649999999999999" customHeight="1" x14ac:dyDescent="0.2">
      <c r="A35" s="16"/>
      <c r="B35" s="30" t="s">
        <v>12</v>
      </c>
      <c r="C35" s="14">
        <f>SUM(D35:H35)</f>
        <v>465</v>
      </c>
      <c r="D35" s="29">
        <v>23</v>
      </c>
      <c r="E35" s="28">
        <v>39</v>
      </c>
      <c r="F35" s="28">
        <v>9</v>
      </c>
      <c r="G35" s="28">
        <v>227</v>
      </c>
      <c r="H35" s="27">
        <v>167</v>
      </c>
    </row>
    <row r="36" spans="1:8" ht="18.649999999999999" customHeight="1" x14ac:dyDescent="0.2">
      <c r="A36" s="35"/>
      <c r="B36" s="25" t="s">
        <v>11</v>
      </c>
      <c r="C36" s="14">
        <f>SUM(D36:H36)</f>
        <v>581</v>
      </c>
      <c r="D36" s="24">
        <v>32</v>
      </c>
      <c r="E36" s="23">
        <v>50</v>
      </c>
      <c r="F36" s="23">
        <v>5</v>
      </c>
      <c r="G36" s="23">
        <v>302</v>
      </c>
      <c r="H36" s="22">
        <v>192</v>
      </c>
    </row>
    <row r="37" spans="1:8" ht="18.649999999999999" customHeight="1" x14ac:dyDescent="0.2">
      <c r="A37" s="21" t="s">
        <v>10</v>
      </c>
      <c r="B37" s="20" t="s">
        <v>3</v>
      </c>
      <c r="C37" s="14">
        <f>SUM(D37:H37)</f>
        <v>18175</v>
      </c>
      <c r="D37" s="19">
        <f>SUM(D38:D42)</f>
        <v>1246</v>
      </c>
      <c r="E37" s="18">
        <f>SUM(E38:E42)</f>
        <v>1559</v>
      </c>
      <c r="F37" s="18">
        <f>SUM(F38:F42)</f>
        <v>273</v>
      </c>
      <c r="G37" s="18">
        <f>SUM(G38:G42)</f>
        <v>9430</v>
      </c>
      <c r="H37" s="17">
        <f>SUM(H38:H42)</f>
        <v>5667</v>
      </c>
    </row>
    <row r="38" spans="1:8" ht="18.649999999999999" customHeight="1" x14ac:dyDescent="0.2">
      <c r="A38" s="31"/>
      <c r="B38" s="15" t="s">
        <v>9</v>
      </c>
      <c r="C38" s="14">
        <f>SUM(D38:H38)</f>
        <v>8193</v>
      </c>
      <c r="D38" s="13">
        <v>608</v>
      </c>
      <c r="E38" s="12">
        <v>706</v>
      </c>
      <c r="F38" s="12">
        <v>134</v>
      </c>
      <c r="G38" s="12">
        <v>4313</v>
      </c>
      <c r="H38" s="11">
        <v>2432</v>
      </c>
    </row>
    <row r="39" spans="1:8" ht="18.649999999999999" customHeight="1" x14ac:dyDescent="0.2">
      <c r="A39" s="31"/>
      <c r="B39" s="30" t="s">
        <v>8</v>
      </c>
      <c r="C39" s="14">
        <f>SUM(D39:H39)</f>
        <v>3732</v>
      </c>
      <c r="D39" s="34">
        <v>237</v>
      </c>
      <c r="E39" s="33">
        <v>323</v>
      </c>
      <c r="F39" s="33">
        <v>46</v>
      </c>
      <c r="G39" s="33">
        <v>1863</v>
      </c>
      <c r="H39" s="32">
        <v>1263</v>
      </c>
    </row>
    <row r="40" spans="1:8" ht="18.649999999999999" customHeight="1" x14ac:dyDescent="0.2">
      <c r="A40" s="31"/>
      <c r="B40" s="30" t="s">
        <v>7</v>
      </c>
      <c r="C40" s="14">
        <f>SUM(D40:H40)</f>
        <v>4512</v>
      </c>
      <c r="D40" s="34">
        <v>302</v>
      </c>
      <c r="E40" s="33">
        <v>404</v>
      </c>
      <c r="F40" s="33">
        <v>65</v>
      </c>
      <c r="G40" s="33">
        <v>2305</v>
      </c>
      <c r="H40" s="32">
        <v>1436</v>
      </c>
    </row>
    <row r="41" spans="1:8" ht="18.649999999999999" customHeight="1" x14ac:dyDescent="0.2">
      <c r="A41" s="31"/>
      <c r="B41" s="30" t="s">
        <v>6</v>
      </c>
      <c r="C41" s="14">
        <f>SUM(D41:H41)</f>
        <v>1632</v>
      </c>
      <c r="D41" s="29">
        <v>92</v>
      </c>
      <c r="E41" s="28">
        <v>118</v>
      </c>
      <c r="F41" s="28">
        <v>27</v>
      </c>
      <c r="G41" s="28">
        <v>890</v>
      </c>
      <c r="H41" s="27">
        <v>505</v>
      </c>
    </row>
    <row r="42" spans="1:8" ht="18.649999999999999" customHeight="1" x14ac:dyDescent="0.2">
      <c r="A42" s="26"/>
      <c r="B42" s="25" t="s">
        <v>5</v>
      </c>
      <c r="C42" s="14">
        <f>SUM(D42:H42)</f>
        <v>106</v>
      </c>
      <c r="D42" s="24">
        <v>7</v>
      </c>
      <c r="E42" s="23">
        <v>8</v>
      </c>
      <c r="F42" s="23">
        <v>1</v>
      </c>
      <c r="G42" s="23">
        <v>59</v>
      </c>
      <c r="H42" s="22">
        <v>31</v>
      </c>
    </row>
    <row r="43" spans="1:8" ht="18.649999999999999" customHeight="1" x14ac:dyDescent="0.2">
      <c r="A43" s="21" t="s">
        <v>4</v>
      </c>
      <c r="B43" s="20" t="s">
        <v>3</v>
      </c>
      <c r="C43" s="14">
        <f>SUM(D43:H43)</f>
        <v>10323</v>
      </c>
      <c r="D43" s="19">
        <f>SUM(D44:D45)</f>
        <v>656</v>
      </c>
      <c r="E43" s="18">
        <f>SUM(E44:E45)</f>
        <v>968</v>
      </c>
      <c r="F43" s="18">
        <f>SUM(F44:F45)</f>
        <v>158</v>
      </c>
      <c r="G43" s="18">
        <f>SUM(G44:G45)</f>
        <v>5049</v>
      </c>
      <c r="H43" s="17">
        <f>SUM(H44:H45)</f>
        <v>3492</v>
      </c>
    </row>
    <row r="44" spans="1:8" ht="18.649999999999999" customHeight="1" x14ac:dyDescent="0.2">
      <c r="A44" s="16"/>
      <c r="B44" s="15" t="s">
        <v>2</v>
      </c>
      <c r="C44" s="14">
        <f>SUM(D44:H44)</f>
        <v>7336</v>
      </c>
      <c r="D44" s="13">
        <v>484</v>
      </c>
      <c r="E44" s="12">
        <v>665</v>
      </c>
      <c r="F44" s="12">
        <v>102</v>
      </c>
      <c r="G44" s="12">
        <v>3572</v>
      </c>
      <c r="H44" s="11">
        <v>2513</v>
      </c>
    </row>
    <row r="45" spans="1:8" ht="18.649999999999999" customHeight="1" thickBot="1" x14ac:dyDescent="0.25">
      <c r="A45" s="10"/>
      <c r="B45" s="9" t="s">
        <v>1</v>
      </c>
      <c r="C45" s="8">
        <f>SUM(D45:H45)</f>
        <v>2987</v>
      </c>
      <c r="D45" s="7">
        <v>172</v>
      </c>
      <c r="E45" s="6">
        <v>303</v>
      </c>
      <c r="F45" s="6">
        <v>56</v>
      </c>
      <c r="G45" s="6">
        <v>1477</v>
      </c>
      <c r="H45" s="5">
        <v>979</v>
      </c>
    </row>
    <row r="46" spans="1:8" ht="18.649999999999999" customHeight="1" x14ac:dyDescent="0.2">
      <c r="A46" s="4" t="s">
        <v>0</v>
      </c>
      <c r="B46" s="4"/>
      <c r="C46" s="3"/>
      <c r="D46" s="3"/>
      <c r="E46" s="3"/>
      <c r="F46" s="3"/>
      <c r="G46" s="2"/>
      <c r="H46" s="2"/>
    </row>
  </sheetData>
  <mergeCells count="13">
    <mergeCell ref="A46:B46"/>
    <mergeCell ref="A19:A22"/>
    <mergeCell ref="A23:A24"/>
    <mergeCell ref="A25:A29"/>
    <mergeCell ref="A30:A36"/>
    <mergeCell ref="A37:A42"/>
    <mergeCell ref="A43:A45"/>
    <mergeCell ref="A16:A18"/>
    <mergeCell ref="A1:D1"/>
    <mergeCell ref="A3:B3"/>
    <mergeCell ref="A4:A7"/>
    <mergeCell ref="A8:B8"/>
    <mergeCell ref="A11:A15"/>
  </mergeCells>
  <phoneticPr fontId="1"/>
  <pageMargins left="0.70866141732283472" right="0.31496062992125984" top="0.39370078740157483" bottom="0.19685039370078741" header="0.31496062992125984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2022-02-24T02:58:24Z</dcterms:created>
  <dcterms:modified xsi:type="dcterms:W3CDTF">2022-02-24T02:58:41Z</dcterms:modified>
</cp:coreProperties>
</file>