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btgy01\share\01_人事\00_異動サーバデータ移行\外付けusrd\★ 採用\02_選考\02_技術\2022_R04\99_電子申請関係\06_専任教員（経験者）\"/>
    </mc:Choice>
  </mc:AlternateContent>
  <workbookProtection workbookAlgorithmName="SHA-512" workbookHashValue="ocyJ2XTLiS04xf+AFfeP58JCaqN91suSNyVOauOlrCIdwifK4S/0dDhWxbEa/SXlode3CbUczliHb8z4KErEcA==" workbookSaltValue="B6SxhNR6afIqByqBolnt+g==" workbookSpinCount="100000" lockStructure="1"/>
  <bookViews>
    <workbookView xWindow="0" yWindow="0" windowWidth="23040" windowHeight="936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I5" i="6"/>
  <c r="I4" i="6"/>
  <c r="I3" i="6"/>
  <c r="W101" i="19" l="1"/>
  <c r="O101" i="19"/>
  <c r="N101" i="19"/>
  <c r="P101" i="19" s="1"/>
  <c r="M101" i="19"/>
  <c r="A101" i="19"/>
  <c r="W100" i="19"/>
  <c r="N100" i="19"/>
  <c r="P100" i="19" s="1"/>
  <c r="M100" i="19"/>
  <c r="O100" i="19" s="1"/>
  <c r="A100" i="19"/>
  <c r="W99" i="19"/>
  <c r="N99" i="19"/>
  <c r="P99" i="19" s="1"/>
  <c r="M99" i="19"/>
  <c r="O99" i="19" s="1"/>
  <c r="A99" i="19"/>
  <c r="W98" i="19"/>
  <c r="P98" i="19"/>
  <c r="N98" i="19"/>
  <c r="M98" i="19"/>
  <c r="O98" i="19" s="1"/>
  <c r="A98" i="19"/>
  <c r="W97" i="19"/>
  <c r="O97" i="19"/>
  <c r="N97" i="19"/>
  <c r="P97" i="19" s="1"/>
  <c r="Y97" i="19" s="1"/>
  <c r="M97" i="19"/>
  <c r="A97" i="19"/>
  <c r="W96" i="19"/>
  <c r="N96" i="19"/>
  <c r="P96" i="19" s="1"/>
  <c r="M96" i="19"/>
  <c r="O96" i="19" s="1"/>
  <c r="A96" i="19"/>
  <c r="W95" i="19"/>
  <c r="N95" i="19"/>
  <c r="M95" i="19"/>
  <c r="A95" i="19"/>
  <c r="Y94" i="19"/>
  <c r="W94" i="19"/>
  <c r="P94" i="19"/>
  <c r="N94" i="19"/>
  <c r="O94" i="19" s="1"/>
  <c r="M94" i="19"/>
  <c r="A94" i="19"/>
  <c r="X93" i="19"/>
  <c r="W93" i="19"/>
  <c r="O93" i="19"/>
  <c r="N93" i="19"/>
  <c r="P93" i="19" s="1"/>
  <c r="Y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O91" i="19" s="1"/>
  <c r="A91" i="19"/>
  <c r="Y90" i="19"/>
  <c r="W90" i="19"/>
  <c r="P90" i="19"/>
  <c r="N90" i="19"/>
  <c r="O90" i="19" s="1"/>
  <c r="M90" i="19"/>
  <c r="A90" i="19"/>
  <c r="W89" i="19"/>
  <c r="O89" i="19"/>
  <c r="N89" i="19"/>
  <c r="P89" i="19" s="1"/>
  <c r="Y89" i="19" s="1"/>
  <c r="M89" i="19"/>
  <c r="A89" i="19"/>
  <c r="W88" i="19"/>
  <c r="N88" i="19"/>
  <c r="P88" i="19" s="1"/>
  <c r="M88" i="19"/>
  <c r="A88" i="19"/>
  <c r="W87" i="19"/>
  <c r="N87" i="19"/>
  <c r="M87" i="19"/>
  <c r="A87" i="19"/>
  <c r="Y86" i="19"/>
  <c r="W86" i="19"/>
  <c r="P86" i="19"/>
  <c r="N86" i="19"/>
  <c r="O86" i="19" s="1"/>
  <c r="M86" i="19"/>
  <c r="A86" i="19"/>
  <c r="W85" i="19"/>
  <c r="O85" i="19"/>
  <c r="N85" i="19"/>
  <c r="P85" i="19" s="1"/>
  <c r="Y85" i="19" s="1"/>
  <c r="M85" i="19"/>
  <c r="A85" i="19"/>
  <c r="W84" i="19"/>
  <c r="N84" i="19"/>
  <c r="P84" i="19" s="1"/>
  <c r="M84" i="19"/>
  <c r="O84" i="19" s="1"/>
  <c r="X84" i="19" s="1"/>
  <c r="AA84" i="19" s="1"/>
  <c r="A84" i="19"/>
  <c r="W83" i="19"/>
  <c r="N83" i="19"/>
  <c r="M83" i="19"/>
  <c r="A83" i="19"/>
  <c r="Y82" i="19"/>
  <c r="W82" i="19"/>
  <c r="P82" i="19"/>
  <c r="N82" i="19"/>
  <c r="O82" i="19" s="1"/>
  <c r="M82" i="19"/>
  <c r="A82" i="19"/>
  <c r="W81" i="19"/>
  <c r="O81" i="19"/>
  <c r="X81" i="19" s="1"/>
  <c r="N81" i="19"/>
  <c r="P81" i="19" s="1"/>
  <c r="Y81" i="19" s="1"/>
  <c r="M81" i="19"/>
  <c r="A81" i="19"/>
  <c r="W80" i="19"/>
  <c r="N80" i="19"/>
  <c r="P80" i="19" s="1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X77" i="19"/>
  <c r="W77" i="19"/>
  <c r="O77" i="19"/>
  <c r="N77" i="19"/>
  <c r="P77" i="19" s="1"/>
  <c r="Y77" i="19" s="1"/>
  <c r="M77" i="19"/>
  <c r="A77" i="19"/>
  <c r="W76" i="19"/>
  <c r="N76" i="19"/>
  <c r="P76" i="19" s="1"/>
  <c r="M76" i="19"/>
  <c r="O76" i="19" s="1"/>
  <c r="A76" i="19"/>
  <c r="W75" i="19"/>
  <c r="N75" i="19"/>
  <c r="M75" i="19"/>
  <c r="A75" i="19"/>
  <c r="Y74" i="19"/>
  <c r="W74" i="19"/>
  <c r="P74" i="19"/>
  <c r="N74" i="19"/>
  <c r="O74" i="19" s="1"/>
  <c r="M74" i="19"/>
  <c r="A74" i="19"/>
  <c r="X73" i="19"/>
  <c r="W73" i="19"/>
  <c r="O73" i="19"/>
  <c r="N73" i="19"/>
  <c r="P73" i="19" s="1"/>
  <c r="Y73" i="19" s="1"/>
  <c r="M73" i="19"/>
  <c r="A73" i="19"/>
  <c r="W72" i="19"/>
  <c r="N72" i="19"/>
  <c r="P72" i="19" s="1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X68" i="19" s="1"/>
  <c r="AA68" i="19" s="1"/>
  <c r="A68" i="19"/>
  <c r="W67" i="19"/>
  <c r="N67" i="19"/>
  <c r="M67" i="19"/>
  <c r="A67" i="19"/>
  <c r="W66" i="19"/>
  <c r="P66" i="19"/>
  <c r="Y66" i="19" s="1"/>
  <c r="N66" i="19"/>
  <c r="O66" i="19" s="1"/>
  <c r="M66" i="19"/>
  <c r="A66" i="19"/>
  <c r="X65" i="19"/>
  <c r="AA65" i="19" s="1"/>
  <c r="W65" i="19"/>
  <c r="O65" i="19"/>
  <c r="N65" i="19"/>
  <c r="P65" i="19" s="1"/>
  <c r="Y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X62" i="19"/>
  <c r="W62" i="19"/>
  <c r="P62" i="19"/>
  <c r="O62" i="19"/>
  <c r="N62" i="19"/>
  <c r="M62" i="19"/>
  <c r="A62" i="19"/>
  <c r="X61" i="19"/>
  <c r="AA61" i="19" s="1"/>
  <c r="W61" i="19"/>
  <c r="O61" i="19"/>
  <c r="N61" i="19"/>
  <c r="P61" i="19" s="1"/>
  <c r="Y61" i="19" s="1"/>
  <c r="M61" i="19"/>
  <c r="A61" i="19"/>
  <c r="W60" i="19"/>
  <c r="N60" i="19"/>
  <c r="M60" i="19"/>
  <c r="O60" i="19" s="1"/>
  <c r="X60" i="19" s="1"/>
  <c r="AA60" i="19" s="1"/>
  <c r="A60" i="19"/>
  <c r="W59" i="19"/>
  <c r="O59" i="19"/>
  <c r="X59" i="19" s="1"/>
  <c r="N59" i="19"/>
  <c r="M59" i="19"/>
  <c r="P59" i="19" s="1"/>
  <c r="A59" i="19"/>
  <c r="W58" i="19"/>
  <c r="P58" i="19"/>
  <c r="N58" i="19"/>
  <c r="O58" i="19" s="1"/>
  <c r="M58" i="19"/>
  <c r="A58" i="19"/>
  <c r="W57" i="19"/>
  <c r="N57" i="19"/>
  <c r="P57" i="19" s="1"/>
  <c r="Y57" i="19" s="1"/>
  <c r="M57" i="19"/>
  <c r="O57" i="19" s="1"/>
  <c r="A57" i="19"/>
  <c r="W56" i="19"/>
  <c r="N56" i="19"/>
  <c r="P56" i="19" s="1"/>
  <c r="M56" i="19"/>
  <c r="O56" i="19" s="1"/>
  <c r="A56" i="19"/>
  <c r="Y55" i="19"/>
  <c r="W55" i="19"/>
  <c r="P55" i="19"/>
  <c r="N55" i="19"/>
  <c r="M55" i="19"/>
  <c r="O55" i="19" s="1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P52" i="19" s="1"/>
  <c r="M52" i="19"/>
  <c r="A52" i="19"/>
  <c r="X51" i="19"/>
  <c r="AA51" i="19" s="1"/>
  <c r="W51" i="19"/>
  <c r="P51" i="19"/>
  <c r="Y51" i="19" s="1"/>
  <c r="O51" i="19"/>
  <c r="N51" i="19"/>
  <c r="M51" i="19"/>
  <c r="A51" i="19"/>
  <c r="W50" i="19"/>
  <c r="O50" i="19"/>
  <c r="N50" i="19"/>
  <c r="P50" i="19" s="1"/>
  <c r="M50" i="19"/>
  <c r="A50" i="19"/>
  <c r="W49" i="19"/>
  <c r="N49" i="19"/>
  <c r="P49" i="19" s="1"/>
  <c r="Y49" i="19" s="1"/>
  <c r="M49" i="19"/>
  <c r="A49" i="19"/>
  <c r="W48" i="19"/>
  <c r="P48" i="19"/>
  <c r="Y48" i="19" s="1"/>
  <c r="N48" i="19"/>
  <c r="M48" i="19"/>
  <c r="A48" i="19"/>
  <c r="Y47" i="19"/>
  <c r="W47" i="19"/>
  <c r="P47" i="19"/>
  <c r="O47" i="19"/>
  <c r="N47" i="19"/>
  <c r="M47" i="19"/>
  <c r="A47" i="19"/>
  <c r="W46" i="19"/>
  <c r="P46" i="19"/>
  <c r="O46" i="19"/>
  <c r="N46" i="19"/>
  <c r="M46" i="19"/>
  <c r="A46" i="19"/>
  <c r="W45" i="19"/>
  <c r="O45" i="19"/>
  <c r="X45" i="19" s="1"/>
  <c r="N45" i="19"/>
  <c r="P45" i="19" s="1"/>
  <c r="M45" i="19"/>
  <c r="A45" i="19"/>
  <c r="W44" i="19"/>
  <c r="P44" i="19"/>
  <c r="Y44" i="19" s="1"/>
  <c r="N44" i="19"/>
  <c r="M44" i="19"/>
  <c r="O44" i="19" s="1"/>
  <c r="X44" i="19" s="1"/>
  <c r="AA44" i="19" s="1"/>
  <c r="A44" i="19"/>
  <c r="W43" i="19"/>
  <c r="N43" i="19"/>
  <c r="M43" i="19"/>
  <c r="O43" i="19" s="1"/>
  <c r="A43" i="19"/>
  <c r="W42" i="19"/>
  <c r="P42" i="19"/>
  <c r="N42" i="19"/>
  <c r="O42" i="19" s="1"/>
  <c r="M42" i="19"/>
  <c r="A42" i="19"/>
  <c r="W41" i="19"/>
  <c r="N41" i="19"/>
  <c r="M41" i="19"/>
  <c r="O41" i="19" s="1"/>
  <c r="A41" i="19"/>
  <c r="W40" i="19"/>
  <c r="O40" i="19"/>
  <c r="X40" i="19" s="1"/>
  <c r="N40" i="19"/>
  <c r="P40" i="19" s="1"/>
  <c r="M40" i="19"/>
  <c r="A40" i="19"/>
  <c r="W39" i="19"/>
  <c r="N39" i="19"/>
  <c r="P39" i="19" s="1"/>
  <c r="M39" i="19"/>
  <c r="O39" i="19" s="1"/>
  <c r="A39" i="19"/>
  <c r="W38" i="19"/>
  <c r="P38" i="19"/>
  <c r="N38" i="19"/>
  <c r="M38" i="19"/>
  <c r="O38" i="19" s="1"/>
  <c r="A38" i="19"/>
  <c r="W37" i="19"/>
  <c r="P37" i="19"/>
  <c r="Y37" i="19" s="1"/>
  <c r="O37" i="19"/>
  <c r="N37" i="19"/>
  <c r="M37" i="19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O35" i="19" s="1"/>
  <c r="A35" i="19"/>
  <c r="W34" i="19"/>
  <c r="N34" i="19"/>
  <c r="M34" i="19"/>
  <c r="O34" i="19" s="1"/>
  <c r="A34" i="19"/>
  <c r="W33" i="19"/>
  <c r="P33" i="19"/>
  <c r="Y33" i="19" s="1"/>
  <c r="O33" i="19"/>
  <c r="N33" i="19"/>
  <c r="M33" i="19"/>
  <c r="A33" i="19"/>
  <c r="W32" i="19"/>
  <c r="O32" i="19"/>
  <c r="X32" i="19" s="1"/>
  <c r="N32" i="19"/>
  <c r="P32" i="19" s="1"/>
  <c r="M32" i="19"/>
  <c r="A32" i="19"/>
  <c r="W31" i="19"/>
  <c r="N31" i="19"/>
  <c r="P31" i="19" s="1"/>
  <c r="M31" i="19"/>
  <c r="O31" i="19" s="1"/>
  <c r="A31" i="19"/>
  <c r="W30" i="19"/>
  <c r="P30" i="19"/>
  <c r="N30" i="19"/>
  <c r="M30" i="19"/>
  <c r="O30" i="19" s="1"/>
  <c r="A30" i="19"/>
  <c r="W29" i="19"/>
  <c r="P29" i="19"/>
  <c r="Y29" i="19" s="1"/>
  <c r="O29" i="19"/>
  <c r="N29" i="19"/>
  <c r="M29" i="19"/>
  <c r="A29" i="19"/>
  <c r="W28" i="19"/>
  <c r="O28" i="19"/>
  <c r="X28" i="19" s="1"/>
  <c r="N28" i="19"/>
  <c r="P28" i="19" s="1"/>
  <c r="M28" i="19"/>
  <c r="A28" i="19"/>
  <c r="W27" i="19"/>
  <c r="N27" i="19"/>
  <c r="P27" i="19" s="1"/>
  <c r="M27" i="19"/>
  <c r="O27" i="19" s="1"/>
  <c r="A27" i="19"/>
  <c r="W26" i="19"/>
  <c r="N26" i="19"/>
  <c r="M26" i="19"/>
  <c r="O26" i="19" s="1"/>
  <c r="A26" i="19"/>
  <c r="W25" i="19"/>
  <c r="P25" i="19"/>
  <c r="Y25" i="19" s="1"/>
  <c r="O25" i="19"/>
  <c r="N25" i="19"/>
  <c r="M25" i="19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O23" i="19" s="1"/>
  <c r="A23" i="19"/>
  <c r="W22" i="19"/>
  <c r="P22" i="19"/>
  <c r="N22" i="19"/>
  <c r="M22" i="19"/>
  <c r="O22" i="19" s="1"/>
  <c r="A22" i="19"/>
  <c r="W21" i="19"/>
  <c r="P21" i="19"/>
  <c r="Y21" i="19" s="1"/>
  <c r="O21" i="19"/>
  <c r="N21" i="19"/>
  <c r="M21" i="19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O19" i="19" s="1"/>
  <c r="A19" i="19"/>
  <c r="W18" i="19"/>
  <c r="N18" i="19"/>
  <c r="M18" i="19"/>
  <c r="O18" i="19" s="1"/>
  <c r="A18" i="19"/>
  <c r="W17" i="19"/>
  <c r="P17" i="19"/>
  <c r="Y17" i="19" s="1"/>
  <c r="O17" i="19"/>
  <c r="N17" i="19"/>
  <c r="M17" i="19"/>
  <c r="A17" i="19"/>
  <c r="W16" i="19"/>
  <c r="O16" i="19"/>
  <c r="X16" i="19" s="1"/>
  <c r="N16" i="19"/>
  <c r="P16" i="19" s="1"/>
  <c r="M16" i="19"/>
  <c r="A16" i="19"/>
  <c r="W15" i="19"/>
  <c r="N15" i="19"/>
  <c r="P15" i="19" s="1"/>
  <c r="M15" i="19"/>
  <c r="O15" i="19" s="1"/>
  <c r="A15" i="19"/>
  <c r="W14" i="19"/>
  <c r="N14" i="19"/>
  <c r="M14" i="19"/>
  <c r="A14" i="19"/>
  <c r="W13" i="19"/>
  <c r="N13" i="19"/>
  <c r="P13" i="19" s="1"/>
  <c r="Y13" i="19" s="1"/>
  <c r="M13" i="19"/>
  <c r="A13" i="19"/>
  <c r="W12" i="19"/>
  <c r="N12" i="19"/>
  <c r="M12" i="19"/>
  <c r="A12" i="19"/>
  <c r="W11" i="19"/>
  <c r="N11" i="19"/>
  <c r="P11" i="19" s="1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14" i="19" l="1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P7" i="19"/>
  <c r="P6" i="19"/>
  <c r="Y6" i="19" s="1"/>
  <c r="AB44" i="19"/>
  <c r="AB65" i="19"/>
  <c r="Y5" i="19"/>
  <c r="Y3" i="19"/>
  <c r="Y8" i="19"/>
  <c r="P12" i="19"/>
  <c r="O12" i="19"/>
  <c r="X22" i="19"/>
  <c r="X27" i="19"/>
  <c r="Y35" i="19"/>
  <c r="Y40" i="19"/>
  <c r="AA45" i="19"/>
  <c r="Y32" i="19"/>
  <c r="O3" i="19"/>
  <c r="X11" i="19"/>
  <c r="Y19" i="19"/>
  <c r="Y24" i="19"/>
  <c r="AA32" i="19"/>
  <c r="Y50" i="19"/>
  <c r="AA40" i="19"/>
  <c r="AA24" i="19"/>
  <c r="X34" i="19"/>
  <c r="X39" i="19"/>
  <c r="Y27" i="19"/>
  <c r="X42" i="19"/>
  <c r="Y16" i="19"/>
  <c r="O5" i="19"/>
  <c r="Y7" i="19"/>
  <c r="AA16" i="19"/>
  <c r="X26" i="19"/>
  <c r="X31" i="19"/>
  <c r="Y36" i="19"/>
  <c r="Y39" i="19"/>
  <c r="X41" i="19"/>
  <c r="AA59" i="19"/>
  <c r="Y11" i="19"/>
  <c r="O2" i="19"/>
  <c r="X10" i="19"/>
  <c r="X18" i="19"/>
  <c r="X23" i="19"/>
  <c r="Y28" i="19"/>
  <c r="Y31" i="19"/>
  <c r="AA36" i="19"/>
  <c r="X43" i="19"/>
  <c r="X19" i="19"/>
  <c r="X15" i="19"/>
  <c r="Y20" i="19"/>
  <c r="Y23" i="19"/>
  <c r="AA28" i="19"/>
  <c r="X38" i="19"/>
  <c r="X57" i="19"/>
  <c r="X7" i="19"/>
  <c r="Y15" i="19"/>
  <c r="AA20" i="19"/>
  <c r="X30" i="19"/>
  <c r="X35" i="19"/>
  <c r="Y52" i="19"/>
  <c r="AA81" i="19"/>
  <c r="AB81" i="19" s="1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J1" i="6"/>
  <c r="W2" i="18" l="1"/>
  <c r="W99" i="18"/>
  <c r="W91" i="18"/>
  <c r="W83" i="18"/>
  <c r="W75" i="18"/>
  <c r="W67" i="18"/>
  <c r="W59" i="18"/>
  <c r="W51" i="18"/>
  <c r="W43" i="18"/>
  <c r="W35" i="18"/>
  <c r="W27" i="18"/>
  <c r="W19" i="18"/>
  <c r="W11" i="18"/>
  <c r="W3" i="18"/>
  <c r="W98" i="18"/>
  <c r="W90" i="18"/>
  <c r="W82" i="18"/>
  <c r="W74" i="18"/>
  <c r="W66" i="18"/>
  <c r="W58" i="18"/>
  <c r="W50" i="18"/>
  <c r="W42" i="18"/>
  <c r="W34" i="18"/>
  <c r="W26" i="18"/>
  <c r="W18" i="18"/>
  <c r="W10" i="18"/>
  <c r="W97" i="18"/>
  <c r="W89" i="18"/>
  <c r="W81" i="18"/>
  <c r="W73" i="18"/>
  <c r="W65" i="18"/>
  <c r="W57" i="18"/>
  <c r="W49" i="18"/>
  <c r="W41" i="18"/>
  <c r="W33" i="18"/>
  <c r="W25" i="18"/>
  <c r="W17" i="18"/>
  <c r="W9" i="18"/>
  <c r="W28" i="18"/>
  <c r="W12" i="18"/>
  <c r="W96" i="18"/>
  <c r="W88" i="18"/>
  <c r="W80" i="18"/>
  <c r="W72" i="18"/>
  <c r="W64" i="18"/>
  <c r="W56" i="18"/>
  <c r="W48" i="18"/>
  <c r="W40" i="18"/>
  <c r="W32" i="18"/>
  <c r="W24" i="18"/>
  <c r="W16" i="18"/>
  <c r="W8" i="18"/>
  <c r="W95" i="18"/>
  <c r="W87" i="18"/>
  <c r="W79" i="18"/>
  <c r="W71" i="18"/>
  <c r="W63" i="18"/>
  <c r="W55" i="18"/>
  <c r="W47" i="18"/>
  <c r="W39" i="18"/>
  <c r="W31" i="18"/>
  <c r="W23" i="18"/>
  <c r="W15" i="18"/>
  <c r="W7" i="18"/>
  <c r="W77" i="18"/>
  <c r="W61" i="18"/>
  <c r="W45" i="18"/>
  <c r="W29" i="18"/>
  <c r="W13" i="18"/>
  <c r="W5" i="18"/>
  <c r="W92" i="18"/>
  <c r="W76" i="18"/>
  <c r="W60" i="18"/>
  <c r="W44" i="18"/>
  <c r="W36" i="18"/>
  <c r="W4" i="18"/>
  <c r="W94" i="18"/>
  <c r="W86" i="18"/>
  <c r="W78" i="18"/>
  <c r="W70" i="18"/>
  <c r="W62" i="18"/>
  <c r="W54" i="18"/>
  <c r="W46" i="18"/>
  <c r="W38" i="18"/>
  <c r="W30" i="18"/>
  <c r="W22" i="18"/>
  <c r="W14" i="18"/>
  <c r="W6" i="18"/>
  <c r="W101" i="18"/>
  <c r="W93" i="18"/>
  <c r="W85" i="18"/>
  <c r="W69" i="18"/>
  <c r="W53" i="18"/>
  <c r="W37" i="18"/>
  <c r="W21" i="18"/>
  <c r="W100" i="18"/>
  <c r="W84" i="18"/>
  <c r="W68" i="18"/>
  <c r="W52" i="18"/>
  <c r="W20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Q2" i="18" l="1"/>
  <c r="Q100" i="18"/>
  <c r="Q12" i="18"/>
  <c r="Q59" i="18"/>
  <c r="Q19" i="18"/>
  <c r="Q98" i="18"/>
  <c r="Q90" i="18"/>
  <c r="Q82" i="18"/>
  <c r="Q74" i="18"/>
  <c r="Q66" i="18"/>
  <c r="Q58" i="18"/>
  <c r="Q50" i="18"/>
  <c r="Q42" i="18"/>
  <c r="Q34" i="18"/>
  <c r="Q26" i="18"/>
  <c r="Q18" i="18"/>
  <c r="Q10" i="18"/>
  <c r="Q96" i="18"/>
  <c r="Q72" i="18"/>
  <c r="Q56" i="18"/>
  <c r="Q40" i="18"/>
  <c r="Q24" i="18"/>
  <c r="Q8" i="18"/>
  <c r="Q87" i="18"/>
  <c r="Q71" i="18"/>
  <c r="Q55" i="18"/>
  <c r="Q39" i="18"/>
  <c r="Q23" i="18"/>
  <c r="Q7" i="18"/>
  <c r="Q68" i="18"/>
  <c r="Q44" i="18"/>
  <c r="Q99" i="18"/>
  <c r="Q67" i="18"/>
  <c r="Q35" i="18"/>
  <c r="Q3" i="18"/>
  <c r="Q97" i="18"/>
  <c r="Q89" i="18"/>
  <c r="Q81" i="18"/>
  <c r="Q73" i="18"/>
  <c r="Q65" i="18"/>
  <c r="Q57" i="18"/>
  <c r="Q49" i="18"/>
  <c r="Q41" i="18"/>
  <c r="Q33" i="18"/>
  <c r="Q25" i="18"/>
  <c r="Q17" i="18"/>
  <c r="Q9" i="18"/>
  <c r="Q88" i="18"/>
  <c r="Q80" i="18"/>
  <c r="Q64" i="18"/>
  <c r="Q48" i="18"/>
  <c r="Q32" i="18"/>
  <c r="Q16" i="18"/>
  <c r="Q95" i="18"/>
  <c r="Q79" i="18"/>
  <c r="Q63" i="18"/>
  <c r="Q47" i="18"/>
  <c r="Q31" i="18"/>
  <c r="Q15" i="18"/>
  <c r="Q92" i="18"/>
  <c r="Q60" i="18"/>
  <c r="Q36" i="18"/>
  <c r="Q4" i="18"/>
  <c r="Q83" i="18"/>
  <c r="Q43" i="18"/>
  <c r="Q84" i="18"/>
  <c r="Q28" i="18"/>
  <c r="Q75" i="18"/>
  <c r="Q27" i="18"/>
  <c r="Q94" i="18"/>
  <c r="Q86" i="18"/>
  <c r="Q78" i="18"/>
  <c r="Q70" i="18"/>
  <c r="Q62" i="18"/>
  <c r="Q54" i="18"/>
  <c r="Q46" i="18"/>
  <c r="Q38" i="18"/>
  <c r="Q30" i="18"/>
  <c r="Q22" i="18"/>
  <c r="Q14" i="18"/>
  <c r="Q6" i="18"/>
  <c r="Q101" i="18"/>
  <c r="Q93" i="18"/>
  <c r="Q85" i="18"/>
  <c r="Q77" i="18"/>
  <c r="Q69" i="18"/>
  <c r="Q61" i="18"/>
  <c r="Q53" i="18"/>
  <c r="Q45" i="18"/>
  <c r="Q37" i="18"/>
  <c r="Q29" i="18"/>
  <c r="Q21" i="18"/>
  <c r="Q13" i="18"/>
  <c r="Q5" i="18"/>
  <c r="Q76" i="18"/>
  <c r="Q52" i="18"/>
  <c r="Q20" i="18"/>
  <c r="Q91" i="18"/>
  <c r="Q51" i="18"/>
  <c r="Q11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O15" i="18" s="1"/>
  <c r="N15" i="18"/>
  <c r="P15" i="18" s="1"/>
  <c r="M16" i="18"/>
  <c r="O16" i="18" s="1"/>
  <c r="N16" i="18"/>
  <c r="P16" i="18" s="1"/>
  <c r="M17" i="18"/>
  <c r="O17" i="18" s="1"/>
  <c r="N17" i="18"/>
  <c r="P17" i="18" s="1"/>
  <c r="M18" i="18"/>
  <c r="O18" i="18" s="1"/>
  <c r="N18" i="18"/>
  <c r="P18" i="18" s="1"/>
  <c r="M19" i="18"/>
  <c r="O19" i="18" s="1"/>
  <c r="N19" i="18"/>
  <c r="P19" i="18" s="1"/>
  <c r="M20" i="18"/>
  <c r="O20" i="18" s="1"/>
  <c r="N20" i="18"/>
  <c r="P20" i="18" s="1"/>
  <c r="M21" i="18"/>
  <c r="O21" i="18" s="1"/>
  <c r="N21" i="18"/>
  <c r="P21" i="18" s="1"/>
  <c r="M22" i="18"/>
  <c r="O22" i="18" s="1"/>
  <c r="N22" i="18"/>
  <c r="P22" i="18" s="1"/>
  <c r="M23" i="18"/>
  <c r="O23" i="18" s="1"/>
  <c r="N23" i="18"/>
  <c r="P23" i="18" s="1"/>
  <c r="M24" i="18"/>
  <c r="O24" i="18" s="1"/>
  <c r="N24" i="18"/>
  <c r="P24" i="18" s="1"/>
  <c r="M25" i="18"/>
  <c r="O25" i="18" s="1"/>
  <c r="N25" i="18"/>
  <c r="P25" i="18" s="1"/>
  <c r="M26" i="18"/>
  <c r="O26" i="18" s="1"/>
  <c r="N26" i="18"/>
  <c r="P26" i="18" s="1"/>
  <c r="M27" i="18"/>
  <c r="O27" i="18" s="1"/>
  <c r="N27" i="18"/>
  <c r="P27" i="18" s="1"/>
  <c r="M28" i="18"/>
  <c r="O28" i="18" s="1"/>
  <c r="N28" i="18"/>
  <c r="P28" i="18" s="1"/>
  <c r="M29" i="18"/>
  <c r="O29" i="18" s="1"/>
  <c r="N29" i="18"/>
  <c r="P29" i="18" s="1"/>
  <c r="M30" i="18"/>
  <c r="O30" i="18" s="1"/>
  <c r="N30" i="18"/>
  <c r="P30" i="18" s="1"/>
  <c r="M31" i="18"/>
  <c r="O31" i="18" s="1"/>
  <c r="N31" i="18"/>
  <c r="P31" i="18" s="1"/>
  <c r="M32" i="18"/>
  <c r="O32" i="18" s="1"/>
  <c r="N32" i="18"/>
  <c r="P32" i="18" s="1"/>
  <c r="M33" i="18"/>
  <c r="O33" i="18" s="1"/>
  <c r="N33" i="18"/>
  <c r="P33" i="18" s="1"/>
  <c r="M34" i="18"/>
  <c r="O34" i="18" s="1"/>
  <c r="N34" i="18"/>
  <c r="P34" i="18" s="1"/>
  <c r="M35" i="18"/>
  <c r="O35" i="18" s="1"/>
  <c r="N35" i="18"/>
  <c r="P35" i="18" s="1"/>
  <c r="M36" i="18"/>
  <c r="O36" i="18" s="1"/>
  <c r="N36" i="18"/>
  <c r="P36" i="18" s="1"/>
  <c r="M37" i="18"/>
  <c r="O37" i="18" s="1"/>
  <c r="N37" i="18"/>
  <c r="P37" i="18" s="1"/>
  <c r="M38" i="18"/>
  <c r="O38" i="18" s="1"/>
  <c r="N38" i="18"/>
  <c r="P38" i="18" s="1"/>
  <c r="M39" i="18"/>
  <c r="O39" i="18" s="1"/>
  <c r="N39" i="18"/>
  <c r="P39" i="18" s="1"/>
  <c r="M40" i="18"/>
  <c r="O40" i="18" s="1"/>
  <c r="N40" i="18"/>
  <c r="P40" i="18" s="1"/>
  <c r="M41" i="18"/>
  <c r="O41" i="18" s="1"/>
  <c r="N41" i="18"/>
  <c r="P41" i="18" s="1"/>
  <c r="M42" i="18"/>
  <c r="O42" i="18" s="1"/>
  <c r="N42" i="18"/>
  <c r="P42" i="18" s="1"/>
  <c r="M43" i="18"/>
  <c r="O43" i="18" s="1"/>
  <c r="N43" i="18"/>
  <c r="P43" i="18" s="1"/>
  <c r="M44" i="18"/>
  <c r="O44" i="18" s="1"/>
  <c r="N44" i="18"/>
  <c r="P44" i="18" s="1"/>
  <c r="M45" i="18"/>
  <c r="O45" i="18" s="1"/>
  <c r="N45" i="18"/>
  <c r="P45" i="18" s="1"/>
  <c r="M46" i="18"/>
  <c r="O46" i="18" s="1"/>
  <c r="N46" i="18"/>
  <c r="P46" i="18" s="1"/>
  <c r="M47" i="18"/>
  <c r="O47" i="18" s="1"/>
  <c r="N47" i="18"/>
  <c r="P47" i="18" s="1"/>
  <c r="M48" i="18"/>
  <c r="O48" i="18" s="1"/>
  <c r="N48" i="18"/>
  <c r="P48" i="18" s="1"/>
  <c r="M49" i="18"/>
  <c r="O49" i="18" s="1"/>
  <c r="N49" i="18"/>
  <c r="P49" i="18" s="1"/>
  <c r="M50" i="18"/>
  <c r="O50" i="18" s="1"/>
  <c r="N50" i="18"/>
  <c r="P50" i="18" s="1"/>
  <c r="M51" i="18"/>
  <c r="O51" i="18" s="1"/>
  <c r="N51" i="18"/>
  <c r="P51" i="18" s="1"/>
  <c r="M52" i="18"/>
  <c r="O52" i="18" s="1"/>
  <c r="N52" i="18"/>
  <c r="P52" i="18" s="1"/>
  <c r="M53" i="18"/>
  <c r="O53" i="18" s="1"/>
  <c r="N53" i="18"/>
  <c r="P53" i="18" s="1"/>
  <c r="M54" i="18"/>
  <c r="O54" i="18" s="1"/>
  <c r="N54" i="18"/>
  <c r="P54" i="18" s="1"/>
  <c r="M55" i="18"/>
  <c r="O55" i="18" s="1"/>
  <c r="N55" i="18"/>
  <c r="P55" i="18" s="1"/>
  <c r="M56" i="18"/>
  <c r="O56" i="18" s="1"/>
  <c r="N56" i="18"/>
  <c r="P56" i="18" s="1"/>
  <c r="M57" i="18"/>
  <c r="O57" i="18" s="1"/>
  <c r="N57" i="18"/>
  <c r="P57" i="18" s="1"/>
  <c r="M58" i="18"/>
  <c r="O58" i="18" s="1"/>
  <c r="N58" i="18"/>
  <c r="P58" i="18" s="1"/>
  <c r="M59" i="18"/>
  <c r="O59" i="18" s="1"/>
  <c r="N59" i="18"/>
  <c r="P59" i="18" s="1"/>
  <c r="M60" i="18"/>
  <c r="O60" i="18" s="1"/>
  <c r="N60" i="18"/>
  <c r="P60" i="18" s="1"/>
  <c r="M61" i="18"/>
  <c r="O61" i="18" s="1"/>
  <c r="N61" i="18"/>
  <c r="P61" i="18" s="1"/>
  <c r="M62" i="18"/>
  <c r="O62" i="18" s="1"/>
  <c r="N62" i="18"/>
  <c r="P62" i="18" s="1"/>
  <c r="M63" i="18"/>
  <c r="O63" i="18" s="1"/>
  <c r="N63" i="18"/>
  <c r="P63" i="18" s="1"/>
  <c r="M64" i="18"/>
  <c r="O64" i="18" s="1"/>
  <c r="N64" i="18"/>
  <c r="P64" i="18" s="1"/>
  <c r="M65" i="18"/>
  <c r="O65" i="18" s="1"/>
  <c r="N65" i="18"/>
  <c r="P65" i="18" s="1"/>
  <c r="M66" i="18"/>
  <c r="O66" i="18" s="1"/>
  <c r="N66" i="18"/>
  <c r="P66" i="18" s="1"/>
  <c r="M67" i="18"/>
  <c r="N67" i="18"/>
  <c r="M68" i="18"/>
  <c r="N68" i="18"/>
  <c r="M69" i="18"/>
  <c r="N69" i="18"/>
  <c r="M70" i="18"/>
  <c r="N70" i="18"/>
  <c r="M71" i="18"/>
  <c r="N71" i="18"/>
  <c r="M72" i="18"/>
  <c r="N72" i="18"/>
  <c r="M73" i="18"/>
  <c r="N73" i="18"/>
  <c r="M74" i="18"/>
  <c r="N74" i="18"/>
  <c r="M75" i="18"/>
  <c r="N75" i="18"/>
  <c r="M76" i="18"/>
  <c r="N76" i="18"/>
  <c r="M77" i="18"/>
  <c r="N77" i="18"/>
  <c r="M78" i="18"/>
  <c r="N78" i="18"/>
  <c r="M79" i="18"/>
  <c r="N79" i="18"/>
  <c r="M80" i="18"/>
  <c r="N80" i="18"/>
  <c r="M81" i="18"/>
  <c r="N81" i="18"/>
  <c r="M82" i="18"/>
  <c r="N82" i="18"/>
  <c r="M83" i="18"/>
  <c r="N83" i="18"/>
  <c r="M84" i="18"/>
  <c r="N84" i="18"/>
  <c r="M85" i="18"/>
  <c r="N85" i="18"/>
  <c r="M86" i="18"/>
  <c r="N86" i="18"/>
  <c r="M87" i="18"/>
  <c r="N87" i="18"/>
  <c r="M88" i="18"/>
  <c r="N88" i="18"/>
  <c r="M89" i="18"/>
  <c r="N89" i="18"/>
  <c r="M90" i="18"/>
  <c r="N90" i="18"/>
  <c r="M91" i="18"/>
  <c r="N91" i="18"/>
  <c r="M92" i="18"/>
  <c r="N92" i="18"/>
  <c r="M93" i="18"/>
  <c r="N93" i="18"/>
  <c r="M94" i="18"/>
  <c r="N94" i="18"/>
  <c r="M95" i="18"/>
  <c r="N95" i="18"/>
  <c r="M96" i="18"/>
  <c r="N96" i="18"/>
  <c r="M97" i="18"/>
  <c r="N97" i="18"/>
  <c r="M98" i="18"/>
  <c r="N98" i="18"/>
  <c r="M99" i="18"/>
  <c r="N99" i="18"/>
  <c r="M100" i="18"/>
  <c r="N100" i="18"/>
  <c r="M101" i="18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14" i="18" l="1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<sst xmlns="http://schemas.openxmlformats.org/spreadsheetml/2006/main" count="1063" uniqueCount="312">
  <si>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</si>
  <si>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</si>
  <si>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</si>
  <si>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</si>
  <si>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</si>
  <si>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</si>
  <si>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</si>
  <si>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</si>
  <si>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</si>
  <si>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</si>
  <si>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</si>
  <si>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</si>
  <si>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</si>
  <si>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</si>
  <si>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</si>
  <si>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</si>
  <si>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</si>
  <si>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</si>
  <si>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</si>
  <si>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</si>
  <si>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</si>
  <si>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</si>
  <si>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</si>
  <si>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</si>
  <si>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</si>
  <si>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</si>
  <si>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</si>
  <si>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</si>
  <si>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</si>
  <si>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</si>
  <si>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</si>
  <si>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</si>
  <si>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</si>
  <si>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</si>
  <si>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</si>
  <si>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</si>
  <si>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</si>
  <si>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</si>
  <si>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</si>
  <si>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</si>
  <si>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</si>
  <si>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</si>
  <si>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</si>
  <si>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</si>
  <si>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</si>
  <si>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</si>
  <si>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</si>
  <si>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</si>
  <si>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</si>
  <si>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</si>
  <si>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</si>
  <si>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</si>
  <si>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</si>
  <si>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</si>
  <si>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</si>
  <si>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</si>
  <si>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</si>
  <si>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</si>
  <si>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</si>
  <si>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</si>
  <si>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</si>
  <si>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</si>
  <si>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</si>
  <si>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</si>
  <si>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</si>
  <si>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</si>
  <si>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</si>
  <si>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</si>
  <si>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</si>
  <si>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</si>
  <si>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</si>
  <si>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</si>
  <si>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</si>
  <si>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</si>
  <si>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</si>
  <si>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</si>
  <si>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</si>
  <si>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</si>
  <si>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</si>
  <si>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</si>
  <si>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</si>
  <si>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</si>
  <si>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</si>
  <si>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</si>
  <si>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</si>
  <si>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</si>
  <si>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</si>
  <si>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</si>
  <si>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</si>
  <si>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</si>
  <si>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</si>
  <si>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</si>
  <si>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</si>
  <si>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</si>
  <si>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</si>
  <si>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</si>
  <si>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</si>
  <si>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</si>
  <si>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</si>
  <si>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</si>
  <si>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</si>
  <si>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</si>
  <si>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</si>
  <si>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</si>
  <si>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</si>
  <si>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</si>
  <si>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</si>
  <si>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</si>
  <si>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</si>
  <si>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</si>
  <si>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</si>
  <si>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</si>
  <si>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</si>
  <si>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</si>
  <si>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</si>
  <si>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</si>
  <si>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</si>
  <si>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</si>
  <si>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</si>
  <si>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</si>
  <si>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</si>
  <si>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</si>
  <si>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</si>
  <si>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</si>
  <si>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</si>
  <si>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</si>
  <si>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</si>
  <si>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</si>
  <si>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</si>
  <si>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</si>
  <si>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</si>
  <si>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</si>
  <si>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</si>
  <si>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</si>
  <si>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</si>
  <si>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</si>
  <si>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</si>
  <si>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</si>
  <si>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</si>
  <si>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</si>
  <si>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</si>
  <si>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</si>
  <si>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</si>
  <si>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</si>
  <si>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</si>
  <si>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</si>
  <si>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</si>
  <si>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</si>
  <si>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</si>
  <si>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</si>
  <si>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</si>
  <si>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</si>
  <si>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</si>
  <si>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</si>
  <si>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</si>
  <si>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</si>
  <si>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</si>
  <si>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</si>
  <si>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</si>
  <si>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</si>
  <si>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</si>
  <si>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</si>
  <si>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</si>
  <si>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</si>
  <si>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</si>
  <si>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</si>
  <si>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</si>
  <si>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</si>
  <si>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</si>
  <si>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</si>
  <si>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</si>
  <si>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</si>
  <si>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</si>
  <si>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</si>
  <si>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</si>
  <si>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</si>
  <si>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</si>
  <si>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</si>
  <si>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</si>
  <si>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</si>
  <si>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</si>
  <si>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</si>
  <si>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</si>
  <si>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</si>
  <si>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</si>
  <si>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</si>
  <si>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</si>
  <si>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</si>
  <si>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</si>
  <si>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</si>
  <si>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</si>
  <si>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</si>
  <si>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</si>
  <si>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</si>
  <si>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</si>
  <si>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</si>
  <si>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</si>
  <si>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</si>
  <si>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</si>
  <si>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</si>
  <si>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</si>
  <si>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</si>
  <si>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</si>
  <si>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</si>
  <si>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</si>
  <si>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</si>
  <si>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</si>
  <si>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</si>
  <si>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</si>
  <si>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</si>
  <si>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</si>
  <si>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</si>
  <si>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</si>
  <si>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</si>
  <si>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</si>
  <si>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</si>
  <si>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</si>
  <si>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</si>
  <si>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</si>
  <si>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</si>
  <si>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</si>
  <si>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</si>
  <si>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</si>
  <si>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</si>
  <si>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</si>
  <si>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</si>
  <si>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</si>
  <si>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</si>
  <si>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</si>
  <si>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</si>
  <si>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</si>
  <si>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</si>
  <si>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</si>
  <si>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</si>
  <si>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</si>
  <si>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</si>
  <si>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</si>
  <si>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</si>
  <si>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</si>
  <si>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</si>
  <si>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</si>
  <si>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</si>
  <si>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</si>
  <si>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</si>
  <si>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</si>
  <si>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</si>
  <si>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</si>
  <si>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</si>
  <si>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</si>
  <si>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</si>
  <si>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</si>
  <si>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</si>
  <si>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</si>
  <si>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</si>
  <si>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</si>
  <si>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</si>
  <si>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</si>
  <si>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</si>
  <si>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</si>
  <si>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</si>
  <si>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</si>
  <si>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</si>
  <si>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</si>
  <si>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</si>
  <si>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</si>
  <si>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</si>
  <si>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</si>
  <si>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</si>
  <si>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</si>
  <si>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</si>
  <si>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</si>
  <si>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</si>
  <si>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</si>
  <si>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</si>
  <si>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</si>
  <si>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</si>
  <si>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</si>
  <si>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</si>
  <si>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</si>
  <si>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</si>
  <si>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</si>
  <si>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</si>
  <si>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</si>
  <si>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</si>
  <si>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</si>
  <si>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</si>
  <si>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</si>
  <si>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</si>
  <si>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</si>
  <si>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</si>
  <si>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</si>
  <si>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</si>
  <si>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</si>
  <si>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</si>
  <si>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</si>
  <si>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</si>
  <si>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</si>
  <si>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</si>
  <si>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</si>
  <si>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</si>
  <si>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</si>
  <si>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</si>
  <si>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</si>
  <si>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</si>
  <si>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</si>
  <si>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</si>
  <si>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</si>
  <si>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</si>
  <si>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</si>
  <si>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</si>
  <si>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看護専任教員（経験者）</t>
    <rPh sb="0" eb="2">
      <t>カンゴ</t>
    </rPh>
    <rPh sb="2" eb="6">
      <t>センニンキョウイン</t>
    </rPh>
    <rPh sb="7" eb="10">
      <t>ケイケンシャ</t>
    </rPh>
    <phoneticPr fontId="1"/>
  </si>
  <si>
    <t>看護専任教員（経験者）</t>
    <rPh sb="0" eb="2">
      <t>カンゴ</t>
    </rPh>
    <rPh sb="2" eb="4">
      <t>センニン</t>
    </rPh>
    <rPh sb="4" eb="6">
      <t>キョウイン</t>
    </rPh>
    <rPh sb="7" eb="10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</si>
</sst>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88900</xdr:rowOff>
    </xdr:from>
    <xdr:to>
      <xdr:col>2</xdr:col>
      <xdr:colOff>1651000</xdr:colOff>
      <xdr:row>8</xdr:row>
      <xdr:rowOff>76200</xdr:rowOff>
    </xdr:to>
    <xdr:sp macro="" textlink="">
      <xdr:nvSpPr>
        <xdr:cNvPr id="2" name="角丸四角形吹き出し 1"/>
        <xdr:cNvSpPr/>
      </xdr:nvSpPr>
      <xdr:spPr>
        <a:xfrm>
          <a:off x="4368800" y="4445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19</xdr:row>
      <xdr:rowOff>38100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85976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102295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11907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</xdr:row>
      <xdr:rowOff>110490</xdr:rowOff>
    </xdr:from>
    <xdr:to>
      <xdr:col>3</xdr:col>
      <xdr:colOff>0</xdr:colOff>
      <xdr:row>10</xdr:row>
      <xdr:rowOff>45720</xdr:rowOff>
    </xdr:to>
    <xdr:sp macro="" textlink="">
      <xdr:nvSpPr>
        <xdr:cNvPr id="18" name="角丸四角形吹き出し 17"/>
        <xdr:cNvSpPr/>
      </xdr:nvSpPr>
      <xdr:spPr>
        <a:xfrm>
          <a:off x="3550920" y="476250"/>
          <a:ext cx="1836420" cy="139827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90488</xdr:rowOff>
    </xdr:from>
    <xdr:to>
      <xdr:col>3</xdr:col>
      <xdr:colOff>714375</xdr:colOff>
      <xdr:row>6</xdr:row>
      <xdr:rowOff>78105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7340" y="1004888"/>
          <a:ext cx="714375" cy="17049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68580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087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2022/4/1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67719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41074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10</xdr:row>
      <xdr:rowOff>175260</xdr:rowOff>
    </xdr:from>
    <xdr:to>
      <xdr:col>3</xdr:col>
      <xdr:colOff>622934</xdr:colOff>
      <xdr:row>24</xdr:row>
      <xdr:rowOff>47625</xdr:rowOff>
    </xdr:to>
    <xdr:sp macro="" textlink="">
      <xdr:nvSpPr>
        <xdr:cNvPr id="14" name="角丸四角形吹き出し 13"/>
        <xdr:cNvSpPr/>
      </xdr:nvSpPr>
      <xdr:spPr>
        <a:xfrm>
          <a:off x="3575685" y="1985010"/>
          <a:ext cx="2438399" cy="2406015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「専任教員等経験」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・・・次のいずれかの経験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　　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「看護師等経験」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・・・上記「専任教員等経験」以外　の看護師、保健師、助産師としての経験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824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1</xdr:row>
      <xdr:rowOff>7619</xdr:rowOff>
    </xdr:from>
    <xdr:to>
      <xdr:col>4</xdr:col>
      <xdr:colOff>449580</xdr:colOff>
      <xdr:row>2</xdr:row>
      <xdr:rowOff>7620</xdr:rowOff>
    </xdr:to>
    <xdr:sp macro="" textlink="">
      <xdr:nvSpPr>
        <xdr:cNvPr id="19" name="正方形/長方形 18"/>
        <xdr:cNvSpPr/>
      </xdr:nvSpPr>
      <xdr:spPr>
        <a:xfrm>
          <a:off x="160020" y="190499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861060</xdr:colOff>
      <xdr:row>3</xdr:row>
      <xdr:rowOff>106681</xdr:rowOff>
    </xdr:from>
    <xdr:to>
      <xdr:col>1</xdr:col>
      <xdr:colOff>2537460</xdr:colOff>
      <xdr:row>6</xdr:row>
      <xdr:rowOff>114300</xdr:rowOff>
    </xdr:to>
    <xdr:sp macro="" textlink="">
      <xdr:nvSpPr>
        <xdr:cNvPr id="21" name="角丸四角形吹き出し 20"/>
        <xdr:cNvSpPr/>
      </xdr:nvSpPr>
      <xdr:spPr>
        <a:xfrm>
          <a:off x="1196340" y="655321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2455434</xdr:colOff>
      <xdr:row>2</xdr:row>
      <xdr:rowOff>30482</xdr:rowOff>
    </xdr:from>
    <xdr:to>
      <xdr:col>2</xdr:col>
      <xdr:colOff>167640</xdr:colOff>
      <xdr:row>4</xdr:row>
      <xdr:rowOff>22470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90714" y="396242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A5" sqref="A5"/>
    </sheetView>
  </sheetViews>
  <sheetFormatPr defaultRowHeight="14.4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255</v>
      </c>
      <c r="B1" s="2" t="s">
        <v>119</v>
      </c>
      <c r="D1" s="1" t="s">
        <v>156</v>
      </c>
      <c r="E1" s="2" t="s">
        <v>157</v>
      </c>
      <c r="I1" s="25">
        <f ca="1">MIN(I3)</f>
        <v>44699</v>
      </c>
      <c r="J1" s="25">
        <f ca="1">MIN(I4)</f>
        <v>44699</v>
      </c>
    </row>
    <row r="2" spans="1:10">
      <c r="A2" s="30"/>
      <c r="B2" s="32" t="s">
        <v>310</v>
      </c>
      <c r="D2" s="9" t="s">
        <v>158</v>
      </c>
      <c r="E2" s="10"/>
    </row>
    <row r="3" spans="1:10">
      <c r="D3" s="57" t="s">
        <v>300</v>
      </c>
      <c r="E3" s="31"/>
      <c r="F3" s="25"/>
      <c r="I3" s="25">
        <f ca="1">IF(ISBLANK(E3),TODAY(),E3)</f>
        <v>44699</v>
      </c>
    </row>
    <row r="4" spans="1:10">
      <c r="A4" s="1" t="s">
        <v>120</v>
      </c>
      <c r="B4" s="2" t="s">
        <v>121</v>
      </c>
      <c r="D4" s="57" t="s">
        <v>288</v>
      </c>
      <c r="E4" s="31"/>
      <c r="F4" s="25"/>
      <c r="I4" s="25">
        <f t="shared" ref="I4:I6" ca="1" si="0">IF(ISBLANK(E4),TODAY(),E4)</f>
        <v>44699</v>
      </c>
    </row>
    <row r="5" spans="1:10">
      <c r="A5" s="4"/>
      <c r="B5" s="3"/>
      <c r="D5" s="33" t="s">
        <v>289</v>
      </c>
      <c r="E5" s="31"/>
      <c r="F5" s="25"/>
      <c r="I5" s="25">
        <f t="shared" ca="1" si="0"/>
        <v>44699</v>
      </c>
    </row>
    <row r="6" spans="1:10">
      <c r="D6" s="33" t="s">
        <v>290</v>
      </c>
      <c r="E6" s="31"/>
      <c r="I6" s="25">
        <f t="shared" ca="1" si="0"/>
        <v>44699</v>
      </c>
    </row>
    <row r="7" spans="1:10">
      <c r="A7" s="1" t="s">
        <v>122</v>
      </c>
      <c r="B7" s="2" t="s">
        <v>123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124</v>
      </c>
      <c r="B10" s="2" t="s">
        <v>125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8O/0DXcmNU9Y6YWBDVT/lWXr7nzXW+mwXvtchUu9NQRUyNN25rWbOpClo8R30wpaT+OUVfJFFEYonuFbHsp5Fw==" saltValue="y1DW2nTpjme5nq9Zobrg5A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A5" sqref="A5"/>
    </sheetView>
  </sheetViews>
  <sheetFormatPr defaultColWidth="8.69921875" defaultRowHeight="14.4"/>
  <cols>
    <col min="1" max="1" width="20.5" style="7" bestFit="1" customWidth="1"/>
    <col min="2" max="2" width="36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255</v>
      </c>
      <c r="B1" s="15" t="s">
        <v>119</v>
      </c>
      <c r="D1" s="14" t="s">
        <v>156</v>
      </c>
      <c r="E1" s="15" t="s">
        <v>157</v>
      </c>
    </row>
    <row r="2" spans="1:5">
      <c r="A2" s="37"/>
      <c r="B2" s="16" t="s">
        <v>311</v>
      </c>
      <c r="D2" s="17" t="s">
        <v>279</v>
      </c>
      <c r="E2" s="18"/>
    </row>
    <row r="3" spans="1:5">
      <c r="D3" s="17" t="s">
        <v>300</v>
      </c>
      <c r="E3" s="18">
        <v>40269</v>
      </c>
    </row>
    <row r="4" spans="1:5">
      <c r="A4" s="14" t="s">
        <v>120</v>
      </c>
      <c r="B4" s="15" t="s">
        <v>121</v>
      </c>
      <c r="D4" s="17" t="s">
        <v>288</v>
      </c>
      <c r="E4" s="18">
        <v>38443</v>
      </c>
    </row>
    <row r="5" spans="1:5">
      <c r="A5" s="21" t="s">
        <v>213</v>
      </c>
      <c r="B5" s="16" t="s">
        <v>214</v>
      </c>
      <c r="D5" s="17" t="s">
        <v>279</v>
      </c>
      <c r="E5" s="44"/>
    </row>
    <row r="6" spans="1:5">
      <c r="D6" s="17" t="s">
        <v>291</v>
      </c>
      <c r="E6" s="44">
        <v>38808</v>
      </c>
    </row>
    <row r="7" spans="1:5">
      <c r="A7" s="14" t="s">
        <v>122</v>
      </c>
      <c r="B7" s="15" t="s">
        <v>123</v>
      </c>
      <c r="D7" s="19"/>
      <c r="E7" s="20"/>
    </row>
    <row r="8" spans="1:5">
      <c r="A8" s="21" t="s">
        <v>215</v>
      </c>
      <c r="B8" s="16" t="s">
        <v>216</v>
      </c>
      <c r="D8" s="19"/>
      <c r="E8" s="20"/>
    </row>
    <row r="9" spans="1:5">
      <c r="D9" s="19"/>
      <c r="E9" s="20"/>
    </row>
    <row r="10" spans="1:5">
      <c r="A10" s="14" t="s">
        <v>124</v>
      </c>
      <c r="B10" s="15" t="s">
        <v>125</v>
      </c>
      <c r="D10" s="19"/>
      <c r="E10" s="20"/>
    </row>
    <row r="11" spans="1:5">
      <c r="A11" s="21" t="s">
        <v>135</v>
      </c>
      <c r="B11" s="22">
        <v>30590</v>
      </c>
      <c r="D11" s="23"/>
      <c r="E11" s="24"/>
    </row>
  </sheetData>
  <sheetProtection algorithmName="SHA-512" hashValue="BQVj8YANXM9N2nJUPZd3BHh5unRTkGyWKV+ICSxdRFzlB7NOGxgxkugJnOhn4VBfB5bo8qM2VftjaU7hNg5BRw==" saltValue="JlVTDP8rjJCkCxDsvix3HA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C31" sqref="C31"/>
    </sheetView>
  </sheetViews>
  <sheetFormatPr defaultColWidth="8.69921875" defaultRowHeight="14.4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136</v>
      </c>
      <c r="B1" s="7" t="s">
        <v>126</v>
      </c>
      <c r="C1" s="7" t="s">
        <v>137</v>
      </c>
      <c r="D1" s="7" t="s">
        <v>127</v>
      </c>
      <c r="E1" s="7" t="s">
        <v>128</v>
      </c>
      <c r="F1" s="8" t="s">
        <v>129</v>
      </c>
      <c r="G1" s="8" t="s">
        <v>130</v>
      </c>
      <c r="H1" s="8" t="s">
        <v>131</v>
      </c>
      <c r="I1" s="8" t="s">
        <v>132</v>
      </c>
      <c r="J1" s="8" t="s">
        <v>138</v>
      </c>
    </row>
    <row r="2" spans="1:10">
      <c r="A2" s="7" t="str">
        <f>IF(ISBLANK(B2),"",ROW()-1)</f>
        <v/>
      </c>
      <c r="B2" s="5"/>
      <c r="C2" s="7" t="s">
        <v>139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136</v>
      </c>
      <c r="B1" s="7" t="s">
        <v>126</v>
      </c>
      <c r="C1" s="7" t="s">
        <v>137</v>
      </c>
      <c r="D1" s="7" t="s">
        <v>127</v>
      </c>
      <c r="E1" s="7" t="s">
        <v>128</v>
      </c>
      <c r="F1" s="8" t="s">
        <v>129</v>
      </c>
      <c r="G1" s="8" t="s">
        <v>130</v>
      </c>
      <c r="H1" s="8" t="s">
        <v>131</v>
      </c>
      <c r="I1" s="8" t="s">
        <v>132</v>
      </c>
      <c r="J1" s="8" t="s">
        <v>138</v>
      </c>
    </row>
    <row r="2" spans="1:10">
      <c r="A2" s="7">
        <f>IF(ISBLANK(B2),"",ROW()-1)</f>
        <v>1</v>
      </c>
      <c r="B2" s="26" t="s">
        <v>249</v>
      </c>
      <c r="C2" s="26" t="s">
        <v>139</v>
      </c>
      <c r="D2" s="26"/>
      <c r="E2" s="26"/>
      <c r="F2" s="27" t="s">
        <v>217</v>
      </c>
      <c r="G2" s="27" t="s">
        <v>219</v>
      </c>
      <c r="H2" s="27" t="s">
        <v>247</v>
      </c>
      <c r="I2" s="27" t="s">
        <v>251</v>
      </c>
      <c r="J2" s="26" t="s">
        <v>228</v>
      </c>
    </row>
    <row r="3" spans="1:10">
      <c r="A3" s="7">
        <f t="shared" ref="A3:A66" si="0">IF(ISBLANK(B3),"",ROW()-1)</f>
        <v>2</v>
      </c>
      <c r="B3" s="26" t="s">
        <v>250</v>
      </c>
      <c r="C3" s="26" t="s">
        <v>139</v>
      </c>
      <c r="D3" s="26"/>
      <c r="E3" s="26"/>
      <c r="F3" s="27" t="s">
        <v>248</v>
      </c>
      <c r="G3" s="27" t="s">
        <v>252</v>
      </c>
      <c r="H3" s="27" t="s">
        <v>221</v>
      </c>
      <c r="I3" s="27" t="s">
        <v>223</v>
      </c>
      <c r="J3" s="26" t="s">
        <v>224</v>
      </c>
    </row>
    <row r="4" spans="1:10">
      <c r="A4" s="7">
        <f t="shared" si="0"/>
        <v>3</v>
      </c>
      <c r="B4" s="26" t="s">
        <v>225</v>
      </c>
      <c r="C4" s="26" t="s">
        <v>141</v>
      </c>
      <c r="D4" s="26"/>
      <c r="E4" s="26" t="s">
        <v>226</v>
      </c>
      <c r="F4" s="27" t="s">
        <v>220</v>
      </c>
      <c r="G4" s="27" t="s">
        <v>218</v>
      </c>
      <c r="H4" s="27" t="s">
        <v>227</v>
      </c>
      <c r="I4" s="27" t="s">
        <v>222</v>
      </c>
      <c r="J4" s="26" t="s">
        <v>224</v>
      </c>
    </row>
    <row r="5" spans="1:10">
      <c r="A5" s="7">
        <f t="shared" si="0"/>
        <v>4</v>
      </c>
      <c r="B5" s="26" t="s">
        <v>230</v>
      </c>
      <c r="C5" s="26" t="s">
        <v>146</v>
      </c>
      <c r="D5" s="26" t="s">
        <v>231</v>
      </c>
      <c r="E5" s="26" t="s">
        <v>232</v>
      </c>
      <c r="F5" s="27" t="s">
        <v>233</v>
      </c>
      <c r="G5" s="27" t="s">
        <v>218</v>
      </c>
      <c r="H5" s="27" t="s">
        <v>234</v>
      </c>
      <c r="I5" s="27" t="s">
        <v>222</v>
      </c>
      <c r="J5" s="26" t="s">
        <v>228</v>
      </c>
    </row>
    <row r="6" spans="1:10">
      <c r="A6" s="7">
        <f t="shared" si="0"/>
        <v>5</v>
      </c>
      <c r="B6" s="26" t="s">
        <v>229</v>
      </c>
      <c r="C6" s="26" t="s">
        <v>146</v>
      </c>
      <c r="D6" s="26" t="s">
        <v>235</v>
      </c>
      <c r="E6" s="26" t="s">
        <v>236</v>
      </c>
      <c r="F6" s="27" t="s">
        <v>237</v>
      </c>
      <c r="G6" s="27" t="s">
        <v>218</v>
      </c>
      <c r="H6" s="27" t="s">
        <v>238</v>
      </c>
      <c r="I6" s="27" t="s">
        <v>222</v>
      </c>
      <c r="J6" s="26" t="s">
        <v>224</v>
      </c>
    </row>
    <row r="7" spans="1:10">
      <c r="A7" s="7">
        <f t="shared" si="0"/>
        <v>6</v>
      </c>
      <c r="B7" s="26" t="s">
        <v>239</v>
      </c>
      <c r="C7" s="28" t="s">
        <v>240</v>
      </c>
      <c r="D7" s="28" t="s">
        <v>241</v>
      </c>
      <c r="E7" s="28" t="s">
        <v>242</v>
      </c>
      <c r="F7" s="27" t="s">
        <v>238</v>
      </c>
      <c r="G7" s="27" t="s">
        <v>218</v>
      </c>
      <c r="H7" s="27" t="s">
        <v>243</v>
      </c>
      <c r="I7" s="27" t="s">
        <v>222</v>
      </c>
      <c r="J7" s="28" t="s">
        <v>244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4" outlineLevelCol="1"/>
  <cols>
    <col min="1" max="1" width="4.3984375" style="7" bestFit="1" customWidth="1"/>
    <col min="2" max="3" width="35.69921875" style="38" customWidth="1"/>
    <col min="4" max="4" width="9.5" style="38" bestFit="1" customWidth="1"/>
    <col min="5" max="6" width="15.8984375" style="38" customWidth="1"/>
    <col min="7" max="7" width="42.5" style="38" customWidth="1"/>
    <col min="8" max="9" width="10.5" style="38" bestFit="1" customWidth="1"/>
    <col min="10" max="10" width="22.19921875" style="38" customWidth="1"/>
    <col min="11" max="11" width="18.3984375" style="29" customWidth="1"/>
    <col min="12" max="12" width="9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136</v>
      </c>
      <c r="B1" s="38" t="s">
        <v>133</v>
      </c>
      <c r="C1" s="38" t="s">
        <v>265</v>
      </c>
      <c r="D1" s="38" t="s">
        <v>152</v>
      </c>
      <c r="E1" s="38" t="s">
        <v>275</v>
      </c>
      <c r="F1" s="38" t="s">
        <v>282</v>
      </c>
      <c r="G1" s="38" t="s">
        <v>276</v>
      </c>
      <c r="H1" s="38" t="s">
        <v>258</v>
      </c>
      <c r="I1" s="38" t="s">
        <v>259</v>
      </c>
      <c r="J1" s="38" t="s">
        <v>264</v>
      </c>
      <c r="K1" s="40"/>
      <c r="O1" t="s">
        <v>262</v>
      </c>
      <c r="P1" t="s">
        <v>263</v>
      </c>
      <c r="Q1" t="s">
        <v>294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292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273</v>
      </c>
      <c r="F2" s="39"/>
      <c r="G2" s="39"/>
      <c r="H2" s="56"/>
      <c r="I2" s="56"/>
      <c r="J2" s="39"/>
      <c r="K2" s="42" t="s">
        <v>292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IF(H2&gt;='入力シート（基本情報）'!$I$1,1,0)*IF(E2=Q$1,1,0)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IF(H2&gt;='入力シート（基本情報）'!$J$1,1,0)*IF(OR(E2=$W$1,E2=$Q$1),1,0)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IF(H3&gt;='入力シート（基本情報）'!$I$1,1,0)*IF(E3=Q$1,1,0)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IF(H3&gt;='入力シート（基本情報）'!$J$1,1,0)*IF(OR(E3=$W$1,E3=$Q$1),1,0)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IF(H4&gt;='入力シート（基本情報）'!$I$1,1,0)*IF(E4=Q$1,1,0)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IF(H4&gt;='入力シート（基本情報）'!$J$1,1,0)*IF(OR(E4=$W$1,E4=$Q$1),1,0)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293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IF(H5&gt;='入力シート（基本情報）'!$I$1,1,0)*IF(E5=Q$1,1,0)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IF(H5&gt;='入力シート（基本情報）'!$J$1,1,0)*IF(OR(E5=$W$1,E5=$Q$1),1,0)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IF(H6&gt;='入力シート（基本情報）'!$I$1,1,0)*IF(E6=Q$1,1,0)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IF(H6&gt;='入力シート（基本情報）'!$J$1,1,0)*IF(OR(E6=$W$1,E6=$Q$1),1,0)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IF(H7&gt;='入力シート（基本情報）'!$I$1,1,0)*IF(E7=Q$1,1,0)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IF(H7&gt;='入力シート（基本情報）'!$J$1,1,0)*IF(OR(E7=$W$1,E7=$Q$1),1,0)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IF(H8&gt;='入力シート（基本情報）'!$I$1,1,0)*IF(E8=Q$1,1,0)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IF(H8&gt;='入力シート（基本情報）'!$J$1,1,0)*IF(OR(E8=$W$1,E8=$Q$1),1,0)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IF(H9&gt;='入力シート（基本情報）'!$I$1,1,0)*IF(E9=Q$1,1,0)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IF(H9&gt;='入力シート（基本情報）'!$J$1,1,0)*IF(OR(E9=$W$1,E9=$Q$1),1,0)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IF(H10&gt;='入力シート（基本情報）'!$I$1,1,0)*IF(E10=Q$1,1,0)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IF(H10&gt;='入力シート（基本情報）'!$J$1,1,0)*IF(OR(E10=$W$1,E10=$Q$1),1,0)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IF(H11&gt;='入力シート（基本情報）'!$I$1,1,0)*IF(E11=Q$1,1,0)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IF(H11&gt;='入力シート（基本情報）'!$J$1,1,0)*IF(OR(E11=$W$1,E11=$Q$1),1,0)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IF(H12&gt;='入力シート（基本情報）'!$I$1,1,0)*IF(E12=Q$1,1,0)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IF(H12&gt;='入力シート（基本情報）'!$J$1,1,0)*IF(OR(E12=$W$1,E12=$Q$1),1,0)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IF(H13&gt;='入力シート（基本情報）'!$I$1,1,0)*IF(E13=Q$1,1,0)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IF(H13&gt;='入力シート（基本情報）'!$J$1,1,0)*IF(OR(E13=$W$1,E13=$Q$1),1,0)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IF(H14&gt;='入力シート（基本情報）'!$I$1,1,0)*IF(E14=Q$1,1,0)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IF(H14&gt;='入力シート（基本情報）'!$J$1,1,0)*IF(OR(E14=$W$1,E14=$Q$1),1,0)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IF(H15&gt;='入力シート（基本情報）'!$I$1,1,0)*IF(E15=Q$1,1,0)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IF(H15&gt;='入力シート（基本情報）'!$J$1,1,0)*IF(OR(E15=$W$1,E15=$Q$1),1,0)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IF(H16&gt;='入力シート（基本情報）'!$I$1,1,0)*IF(E16=Q$1,1,0)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IF(H16&gt;='入力シート（基本情報）'!$J$1,1,0)*IF(OR(E16=$W$1,E16=$Q$1),1,0)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IF(H17&gt;='入力シート（基本情報）'!$I$1,1,0)*IF(E17=Q$1,1,0)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IF(H17&gt;='入力シート（基本情報）'!$J$1,1,0)*IF(OR(E17=$W$1,E17=$Q$1),1,0)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IF(H18&gt;='入力シート（基本情報）'!$I$1,1,0)*IF(E18=Q$1,1,0)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IF(H18&gt;='入力シート（基本情報）'!$J$1,1,0)*IF(OR(E18=$W$1,E18=$Q$1),1,0)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IF(H19&gt;='入力シート（基本情報）'!$I$1,1,0)*IF(E19=Q$1,1,0)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IF(H19&gt;='入力シート（基本情報）'!$J$1,1,0)*IF(OR(E19=$W$1,E19=$Q$1),1,0)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IF(H20&gt;='入力シート（基本情報）'!$I$1,1,0)*IF(E20=Q$1,1,0)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IF(H20&gt;='入力シート（基本情報）'!$J$1,1,0)*IF(OR(E20=$W$1,E20=$Q$1),1,0)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IF(H21&gt;='入力シート（基本情報）'!$I$1,1,0)*IF(E21=Q$1,1,0)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IF(H21&gt;='入力シート（基本情報）'!$J$1,1,0)*IF(OR(E21=$W$1,E21=$Q$1),1,0)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IF(H22&gt;='入力シート（基本情報）'!$I$1,1,0)*IF(E22=Q$1,1,0)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IF(H22&gt;='入力シート（基本情報）'!$J$1,1,0)*IF(OR(E22=$W$1,E22=$Q$1),1,0)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IF(H23&gt;='入力シート（基本情報）'!$I$1,1,0)*IF(E23=Q$1,1,0)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IF(H23&gt;='入力シート（基本情報）'!$J$1,1,0)*IF(OR(E23=$W$1,E23=$Q$1),1,0)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IF(H24&gt;='入力シート（基本情報）'!$I$1,1,0)*IF(E24=Q$1,1,0)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IF(H24&gt;='入力シート（基本情報）'!$J$1,1,0)*IF(OR(E24=$W$1,E24=$Q$1),1,0)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IF(H25&gt;='入力シート（基本情報）'!$I$1,1,0)*IF(E25=Q$1,1,0)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IF(H25&gt;='入力シート（基本情報）'!$J$1,1,0)*IF(OR(E25=$W$1,E25=$Q$1),1,0)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IF(H26&gt;='入力シート（基本情報）'!$I$1,1,0)*IF(E26=Q$1,1,0)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IF(H26&gt;='入力シート（基本情報）'!$J$1,1,0)*IF(OR(E26=$W$1,E26=$Q$1),1,0)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IF(H27&gt;='入力シート（基本情報）'!$I$1,1,0)*IF(E27=Q$1,1,0)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IF(H27&gt;='入力シート（基本情報）'!$J$1,1,0)*IF(OR(E27=$W$1,E27=$Q$1),1,0)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IF(H28&gt;='入力シート（基本情報）'!$I$1,1,0)*IF(E28=Q$1,1,0)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IF(H28&gt;='入力シート（基本情報）'!$J$1,1,0)*IF(OR(E28=$W$1,E28=$Q$1),1,0)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IF(H29&gt;='入力シート（基本情報）'!$I$1,1,0)*IF(E29=Q$1,1,0)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IF(H29&gt;='入力シート（基本情報）'!$J$1,1,0)*IF(OR(E29=$W$1,E29=$Q$1),1,0)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IF(H30&gt;='入力シート（基本情報）'!$I$1,1,0)*IF(E30=Q$1,1,0)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IF(H30&gt;='入力シート（基本情報）'!$J$1,1,0)*IF(OR(E30=$W$1,E30=$Q$1),1,0)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IF(H31&gt;='入力シート（基本情報）'!$I$1,1,0)*IF(E31=Q$1,1,0)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IF(H31&gt;='入力シート（基本情報）'!$J$1,1,0)*IF(OR(E31=$W$1,E31=$Q$1),1,0)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IF(H32&gt;='入力シート（基本情報）'!$I$1,1,0)*IF(E32=Q$1,1,0)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IF(H32&gt;='入力シート（基本情報）'!$J$1,1,0)*IF(OR(E32=$W$1,E32=$Q$1),1,0)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IF(H33&gt;='入力シート（基本情報）'!$I$1,1,0)*IF(E33=Q$1,1,0)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IF(H33&gt;='入力シート（基本情報）'!$J$1,1,0)*IF(OR(E33=$W$1,E33=$Q$1),1,0)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IF(H34&gt;='入力シート（基本情報）'!$I$1,1,0)*IF(E34=Q$1,1,0)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IF(H34&gt;='入力シート（基本情報）'!$J$1,1,0)*IF(OR(E34=$W$1,E34=$Q$1),1,0)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IF(H35&gt;='入力シート（基本情報）'!$I$1,1,0)*IF(E35=Q$1,1,0)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IF(H35&gt;='入力シート（基本情報）'!$J$1,1,0)*IF(OR(E35=$W$1,E35=$Q$1),1,0)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IF(H36&gt;='入力シート（基本情報）'!$I$1,1,0)*IF(E36=Q$1,1,0)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IF(H36&gt;='入力シート（基本情報）'!$J$1,1,0)*IF(OR(E36=$W$1,E36=$Q$1),1,0)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IF(H37&gt;='入力シート（基本情報）'!$I$1,1,0)*IF(E37=Q$1,1,0)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IF(H37&gt;='入力シート（基本情報）'!$J$1,1,0)*IF(OR(E37=$W$1,E37=$Q$1),1,0)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IF(H38&gt;='入力シート（基本情報）'!$I$1,1,0)*IF(E38=Q$1,1,0)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IF(H38&gt;='入力シート（基本情報）'!$J$1,1,0)*IF(OR(E38=$W$1,E38=$Q$1),1,0)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IF(H39&gt;='入力シート（基本情報）'!$I$1,1,0)*IF(E39=Q$1,1,0)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IF(H39&gt;='入力シート（基本情報）'!$J$1,1,0)*IF(OR(E39=$W$1,E39=$Q$1),1,0)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IF(H40&gt;='入力シート（基本情報）'!$I$1,1,0)*IF(E40=Q$1,1,0)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IF(H40&gt;='入力シート（基本情報）'!$J$1,1,0)*IF(OR(E40=$W$1,E40=$Q$1),1,0)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IF(H41&gt;='入力シート（基本情報）'!$I$1,1,0)*IF(E41=Q$1,1,0)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IF(H41&gt;='入力シート（基本情報）'!$J$1,1,0)*IF(OR(E41=$W$1,E41=$Q$1),1,0)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IF(H42&gt;='入力シート（基本情報）'!$I$1,1,0)*IF(E42=Q$1,1,0)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IF(H42&gt;='入力シート（基本情報）'!$J$1,1,0)*IF(OR(E42=$W$1,E42=$Q$1),1,0)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IF(H43&gt;='入力シート（基本情報）'!$I$1,1,0)*IF(E43=Q$1,1,0)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IF(H43&gt;='入力シート（基本情報）'!$J$1,1,0)*IF(OR(E43=$W$1,E43=$Q$1),1,0)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IF(H44&gt;='入力シート（基本情報）'!$I$1,1,0)*IF(E44=Q$1,1,0)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IF(H44&gt;='入力シート（基本情報）'!$J$1,1,0)*IF(OR(E44=$W$1,E44=$Q$1),1,0)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IF(H45&gt;='入力シート（基本情報）'!$I$1,1,0)*IF(E45=Q$1,1,0)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IF(H45&gt;='入力シート（基本情報）'!$J$1,1,0)*IF(OR(E45=$W$1,E45=$Q$1),1,0)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IF(H46&gt;='入力シート（基本情報）'!$I$1,1,0)*IF(E46=Q$1,1,0)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IF(H46&gt;='入力シート（基本情報）'!$J$1,1,0)*IF(OR(E46=$W$1,E46=$Q$1),1,0)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IF(H47&gt;='入力シート（基本情報）'!$I$1,1,0)*IF(E47=Q$1,1,0)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IF(H47&gt;='入力シート（基本情報）'!$J$1,1,0)*IF(OR(E47=$W$1,E47=$Q$1),1,0)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IF(H48&gt;='入力シート（基本情報）'!$I$1,1,0)*IF(E48=Q$1,1,0)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IF(H48&gt;='入力シート（基本情報）'!$J$1,1,0)*IF(OR(E48=$W$1,E48=$Q$1),1,0)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IF(H49&gt;='入力シート（基本情報）'!$I$1,1,0)*IF(E49=Q$1,1,0)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IF(H49&gt;='入力シート（基本情報）'!$J$1,1,0)*IF(OR(E49=$W$1,E49=$Q$1),1,0)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IF(H50&gt;='入力シート（基本情報）'!$I$1,1,0)*IF(E50=Q$1,1,0)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IF(H50&gt;='入力シート（基本情報）'!$J$1,1,0)*IF(OR(E50=$W$1,E50=$Q$1),1,0)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IF(H51&gt;='入力シート（基本情報）'!$I$1,1,0)*IF(E51=Q$1,1,0)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IF(H51&gt;='入力シート（基本情報）'!$J$1,1,0)*IF(OR(E51=$W$1,E51=$Q$1),1,0)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IF(H52&gt;='入力シート（基本情報）'!$I$1,1,0)*IF(E52=Q$1,1,0)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IF(H52&gt;='入力シート（基本情報）'!$J$1,1,0)*IF(OR(E52=$W$1,E52=$Q$1),1,0)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IF(H53&gt;='入力シート（基本情報）'!$I$1,1,0)*IF(E53=Q$1,1,0)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IF(H53&gt;='入力シート（基本情報）'!$J$1,1,0)*IF(OR(E53=$W$1,E53=$Q$1),1,0)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IF(H54&gt;='入力シート（基本情報）'!$I$1,1,0)*IF(E54=Q$1,1,0)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IF(H54&gt;='入力シート（基本情報）'!$J$1,1,0)*IF(OR(E54=$W$1,E54=$Q$1),1,0)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IF(H55&gt;='入力シート（基本情報）'!$I$1,1,0)*IF(E55=Q$1,1,0)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IF(H55&gt;='入力シート（基本情報）'!$J$1,1,0)*IF(OR(E55=$W$1,E55=$Q$1),1,0)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IF(H56&gt;='入力シート（基本情報）'!$I$1,1,0)*IF(E56=Q$1,1,0)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IF(H56&gt;='入力シート（基本情報）'!$J$1,1,0)*IF(OR(E56=$W$1,E56=$Q$1),1,0)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IF(H57&gt;='入力シート（基本情報）'!$I$1,1,0)*IF(E57=Q$1,1,0)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IF(H57&gt;='入力シート（基本情報）'!$J$1,1,0)*IF(OR(E57=$W$1,E57=$Q$1),1,0)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IF(H58&gt;='入力シート（基本情報）'!$I$1,1,0)*IF(E58=Q$1,1,0)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IF(H58&gt;='入力シート（基本情報）'!$J$1,1,0)*IF(OR(E58=$W$1,E58=$Q$1),1,0)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IF(H59&gt;='入力シート（基本情報）'!$I$1,1,0)*IF(E59=Q$1,1,0)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IF(H59&gt;='入力シート（基本情報）'!$J$1,1,0)*IF(OR(E59=$W$1,E59=$Q$1),1,0)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IF(H60&gt;='入力シート（基本情報）'!$I$1,1,0)*IF(E60=Q$1,1,0)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IF(H60&gt;='入力シート（基本情報）'!$J$1,1,0)*IF(OR(E60=$W$1,E60=$Q$1),1,0)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IF(H61&gt;='入力シート（基本情報）'!$I$1,1,0)*IF(E61=Q$1,1,0)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IF(H61&gt;='入力シート（基本情報）'!$J$1,1,0)*IF(OR(E61=$W$1,E61=$Q$1),1,0)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IF(H62&gt;='入力シート（基本情報）'!$I$1,1,0)*IF(E62=Q$1,1,0)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IF(H62&gt;='入力シート（基本情報）'!$J$1,1,0)*IF(OR(E62=$W$1,E62=$Q$1),1,0)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IF(H63&gt;='入力シート（基本情報）'!$I$1,1,0)*IF(E63=Q$1,1,0)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IF(H63&gt;='入力シート（基本情報）'!$J$1,1,0)*IF(OR(E63=$W$1,E63=$Q$1),1,0)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IF(H64&gt;='入力シート（基本情報）'!$I$1,1,0)*IF(E64=Q$1,1,0)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IF(H64&gt;='入力シート（基本情報）'!$J$1,1,0)*IF(OR(E64=$W$1,E64=$Q$1),1,0)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IF(H65&gt;='入力シート（基本情報）'!$I$1,1,0)*IF(E65=Q$1,1,0)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IF(H65&gt;='入力シート（基本情報）'!$J$1,1,0)*IF(OR(E65=$W$1,E65=$Q$1),1,0)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IF(H66&gt;='入力シート（基本情報）'!$I$1,1,0)*IF(E66=Q$1,1,0)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IF(H66&gt;='入力シート（基本情報）'!$J$1,1,0)*IF(OR(E66=$W$1,E66=$Q$1),1,0)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IF(H67&gt;='入力シート（基本情報）'!$I$1,1,0)*IF(E67=Q$1,1,0)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IF(H67&gt;='入力シート（基本情報）'!$J$1,1,0)*IF(OR(E67=$W$1,E67=$Q$1),1,0)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IF(H68&gt;='入力シート（基本情報）'!$I$1,1,0)*IF(E68=Q$1,1,0)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IF(H68&gt;='入力シート（基本情報）'!$J$1,1,0)*IF(OR(E68=$W$1,E68=$Q$1),1,0)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IF(H69&gt;='入力シート（基本情報）'!$I$1,1,0)*IF(E69=Q$1,1,0)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IF(H69&gt;='入力シート（基本情報）'!$J$1,1,0)*IF(OR(E69=$W$1,E69=$Q$1),1,0)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IF(H70&gt;='入力シート（基本情報）'!$I$1,1,0)*IF(E70=Q$1,1,0)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IF(H70&gt;='入力シート（基本情報）'!$J$1,1,0)*IF(OR(E70=$W$1,E70=$Q$1),1,0)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IF(H71&gt;='入力シート（基本情報）'!$I$1,1,0)*IF(E71=Q$1,1,0)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IF(H71&gt;='入力シート（基本情報）'!$J$1,1,0)*IF(OR(E71=$W$1,E71=$Q$1),1,0)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IF(H72&gt;='入力シート（基本情報）'!$I$1,1,0)*IF(E72=Q$1,1,0)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IF(H72&gt;='入力シート（基本情報）'!$J$1,1,0)*IF(OR(E72=$W$1,E72=$Q$1),1,0)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IF(H73&gt;='入力シート（基本情報）'!$I$1,1,0)*IF(E73=Q$1,1,0)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IF(H73&gt;='入力シート（基本情報）'!$J$1,1,0)*IF(OR(E73=$W$1,E73=$Q$1),1,0)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IF(H74&gt;='入力シート（基本情報）'!$I$1,1,0)*IF(E74=Q$1,1,0)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IF(H74&gt;='入力シート（基本情報）'!$J$1,1,0)*IF(OR(E74=$W$1,E74=$Q$1),1,0)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IF(H75&gt;='入力シート（基本情報）'!$I$1,1,0)*IF(E75=Q$1,1,0)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IF(H75&gt;='入力シート（基本情報）'!$J$1,1,0)*IF(OR(E75=$W$1,E75=$Q$1),1,0)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IF(H76&gt;='入力シート（基本情報）'!$I$1,1,0)*IF(E76=Q$1,1,0)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IF(H76&gt;='入力シート（基本情報）'!$J$1,1,0)*IF(OR(E76=$W$1,E76=$Q$1),1,0)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IF(H77&gt;='入力シート（基本情報）'!$I$1,1,0)*IF(E77=Q$1,1,0)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IF(H77&gt;='入力シート（基本情報）'!$J$1,1,0)*IF(OR(E77=$W$1,E77=$Q$1),1,0)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IF(H78&gt;='入力シート（基本情報）'!$I$1,1,0)*IF(E78=Q$1,1,0)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IF(H78&gt;='入力シート（基本情報）'!$J$1,1,0)*IF(OR(E78=$W$1,E78=$Q$1),1,0)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IF(H79&gt;='入力シート（基本情報）'!$I$1,1,0)*IF(E79=Q$1,1,0)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IF(H79&gt;='入力シート（基本情報）'!$J$1,1,0)*IF(OR(E79=$W$1,E79=$Q$1),1,0)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IF(H80&gt;='入力シート（基本情報）'!$I$1,1,0)*IF(E80=Q$1,1,0)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IF(H80&gt;='入力シート（基本情報）'!$J$1,1,0)*IF(OR(E80=$W$1,E80=$Q$1),1,0)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IF(H81&gt;='入力シート（基本情報）'!$I$1,1,0)*IF(E81=Q$1,1,0)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IF(H81&gt;='入力シート（基本情報）'!$J$1,1,0)*IF(OR(E81=$W$1,E81=$Q$1),1,0)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IF(H82&gt;='入力シート（基本情報）'!$I$1,1,0)*IF(E82=Q$1,1,0)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IF(H82&gt;='入力シート（基本情報）'!$J$1,1,0)*IF(OR(E82=$W$1,E82=$Q$1),1,0)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IF(H83&gt;='入力シート（基本情報）'!$I$1,1,0)*IF(E83=Q$1,1,0)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IF(H83&gt;='入力シート（基本情報）'!$J$1,1,0)*IF(OR(E83=$W$1,E83=$Q$1),1,0)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IF(H84&gt;='入力シート（基本情報）'!$I$1,1,0)*IF(E84=Q$1,1,0)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IF(H84&gt;='入力シート（基本情報）'!$J$1,1,0)*IF(OR(E84=$W$1,E84=$Q$1),1,0)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IF(H85&gt;='入力シート（基本情報）'!$I$1,1,0)*IF(E85=Q$1,1,0)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IF(H85&gt;='入力シート（基本情報）'!$J$1,1,0)*IF(OR(E85=$W$1,E85=$Q$1),1,0)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IF(H86&gt;='入力シート（基本情報）'!$I$1,1,0)*IF(E86=Q$1,1,0)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IF(H86&gt;='入力シート（基本情報）'!$J$1,1,0)*IF(OR(E86=$W$1,E86=$Q$1),1,0)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IF(H87&gt;='入力シート（基本情報）'!$I$1,1,0)*IF(E87=Q$1,1,0)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IF(H87&gt;='入力シート（基本情報）'!$J$1,1,0)*IF(OR(E87=$W$1,E87=$Q$1),1,0)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IF(H88&gt;='入力シート（基本情報）'!$I$1,1,0)*IF(E88=Q$1,1,0)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IF(H88&gt;='入力シート（基本情報）'!$J$1,1,0)*IF(OR(E88=$W$1,E88=$Q$1),1,0)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IF(H89&gt;='入力シート（基本情報）'!$I$1,1,0)*IF(E89=Q$1,1,0)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IF(H89&gt;='入力シート（基本情報）'!$J$1,1,0)*IF(OR(E89=$W$1,E89=$Q$1),1,0)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IF(H90&gt;='入力シート（基本情報）'!$I$1,1,0)*IF(E90=Q$1,1,0)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IF(H90&gt;='入力シート（基本情報）'!$J$1,1,0)*IF(OR(E90=$W$1,E90=$Q$1),1,0)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IF(H91&gt;='入力シート（基本情報）'!$I$1,1,0)*IF(E91=Q$1,1,0)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IF(H91&gt;='入力シート（基本情報）'!$J$1,1,0)*IF(OR(E91=$W$1,E91=$Q$1),1,0)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IF(H92&gt;='入力シート（基本情報）'!$I$1,1,0)*IF(E92=Q$1,1,0)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IF(H92&gt;='入力シート（基本情報）'!$J$1,1,0)*IF(OR(E92=$W$1,E92=$Q$1),1,0)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IF(H93&gt;='入力シート（基本情報）'!$I$1,1,0)*IF(E93=Q$1,1,0)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IF(H93&gt;='入力シート（基本情報）'!$J$1,1,0)*IF(OR(E93=$W$1,E93=$Q$1),1,0)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IF(H94&gt;='入力シート（基本情報）'!$I$1,1,0)*IF(E94=Q$1,1,0)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IF(H94&gt;='入力シート（基本情報）'!$J$1,1,0)*IF(OR(E94=$W$1,E94=$Q$1),1,0)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IF(H95&gt;='入力シート（基本情報）'!$I$1,1,0)*IF(E95=Q$1,1,0)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IF(H95&gt;='入力シート（基本情報）'!$J$1,1,0)*IF(OR(E95=$W$1,E95=$Q$1),1,0)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IF(H96&gt;='入力シート（基本情報）'!$I$1,1,0)*IF(E96=Q$1,1,0)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IF(H96&gt;='入力シート（基本情報）'!$J$1,1,0)*IF(OR(E96=$W$1,E96=$Q$1),1,0)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IF(H97&gt;='入力シート（基本情報）'!$I$1,1,0)*IF(E97=Q$1,1,0)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IF(H97&gt;='入力シート（基本情報）'!$J$1,1,0)*IF(OR(E97=$W$1,E97=$Q$1),1,0)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IF(H98&gt;='入力シート（基本情報）'!$I$1,1,0)*IF(E98=Q$1,1,0)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IF(H98&gt;='入力シート（基本情報）'!$J$1,1,0)*IF(OR(E98=$W$1,E98=$Q$1),1,0)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IF(H99&gt;='入力シート（基本情報）'!$I$1,1,0)*IF(E99=Q$1,1,0)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IF(H99&gt;='入力シート（基本情報）'!$J$1,1,0)*IF(OR(E99=$W$1,E99=$Q$1),1,0)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IF(H100&gt;='入力シート（基本情報）'!$I$1,1,0)*IF(E100=Q$1,1,0)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IF(H100&gt;='入力シート（基本情報）'!$J$1,1,0)*IF(OR(E100=$W$1,E100=$Q$1),1,0)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IF(H101&gt;='入力シート（基本情報）'!$I$1,1,0)*IF(E101=Q$1,1,0)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IF(H101&gt;='入力シート（基本情報）'!$J$1,1,0)*IF(OR(E101=$W$1,E101=$Q$1),1,0)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KneAShk046ZO3AFMglGYFUi2fGF0qiB6dMKih4gPGp43gu62LaD5Hum9kzebvUkiuUnLzZDUiTDmMc+wMmKDw==" saltValue="gwvRms6T94JKONLeZwV21Q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outlineLevelCol="1"/>
  <cols>
    <col min="1" max="1" width="4.3984375" style="7" bestFit="1" customWidth="1"/>
    <col min="2" max="2" width="35.69921875" style="7" customWidth="1"/>
    <col min="3" max="3" width="30.59765625" style="7" customWidth="1"/>
    <col min="4" max="4" width="9.5" style="7" bestFit="1" customWidth="1"/>
    <col min="5" max="6" width="15.8984375" style="45" customWidth="1"/>
    <col min="7" max="7" width="39.69921875" style="45" customWidth="1"/>
    <col min="8" max="9" width="10.5" style="7" bestFit="1" customWidth="1"/>
    <col min="10" max="10" width="22.19921875" style="45" customWidth="1"/>
    <col min="11" max="11" width="18.39843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136</v>
      </c>
      <c r="B1" s="7" t="s">
        <v>133</v>
      </c>
      <c r="C1" s="7" t="s">
        <v>265</v>
      </c>
      <c r="D1" s="7" t="s">
        <v>152</v>
      </c>
      <c r="E1" s="45" t="s">
        <v>275</v>
      </c>
      <c r="F1" s="7" t="s">
        <v>282</v>
      </c>
      <c r="G1" s="45" t="s">
        <v>276</v>
      </c>
      <c r="H1" s="7" t="s">
        <v>258</v>
      </c>
      <c r="I1" s="7" t="s">
        <v>259</v>
      </c>
      <c r="J1" s="45" t="s">
        <v>264</v>
      </c>
      <c r="K1" s="46"/>
      <c r="O1" s="7" t="s">
        <v>262</v>
      </c>
      <c r="P1" s="7" t="s">
        <v>263</v>
      </c>
      <c r="Q1" s="7" t="s">
        <v>277</v>
      </c>
      <c r="R1" s="7">
        <f ca="1">SUM(U2:U101)</f>
        <v>0</v>
      </c>
      <c r="S1" s="7">
        <f ca="1">SUM(V2:V101)</f>
        <v>0</v>
      </c>
      <c r="T1" s="7">
        <f ca="1">R1+INT(S1/30)+IF(MOD(S1,30)=0,0,1)</f>
        <v>0</v>
      </c>
      <c r="W1" s="7" t="s">
        <v>278</v>
      </c>
      <c r="X1" s="7">
        <f>SUM(AA2:AA101)</f>
        <v>153</v>
      </c>
      <c r="Y1" s="7">
        <f>SUM(AB2:AB101)</f>
        <v>28</v>
      </c>
      <c r="Z1" s="7">
        <f>X1+INT(Y1/30)+IF(MOD(Y1,30)=0,0,1)</f>
        <v>154</v>
      </c>
    </row>
    <row r="2" spans="1:28">
      <c r="A2" s="7">
        <f>IF(ISBLANK(B2),"",ROW()-1)</f>
        <v>1</v>
      </c>
      <c r="B2" s="26" t="s">
        <v>280</v>
      </c>
      <c r="C2" s="26"/>
      <c r="D2" s="26" t="s">
        <v>141</v>
      </c>
      <c r="E2" s="47" t="s">
        <v>273</v>
      </c>
      <c r="F2" s="59"/>
      <c r="G2" s="48"/>
      <c r="H2" s="55">
        <v>35521</v>
      </c>
      <c r="I2" s="55">
        <v>36616</v>
      </c>
      <c r="J2" s="47" t="s">
        <v>155</v>
      </c>
      <c r="K2" s="42" t="s">
        <v>285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246</v>
      </c>
      <c r="C3" s="26"/>
      <c r="D3" s="58"/>
      <c r="E3" s="47" t="s">
        <v>246</v>
      </c>
      <c r="F3" s="59"/>
      <c r="G3" s="48" t="s">
        <v>245</v>
      </c>
      <c r="H3" s="55">
        <v>36617</v>
      </c>
      <c r="I3" s="55">
        <v>36981</v>
      </c>
      <c r="J3" s="47" t="s">
        <v>253</v>
      </c>
      <c r="K3" s="51">
        <f>Z1</f>
        <v>154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281</v>
      </c>
      <c r="C4" s="26"/>
      <c r="D4" s="26" t="s">
        <v>146</v>
      </c>
      <c r="E4" s="47" t="s">
        <v>273</v>
      </c>
      <c r="F4" s="59"/>
      <c r="G4" s="48"/>
      <c r="H4" s="55">
        <v>36982</v>
      </c>
      <c r="I4" s="55">
        <v>38442</v>
      </c>
      <c r="J4" s="47" t="s">
        <v>155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281</v>
      </c>
      <c r="C5" s="26"/>
      <c r="D5" s="26" t="s">
        <v>146</v>
      </c>
      <c r="E5" s="47" t="s">
        <v>273</v>
      </c>
      <c r="F5" s="59"/>
      <c r="G5" s="48" t="s">
        <v>309</v>
      </c>
      <c r="H5" s="55">
        <v>38443</v>
      </c>
      <c r="I5" s="55">
        <v>39172</v>
      </c>
      <c r="J5" s="47" t="s">
        <v>254</v>
      </c>
      <c r="K5" s="42" t="s">
        <v>286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261</v>
      </c>
      <c r="C6" s="26" t="s">
        <v>266</v>
      </c>
      <c r="D6" s="58"/>
      <c r="E6" s="47" t="s">
        <v>292</v>
      </c>
      <c r="F6" s="47" t="s">
        <v>295</v>
      </c>
      <c r="G6" s="54"/>
      <c r="H6" s="55">
        <v>39173</v>
      </c>
      <c r="I6" s="55">
        <v>40298</v>
      </c>
      <c r="J6" s="47" t="s">
        <v>256</v>
      </c>
      <c r="K6" s="51">
        <f ca="1">T1</f>
        <v>0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261</v>
      </c>
      <c r="C7" s="26" t="s">
        <v>266</v>
      </c>
      <c r="D7" s="58"/>
      <c r="E7" s="47" t="s">
        <v>274</v>
      </c>
      <c r="F7" s="59"/>
      <c r="G7" s="53" t="s">
        <v>303</v>
      </c>
      <c r="H7" s="55">
        <v>40299</v>
      </c>
      <c r="I7" s="55">
        <v>40999</v>
      </c>
      <c r="J7" s="47" t="s">
        <v>260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261</v>
      </c>
      <c r="C8" s="26" t="s">
        <v>266</v>
      </c>
      <c r="D8" s="58"/>
      <c r="E8" s="47" t="s">
        <v>292</v>
      </c>
      <c r="F8" s="60" t="s">
        <v>296</v>
      </c>
      <c r="G8" s="48" t="s">
        <v>301</v>
      </c>
      <c r="H8" s="55">
        <v>41000</v>
      </c>
      <c r="I8" s="55">
        <v>41729</v>
      </c>
      <c r="J8" s="47" t="s">
        <v>256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261</v>
      </c>
      <c r="C9" s="26" t="s">
        <v>267</v>
      </c>
      <c r="D9" s="58"/>
      <c r="E9" s="47" t="s">
        <v>294</v>
      </c>
      <c r="F9" s="47" t="s">
        <v>299</v>
      </c>
      <c r="G9" s="53" t="s">
        <v>304</v>
      </c>
      <c r="H9" s="55">
        <v>41730</v>
      </c>
      <c r="I9" s="55">
        <v>43097</v>
      </c>
      <c r="J9" s="47" t="s">
        <v>256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246</v>
      </c>
      <c r="C10" s="26"/>
      <c r="D10" s="58"/>
      <c r="E10" s="47" t="s">
        <v>246</v>
      </c>
      <c r="F10" s="59"/>
      <c r="G10" s="48"/>
      <c r="H10" s="55">
        <v>43098</v>
      </c>
      <c r="I10" s="55">
        <v>43103</v>
      </c>
      <c r="J10" s="47" t="s">
        <v>253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268</v>
      </c>
      <c r="C11" s="26" t="s">
        <v>269</v>
      </c>
      <c r="D11" s="58"/>
      <c r="E11" s="47" t="s">
        <v>308</v>
      </c>
      <c r="F11" s="59"/>
      <c r="G11" s="48" t="s">
        <v>287</v>
      </c>
      <c r="H11" s="55">
        <v>43104</v>
      </c>
      <c r="I11" s="55">
        <v>43159</v>
      </c>
      <c r="J11" s="47" t="s">
        <v>154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270</v>
      </c>
      <c r="C12" s="26"/>
      <c r="D12" s="58"/>
      <c r="E12" s="47" t="s">
        <v>246</v>
      </c>
      <c r="F12" s="59"/>
      <c r="G12" s="53"/>
      <c r="H12" s="55">
        <v>43160</v>
      </c>
      <c r="I12" s="55">
        <v>43190</v>
      </c>
      <c r="J12" s="47" t="s">
        <v>253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271</v>
      </c>
      <c r="C13" s="26" t="s">
        <v>272</v>
      </c>
      <c r="D13" s="58"/>
      <c r="E13" s="47" t="s">
        <v>294</v>
      </c>
      <c r="F13" s="47" t="s">
        <v>298</v>
      </c>
      <c r="G13" s="48" t="s">
        <v>302</v>
      </c>
      <c r="H13" s="55">
        <v>43191</v>
      </c>
      <c r="I13" s="55">
        <v>43921</v>
      </c>
      <c r="J13" s="47" t="s">
        <v>256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305</v>
      </c>
      <c r="C14" s="26" t="s">
        <v>306</v>
      </c>
      <c r="E14" s="48" t="s">
        <v>292</v>
      </c>
      <c r="F14" s="48" t="s">
        <v>295</v>
      </c>
      <c r="G14" s="48" t="s">
        <v>307</v>
      </c>
      <c r="H14" s="55">
        <v>43922</v>
      </c>
      <c r="I14" s="55">
        <v>44651</v>
      </c>
      <c r="J14" s="48" t="s">
        <v>256</v>
      </c>
      <c r="L14" s="49"/>
      <c r="M14" s="50">
        <f t="shared" si="1"/>
        <v>43922</v>
      </c>
      <c r="N14" s="50">
        <f t="shared" si="2"/>
        <v>44651</v>
      </c>
      <c r="O14" s="7">
        <f t="shared" si="3"/>
        <v>24</v>
      </c>
      <c r="P14" s="7">
        <f t="shared" si="4"/>
        <v>0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24</v>
      </c>
      <c r="Y14" s="7">
        <f>IFERROR(VLOOKUP($E14,リスト用!$M:$N,2,FALSE)*VLOOKUP($J14,リスト用!$H:$I,2,FALSE)*P14*W14,0)</f>
        <v>0</v>
      </c>
      <c r="AA14" s="7">
        <f t="shared" si="8"/>
        <v>24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password="C18B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xWindow="1055" yWindow="667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55" yWindow="667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159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160</v>
      </c>
      <c r="U1" s="12" t="s">
        <v>161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162</v>
      </c>
      <c r="P2" s="12" t="s">
        <v>32</v>
      </c>
      <c r="Q2" s="12" t="s">
        <v>163</v>
      </c>
      <c r="R2" s="12" t="s">
        <v>164</v>
      </c>
      <c r="S2" s="12" t="s">
        <v>33</v>
      </c>
      <c r="T2" s="12" t="s">
        <v>165</v>
      </c>
      <c r="U2" s="12" t="s">
        <v>166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167</v>
      </c>
      <c r="B5" s="12" t="s">
        <v>168</v>
      </c>
      <c r="C5" s="12" t="s">
        <v>169</v>
      </c>
      <c r="D5" s="12" t="s">
        <v>168</v>
      </c>
      <c r="E5" s="12" t="s">
        <v>168</v>
      </c>
      <c r="F5" s="12" t="s">
        <v>170</v>
      </c>
      <c r="G5" s="12" t="s">
        <v>168</v>
      </c>
      <c r="H5" s="12" t="s">
        <v>168</v>
      </c>
      <c r="I5" s="12" t="s">
        <v>168</v>
      </c>
      <c r="J5" s="12" t="s">
        <v>170</v>
      </c>
      <c r="K5" s="12" t="s">
        <v>169</v>
      </c>
      <c r="L5" s="12" t="s">
        <v>168</v>
      </c>
      <c r="M5" s="12" t="s">
        <v>169</v>
      </c>
      <c r="N5" s="12" t="s">
        <v>168</v>
      </c>
      <c r="O5" s="12" t="s">
        <v>170</v>
      </c>
      <c r="P5" s="12" t="s">
        <v>170</v>
      </c>
      <c r="Q5" s="12" t="s">
        <v>168</v>
      </c>
      <c r="R5" s="12" t="s">
        <v>168</v>
      </c>
      <c r="S5" s="12" t="s">
        <v>168</v>
      </c>
      <c r="T5" s="12" t="s">
        <v>168</v>
      </c>
      <c r="U5" s="12" t="s">
        <v>168</v>
      </c>
    </row>
    <row r="6" spans="1:21">
      <c r="A6" s="12" t="s">
        <v>171</v>
      </c>
      <c r="B6" s="12" t="s">
        <v>172</v>
      </c>
      <c r="C6" s="12" t="s">
        <v>172</v>
      </c>
      <c r="D6" s="12" t="s">
        <v>173</v>
      </c>
      <c r="E6" s="12" t="s">
        <v>172</v>
      </c>
      <c r="F6" s="12" t="s">
        <v>173</v>
      </c>
      <c r="G6" s="12" t="s">
        <v>173</v>
      </c>
      <c r="H6" s="12" t="s">
        <v>173</v>
      </c>
      <c r="I6" s="12" t="s">
        <v>173</v>
      </c>
      <c r="J6" s="12" t="s">
        <v>172</v>
      </c>
      <c r="K6" s="12" t="s">
        <v>172</v>
      </c>
      <c r="L6" s="12" t="s">
        <v>172</v>
      </c>
      <c r="M6" s="12" t="s">
        <v>173</v>
      </c>
      <c r="N6" s="12" t="s">
        <v>173</v>
      </c>
      <c r="O6" s="12" t="s">
        <v>173</v>
      </c>
      <c r="P6" s="12" t="s">
        <v>173</v>
      </c>
      <c r="Q6" s="12" t="s">
        <v>173</v>
      </c>
      <c r="R6" s="12" t="s">
        <v>173</v>
      </c>
      <c r="S6" s="12" t="s">
        <v>173</v>
      </c>
      <c r="T6" s="12" t="s">
        <v>173</v>
      </c>
      <c r="U6" s="12" t="s">
        <v>173</v>
      </c>
    </row>
    <row r="7" spans="1:21">
      <c r="A7" s="12" t="s">
        <v>174</v>
      </c>
      <c r="B7" s="12" t="s">
        <v>175</v>
      </c>
      <c r="C7" s="12" t="s">
        <v>175</v>
      </c>
      <c r="D7" s="12" t="s">
        <v>176</v>
      </c>
      <c r="E7" s="12" t="s">
        <v>175</v>
      </c>
      <c r="F7" s="12" t="s">
        <v>176</v>
      </c>
      <c r="G7" s="12" t="s">
        <v>176</v>
      </c>
      <c r="H7" s="12" t="s">
        <v>176</v>
      </c>
      <c r="I7" s="12" t="s">
        <v>176</v>
      </c>
      <c r="J7" s="12" t="s">
        <v>175</v>
      </c>
      <c r="K7" s="12" t="s">
        <v>175</v>
      </c>
      <c r="L7" s="12" t="s">
        <v>175</v>
      </c>
      <c r="M7" s="12" t="s">
        <v>176</v>
      </c>
      <c r="N7" s="12" t="s">
        <v>176</v>
      </c>
      <c r="O7" s="12" t="s">
        <v>176</v>
      </c>
      <c r="P7" s="12" t="s">
        <v>176</v>
      </c>
      <c r="Q7" s="12" t="s">
        <v>176</v>
      </c>
      <c r="R7" s="12" t="s">
        <v>176</v>
      </c>
      <c r="S7" s="12" t="s">
        <v>176</v>
      </c>
      <c r="T7" s="12" t="s">
        <v>176</v>
      </c>
      <c r="U7" s="12" t="s">
        <v>176</v>
      </c>
    </row>
    <row r="8" spans="1:21">
      <c r="A8" s="12" t="s">
        <v>177</v>
      </c>
      <c r="B8" s="12" t="s">
        <v>178</v>
      </c>
      <c r="C8" s="12" t="s">
        <v>178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  <c r="I8" s="12" t="s">
        <v>178</v>
      </c>
      <c r="J8" s="12" t="s">
        <v>178</v>
      </c>
      <c r="K8" s="12" t="s">
        <v>178</v>
      </c>
      <c r="L8" s="12" t="s">
        <v>178</v>
      </c>
      <c r="M8" s="12" t="s">
        <v>178</v>
      </c>
      <c r="N8" s="12" t="s">
        <v>178</v>
      </c>
      <c r="O8" s="12" t="s">
        <v>178</v>
      </c>
      <c r="P8" s="12" t="s">
        <v>178</v>
      </c>
      <c r="Q8" s="12" t="s">
        <v>178</v>
      </c>
      <c r="R8" s="12" t="s">
        <v>178</v>
      </c>
      <c r="S8" s="12" t="s">
        <v>178</v>
      </c>
      <c r="T8" s="12" t="s">
        <v>178</v>
      </c>
      <c r="U8" s="12" t="s">
        <v>178</v>
      </c>
    </row>
    <row r="9" spans="1:21">
      <c r="A9" s="12" t="s">
        <v>179</v>
      </c>
      <c r="B9" s="12" t="s">
        <v>180</v>
      </c>
      <c r="C9" s="12" t="s">
        <v>180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  <c r="I9" s="12" t="s">
        <v>180</v>
      </c>
      <c r="J9" s="12" t="s">
        <v>180</v>
      </c>
      <c r="K9" s="12" t="s">
        <v>180</v>
      </c>
      <c r="L9" s="12" t="s">
        <v>180</v>
      </c>
      <c r="M9" s="12" t="s">
        <v>180</v>
      </c>
      <c r="N9" s="12" t="s">
        <v>180</v>
      </c>
      <c r="O9" s="12" t="s">
        <v>180</v>
      </c>
      <c r="P9" s="12" t="s">
        <v>180</v>
      </c>
      <c r="Q9" s="12" t="s">
        <v>180</v>
      </c>
      <c r="R9" s="12" t="s">
        <v>180</v>
      </c>
      <c r="S9" s="12" t="s">
        <v>180</v>
      </c>
      <c r="T9" s="12" t="s">
        <v>180</v>
      </c>
      <c r="U9" s="12" t="s">
        <v>180</v>
      </c>
    </row>
    <row r="10" spans="1:21">
      <c r="A10" s="12" t="s">
        <v>181</v>
      </c>
      <c r="B10" s="12" t="s">
        <v>182</v>
      </c>
      <c r="C10" s="12" t="s">
        <v>182</v>
      </c>
      <c r="D10" s="12" t="s">
        <v>182</v>
      </c>
      <c r="E10" s="12" t="s">
        <v>182</v>
      </c>
      <c r="F10" s="12" t="s">
        <v>182</v>
      </c>
      <c r="G10" s="12" t="s">
        <v>182</v>
      </c>
      <c r="H10" s="12" t="s">
        <v>182</v>
      </c>
      <c r="I10" s="12" t="s">
        <v>183</v>
      </c>
      <c r="J10" s="12" t="s">
        <v>183</v>
      </c>
      <c r="K10" s="12" t="s">
        <v>182</v>
      </c>
      <c r="L10" s="12" t="s">
        <v>182</v>
      </c>
      <c r="M10" s="12" t="s">
        <v>184</v>
      </c>
      <c r="N10" s="12" t="s">
        <v>183</v>
      </c>
      <c r="O10" s="12" t="s">
        <v>183</v>
      </c>
      <c r="P10" s="12" t="s">
        <v>182</v>
      </c>
      <c r="Q10" s="12" t="s">
        <v>182</v>
      </c>
      <c r="R10" s="12" t="s">
        <v>182</v>
      </c>
      <c r="S10" s="12" t="s">
        <v>182</v>
      </c>
      <c r="T10" s="12" t="s">
        <v>182</v>
      </c>
      <c r="U10" s="12" t="s">
        <v>182</v>
      </c>
    </row>
    <row r="11" spans="1:21">
      <c r="A11" s="12" t="s">
        <v>185</v>
      </c>
      <c r="B11" s="12" t="s">
        <v>186</v>
      </c>
      <c r="C11" s="12" t="s">
        <v>186</v>
      </c>
      <c r="D11" s="12" t="s">
        <v>186</v>
      </c>
      <c r="E11" s="12" t="s">
        <v>186</v>
      </c>
      <c r="F11" s="12" t="s">
        <v>186</v>
      </c>
      <c r="G11" s="12" t="s">
        <v>186</v>
      </c>
      <c r="H11" s="12" t="s">
        <v>186</v>
      </c>
      <c r="I11" s="12" t="s">
        <v>187</v>
      </c>
      <c r="J11" s="12" t="s">
        <v>188</v>
      </c>
      <c r="K11" s="12" t="s">
        <v>186</v>
      </c>
      <c r="L11" s="12" t="s">
        <v>186</v>
      </c>
      <c r="M11" s="12" t="s">
        <v>189</v>
      </c>
      <c r="N11" s="12" t="s">
        <v>188</v>
      </c>
      <c r="O11" s="12" t="s">
        <v>188</v>
      </c>
      <c r="P11" s="12" t="s">
        <v>186</v>
      </c>
      <c r="Q11" s="12" t="s">
        <v>186</v>
      </c>
      <c r="R11" s="12" t="s">
        <v>186</v>
      </c>
      <c r="S11" s="12" t="s">
        <v>186</v>
      </c>
      <c r="T11" s="12" t="s">
        <v>186</v>
      </c>
      <c r="U11" s="12" t="s">
        <v>186</v>
      </c>
    </row>
    <row r="12" spans="1:21">
      <c r="A12" s="12" t="s">
        <v>190</v>
      </c>
      <c r="B12" s="12" t="s">
        <v>191</v>
      </c>
      <c r="C12" s="12" t="s">
        <v>191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192</v>
      </c>
      <c r="O12" s="12" t="s">
        <v>191</v>
      </c>
      <c r="P12" s="12" t="s">
        <v>191</v>
      </c>
      <c r="Q12" s="12" t="s">
        <v>192</v>
      </c>
      <c r="R12" s="12" t="s">
        <v>192</v>
      </c>
      <c r="S12" s="12" t="s">
        <v>192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193</v>
      </c>
      <c r="E1" s="12" t="s">
        <v>194</v>
      </c>
    </row>
    <row r="2" spans="1:5">
      <c r="A2" s="12" t="s">
        <v>108</v>
      </c>
      <c r="B2" s="12" t="s">
        <v>53</v>
      </c>
      <c r="C2" s="12" t="s">
        <v>22</v>
      </c>
      <c r="D2" s="12" t="s">
        <v>195</v>
      </c>
      <c r="E2" s="12" t="s">
        <v>196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167</v>
      </c>
      <c r="B5" s="12" t="s">
        <v>169</v>
      </c>
      <c r="C5" s="12" t="s">
        <v>168</v>
      </c>
      <c r="D5" s="12" t="s">
        <v>168</v>
      </c>
      <c r="E5" s="12" t="s">
        <v>168</v>
      </c>
    </row>
    <row r="6" spans="1:5">
      <c r="A6" s="12" t="s">
        <v>171</v>
      </c>
      <c r="B6" s="12" t="s">
        <v>173</v>
      </c>
      <c r="C6" s="12" t="s">
        <v>172</v>
      </c>
      <c r="D6" s="12" t="s">
        <v>173</v>
      </c>
      <c r="E6" s="12" t="s">
        <v>173</v>
      </c>
    </row>
    <row r="7" spans="1:5">
      <c r="A7" s="12" t="s">
        <v>174</v>
      </c>
      <c r="B7" s="12" t="s">
        <v>176</v>
      </c>
      <c r="C7" s="12" t="s">
        <v>175</v>
      </c>
      <c r="D7" s="12" t="s">
        <v>176</v>
      </c>
      <c r="E7" s="12" t="s">
        <v>176</v>
      </c>
    </row>
    <row r="8" spans="1:5">
      <c r="A8" s="12" t="s">
        <v>197</v>
      </c>
      <c r="B8" s="12" t="s">
        <v>198</v>
      </c>
      <c r="C8" s="12" t="s">
        <v>178</v>
      </c>
      <c r="D8" s="12" t="s">
        <v>178</v>
      </c>
      <c r="E8" s="12" t="s">
        <v>178</v>
      </c>
    </row>
    <row r="9" spans="1:5">
      <c r="A9" s="12" t="s">
        <v>199</v>
      </c>
      <c r="B9" s="12" t="s">
        <v>200</v>
      </c>
      <c r="C9" s="12" t="s">
        <v>180</v>
      </c>
      <c r="D9" s="12" t="s">
        <v>180</v>
      </c>
      <c r="E9" s="12" t="s">
        <v>180</v>
      </c>
    </row>
    <row r="10" spans="1:5">
      <c r="A10" s="12" t="s">
        <v>181</v>
      </c>
      <c r="B10" s="12" t="s">
        <v>183</v>
      </c>
      <c r="C10" s="12" t="s">
        <v>182</v>
      </c>
      <c r="D10" s="12" t="s">
        <v>182</v>
      </c>
      <c r="E10" s="12" t="s">
        <v>182</v>
      </c>
    </row>
    <row r="11" spans="1:5">
      <c r="A11" s="12" t="s">
        <v>185</v>
      </c>
      <c r="B11" s="12" t="s">
        <v>201</v>
      </c>
      <c r="C11" s="12" t="s">
        <v>186</v>
      </c>
      <c r="D11" s="12" t="s">
        <v>186</v>
      </c>
      <c r="E11" s="12" t="s">
        <v>186</v>
      </c>
    </row>
    <row r="12" spans="1:5">
      <c r="A12" s="12" t="s">
        <v>190</v>
      </c>
      <c r="B12" s="12" t="s">
        <v>191</v>
      </c>
      <c r="C12" s="12" t="s">
        <v>191</v>
      </c>
      <c r="D12" s="12" t="s">
        <v>192</v>
      </c>
      <c r="E12" s="12" t="s">
        <v>192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202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203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204</v>
      </c>
      <c r="T4" s="12" t="s">
        <v>96</v>
      </c>
      <c r="U4" s="12" t="s">
        <v>44</v>
      </c>
    </row>
    <row r="5" spans="1:21">
      <c r="A5" s="12" t="s">
        <v>167</v>
      </c>
      <c r="B5" s="12" t="s">
        <v>169</v>
      </c>
      <c r="C5" s="12" t="s">
        <v>169</v>
      </c>
      <c r="D5" s="12" t="s">
        <v>168</v>
      </c>
      <c r="E5" s="12" t="s">
        <v>168</v>
      </c>
      <c r="F5" s="12" t="s">
        <v>168</v>
      </c>
      <c r="G5" s="12" t="s">
        <v>168</v>
      </c>
      <c r="H5" s="12" t="s">
        <v>168</v>
      </c>
      <c r="I5" s="12" t="s">
        <v>168</v>
      </c>
      <c r="J5" s="12" t="s">
        <v>168</v>
      </c>
      <c r="K5" s="12" t="s">
        <v>168</v>
      </c>
      <c r="L5" s="12" t="s">
        <v>168</v>
      </c>
      <c r="M5" s="12" t="s">
        <v>168</v>
      </c>
      <c r="N5" s="12" t="s">
        <v>168</v>
      </c>
      <c r="O5" s="12" t="s">
        <v>168</v>
      </c>
      <c r="P5" s="12" t="s">
        <v>168</v>
      </c>
      <c r="Q5" s="12" t="s">
        <v>168</v>
      </c>
      <c r="R5" s="12" t="s">
        <v>168</v>
      </c>
      <c r="S5" s="12" t="s">
        <v>168</v>
      </c>
      <c r="T5" s="12" t="s">
        <v>168</v>
      </c>
      <c r="U5" s="12" t="s">
        <v>168</v>
      </c>
    </row>
    <row r="6" spans="1:21">
      <c r="A6" s="12" t="s">
        <v>171</v>
      </c>
      <c r="B6" s="12" t="s">
        <v>173</v>
      </c>
      <c r="C6" s="12" t="s">
        <v>173</v>
      </c>
      <c r="D6" s="12" t="s">
        <v>172</v>
      </c>
      <c r="E6" s="12" t="s">
        <v>173</v>
      </c>
      <c r="F6" s="12" t="s">
        <v>173</v>
      </c>
      <c r="G6" s="12" t="s">
        <v>173</v>
      </c>
      <c r="H6" s="12" t="s">
        <v>173</v>
      </c>
      <c r="I6" s="12" t="s">
        <v>173</v>
      </c>
      <c r="J6" s="12" t="s">
        <v>173</v>
      </c>
      <c r="K6" s="12" t="s">
        <v>173</v>
      </c>
      <c r="L6" s="12" t="s">
        <v>173</v>
      </c>
      <c r="M6" s="12" t="s">
        <v>173</v>
      </c>
      <c r="N6" s="12" t="s">
        <v>173</v>
      </c>
      <c r="O6" s="12" t="s">
        <v>173</v>
      </c>
      <c r="P6" s="12" t="s">
        <v>173</v>
      </c>
      <c r="Q6" s="12" t="s">
        <v>173</v>
      </c>
      <c r="R6" s="12" t="s">
        <v>173</v>
      </c>
      <c r="S6" s="12" t="s">
        <v>173</v>
      </c>
      <c r="T6" s="12" t="s">
        <v>173</v>
      </c>
      <c r="U6" s="12" t="s">
        <v>173</v>
      </c>
    </row>
    <row r="7" spans="1:21">
      <c r="A7" s="12" t="s">
        <v>174</v>
      </c>
      <c r="B7" s="12" t="s">
        <v>176</v>
      </c>
      <c r="C7" s="12" t="s">
        <v>176</v>
      </c>
      <c r="D7" s="12" t="s">
        <v>175</v>
      </c>
      <c r="E7" s="12" t="s">
        <v>176</v>
      </c>
      <c r="F7" s="12" t="s">
        <v>176</v>
      </c>
      <c r="G7" s="12" t="s">
        <v>176</v>
      </c>
      <c r="H7" s="12" t="s">
        <v>176</v>
      </c>
      <c r="I7" s="12" t="s">
        <v>176</v>
      </c>
      <c r="J7" s="12" t="s">
        <v>176</v>
      </c>
      <c r="K7" s="12" t="s">
        <v>176</v>
      </c>
      <c r="L7" s="12" t="s">
        <v>176</v>
      </c>
      <c r="M7" s="12" t="s">
        <v>176</v>
      </c>
      <c r="N7" s="12" t="s">
        <v>176</v>
      </c>
      <c r="O7" s="12" t="s">
        <v>176</v>
      </c>
      <c r="P7" s="12" t="s">
        <v>176</v>
      </c>
      <c r="Q7" s="12" t="s">
        <v>176</v>
      </c>
      <c r="R7" s="12" t="s">
        <v>176</v>
      </c>
      <c r="S7" s="12" t="s">
        <v>176</v>
      </c>
      <c r="T7" s="12" t="s">
        <v>176</v>
      </c>
      <c r="U7" s="12" t="s">
        <v>176</v>
      </c>
    </row>
    <row r="8" spans="1:21">
      <c r="A8" s="12" t="s">
        <v>177</v>
      </c>
      <c r="B8" s="12" t="s">
        <v>198</v>
      </c>
      <c r="C8" s="12" t="s">
        <v>198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  <c r="I8" s="12" t="s">
        <v>178</v>
      </c>
      <c r="J8" s="12" t="s">
        <v>178</v>
      </c>
      <c r="K8" s="12" t="s">
        <v>178</v>
      </c>
      <c r="L8" s="12" t="s">
        <v>178</v>
      </c>
      <c r="M8" s="12" t="s">
        <v>178</v>
      </c>
      <c r="N8" s="12" t="s">
        <v>178</v>
      </c>
      <c r="O8" s="12" t="s">
        <v>178</v>
      </c>
      <c r="P8" s="12" t="s">
        <v>178</v>
      </c>
      <c r="Q8" s="12" t="s">
        <v>178</v>
      </c>
      <c r="R8" s="12" t="s">
        <v>178</v>
      </c>
      <c r="S8" s="12" t="s">
        <v>178</v>
      </c>
      <c r="T8" s="12" t="s">
        <v>178</v>
      </c>
      <c r="U8" s="12" t="s">
        <v>178</v>
      </c>
    </row>
    <row r="9" spans="1:21">
      <c r="A9" s="12" t="s">
        <v>179</v>
      </c>
      <c r="B9" s="12" t="s">
        <v>205</v>
      </c>
      <c r="C9" s="12" t="s">
        <v>200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  <c r="I9" s="12" t="s">
        <v>180</v>
      </c>
      <c r="J9" s="12" t="s">
        <v>180</v>
      </c>
      <c r="K9" s="12" t="s">
        <v>180</v>
      </c>
      <c r="L9" s="12" t="s">
        <v>180</v>
      </c>
      <c r="M9" s="12" t="s">
        <v>180</v>
      </c>
      <c r="N9" s="12" t="s">
        <v>180</v>
      </c>
      <c r="O9" s="12" t="s">
        <v>180</v>
      </c>
      <c r="P9" s="12" t="s">
        <v>180</v>
      </c>
      <c r="Q9" s="12" t="s">
        <v>180</v>
      </c>
      <c r="R9" s="12" t="s">
        <v>180</v>
      </c>
      <c r="S9" s="12" t="s">
        <v>180</v>
      </c>
      <c r="T9" s="12" t="s">
        <v>180</v>
      </c>
      <c r="U9" s="12" t="s">
        <v>180</v>
      </c>
    </row>
    <row r="10" spans="1:21">
      <c r="A10" s="12" t="s">
        <v>206</v>
      </c>
      <c r="B10" s="12" t="s">
        <v>184</v>
      </c>
      <c r="C10" s="12" t="s">
        <v>183</v>
      </c>
      <c r="D10" s="12" t="s">
        <v>182</v>
      </c>
      <c r="E10" s="12" t="s">
        <v>182</v>
      </c>
      <c r="F10" s="12" t="s">
        <v>207</v>
      </c>
      <c r="G10" s="12" t="s">
        <v>208</v>
      </c>
      <c r="H10" s="12" t="s">
        <v>207</v>
      </c>
      <c r="I10" s="12" t="s">
        <v>208</v>
      </c>
      <c r="J10" s="12" t="s">
        <v>182</v>
      </c>
      <c r="K10" s="12" t="s">
        <v>182</v>
      </c>
      <c r="L10" s="12" t="s">
        <v>182</v>
      </c>
      <c r="M10" s="12" t="s">
        <v>182</v>
      </c>
      <c r="N10" s="12" t="s">
        <v>182</v>
      </c>
      <c r="O10" s="12" t="s">
        <v>182</v>
      </c>
      <c r="P10" s="12" t="s">
        <v>182</v>
      </c>
      <c r="Q10" s="12" t="s">
        <v>182</v>
      </c>
      <c r="R10" s="12" t="s">
        <v>182</v>
      </c>
      <c r="S10" s="12" t="s">
        <v>182</v>
      </c>
      <c r="T10" s="12" t="s">
        <v>182</v>
      </c>
      <c r="U10" s="12" t="s">
        <v>182</v>
      </c>
    </row>
    <row r="11" spans="1:21">
      <c r="A11" s="12" t="s">
        <v>185</v>
      </c>
      <c r="B11" s="12" t="s">
        <v>189</v>
      </c>
      <c r="C11" s="12" t="s">
        <v>201</v>
      </c>
      <c r="D11" s="12" t="s">
        <v>186</v>
      </c>
      <c r="E11" s="12" t="s">
        <v>186</v>
      </c>
      <c r="F11" s="12" t="s">
        <v>209</v>
      </c>
      <c r="G11" s="12" t="s">
        <v>210</v>
      </c>
      <c r="H11" s="12" t="s">
        <v>209</v>
      </c>
      <c r="I11" s="12" t="s">
        <v>210</v>
      </c>
      <c r="J11" s="12" t="s">
        <v>186</v>
      </c>
      <c r="K11" s="12" t="s">
        <v>186</v>
      </c>
      <c r="L11" s="12" t="s">
        <v>186</v>
      </c>
      <c r="M11" s="12" t="s">
        <v>186</v>
      </c>
      <c r="N11" s="12" t="s">
        <v>186</v>
      </c>
      <c r="O11" s="12" t="s">
        <v>186</v>
      </c>
      <c r="P11" s="12" t="s">
        <v>186</v>
      </c>
      <c r="Q11" s="12" t="s">
        <v>186</v>
      </c>
      <c r="R11" s="12" t="s">
        <v>186</v>
      </c>
      <c r="S11" s="12" t="s">
        <v>186</v>
      </c>
      <c r="T11" s="12" t="s">
        <v>186</v>
      </c>
      <c r="U11" s="12" t="s">
        <v>186</v>
      </c>
    </row>
    <row r="12" spans="1:21">
      <c r="A12" s="12" t="s">
        <v>190</v>
      </c>
      <c r="B12" s="12" t="s">
        <v>191</v>
      </c>
      <c r="C12" s="12" t="s">
        <v>191</v>
      </c>
      <c r="D12" s="12" t="s">
        <v>191</v>
      </c>
      <c r="E12" s="12" t="s">
        <v>192</v>
      </c>
      <c r="F12" s="12" t="s">
        <v>192</v>
      </c>
      <c r="G12" s="12" t="s">
        <v>192</v>
      </c>
      <c r="H12" s="12" t="s">
        <v>192</v>
      </c>
      <c r="I12" s="12" t="s">
        <v>192</v>
      </c>
      <c r="J12" s="12" t="s">
        <v>192</v>
      </c>
      <c r="K12" s="12" t="s">
        <v>192</v>
      </c>
      <c r="L12" s="12" t="s">
        <v>192</v>
      </c>
      <c r="M12" s="12" t="s">
        <v>192</v>
      </c>
      <c r="N12" s="12" t="s">
        <v>192</v>
      </c>
      <c r="O12" s="12" t="s">
        <v>192</v>
      </c>
      <c r="P12" s="12" t="s">
        <v>192</v>
      </c>
      <c r="Q12" s="12" t="s">
        <v>192</v>
      </c>
      <c r="R12" s="12" t="s">
        <v>192</v>
      </c>
      <c r="S12" s="12" t="s">
        <v>192</v>
      </c>
      <c r="T12" s="12" t="s">
        <v>192</v>
      </c>
      <c r="U12" s="12" t="s">
        <v>192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167</v>
      </c>
      <c r="B5" s="12" t="s">
        <v>169</v>
      </c>
      <c r="C5" s="12" t="s">
        <v>168</v>
      </c>
      <c r="D5" s="12" t="s">
        <v>168</v>
      </c>
      <c r="E5" s="12" t="s">
        <v>168</v>
      </c>
      <c r="F5" s="12" t="s">
        <v>168</v>
      </c>
      <c r="G5" s="12" t="s">
        <v>168</v>
      </c>
      <c r="H5" s="12" t="s">
        <v>168</v>
      </c>
      <c r="I5" s="12" t="s">
        <v>168</v>
      </c>
      <c r="J5" s="12" t="s">
        <v>168</v>
      </c>
      <c r="K5" s="12" t="s">
        <v>168</v>
      </c>
      <c r="L5" s="12" t="s">
        <v>168</v>
      </c>
      <c r="M5" s="12" t="s">
        <v>168</v>
      </c>
      <c r="N5" s="12" t="s">
        <v>168</v>
      </c>
    </row>
    <row r="6" spans="1:14">
      <c r="A6" s="12" t="s">
        <v>171</v>
      </c>
      <c r="B6" s="12" t="s">
        <v>173</v>
      </c>
      <c r="C6" s="12" t="s">
        <v>172</v>
      </c>
      <c r="D6" s="12" t="s">
        <v>173</v>
      </c>
      <c r="E6" s="12" t="s">
        <v>173</v>
      </c>
      <c r="F6" s="12" t="s">
        <v>173</v>
      </c>
      <c r="G6" s="12" t="s">
        <v>173</v>
      </c>
      <c r="H6" s="12" t="s">
        <v>173</v>
      </c>
      <c r="I6" s="12" t="s">
        <v>173</v>
      </c>
      <c r="J6" s="12" t="s">
        <v>173</v>
      </c>
      <c r="K6" s="12" t="s">
        <v>173</v>
      </c>
      <c r="L6" s="12" t="s">
        <v>173</v>
      </c>
      <c r="M6" s="12" t="s">
        <v>173</v>
      </c>
      <c r="N6" s="12" t="s">
        <v>173</v>
      </c>
    </row>
    <row r="7" spans="1:14">
      <c r="A7" s="12" t="s">
        <v>174</v>
      </c>
      <c r="B7" s="12" t="s">
        <v>176</v>
      </c>
      <c r="C7" s="12" t="s">
        <v>175</v>
      </c>
      <c r="D7" s="12" t="s">
        <v>176</v>
      </c>
      <c r="E7" s="12" t="s">
        <v>176</v>
      </c>
      <c r="F7" s="12" t="s">
        <v>176</v>
      </c>
      <c r="G7" s="12" t="s">
        <v>176</v>
      </c>
      <c r="H7" s="12" t="s">
        <v>176</v>
      </c>
      <c r="I7" s="12" t="s">
        <v>176</v>
      </c>
      <c r="J7" s="12" t="s">
        <v>176</v>
      </c>
      <c r="K7" s="12" t="s">
        <v>176</v>
      </c>
      <c r="L7" s="12" t="s">
        <v>176</v>
      </c>
      <c r="M7" s="12" t="s">
        <v>176</v>
      </c>
      <c r="N7" s="12" t="s">
        <v>176</v>
      </c>
    </row>
    <row r="8" spans="1:14">
      <c r="A8" s="12" t="s">
        <v>197</v>
      </c>
      <c r="B8" s="12" t="s">
        <v>198</v>
      </c>
      <c r="C8" s="12" t="s">
        <v>178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  <c r="I8" s="12" t="s">
        <v>178</v>
      </c>
      <c r="J8" s="12" t="s">
        <v>178</v>
      </c>
      <c r="K8" s="12" t="s">
        <v>178</v>
      </c>
      <c r="L8" s="12" t="s">
        <v>178</v>
      </c>
      <c r="M8" s="12" t="s">
        <v>178</v>
      </c>
      <c r="N8" s="12" t="s">
        <v>178</v>
      </c>
    </row>
    <row r="9" spans="1:14">
      <c r="A9" s="12" t="s">
        <v>199</v>
      </c>
      <c r="B9" s="12" t="s">
        <v>200</v>
      </c>
      <c r="C9" s="12" t="s">
        <v>180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  <c r="I9" s="12" t="s">
        <v>180</v>
      </c>
      <c r="J9" s="12" t="s">
        <v>180</v>
      </c>
      <c r="K9" s="12" t="s">
        <v>180</v>
      </c>
      <c r="L9" s="12" t="s">
        <v>180</v>
      </c>
      <c r="M9" s="12" t="s">
        <v>180</v>
      </c>
      <c r="N9" s="12" t="s">
        <v>180</v>
      </c>
    </row>
    <row r="10" spans="1:14">
      <c r="A10" s="12" t="s">
        <v>181</v>
      </c>
      <c r="B10" s="12" t="s">
        <v>183</v>
      </c>
      <c r="C10" s="12" t="s">
        <v>182</v>
      </c>
      <c r="D10" s="12" t="s">
        <v>207</v>
      </c>
      <c r="E10" s="12" t="s">
        <v>208</v>
      </c>
      <c r="F10" s="12" t="s">
        <v>207</v>
      </c>
      <c r="G10" s="12" t="s">
        <v>208</v>
      </c>
      <c r="H10" s="12" t="s">
        <v>182</v>
      </c>
      <c r="I10" s="12" t="s">
        <v>182</v>
      </c>
      <c r="J10" s="12" t="s">
        <v>182</v>
      </c>
      <c r="K10" s="12" t="s">
        <v>182</v>
      </c>
      <c r="L10" s="12" t="s">
        <v>182</v>
      </c>
      <c r="M10" s="12" t="s">
        <v>182</v>
      </c>
      <c r="N10" s="12" t="s">
        <v>182</v>
      </c>
    </row>
    <row r="11" spans="1:14">
      <c r="A11" s="12" t="s">
        <v>185</v>
      </c>
      <c r="B11" s="12" t="s">
        <v>201</v>
      </c>
      <c r="C11" s="12" t="s">
        <v>186</v>
      </c>
      <c r="D11" s="12" t="s">
        <v>209</v>
      </c>
      <c r="E11" s="12" t="s">
        <v>210</v>
      </c>
      <c r="F11" s="12" t="s">
        <v>209</v>
      </c>
      <c r="G11" s="12" t="s">
        <v>210</v>
      </c>
      <c r="H11" s="12" t="s">
        <v>186</v>
      </c>
      <c r="I11" s="12" t="s">
        <v>186</v>
      </c>
      <c r="J11" s="12" t="s">
        <v>186</v>
      </c>
      <c r="K11" s="12" t="s">
        <v>186</v>
      </c>
      <c r="L11" s="12" t="s">
        <v>186</v>
      </c>
      <c r="M11" s="12" t="s">
        <v>186</v>
      </c>
      <c r="N11" s="12" t="s">
        <v>186</v>
      </c>
    </row>
    <row r="12" spans="1:14">
      <c r="A12" s="12" t="s">
        <v>190</v>
      </c>
      <c r="B12" s="12" t="s">
        <v>191</v>
      </c>
      <c r="C12" s="12" t="s">
        <v>191</v>
      </c>
      <c r="D12" s="12" t="s">
        <v>192</v>
      </c>
      <c r="E12" s="12" t="s">
        <v>192</v>
      </c>
      <c r="F12" s="12" t="s">
        <v>192</v>
      </c>
      <c r="G12" s="12" t="s">
        <v>192</v>
      </c>
      <c r="H12" s="12" t="s">
        <v>192</v>
      </c>
      <c r="I12" s="12" t="s">
        <v>192</v>
      </c>
      <c r="J12" s="12" t="s">
        <v>192</v>
      </c>
      <c r="K12" s="12" t="s">
        <v>192</v>
      </c>
      <c r="L12" s="12" t="s">
        <v>192</v>
      </c>
      <c r="M12" s="12" t="s">
        <v>192</v>
      </c>
      <c r="N12" s="12" t="s">
        <v>192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211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167</v>
      </c>
      <c r="B5" s="12" t="s">
        <v>169</v>
      </c>
      <c r="C5" s="12" t="s">
        <v>169</v>
      </c>
      <c r="D5" s="12" t="s">
        <v>168</v>
      </c>
      <c r="E5" s="12" t="s">
        <v>168</v>
      </c>
      <c r="F5" s="12" t="s">
        <v>168</v>
      </c>
      <c r="G5" s="12" t="s">
        <v>168</v>
      </c>
      <c r="H5" s="12" t="s">
        <v>168</v>
      </c>
    </row>
    <row r="6" spans="1:8">
      <c r="A6" s="12" t="s">
        <v>171</v>
      </c>
      <c r="B6" s="12" t="s">
        <v>173</v>
      </c>
      <c r="C6" s="12" t="s">
        <v>173</v>
      </c>
      <c r="D6" s="12" t="s">
        <v>172</v>
      </c>
      <c r="E6" s="12" t="s">
        <v>173</v>
      </c>
      <c r="F6" s="12" t="s">
        <v>173</v>
      </c>
      <c r="G6" s="12" t="s">
        <v>173</v>
      </c>
      <c r="H6" s="12" t="s">
        <v>173</v>
      </c>
    </row>
    <row r="7" spans="1:8">
      <c r="A7" s="12" t="s">
        <v>174</v>
      </c>
      <c r="B7" s="12" t="s">
        <v>176</v>
      </c>
      <c r="C7" s="12" t="s">
        <v>176</v>
      </c>
      <c r="D7" s="12" t="s">
        <v>175</v>
      </c>
      <c r="E7" s="12" t="s">
        <v>176</v>
      </c>
      <c r="F7" s="12" t="s">
        <v>176</v>
      </c>
      <c r="G7" s="12" t="s">
        <v>176</v>
      </c>
      <c r="H7" s="12" t="s">
        <v>176</v>
      </c>
    </row>
    <row r="8" spans="1:8">
      <c r="A8" s="12" t="s">
        <v>197</v>
      </c>
      <c r="B8" s="12" t="s">
        <v>198</v>
      </c>
      <c r="C8" s="12" t="s">
        <v>198</v>
      </c>
      <c r="D8" s="12" t="s">
        <v>178</v>
      </c>
      <c r="E8" s="12" t="s">
        <v>178</v>
      </c>
      <c r="F8" s="12" t="s">
        <v>178</v>
      </c>
      <c r="G8" s="12" t="s">
        <v>178</v>
      </c>
      <c r="H8" s="12" t="s">
        <v>178</v>
      </c>
    </row>
    <row r="9" spans="1:8">
      <c r="A9" s="12" t="s">
        <v>212</v>
      </c>
      <c r="B9" s="12" t="s">
        <v>205</v>
      </c>
      <c r="C9" s="12" t="s">
        <v>200</v>
      </c>
      <c r="D9" s="12" t="s">
        <v>180</v>
      </c>
      <c r="E9" s="12" t="s">
        <v>180</v>
      </c>
      <c r="F9" s="12" t="s">
        <v>180</v>
      </c>
      <c r="G9" s="12" t="s">
        <v>180</v>
      </c>
      <c r="H9" s="12" t="s">
        <v>180</v>
      </c>
    </row>
    <row r="10" spans="1:8">
      <c r="A10" s="12" t="s">
        <v>206</v>
      </c>
      <c r="B10" s="12" t="s">
        <v>184</v>
      </c>
      <c r="C10" s="12" t="s">
        <v>183</v>
      </c>
      <c r="D10" s="12" t="s">
        <v>182</v>
      </c>
      <c r="E10" s="12" t="s">
        <v>182</v>
      </c>
      <c r="F10" s="12" t="s">
        <v>183</v>
      </c>
      <c r="G10" s="12" t="s">
        <v>182</v>
      </c>
      <c r="H10" s="12" t="s">
        <v>182</v>
      </c>
    </row>
    <row r="11" spans="1:8">
      <c r="A11" s="12" t="s">
        <v>185</v>
      </c>
      <c r="B11" s="12" t="s">
        <v>189</v>
      </c>
      <c r="C11" s="12" t="s">
        <v>201</v>
      </c>
      <c r="D11" s="12" t="s">
        <v>186</v>
      </c>
      <c r="E11" s="12" t="s">
        <v>186</v>
      </c>
      <c r="F11" s="12" t="s">
        <v>201</v>
      </c>
      <c r="G11" s="12" t="s">
        <v>186</v>
      </c>
      <c r="H11" s="12" t="s">
        <v>186</v>
      </c>
    </row>
    <row r="12" spans="1:8">
      <c r="A12" s="12" t="s">
        <v>190</v>
      </c>
      <c r="B12" s="12" t="s">
        <v>191</v>
      </c>
      <c r="C12" s="12" t="s">
        <v>191</v>
      </c>
      <c r="D12" s="12" t="s">
        <v>191</v>
      </c>
      <c r="E12" s="12" t="s">
        <v>192</v>
      </c>
      <c r="F12" s="12" t="s">
        <v>192</v>
      </c>
      <c r="G12" s="12" t="s">
        <v>192</v>
      </c>
      <c r="H12" s="12" t="s">
        <v>192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4" sqref="K4"/>
    </sheetView>
  </sheetViews>
  <sheetFormatPr defaultRowHeight="14.4"/>
  <cols>
    <col min="11" max="11" width="10.5" bestFit="1" customWidth="1"/>
  </cols>
  <sheetData>
    <row r="1" spans="1:17">
      <c r="A1" t="s">
        <v>134</v>
      </c>
      <c r="F1" t="s">
        <v>139</v>
      </c>
      <c r="G1">
        <v>3</v>
      </c>
      <c r="H1" t="s">
        <v>257</v>
      </c>
      <c r="I1">
        <v>1</v>
      </c>
      <c r="K1" s="36">
        <v>45016</v>
      </c>
      <c r="M1" t="s">
        <v>283</v>
      </c>
      <c r="N1">
        <v>0</v>
      </c>
      <c r="P1" t="s">
        <v>295</v>
      </c>
      <c r="Q1">
        <v>1</v>
      </c>
    </row>
    <row r="2" spans="1:17">
      <c r="A2" t="s">
        <v>135</v>
      </c>
      <c r="F2" t="s">
        <v>140</v>
      </c>
      <c r="G2">
        <v>2</v>
      </c>
      <c r="H2" t="s">
        <v>153</v>
      </c>
      <c r="I2">
        <v>1</v>
      </c>
      <c r="M2" t="s">
        <v>284</v>
      </c>
      <c r="N2">
        <v>0</v>
      </c>
      <c r="P2" t="s">
        <v>296</v>
      </c>
      <c r="Q2">
        <v>1</v>
      </c>
    </row>
    <row r="3" spans="1:17">
      <c r="F3" t="s">
        <v>141</v>
      </c>
      <c r="G3">
        <v>3</v>
      </c>
      <c r="H3" t="s">
        <v>154</v>
      </c>
      <c r="I3">
        <v>0.75</v>
      </c>
      <c r="M3" t="s">
        <v>292</v>
      </c>
      <c r="N3">
        <v>1</v>
      </c>
      <c r="P3" t="s">
        <v>297</v>
      </c>
      <c r="Q3">
        <v>1</v>
      </c>
    </row>
    <row r="4" spans="1:17">
      <c r="F4" t="s">
        <v>142</v>
      </c>
      <c r="G4">
        <v>1</v>
      </c>
      <c r="H4" t="s">
        <v>260</v>
      </c>
      <c r="I4">
        <v>0</v>
      </c>
      <c r="M4" t="s">
        <v>294</v>
      </c>
      <c r="N4">
        <v>1</v>
      </c>
      <c r="P4" t="s">
        <v>298</v>
      </c>
      <c r="Q4">
        <v>1</v>
      </c>
    </row>
    <row r="5" spans="1:17">
      <c r="F5" t="s">
        <v>143</v>
      </c>
      <c r="G5">
        <v>1</v>
      </c>
      <c r="H5" t="s">
        <v>253</v>
      </c>
      <c r="I5">
        <v>0</v>
      </c>
      <c r="M5" t="s">
        <v>308</v>
      </c>
      <c r="N5">
        <v>0</v>
      </c>
      <c r="P5" t="s">
        <v>299</v>
      </c>
      <c r="Q5">
        <v>1</v>
      </c>
    </row>
    <row r="6" spans="1:17">
      <c r="F6" t="s">
        <v>144</v>
      </c>
      <c r="G6">
        <v>2</v>
      </c>
      <c r="H6" t="s">
        <v>155</v>
      </c>
      <c r="I6">
        <v>1</v>
      </c>
      <c r="M6" t="s">
        <v>274</v>
      </c>
      <c r="N6">
        <v>0</v>
      </c>
    </row>
    <row r="7" spans="1:17">
      <c r="F7" t="s">
        <v>145</v>
      </c>
      <c r="G7">
        <v>3</v>
      </c>
      <c r="H7" t="s">
        <v>254</v>
      </c>
      <c r="I7">
        <v>0</v>
      </c>
    </row>
    <row r="8" spans="1:17">
      <c r="F8" t="s">
        <v>146</v>
      </c>
      <c r="G8">
        <v>4</v>
      </c>
    </row>
    <row r="9" spans="1:17">
      <c r="F9" t="s">
        <v>147</v>
      </c>
      <c r="G9">
        <v>1</v>
      </c>
    </row>
    <row r="10" spans="1:17">
      <c r="F10" t="s">
        <v>148</v>
      </c>
      <c r="G10">
        <v>6</v>
      </c>
    </row>
    <row r="11" spans="1:17">
      <c r="F11" t="s">
        <v>149</v>
      </c>
      <c r="G11">
        <v>3</v>
      </c>
    </row>
    <row r="12" spans="1:17">
      <c r="F12" t="s">
        <v>150</v>
      </c>
      <c r="G12">
        <v>2</v>
      </c>
    </row>
    <row r="13" spans="1:17">
      <c r="F13" t="s">
        <v>151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篠原</cp:lastModifiedBy>
  <cp:lastPrinted>2021-09-22T12:23:07Z</cp:lastPrinted>
  <dcterms:created xsi:type="dcterms:W3CDTF">2019-07-04T06:25:57Z</dcterms:created>
  <dcterms:modified xsi:type="dcterms:W3CDTF">2022-05-18T07:47:27Z</dcterms:modified>
</cp:coreProperties>
</file>