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09\2_社会参加推進グループ\002_各事業\009_就労\04_工賃向上計画\03_工賃実績\01_工賃実績調査\01_工賃実績調査（H25～）\R3工賃実績調査\04-3-2_国への回答、ホームページ掲載（再修正回答） - コピー\"/>
    </mc:Choice>
  </mc:AlternateContent>
  <bookViews>
    <workbookView xWindow="0" yWindow="0" windowWidth="19200" windowHeight="7310"/>
  </bookViews>
  <sheets>
    <sheet name="A型事業所（雇用型+非雇用型）" sheetId="1" r:id="rId1"/>
    <sheet name="B型事業所" sheetId="2" r:id="rId2"/>
    <sheet name="【参考】3,000円未満" sheetId="5" r:id="rId3"/>
  </sheets>
  <definedNames>
    <definedName name="_20030502_daicho_saishin" localSheetId="2">#REF!</definedName>
    <definedName name="_20030502_daicho_saishin" localSheetId="0">#REF!</definedName>
    <definedName name="_20030502_daicho_saishin" localSheetId="1">#REF!</definedName>
    <definedName name="_xlnm._FilterDatabase" localSheetId="2" hidden="1">'【参考】3,000円未満'!$A$5:$N$5</definedName>
    <definedName name="_xlnm._FilterDatabase" localSheetId="0" hidden="1">'A型事業所（雇用型+非雇用型）'!$A$5:$S$102</definedName>
    <definedName name="_xlnm._FilterDatabase" localSheetId="1" hidden="1">B型事業所!$A$5:$N$597</definedName>
    <definedName name="_xlnm.Print_Area" localSheetId="2">'【参考】3,000円未満'!$B$1:$K$14</definedName>
    <definedName name="_xlnm.Print_Area" localSheetId="0">'A型事業所（雇用型+非雇用型）'!$A$1:$P$104</definedName>
    <definedName name="_xlnm.Print_Area" localSheetId="1">B型事業所!$B$1:$K$599</definedName>
    <definedName name="_xlnm.Print_Titles" localSheetId="2">'【参考】3,000円未満'!$B:$C,'【参考】3,000円未満'!$2:$5</definedName>
    <definedName name="_xlnm.Print_Titles" localSheetId="0">'A型事業所（雇用型+非雇用型）'!$A:$B,'A型事業所（雇用型+非雇用型）'!$2:$5</definedName>
    <definedName name="_xlnm.Print_Titles" localSheetId="1">B型事業所!$B:$C,B型事業所!$2:$5</definedName>
    <definedName name="法人種類" localSheetId="2">#REF!</definedName>
    <definedName name="法人種類" localSheetId="0">#REF!</definedName>
    <definedName name="法人種類" localSheetId="1">#REF!</definedName>
    <definedName name="法人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7" i="2" l="1"/>
  <c r="K592" i="2" l="1"/>
  <c r="H592" i="2"/>
  <c r="J598" i="2" l="1"/>
  <c r="I598" i="2"/>
  <c r="F598" i="2"/>
  <c r="G598" i="2"/>
  <c r="E598" i="2"/>
  <c r="K598" i="2" l="1"/>
  <c r="H598" i="2"/>
  <c r="K6" i="5"/>
  <c r="H6" i="5"/>
  <c r="K7" i="5"/>
  <c r="H7" i="5"/>
  <c r="K8" i="5"/>
  <c r="H8" i="5"/>
  <c r="K9" i="5"/>
  <c r="H9" i="5"/>
  <c r="K10" i="5"/>
  <c r="H10" i="5"/>
  <c r="K11" i="5"/>
  <c r="H11" i="5"/>
  <c r="K12" i="5"/>
  <c r="H12" i="5"/>
  <c r="K13" i="5"/>
  <c r="H13" i="5"/>
  <c r="K14" i="5"/>
  <c r="H14" i="5"/>
  <c r="H577" i="2"/>
  <c r="K577" i="2"/>
  <c r="H486" i="2"/>
  <c r="K486" i="2"/>
  <c r="H474" i="2"/>
  <c r="K474" i="2"/>
  <c r="H463" i="2"/>
  <c r="K463" i="2"/>
  <c r="H422" i="2"/>
  <c r="K422" i="2"/>
  <c r="H389" i="2"/>
  <c r="K389" i="2"/>
  <c r="H368" i="2"/>
  <c r="K368" i="2"/>
  <c r="H318" i="2"/>
  <c r="K318" i="2"/>
  <c r="H312" i="2"/>
  <c r="K312" i="2"/>
  <c r="H295" i="2"/>
  <c r="K295" i="2"/>
  <c r="H249" i="2"/>
  <c r="K249" i="2"/>
  <c r="H238" i="2"/>
  <c r="K238" i="2"/>
  <c r="H225" i="2"/>
  <c r="K225" i="2"/>
  <c r="H196" i="2"/>
  <c r="K196" i="2"/>
  <c r="H191" i="2"/>
  <c r="K191" i="2"/>
  <c r="H171" i="2"/>
  <c r="K171" i="2"/>
  <c r="H138" i="2"/>
  <c r="K138" i="2"/>
  <c r="H121" i="2"/>
  <c r="K121" i="2"/>
  <c r="H88" i="2"/>
  <c r="K88" i="2"/>
  <c r="H69" i="2"/>
  <c r="K69" i="2"/>
  <c r="H61" i="2"/>
  <c r="K61" i="2"/>
  <c r="H50" i="2"/>
  <c r="K50" i="2"/>
  <c r="H47" i="2"/>
  <c r="K47" i="2"/>
  <c r="H48" i="2"/>
  <c r="K48" i="2"/>
  <c r="E597" i="2"/>
  <c r="F597" i="2"/>
  <c r="G100" i="1"/>
  <c r="J100" i="1"/>
  <c r="G96" i="1"/>
  <c r="J96" i="1"/>
  <c r="G76" i="1"/>
  <c r="J76" i="1"/>
  <c r="G71" i="1"/>
  <c r="J71" i="1"/>
  <c r="G61" i="1"/>
  <c r="J61" i="1"/>
  <c r="G59" i="1"/>
  <c r="J59" i="1"/>
  <c r="G53" i="1"/>
  <c r="J53" i="1"/>
  <c r="G23" i="1"/>
  <c r="J23" i="1"/>
  <c r="G16" i="1"/>
  <c r="J16" i="1"/>
  <c r="K596" i="2" l="1"/>
  <c r="K595" i="2"/>
  <c r="H595" i="2"/>
  <c r="K594" i="2"/>
  <c r="H594" i="2"/>
  <c r="K593" i="2"/>
  <c r="H593" i="2"/>
  <c r="K591" i="2"/>
  <c r="H591" i="2"/>
  <c r="K590" i="2"/>
  <c r="H590" i="2"/>
  <c r="K589" i="2"/>
  <c r="H589" i="2"/>
  <c r="K588" i="2"/>
  <c r="H588" i="2"/>
  <c r="K587" i="2"/>
  <c r="H587" i="2"/>
  <c r="K586" i="2"/>
  <c r="H586" i="2"/>
  <c r="K585" i="2"/>
  <c r="H585" i="2"/>
  <c r="K584" i="2"/>
  <c r="H584" i="2"/>
  <c r="K583" i="2"/>
  <c r="H583" i="2"/>
  <c r="K582" i="2"/>
  <c r="H582" i="2"/>
  <c r="K581" i="2"/>
  <c r="H581" i="2"/>
  <c r="K580" i="2"/>
  <c r="H580" i="2"/>
  <c r="K579" i="2"/>
  <c r="H579" i="2"/>
  <c r="K578" i="2"/>
  <c r="H578" i="2"/>
  <c r="K576" i="2"/>
  <c r="H576" i="2"/>
  <c r="K575" i="2"/>
  <c r="H575" i="2"/>
  <c r="K574" i="2"/>
  <c r="H574" i="2"/>
  <c r="K573" i="2"/>
  <c r="H573" i="2"/>
  <c r="K572" i="2"/>
  <c r="H572" i="2"/>
  <c r="K571" i="2"/>
  <c r="H571" i="2"/>
  <c r="K570" i="2"/>
  <c r="H570" i="2"/>
  <c r="K569" i="2"/>
  <c r="H569" i="2"/>
  <c r="K568" i="2"/>
  <c r="H568" i="2"/>
  <c r="K567" i="2"/>
  <c r="H567" i="2"/>
  <c r="K566" i="2"/>
  <c r="H566" i="2"/>
  <c r="K565" i="2"/>
  <c r="H565" i="2"/>
  <c r="K564" i="2"/>
  <c r="H564" i="2"/>
  <c r="K563" i="2"/>
  <c r="H563" i="2"/>
  <c r="K562" i="2"/>
  <c r="H562" i="2"/>
  <c r="K561" i="2"/>
  <c r="H561" i="2"/>
  <c r="K560" i="2"/>
  <c r="H560" i="2"/>
  <c r="K559" i="2"/>
  <c r="H559" i="2"/>
  <c r="K558" i="2"/>
  <c r="H558" i="2"/>
  <c r="K557" i="2"/>
  <c r="H557" i="2"/>
  <c r="K556" i="2"/>
  <c r="H556" i="2"/>
  <c r="K555" i="2"/>
  <c r="H555" i="2"/>
  <c r="K554" i="2"/>
  <c r="H554" i="2"/>
  <c r="K553" i="2"/>
  <c r="H553" i="2"/>
  <c r="K552" i="2"/>
  <c r="H552" i="2"/>
  <c r="K551" i="2"/>
  <c r="H551" i="2"/>
  <c r="K550" i="2"/>
  <c r="H550" i="2"/>
  <c r="K549" i="2"/>
  <c r="H549" i="2"/>
  <c r="K548" i="2"/>
  <c r="H548" i="2"/>
  <c r="K547" i="2"/>
  <c r="H547" i="2"/>
  <c r="K546" i="2"/>
  <c r="H546" i="2"/>
  <c r="K545" i="2"/>
  <c r="H545" i="2"/>
  <c r="K544" i="2"/>
  <c r="H544" i="2"/>
  <c r="K543" i="2"/>
  <c r="H543" i="2"/>
  <c r="K542" i="2"/>
  <c r="H542" i="2"/>
  <c r="K541" i="2"/>
  <c r="H541" i="2"/>
  <c r="K540" i="2"/>
  <c r="H540" i="2"/>
  <c r="K539" i="2"/>
  <c r="H539" i="2"/>
  <c r="K538" i="2"/>
  <c r="H538" i="2"/>
  <c r="K537" i="2"/>
  <c r="H537" i="2"/>
  <c r="K536" i="2"/>
  <c r="H536" i="2"/>
  <c r="K535" i="2"/>
  <c r="H535" i="2"/>
  <c r="K534" i="2"/>
  <c r="H534" i="2"/>
  <c r="K533" i="2"/>
  <c r="H533" i="2"/>
  <c r="K532" i="2"/>
  <c r="H532" i="2"/>
  <c r="K531" i="2"/>
  <c r="H531" i="2"/>
  <c r="K530" i="2"/>
  <c r="H530" i="2"/>
  <c r="K529" i="2"/>
  <c r="H529" i="2"/>
  <c r="K528" i="2"/>
  <c r="H528" i="2"/>
  <c r="K527" i="2"/>
  <c r="H527" i="2"/>
  <c r="K526" i="2"/>
  <c r="H526" i="2"/>
  <c r="K525" i="2"/>
  <c r="H525" i="2"/>
  <c r="K524" i="2"/>
  <c r="H524" i="2"/>
  <c r="K523" i="2"/>
  <c r="H523" i="2"/>
  <c r="K522" i="2"/>
  <c r="H522" i="2"/>
  <c r="K521" i="2"/>
  <c r="H521" i="2"/>
  <c r="K520" i="2"/>
  <c r="H520" i="2"/>
  <c r="K519" i="2"/>
  <c r="H519" i="2"/>
  <c r="K517" i="2"/>
  <c r="H517" i="2"/>
  <c r="K516" i="2"/>
  <c r="H516" i="2"/>
  <c r="K515" i="2"/>
  <c r="H515" i="2"/>
  <c r="K514" i="2"/>
  <c r="H514" i="2"/>
  <c r="K513" i="2"/>
  <c r="H513" i="2"/>
  <c r="K512" i="2"/>
  <c r="H512" i="2"/>
  <c r="K511" i="2"/>
  <c r="H511" i="2"/>
  <c r="K510" i="2"/>
  <c r="H510" i="2"/>
  <c r="K509" i="2"/>
  <c r="H509" i="2"/>
  <c r="K508" i="2"/>
  <c r="H508" i="2"/>
  <c r="K507" i="2"/>
  <c r="H507" i="2"/>
  <c r="K506" i="2"/>
  <c r="H506" i="2"/>
  <c r="K505" i="2"/>
  <c r="H505" i="2"/>
  <c r="K504" i="2"/>
  <c r="H504" i="2"/>
  <c r="K503" i="2"/>
  <c r="H503" i="2"/>
  <c r="K502" i="2"/>
  <c r="H502" i="2"/>
  <c r="K501" i="2"/>
  <c r="H501" i="2"/>
  <c r="K500" i="2"/>
  <c r="H500" i="2"/>
  <c r="K499" i="2"/>
  <c r="H499" i="2"/>
  <c r="K498" i="2"/>
  <c r="H498" i="2"/>
  <c r="K497" i="2"/>
  <c r="H497" i="2"/>
  <c r="K496" i="2"/>
  <c r="H496" i="2"/>
  <c r="K495" i="2"/>
  <c r="H495" i="2"/>
  <c r="K494" i="2"/>
  <c r="H494" i="2"/>
  <c r="K493" i="2"/>
  <c r="H493" i="2"/>
  <c r="K492" i="2"/>
  <c r="H492" i="2"/>
  <c r="K491" i="2"/>
  <c r="H491" i="2"/>
  <c r="K490" i="2"/>
  <c r="H490" i="2"/>
  <c r="K489" i="2"/>
  <c r="H489" i="2"/>
  <c r="K488" i="2"/>
  <c r="H488" i="2"/>
  <c r="K487" i="2"/>
  <c r="H487" i="2"/>
  <c r="K485" i="2"/>
  <c r="H485" i="2"/>
  <c r="K484" i="2"/>
  <c r="H484" i="2"/>
  <c r="K483" i="2"/>
  <c r="H483" i="2"/>
  <c r="K482" i="2"/>
  <c r="H482" i="2"/>
  <c r="K481" i="2"/>
  <c r="H481" i="2"/>
  <c r="K480" i="2"/>
  <c r="H480" i="2"/>
  <c r="K479" i="2"/>
  <c r="H479" i="2"/>
  <c r="K478" i="2"/>
  <c r="K477" i="2"/>
  <c r="H477" i="2"/>
  <c r="K476" i="2"/>
  <c r="H476" i="2"/>
  <c r="K475" i="2"/>
  <c r="H475" i="2"/>
  <c r="K473" i="2"/>
  <c r="H473" i="2"/>
  <c r="K472" i="2"/>
  <c r="H472" i="2"/>
  <c r="K471" i="2"/>
  <c r="H471" i="2"/>
  <c r="K470" i="2"/>
  <c r="H470" i="2"/>
  <c r="K469" i="2"/>
  <c r="H469" i="2"/>
  <c r="K468" i="2"/>
  <c r="H468" i="2"/>
  <c r="K467" i="2"/>
  <c r="H467" i="2"/>
  <c r="K466" i="2"/>
  <c r="H466" i="2"/>
  <c r="K465" i="2"/>
  <c r="H465" i="2"/>
  <c r="K464" i="2"/>
  <c r="H464" i="2"/>
  <c r="K462" i="2"/>
  <c r="H462" i="2"/>
  <c r="K461" i="2"/>
  <c r="H461" i="2"/>
  <c r="K460" i="2"/>
  <c r="H460" i="2"/>
  <c r="K459" i="2"/>
  <c r="H459" i="2"/>
  <c r="K458" i="2"/>
  <c r="H458" i="2"/>
  <c r="K457" i="2"/>
  <c r="H457" i="2"/>
  <c r="K456" i="2"/>
  <c r="H456" i="2"/>
  <c r="K455" i="2"/>
  <c r="H455" i="2"/>
  <c r="K454" i="2"/>
  <c r="H454" i="2"/>
  <c r="K453" i="2"/>
  <c r="H453" i="2"/>
  <c r="K452" i="2"/>
  <c r="H452" i="2"/>
  <c r="K451" i="2"/>
  <c r="H451" i="2"/>
  <c r="K450" i="2"/>
  <c r="H450" i="2"/>
  <c r="K449" i="2"/>
  <c r="H449" i="2"/>
  <c r="K448" i="2"/>
  <c r="H448" i="2"/>
  <c r="K447" i="2"/>
  <c r="H447" i="2"/>
  <c r="K446" i="2"/>
  <c r="H446" i="2"/>
  <c r="K445" i="2"/>
  <c r="H445" i="2"/>
  <c r="K444" i="2"/>
  <c r="H444" i="2"/>
  <c r="K443" i="2"/>
  <c r="H443" i="2"/>
  <c r="K442" i="2"/>
  <c r="H442" i="2"/>
  <c r="K441" i="2"/>
  <c r="H441" i="2"/>
  <c r="K440" i="2"/>
  <c r="H440" i="2"/>
  <c r="K439" i="2"/>
  <c r="H439" i="2"/>
  <c r="K438" i="2"/>
  <c r="H438" i="2"/>
  <c r="K437" i="2"/>
  <c r="H437" i="2"/>
  <c r="K436" i="2"/>
  <c r="H436" i="2"/>
  <c r="K435" i="2"/>
  <c r="H435" i="2"/>
  <c r="K434" i="2"/>
  <c r="H434" i="2"/>
  <c r="K433" i="2"/>
  <c r="H433" i="2"/>
  <c r="K432" i="2"/>
  <c r="H432" i="2"/>
  <c r="K431" i="2"/>
  <c r="H431" i="2"/>
  <c r="K430" i="2"/>
  <c r="H430" i="2"/>
  <c r="K429" i="2"/>
  <c r="H429" i="2"/>
  <c r="K428" i="2"/>
  <c r="H428" i="2"/>
  <c r="K427" i="2"/>
  <c r="H427" i="2"/>
  <c r="K426" i="2"/>
  <c r="H426" i="2"/>
  <c r="K425" i="2"/>
  <c r="H425" i="2"/>
  <c r="K424" i="2"/>
  <c r="H424" i="2"/>
  <c r="K423" i="2"/>
  <c r="H423" i="2"/>
  <c r="K421" i="2"/>
  <c r="H421" i="2"/>
  <c r="K420" i="2"/>
  <c r="H420" i="2"/>
  <c r="K419" i="2"/>
  <c r="H419" i="2"/>
  <c r="K418" i="2"/>
  <c r="H418" i="2"/>
  <c r="K417" i="2"/>
  <c r="H417" i="2"/>
  <c r="K416" i="2"/>
  <c r="H416" i="2"/>
  <c r="K415" i="2"/>
  <c r="H415" i="2"/>
  <c r="K414" i="2"/>
  <c r="H414" i="2"/>
  <c r="K413" i="2"/>
  <c r="H413" i="2"/>
  <c r="K412" i="2"/>
  <c r="H412" i="2"/>
  <c r="K411" i="2"/>
  <c r="H411" i="2"/>
  <c r="K410" i="2"/>
  <c r="H410" i="2"/>
  <c r="K409" i="2"/>
  <c r="H409" i="2"/>
  <c r="K408" i="2"/>
  <c r="H408" i="2"/>
  <c r="K407" i="2"/>
  <c r="H407" i="2"/>
  <c r="K406" i="2"/>
  <c r="H406" i="2"/>
  <c r="K405" i="2"/>
  <c r="H405" i="2"/>
  <c r="K404" i="2"/>
  <c r="H404" i="2"/>
  <c r="K403" i="2"/>
  <c r="H403" i="2"/>
  <c r="K402" i="2"/>
  <c r="H402" i="2"/>
  <c r="K401" i="2"/>
  <c r="H401" i="2"/>
  <c r="K400" i="2"/>
  <c r="H400" i="2"/>
  <c r="K399" i="2"/>
  <c r="H399" i="2"/>
  <c r="K398" i="2"/>
  <c r="H398" i="2"/>
  <c r="K397" i="2"/>
  <c r="H397" i="2"/>
  <c r="K396" i="2"/>
  <c r="H396" i="2"/>
  <c r="K395" i="2"/>
  <c r="H395" i="2"/>
  <c r="K394" i="2"/>
  <c r="H394" i="2"/>
  <c r="K393" i="2"/>
  <c r="H393" i="2"/>
  <c r="K392" i="2"/>
  <c r="H392" i="2"/>
  <c r="K391" i="2"/>
  <c r="H391" i="2"/>
  <c r="K390" i="2"/>
  <c r="H390" i="2"/>
  <c r="K388" i="2"/>
  <c r="H388" i="2"/>
  <c r="K387" i="2"/>
  <c r="H387" i="2"/>
  <c r="K386" i="2"/>
  <c r="H386" i="2"/>
  <c r="K385" i="2"/>
  <c r="H385" i="2"/>
  <c r="K384" i="2"/>
  <c r="H384" i="2"/>
  <c r="K383" i="2"/>
  <c r="H383" i="2"/>
  <c r="K382" i="2"/>
  <c r="H382" i="2"/>
  <c r="K381" i="2"/>
  <c r="H381" i="2"/>
  <c r="K380" i="2"/>
  <c r="H380" i="2"/>
  <c r="K379" i="2"/>
  <c r="H379" i="2"/>
  <c r="K378" i="2"/>
  <c r="H378" i="2"/>
  <c r="K377" i="2"/>
  <c r="H377" i="2"/>
  <c r="K376" i="2"/>
  <c r="H376" i="2"/>
  <c r="K375" i="2"/>
  <c r="H375" i="2"/>
  <c r="K374" i="2"/>
  <c r="H374" i="2"/>
  <c r="K373" i="2"/>
  <c r="H373" i="2"/>
  <c r="K372" i="2"/>
  <c r="H372" i="2"/>
  <c r="K371" i="2"/>
  <c r="H371" i="2"/>
  <c r="K370" i="2"/>
  <c r="H370" i="2"/>
  <c r="K369" i="2"/>
  <c r="H369" i="2"/>
  <c r="K367" i="2"/>
  <c r="H367" i="2"/>
  <c r="K366" i="2"/>
  <c r="H366" i="2"/>
  <c r="K365" i="2"/>
  <c r="H365" i="2"/>
  <c r="K364" i="2"/>
  <c r="H364" i="2"/>
  <c r="K363" i="2"/>
  <c r="H363" i="2"/>
  <c r="K362" i="2"/>
  <c r="H362" i="2"/>
  <c r="K361" i="2"/>
  <c r="H361" i="2"/>
  <c r="K360" i="2"/>
  <c r="H360" i="2"/>
  <c r="K359" i="2"/>
  <c r="H359" i="2"/>
  <c r="K358" i="2"/>
  <c r="H358" i="2"/>
  <c r="K357" i="2"/>
  <c r="H357" i="2"/>
  <c r="K356" i="2"/>
  <c r="H356" i="2"/>
  <c r="K355" i="2"/>
  <c r="H355" i="2"/>
  <c r="K354" i="2"/>
  <c r="H354" i="2"/>
  <c r="K353" i="2"/>
  <c r="H353" i="2"/>
  <c r="K352" i="2"/>
  <c r="H352" i="2"/>
  <c r="K351" i="2"/>
  <c r="H351" i="2"/>
  <c r="K350" i="2"/>
  <c r="H350" i="2"/>
  <c r="K349" i="2"/>
  <c r="H349" i="2"/>
  <c r="K348" i="2"/>
  <c r="H348" i="2"/>
  <c r="K347" i="2"/>
  <c r="H347" i="2"/>
  <c r="K346" i="2"/>
  <c r="H346" i="2"/>
  <c r="K345" i="2"/>
  <c r="H345" i="2"/>
  <c r="K344" i="2"/>
  <c r="H344" i="2"/>
  <c r="K343" i="2"/>
  <c r="H343" i="2"/>
  <c r="K342" i="2"/>
  <c r="H342" i="2"/>
  <c r="K341" i="2"/>
  <c r="H341" i="2"/>
  <c r="K340" i="2"/>
  <c r="H340" i="2"/>
  <c r="K339" i="2"/>
  <c r="H339" i="2"/>
  <c r="K338" i="2"/>
  <c r="H338" i="2"/>
  <c r="K337" i="2"/>
  <c r="H337" i="2"/>
  <c r="K336" i="2"/>
  <c r="H336" i="2"/>
  <c r="K335" i="2"/>
  <c r="H335" i="2"/>
  <c r="K334" i="2"/>
  <c r="H334" i="2"/>
  <c r="K333" i="2"/>
  <c r="H333" i="2"/>
  <c r="K332" i="2"/>
  <c r="H332" i="2"/>
  <c r="K331" i="2"/>
  <c r="H331" i="2"/>
  <c r="K330" i="2"/>
  <c r="H330" i="2"/>
  <c r="K329" i="2"/>
  <c r="H329" i="2"/>
  <c r="K328" i="2"/>
  <c r="H328" i="2"/>
  <c r="K327" i="2"/>
  <c r="H327" i="2"/>
  <c r="K326" i="2"/>
  <c r="H326" i="2"/>
  <c r="K325" i="2"/>
  <c r="H325" i="2"/>
  <c r="K324" i="2"/>
  <c r="H324" i="2"/>
  <c r="K323" i="2"/>
  <c r="H323" i="2"/>
  <c r="K322" i="2"/>
  <c r="H322" i="2"/>
  <c r="K321" i="2"/>
  <c r="H321" i="2"/>
  <c r="K320" i="2"/>
  <c r="H320" i="2"/>
  <c r="K319" i="2"/>
  <c r="H319" i="2"/>
  <c r="K317" i="2"/>
  <c r="H317" i="2"/>
  <c r="K316" i="2"/>
  <c r="H316" i="2"/>
  <c r="K315" i="2"/>
  <c r="H315" i="2"/>
  <c r="K314" i="2"/>
  <c r="H314" i="2"/>
  <c r="K313" i="2"/>
  <c r="H313" i="2"/>
  <c r="K311" i="2"/>
  <c r="H311" i="2"/>
  <c r="K310" i="2"/>
  <c r="H310" i="2"/>
  <c r="K309" i="2"/>
  <c r="H309" i="2"/>
  <c r="K308" i="2"/>
  <c r="H308" i="2"/>
  <c r="K307" i="2"/>
  <c r="H307" i="2"/>
  <c r="K306" i="2"/>
  <c r="H306" i="2"/>
  <c r="K305" i="2"/>
  <c r="H305" i="2"/>
  <c r="K304" i="2"/>
  <c r="H304" i="2"/>
  <c r="K303" i="2"/>
  <c r="H303" i="2"/>
  <c r="K302" i="2"/>
  <c r="H302" i="2"/>
  <c r="K301" i="2"/>
  <c r="H301" i="2"/>
  <c r="K300" i="2"/>
  <c r="H300" i="2"/>
  <c r="K299" i="2"/>
  <c r="H299" i="2"/>
  <c r="K298" i="2"/>
  <c r="H298" i="2"/>
  <c r="K297" i="2"/>
  <c r="H297" i="2"/>
  <c r="K296" i="2"/>
  <c r="H296" i="2"/>
  <c r="K294" i="2"/>
  <c r="H294" i="2"/>
  <c r="K293" i="2"/>
  <c r="H293" i="2"/>
  <c r="K292" i="2"/>
  <c r="H292" i="2"/>
  <c r="K291" i="2"/>
  <c r="H291" i="2"/>
  <c r="K290" i="2"/>
  <c r="H290" i="2"/>
  <c r="K289" i="2"/>
  <c r="H289" i="2"/>
  <c r="K288" i="2"/>
  <c r="H288" i="2"/>
  <c r="K287" i="2"/>
  <c r="H287" i="2"/>
  <c r="K286" i="2"/>
  <c r="H286" i="2"/>
  <c r="K285" i="2"/>
  <c r="H285" i="2"/>
  <c r="K284" i="2"/>
  <c r="H284" i="2"/>
  <c r="K283" i="2"/>
  <c r="H283" i="2"/>
  <c r="K282" i="2"/>
  <c r="H282" i="2"/>
  <c r="K281" i="2"/>
  <c r="H281" i="2"/>
  <c r="K280" i="2"/>
  <c r="H280" i="2"/>
  <c r="K279" i="2"/>
  <c r="H279" i="2"/>
  <c r="K278" i="2"/>
  <c r="H278" i="2"/>
  <c r="K277" i="2"/>
  <c r="H277" i="2"/>
  <c r="K276" i="2"/>
  <c r="H276" i="2"/>
  <c r="K275" i="2"/>
  <c r="H275" i="2"/>
  <c r="K274" i="2"/>
  <c r="H274" i="2"/>
  <c r="K273" i="2"/>
  <c r="H273" i="2"/>
  <c r="K272" i="2"/>
  <c r="H272" i="2"/>
  <c r="K271" i="2"/>
  <c r="H271" i="2"/>
  <c r="K270" i="2"/>
  <c r="H270" i="2"/>
  <c r="K269" i="2"/>
  <c r="H269" i="2"/>
  <c r="K268" i="2"/>
  <c r="H268" i="2"/>
  <c r="K267" i="2"/>
  <c r="H267" i="2"/>
  <c r="K266" i="2"/>
  <c r="H266" i="2"/>
  <c r="K265" i="2"/>
  <c r="K264" i="2"/>
  <c r="H264" i="2"/>
  <c r="K263" i="2"/>
  <c r="H263" i="2"/>
  <c r="K262" i="2"/>
  <c r="H262" i="2"/>
  <c r="K261" i="2"/>
  <c r="H261" i="2"/>
  <c r="K260" i="2"/>
  <c r="H260" i="2"/>
  <c r="K259" i="2"/>
  <c r="H259" i="2"/>
  <c r="K258" i="2"/>
  <c r="H258" i="2"/>
  <c r="K257" i="2"/>
  <c r="H257" i="2"/>
  <c r="K256" i="2"/>
  <c r="H256" i="2"/>
  <c r="K255" i="2"/>
  <c r="H255" i="2"/>
  <c r="K254" i="2"/>
  <c r="H254" i="2"/>
  <c r="K253" i="2"/>
  <c r="H253" i="2"/>
  <c r="K252" i="2"/>
  <c r="H252" i="2"/>
  <c r="K251" i="2"/>
  <c r="H251" i="2"/>
  <c r="K250" i="2"/>
  <c r="H250" i="2"/>
  <c r="K248" i="2"/>
  <c r="H248" i="2"/>
  <c r="K247" i="2"/>
  <c r="H247" i="2"/>
  <c r="K246" i="2"/>
  <c r="H246" i="2"/>
  <c r="K245" i="2"/>
  <c r="H245" i="2"/>
  <c r="K244" i="2"/>
  <c r="H244" i="2"/>
  <c r="K243" i="2"/>
  <c r="H243" i="2"/>
  <c r="K242" i="2"/>
  <c r="H242" i="2"/>
  <c r="K241" i="2"/>
  <c r="H241" i="2"/>
  <c r="K240" i="2"/>
  <c r="H240" i="2"/>
  <c r="K239" i="2"/>
  <c r="H239" i="2"/>
  <c r="K237" i="2"/>
  <c r="H237" i="2"/>
  <c r="K236" i="2"/>
  <c r="H236" i="2"/>
  <c r="K235" i="2"/>
  <c r="H235" i="2"/>
  <c r="K234" i="2"/>
  <c r="H234" i="2"/>
  <c r="K233" i="2"/>
  <c r="H233" i="2"/>
  <c r="K232" i="2"/>
  <c r="H232" i="2"/>
  <c r="K231" i="2"/>
  <c r="H231" i="2"/>
  <c r="K230" i="2"/>
  <c r="H230" i="2"/>
  <c r="K229" i="2"/>
  <c r="H229" i="2"/>
  <c r="K228" i="2"/>
  <c r="H228" i="2"/>
  <c r="K227" i="2"/>
  <c r="H227" i="2"/>
  <c r="K226" i="2"/>
  <c r="H226" i="2"/>
  <c r="K224" i="2"/>
  <c r="H224" i="2"/>
  <c r="K223" i="2"/>
  <c r="H223" i="2"/>
  <c r="K222" i="2"/>
  <c r="H222" i="2"/>
  <c r="K221" i="2"/>
  <c r="H221" i="2"/>
  <c r="K220" i="2"/>
  <c r="H220" i="2"/>
  <c r="K219" i="2"/>
  <c r="H219" i="2"/>
  <c r="K218" i="2"/>
  <c r="H218" i="2"/>
  <c r="K217" i="2"/>
  <c r="H217" i="2"/>
  <c r="K216" i="2"/>
  <c r="H216" i="2"/>
  <c r="K215" i="2"/>
  <c r="H215" i="2"/>
  <c r="K214" i="2"/>
  <c r="H214" i="2"/>
  <c r="K213" i="2"/>
  <c r="H213" i="2"/>
  <c r="K212" i="2"/>
  <c r="H212" i="2"/>
  <c r="K211" i="2"/>
  <c r="H211" i="2"/>
  <c r="K210" i="2"/>
  <c r="H210" i="2"/>
  <c r="K209" i="2"/>
  <c r="H209" i="2"/>
  <c r="K208" i="2"/>
  <c r="H208" i="2"/>
  <c r="K207" i="2"/>
  <c r="H207" i="2"/>
  <c r="K206" i="2"/>
  <c r="H206" i="2"/>
  <c r="K205" i="2"/>
  <c r="H205" i="2"/>
  <c r="K204" i="2"/>
  <c r="H204" i="2"/>
  <c r="K203" i="2"/>
  <c r="H203" i="2"/>
  <c r="K202" i="2"/>
  <c r="H202" i="2"/>
  <c r="K201" i="2"/>
  <c r="H201" i="2"/>
  <c r="K200" i="2"/>
  <c r="H200" i="2"/>
  <c r="K199" i="2"/>
  <c r="H199" i="2"/>
  <c r="K198" i="2"/>
  <c r="H198" i="2"/>
  <c r="K197" i="2"/>
  <c r="H197" i="2"/>
  <c r="K195" i="2"/>
  <c r="H195" i="2"/>
  <c r="K194" i="2"/>
  <c r="H194" i="2"/>
  <c r="K193" i="2"/>
  <c r="H193" i="2"/>
  <c r="K192" i="2"/>
  <c r="H192" i="2"/>
  <c r="K190" i="2"/>
  <c r="H190" i="2"/>
  <c r="K189" i="2"/>
  <c r="H189" i="2"/>
  <c r="K188" i="2"/>
  <c r="H188" i="2"/>
  <c r="K187" i="2"/>
  <c r="H187" i="2"/>
  <c r="K186" i="2"/>
  <c r="H186" i="2"/>
  <c r="K185" i="2"/>
  <c r="H185" i="2"/>
  <c r="K184" i="2"/>
  <c r="H184" i="2"/>
  <c r="K183" i="2"/>
  <c r="H183" i="2"/>
  <c r="K182" i="2"/>
  <c r="H182" i="2"/>
  <c r="K181" i="2"/>
  <c r="H181" i="2"/>
  <c r="K180" i="2"/>
  <c r="H180" i="2"/>
  <c r="K179" i="2"/>
  <c r="H179" i="2"/>
  <c r="K178" i="2"/>
  <c r="H178" i="2"/>
  <c r="K177" i="2"/>
  <c r="H177" i="2"/>
  <c r="K176" i="2"/>
  <c r="H176" i="2"/>
  <c r="K175" i="2"/>
  <c r="H175" i="2"/>
  <c r="K174" i="2"/>
  <c r="H174" i="2"/>
  <c r="K173" i="2"/>
  <c r="H173" i="2"/>
  <c r="K172" i="2"/>
  <c r="H172" i="2"/>
  <c r="K170" i="2"/>
  <c r="H170" i="2"/>
  <c r="K169" i="2"/>
  <c r="H169" i="2"/>
  <c r="K168" i="2"/>
  <c r="H168" i="2"/>
  <c r="K167" i="2"/>
  <c r="H167" i="2"/>
  <c r="K166" i="2"/>
  <c r="H166" i="2"/>
  <c r="K165" i="2"/>
  <c r="H165" i="2"/>
  <c r="K164" i="2"/>
  <c r="H164" i="2"/>
  <c r="K163" i="2"/>
  <c r="H163" i="2"/>
  <c r="K162" i="2"/>
  <c r="H162" i="2"/>
  <c r="K161" i="2"/>
  <c r="H161" i="2"/>
  <c r="K160" i="2"/>
  <c r="H160" i="2"/>
  <c r="K159" i="2"/>
  <c r="H159" i="2"/>
  <c r="K158" i="2"/>
  <c r="H158" i="2"/>
  <c r="K157" i="2"/>
  <c r="H157" i="2"/>
  <c r="K156" i="2"/>
  <c r="H156" i="2"/>
  <c r="K155" i="2"/>
  <c r="H155" i="2"/>
  <c r="K154" i="2"/>
  <c r="H154" i="2"/>
  <c r="K153" i="2"/>
  <c r="H153" i="2"/>
  <c r="K152" i="2"/>
  <c r="H152" i="2"/>
  <c r="K151" i="2"/>
  <c r="H151" i="2"/>
  <c r="K150" i="2"/>
  <c r="H150" i="2"/>
  <c r="K149" i="2"/>
  <c r="H149" i="2"/>
  <c r="K148" i="2"/>
  <c r="H148" i="2"/>
  <c r="K147" i="2"/>
  <c r="H147" i="2"/>
  <c r="K146" i="2"/>
  <c r="H146" i="2"/>
  <c r="K145" i="2"/>
  <c r="H145" i="2"/>
  <c r="K144" i="2"/>
  <c r="H144" i="2"/>
  <c r="K143" i="2"/>
  <c r="H143" i="2"/>
  <c r="K142" i="2"/>
  <c r="H142" i="2"/>
  <c r="K141" i="2"/>
  <c r="H141" i="2"/>
  <c r="K140" i="2"/>
  <c r="H140" i="2"/>
  <c r="K139" i="2"/>
  <c r="H139" i="2"/>
  <c r="K137" i="2"/>
  <c r="H137" i="2"/>
  <c r="K136" i="2"/>
  <c r="H136" i="2"/>
  <c r="K135" i="2"/>
  <c r="H135" i="2"/>
  <c r="K134" i="2"/>
  <c r="H134" i="2"/>
  <c r="K133" i="2"/>
  <c r="H133" i="2"/>
  <c r="K132" i="2"/>
  <c r="H132" i="2"/>
  <c r="K131" i="2"/>
  <c r="H131" i="2"/>
  <c r="K130" i="2"/>
  <c r="H130" i="2"/>
  <c r="K129" i="2"/>
  <c r="H129" i="2"/>
  <c r="K128" i="2"/>
  <c r="H128" i="2"/>
  <c r="K127" i="2"/>
  <c r="H127" i="2"/>
  <c r="K126" i="2"/>
  <c r="H126" i="2"/>
  <c r="K125" i="2"/>
  <c r="H125" i="2"/>
  <c r="K124" i="2"/>
  <c r="H124" i="2"/>
  <c r="K123" i="2"/>
  <c r="H123" i="2"/>
  <c r="K122" i="2"/>
  <c r="H122" i="2"/>
  <c r="K120" i="2"/>
  <c r="H120" i="2"/>
  <c r="K119" i="2"/>
  <c r="H119" i="2"/>
  <c r="K118" i="2"/>
  <c r="H118" i="2"/>
  <c r="K117" i="2"/>
  <c r="H117" i="2"/>
  <c r="K116" i="2"/>
  <c r="H116" i="2"/>
  <c r="K115" i="2"/>
  <c r="H115" i="2"/>
  <c r="K114" i="2"/>
  <c r="H114" i="2"/>
  <c r="K113" i="2"/>
  <c r="H113" i="2"/>
  <c r="K112" i="2"/>
  <c r="H112" i="2"/>
  <c r="K111" i="2"/>
  <c r="H111" i="2"/>
  <c r="K110" i="2"/>
  <c r="H110" i="2"/>
  <c r="K109" i="2"/>
  <c r="H109" i="2"/>
  <c r="K108" i="2"/>
  <c r="H108" i="2"/>
  <c r="K107" i="2"/>
  <c r="H107" i="2"/>
  <c r="K106" i="2"/>
  <c r="H106" i="2"/>
  <c r="K105" i="2"/>
  <c r="H105" i="2"/>
  <c r="K104" i="2"/>
  <c r="H104" i="2"/>
  <c r="K103" i="2"/>
  <c r="H103" i="2"/>
  <c r="K102" i="2"/>
  <c r="H102" i="2"/>
  <c r="K101" i="2"/>
  <c r="H101" i="2"/>
  <c r="K100" i="2"/>
  <c r="H100" i="2"/>
  <c r="K99" i="2"/>
  <c r="H99" i="2"/>
  <c r="K98" i="2"/>
  <c r="H98" i="2"/>
  <c r="K97" i="2"/>
  <c r="H97" i="2"/>
  <c r="K96" i="2"/>
  <c r="H96" i="2"/>
  <c r="K95" i="2"/>
  <c r="H95" i="2"/>
  <c r="K94" i="2"/>
  <c r="H94" i="2"/>
  <c r="K93" i="2"/>
  <c r="H93" i="2"/>
  <c r="K92" i="2"/>
  <c r="H92" i="2"/>
  <c r="K91" i="2"/>
  <c r="H91" i="2"/>
  <c r="K90" i="2"/>
  <c r="H90" i="2"/>
  <c r="K89" i="2"/>
  <c r="H89" i="2"/>
  <c r="K87" i="2"/>
  <c r="H87" i="2"/>
  <c r="K86" i="2"/>
  <c r="H86" i="2"/>
  <c r="K85" i="2"/>
  <c r="H85" i="2"/>
  <c r="K84" i="2"/>
  <c r="H84" i="2"/>
  <c r="K83" i="2"/>
  <c r="H83" i="2"/>
  <c r="K82" i="2"/>
  <c r="H82" i="2"/>
  <c r="K81" i="2"/>
  <c r="H81" i="2"/>
  <c r="K80" i="2"/>
  <c r="H80" i="2"/>
  <c r="K79" i="2"/>
  <c r="H79" i="2"/>
  <c r="K78" i="2"/>
  <c r="H78" i="2"/>
  <c r="K77" i="2"/>
  <c r="H77" i="2"/>
  <c r="K76" i="2"/>
  <c r="H76" i="2"/>
  <c r="K75" i="2"/>
  <c r="H75" i="2"/>
  <c r="K74" i="2"/>
  <c r="H74" i="2"/>
  <c r="K73" i="2"/>
  <c r="H73" i="2"/>
  <c r="K72" i="2"/>
  <c r="H72" i="2"/>
  <c r="K71" i="2"/>
  <c r="H71" i="2"/>
  <c r="K70" i="2"/>
  <c r="H70" i="2"/>
  <c r="K68" i="2"/>
  <c r="H68" i="2"/>
  <c r="K67" i="2"/>
  <c r="H67" i="2"/>
  <c r="K66" i="2"/>
  <c r="H66" i="2"/>
  <c r="K65" i="2"/>
  <c r="H65" i="2"/>
  <c r="K64" i="2"/>
  <c r="H64" i="2"/>
  <c r="K63" i="2"/>
  <c r="H63" i="2"/>
  <c r="K62" i="2"/>
  <c r="H62" i="2"/>
  <c r="K60" i="2"/>
  <c r="H60" i="2"/>
  <c r="K59" i="2"/>
  <c r="H59" i="2"/>
  <c r="K58" i="2"/>
  <c r="H58" i="2"/>
  <c r="K57" i="2"/>
  <c r="H57" i="2"/>
  <c r="K56" i="2"/>
  <c r="H56" i="2"/>
  <c r="K55" i="2"/>
  <c r="H55" i="2"/>
  <c r="K54" i="2"/>
  <c r="H54" i="2"/>
  <c r="K53" i="2"/>
  <c r="H53" i="2"/>
  <c r="K52" i="2"/>
  <c r="H52" i="2"/>
  <c r="K51" i="2"/>
  <c r="H51" i="2"/>
  <c r="K49" i="2"/>
  <c r="H49" i="2"/>
  <c r="K46" i="2"/>
  <c r="H46" i="2"/>
  <c r="K45" i="2"/>
  <c r="H45" i="2"/>
  <c r="K44" i="2"/>
  <c r="H44" i="2"/>
  <c r="K43" i="2"/>
  <c r="H43" i="2"/>
  <c r="K42" i="2"/>
  <c r="H42" i="2"/>
  <c r="K41" i="2"/>
  <c r="H41" i="2"/>
  <c r="K40" i="2"/>
  <c r="H40" i="2"/>
  <c r="K39" i="2"/>
  <c r="H39" i="2"/>
  <c r="K38" i="2"/>
  <c r="H38" i="2"/>
  <c r="K37" i="2"/>
  <c r="H37" i="2"/>
  <c r="K36" i="2"/>
  <c r="H36" i="2"/>
  <c r="K35" i="2"/>
  <c r="H35" i="2"/>
  <c r="K34" i="2"/>
  <c r="H34" i="2"/>
  <c r="K33" i="2"/>
  <c r="H33" i="2"/>
  <c r="K32" i="2"/>
  <c r="H32" i="2"/>
  <c r="K31" i="2"/>
  <c r="H31" i="2"/>
  <c r="K30" i="2"/>
  <c r="H30" i="2"/>
  <c r="K29" i="2"/>
  <c r="H29" i="2"/>
  <c r="K28" i="2"/>
  <c r="H28" i="2"/>
  <c r="K27" i="2"/>
  <c r="H27" i="2"/>
  <c r="K26" i="2"/>
  <c r="H26" i="2"/>
  <c r="K25" i="2"/>
  <c r="H25" i="2"/>
  <c r="K24" i="2"/>
  <c r="H24" i="2"/>
  <c r="K23" i="2"/>
  <c r="H23" i="2"/>
  <c r="K22" i="2"/>
  <c r="H22" i="2"/>
  <c r="K21" i="2"/>
  <c r="H21" i="2"/>
  <c r="K20" i="2"/>
  <c r="H20" i="2"/>
  <c r="K19" i="2"/>
  <c r="H19" i="2"/>
  <c r="K18" i="2"/>
  <c r="H18" i="2"/>
  <c r="K17" i="2"/>
  <c r="H17" i="2"/>
  <c r="K16" i="2"/>
  <c r="H16" i="2"/>
  <c r="K15" i="2"/>
  <c r="H15" i="2"/>
  <c r="K14" i="2"/>
  <c r="H14" i="2"/>
  <c r="K13" i="2"/>
  <c r="H13" i="2"/>
  <c r="K12" i="2"/>
  <c r="H12" i="2"/>
  <c r="K11" i="2"/>
  <c r="H11" i="2"/>
  <c r="K10" i="2"/>
  <c r="H10" i="2"/>
  <c r="K9" i="2"/>
  <c r="H9" i="2"/>
  <c r="K8" i="2"/>
  <c r="H8" i="2"/>
  <c r="K7" i="2"/>
  <c r="H7" i="2"/>
  <c r="K6" i="2"/>
  <c r="H6" i="2"/>
  <c r="M81" i="1" l="1"/>
  <c r="P81" i="1"/>
  <c r="J101" i="1"/>
  <c r="G101" i="1"/>
  <c r="J99" i="1"/>
  <c r="G99" i="1"/>
  <c r="J98" i="1"/>
  <c r="G98" i="1"/>
  <c r="J97" i="1"/>
  <c r="G97" i="1"/>
  <c r="J95" i="1"/>
  <c r="G95" i="1"/>
  <c r="J94" i="1"/>
  <c r="G94" i="1"/>
  <c r="J93" i="1"/>
  <c r="G93" i="1"/>
  <c r="J92" i="1"/>
  <c r="G92" i="1"/>
  <c r="J91" i="1"/>
  <c r="G91" i="1"/>
  <c r="J90" i="1"/>
  <c r="G90" i="1"/>
  <c r="J89" i="1"/>
  <c r="G89" i="1"/>
  <c r="J88" i="1"/>
  <c r="G88" i="1"/>
  <c r="J87" i="1"/>
  <c r="G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5" i="1"/>
  <c r="G75" i="1"/>
  <c r="J74" i="1"/>
  <c r="G74" i="1"/>
  <c r="J73" i="1"/>
  <c r="G73" i="1"/>
  <c r="J72" i="1"/>
  <c r="G72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0" i="1"/>
  <c r="G60" i="1"/>
  <c r="J58" i="1"/>
  <c r="G58" i="1"/>
  <c r="J57" i="1"/>
  <c r="G57" i="1"/>
  <c r="J56" i="1"/>
  <c r="G56" i="1"/>
  <c r="J55" i="1"/>
  <c r="G55" i="1"/>
  <c r="J54" i="1"/>
  <c r="G54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2" i="1"/>
  <c r="G22" i="1"/>
  <c r="J21" i="1"/>
  <c r="G21" i="1"/>
  <c r="J20" i="1"/>
  <c r="G20" i="1"/>
  <c r="J19" i="1"/>
  <c r="G19" i="1"/>
  <c r="J18" i="1"/>
  <c r="G18" i="1"/>
  <c r="J17" i="1"/>
  <c r="G17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  <c r="J6" i="1"/>
  <c r="G6" i="1"/>
  <c r="J597" i="2" l="1"/>
  <c r="I597" i="2"/>
  <c r="I102" i="1"/>
  <c r="H597" i="2" l="1"/>
  <c r="K597" i="2"/>
  <c r="O102" i="1" l="1"/>
  <c r="N102" i="1"/>
  <c r="L102" i="1"/>
  <c r="K102" i="1"/>
  <c r="H102" i="1"/>
  <c r="F102" i="1"/>
  <c r="E102" i="1"/>
  <c r="J102" i="1" l="1"/>
  <c r="M102" i="1"/>
  <c r="P102" i="1"/>
  <c r="G102" i="1"/>
  <c r="D102" i="1"/>
</calcChain>
</file>

<file path=xl/sharedStrings.xml><?xml version="1.0" encoding="utf-8"?>
<sst xmlns="http://schemas.openxmlformats.org/spreadsheetml/2006/main" count="2841" uniqueCount="1246">
  <si>
    <t>事業所名</t>
    <rPh sb="0" eb="3">
      <t>ジギョウショ</t>
    </rPh>
    <rPh sb="3" eb="4">
      <t>メイ</t>
    </rPh>
    <phoneticPr fontId="2"/>
  </si>
  <si>
    <t>申請者（法人）</t>
    <rPh sb="0" eb="3">
      <t>シンセイシャ</t>
    </rPh>
    <rPh sb="4" eb="6">
      <t>ホウジン</t>
    </rPh>
    <phoneticPr fontId="2"/>
  </si>
  <si>
    <t>月額</t>
    <rPh sb="0" eb="2">
      <t>ゲツガク</t>
    </rPh>
    <phoneticPr fontId="2"/>
  </si>
  <si>
    <t>時間額</t>
    <rPh sb="0" eb="3">
      <t>ジカンガク</t>
    </rPh>
    <phoneticPr fontId="2"/>
  </si>
  <si>
    <t>定員</t>
    <rPh sb="0" eb="2">
      <t>テイイン</t>
    </rPh>
    <phoneticPr fontId="2"/>
  </si>
  <si>
    <t>対象者延人数</t>
    <rPh sb="0" eb="3">
      <t>タイショウシャ</t>
    </rPh>
    <rPh sb="3" eb="4">
      <t>ノ</t>
    </rPh>
    <rPh sb="4" eb="6">
      <t>ニンズウ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</si>
  <si>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</si>
  <si>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</si>
  <si>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しんわルネッサンス</t>
  </si>
  <si>
    <t>ダイア磯子</t>
  </si>
  <si>
    <t>社会福祉法人同愛会</t>
  </si>
  <si>
    <t>社会福祉法人　翔の会</t>
  </si>
  <si>
    <t>株式会社一颯</t>
  </si>
  <si>
    <t>特定非営利活動法人Be-Oneself</t>
  </si>
  <si>
    <t>ブライズ合同会社</t>
  </si>
  <si>
    <t>株式会社るるカンパニー</t>
  </si>
  <si>
    <t>さくらネット</t>
  </si>
  <si>
    <t>株式会社マーベリック</t>
  </si>
  <si>
    <t>金沢若草園</t>
  </si>
  <si>
    <t>社会福祉法人恩賜財団済生会支部神奈川県済生会</t>
  </si>
  <si>
    <t>Ｂｉｚパートナー大船</t>
  </si>
  <si>
    <t>コパン</t>
  </si>
  <si>
    <t>ラック</t>
  </si>
  <si>
    <t>レストランあい</t>
  </si>
  <si>
    <t>一般社団法人相模原市手をつなぐ育成会</t>
  </si>
  <si>
    <t>ブーケ</t>
  </si>
  <si>
    <t>リアン</t>
  </si>
  <si>
    <t>サンテ</t>
  </si>
  <si>
    <t>天月</t>
  </si>
  <si>
    <t>株式会社天月</t>
  </si>
  <si>
    <t>ファムロード日野南</t>
  </si>
  <si>
    <t>株式会社ファムロード</t>
  </si>
  <si>
    <t>アテイン</t>
  </si>
  <si>
    <t>コリーヌ</t>
  </si>
  <si>
    <t>フルール</t>
  </si>
  <si>
    <t>クラーク川和</t>
  </si>
  <si>
    <t>株式会社アンビシャス</t>
  </si>
  <si>
    <t>スワンベーカリー湘南店</t>
  </si>
  <si>
    <t>リーブル</t>
  </si>
  <si>
    <t>シュシュ</t>
  </si>
  <si>
    <t>ハーモニー</t>
  </si>
  <si>
    <t>アール</t>
  </si>
  <si>
    <t>株式会社トレジャーボックス</t>
  </si>
  <si>
    <t>ワークセンター逗子杜の郷</t>
  </si>
  <si>
    <t>社会福祉法人湘南愛心会</t>
  </si>
  <si>
    <t>ジャーニー</t>
  </si>
  <si>
    <t>株式会社JOYCORT SUPPORT</t>
  </si>
  <si>
    <t>ビーハピネス平塚</t>
  </si>
  <si>
    <t>特定非営利活動法人　ビーハピネス</t>
  </si>
  <si>
    <t>すまいる茅ヶ崎</t>
  </si>
  <si>
    <t>すまいる株式会社</t>
  </si>
  <si>
    <t>ハーモニー中原</t>
  </si>
  <si>
    <t>ワークステーション和光</t>
  </si>
  <si>
    <t>アバンセ</t>
  </si>
  <si>
    <t>アスラ株式会社</t>
  </si>
  <si>
    <t>カナプラワーク</t>
  </si>
  <si>
    <t>株式会社よろずや</t>
  </si>
  <si>
    <t>貴峯荘第２ワークピア</t>
  </si>
  <si>
    <t>クノーテ</t>
  </si>
  <si>
    <t>プリネ</t>
  </si>
  <si>
    <t>グルーブ</t>
  </si>
  <si>
    <t>株式会社サンライト</t>
  </si>
  <si>
    <t>晴天</t>
  </si>
  <si>
    <t>特定非営利活動法人　でっかいそら</t>
  </si>
  <si>
    <t>ベルナ</t>
  </si>
  <si>
    <t>ワークセンター藤沢</t>
  </si>
  <si>
    <t>一般社団法人就労支援協会</t>
  </si>
  <si>
    <t>株式会社アプリス</t>
  </si>
  <si>
    <t>スマイル工房　上大岡</t>
  </si>
  <si>
    <t>就労継続支援センター笹の風</t>
  </si>
  <si>
    <t>アスリードフーズ</t>
  </si>
  <si>
    <t>合同会社アスリード</t>
  </si>
  <si>
    <t>サライ湘南</t>
  </si>
  <si>
    <t>合同会社レインボー</t>
  </si>
  <si>
    <t>Bluebee-Forest</t>
  </si>
  <si>
    <t>株式会社ジャパン</t>
  </si>
  <si>
    <t>オーシャン本厚木</t>
  </si>
  <si>
    <t>合同会社オーシャン</t>
  </si>
  <si>
    <t>ココピアワークス鎌倉</t>
  </si>
  <si>
    <t>株式会社ココピアワークス</t>
  </si>
  <si>
    <t>プラスエス</t>
  </si>
  <si>
    <t>株式会社照プロ</t>
  </si>
  <si>
    <t>勇気</t>
    <rPh sb="0" eb="2">
      <t>ユウキ</t>
    </rPh>
    <phoneticPr fontId="8"/>
  </si>
  <si>
    <t>特定非営利活動法人ともにあゆむ</t>
    <rPh sb="0" eb="2">
      <t>トクテイ</t>
    </rPh>
    <rPh sb="2" eb="5">
      <t>ヒエイリ</t>
    </rPh>
    <rPh sb="5" eb="7">
      <t>カツドウ</t>
    </rPh>
    <rPh sb="7" eb="9">
      <t>ホウジン</t>
    </rPh>
    <phoneticPr fontId="8"/>
  </si>
  <si>
    <t>合計</t>
    <rPh sb="0" eb="2">
      <t>ゴウケイ</t>
    </rPh>
    <phoneticPr fontId="2"/>
  </si>
  <si>
    <t>対象者延時間数</t>
    <rPh sb="0" eb="3">
      <t>タイショウシャ</t>
    </rPh>
    <rPh sb="3" eb="4">
      <t>ノ</t>
    </rPh>
    <rPh sb="4" eb="7">
      <t>ジカンスウ</t>
    </rPh>
    <phoneticPr fontId="2"/>
  </si>
  <si>
    <t>横浜市</t>
  </si>
  <si>
    <t>ぽこ・あ・ぽこ</t>
  </si>
  <si>
    <t>ワークショップメンバーズ</t>
  </si>
  <si>
    <t>川崎市</t>
  </si>
  <si>
    <t>社会福祉法人育桜福祉会</t>
  </si>
  <si>
    <t>社会福祉法人　電機神奈川福祉センター</t>
  </si>
  <si>
    <t>特定非営利活動法人アシスト</t>
  </si>
  <si>
    <t>社会福祉法人なごみ福祉会</t>
  </si>
  <si>
    <t>社会福祉法人県央福祉会</t>
  </si>
  <si>
    <t>あけぼの</t>
  </si>
  <si>
    <t>特定非営利活動法人　クローバー</t>
  </si>
  <si>
    <t>社会福祉法人さくらの家福祉農園</t>
  </si>
  <si>
    <t>社会福祉法人　小田原支援センター</t>
  </si>
  <si>
    <t>社会福祉法人　相模福祉村</t>
  </si>
  <si>
    <t>ほのぼのグループ</t>
  </si>
  <si>
    <t>リッチフィールド</t>
  </si>
  <si>
    <t>浦島共同作業所</t>
  </si>
  <si>
    <t>特定非営利活動法人あすなろ会</t>
  </si>
  <si>
    <t>共働舎</t>
  </si>
  <si>
    <t>社会福祉法人　開く会</t>
  </si>
  <si>
    <t>ハンディジャンプ</t>
  </si>
  <si>
    <t>セルプきたかせ</t>
  </si>
  <si>
    <t>ジョブライフはたの</t>
  </si>
  <si>
    <t>社会福祉法人星谷会</t>
  </si>
  <si>
    <t>デイサービスみどり</t>
  </si>
  <si>
    <t>医療法人社団青木末次郎記念会</t>
  </si>
  <si>
    <t>社会福祉法人日本キリスト教奉仕団</t>
  </si>
  <si>
    <t>特定非営利活動法人わーくあーつ</t>
  </si>
  <si>
    <t>フロムワン福祉園</t>
  </si>
  <si>
    <t>ベルカンパニー</t>
  </si>
  <si>
    <t>社会福祉法人　緑友会</t>
  </si>
  <si>
    <t>リプラス</t>
  </si>
  <si>
    <t>社会福祉法人　白根学園</t>
  </si>
  <si>
    <t>幸陽園</t>
  </si>
  <si>
    <t>聖星学園</t>
  </si>
  <si>
    <t>田浦障害者活動センター</t>
  </si>
  <si>
    <t>社会福祉法人　藤沢ひまわり</t>
  </si>
  <si>
    <t>えりむ</t>
  </si>
  <si>
    <t>コミュニティハウスかざぐるま</t>
  </si>
  <si>
    <t>ハートピア湘南</t>
  </si>
  <si>
    <t>社会福祉法人ひばり</t>
  </si>
  <si>
    <t>社会福祉法人ほしづきの里</t>
  </si>
  <si>
    <t>社会福祉法人　県央福祉会</t>
  </si>
  <si>
    <t>希望更生センター</t>
  </si>
  <si>
    <t>社会福祉法人　希望更生会</t>
  </si>
  <si>
    <t>秦野精華園チャレンジセンター</t>
  </si>
  <si>
    <t>社会福祉法人かながわ共同会</t>
  </si>
  <si>
    <t>特定非営利活動法人　あいかわ工房</t>
  </si>
  <si>
    <t>社会福祉法人恵友会</t>
  </si>
  <si>
    <t>社会福祉法人茅ヶ崎市社会福祉事業団</t>
  </si>
  <si>
    <t>茅ヶ崎市</t>
  </si>
  <si>
    <t>社会福祉法人らっく</t>
  </si>
  <si>
    <t>社会福祉法人やまねっと</t>
  </si>
  <si>
    <t>特定非営利活動法人湘南いこいの里</t>
  </si>
  <si>
    <t>特定非営利活動法人さがみメンタル・ケア・センター</t>
  </si>
  <si>
    <t>特定非営利活動法人Enjoyment</t>
  </si>
  <si>
    <t>ベストトレーディング株式会社</t>
  </si>
  <si>
    <t>特定非営利活動法人たんぽぽ</t>
  </si>
  <si>
    <t>NPO法人レオモナ</t>
  </si>
  <si>
    <t>社会福祉法人川崎市社会福祉事業団</t>
  </si>
  <si>
    <t>株式会社ナチュラルライフサポート</t>
  </si>
  <si>
    <t>社会福祉法人ざま泉水会</t>
  </si>
  <si>
    <t>特定非営利活動法人ゆうほ</t>
  </si>
  <si>
    <t>特定非営利活動法人おりーぶの木</t>
  </si>
  <si>
    <t>社会福祉法人こうよう会</t>
  </si>
  <si>
    <t>社会福祉法人　こうよう会</t>
  </si>
  <si>
    <t>特定非営利活動法人地域生活サポートまいんど</t>
  </si>
  <si>
    <t>特定非営利活動法人地域活動ホームかもめの家</t>
  </si>
  <si>
    <t>社会福祉法人すずらんの会</t>
  </si>
  <si>
    <t>特定非営利活動法人横須賀精神保健ふれあいグループうらら</t>
  </si>
  <si>
    <t>特定非営利活動法人レインボータラント舎</t>
  </si>
  <si>
    <t>特定非営利活動法人響</t>
  </si>
  <si>
    <t>NPO法人ぷかぷか</t>
  </si>
  <si>
    <t>特定非営利活動法人あしたば</t>
  </si>
  <si>
    <t>社会福祉法人おおいそ福祉会</t>
  </si>
  <si>
    <t>社会福祉法人清光会</t>
  </si>
  <si>
    <t>株式会社虹の橋</t>
  </si>
  <si>
    <t>特定非営利活動法人ともにあゆむ</t>
  </si>
  <si>
    <t>特定非営利活動法人道</t>
  </si>
  <si>
    <t>一般社団法人クロスオーバー大和</t>
  </si>
  <si>
    <t>社会福祉法人セイワ</t>
  </si>
  <si>
    <t>特定非営利活動法人ＫＯＭＮＹ</t>
  </si>
  <si>
    <t>クレイヨンピピー</t>
  </si>
  <si>
    <t>せせらぎの杜</t>
  </si>
  <si>
    <t>ランチボックス</t>
  </si>
  <si>
    <t>リサイクルバザー</t>
  </si>
  <si>
    <t>やよい</t>
  </si>
  <si>
    <t>特定非営利活動法人さざなみ会</t>
  </si>
  <si>
    <t>ハンディジャンプ保土ヶ谷</t>
  </si>
  <si>
    <t>スマイルワークス</t>
  </si>
  <si>
    <t>株式会社スマイルワン</t>
  </si>
  <si>
    <t>百合の樹</t>
  </si>
  <si>
    <t>えくぼ</t>
  </si>
  <si>
    <t>らいくすのごはん</t>
  </si>
  <si>
    <t>工房いなほ</t>
  </si>
  <si>
    <t>和</t>
  </si>
  <si>
    <t>株式会社　和</t>
  </si>
  <si>
    <t>湘南みどりの風ＦＬＯＷ</t>
  </si>
  <si>
    <t>一般社団法人湘南みどりの風福祉会</t>
  </si>
  <si>
    <t>ワークハウス虹</t>
  </si>
  <si>
    <t>株式会社銀成</t>
  </si>
  <si>
    <t>マイトリー</t>
  </si>
  <si>
    <t>陽だまり作業所</t>
  </si>
  <si>
    <t>株式会社　陽だまり</t>
  </si>
  <si>
    <t>大根工芸</t>
  </si>
  <si>
    <t>にこにこパン工房</t>
  </si>
  <si>
    <t>大地</t>
  </si>
  <si>
    <t>ジャスミン</t>
  </si>
  <si>
    <t>伊勢原そよ風ハウス</t>
  </si>
  <si>
    <t>わーくはうす・ひこばえ</t>
  </si>
  <si>
    <t>自立支援事業所あやとり</t>
  </si>
  <si>
    <t>自立支援事業所かっぱどっくり</t>
  </si>
  <si>
    <t>就労継続支援Ｂ型緑の家</t>
  </si>
  <si>
    <t>障がい者支援ステーションいろどり</t>
  </si>
  <si>
    <t>株式会社まごころをここに</t>
  </si>
  <si>
    <t>クラシノバ</t>
  </si>
  <si>
    <t>おだわら福祉農場</t>
  </si>
  <si>
    <t>合同会社おだわら福祉農場</t>
  </si>
  <si>
    <t>ハートラインあゆみ</t>
  </si>
  <si>
    <t>特定非営利活動法人ハートラインあゆみ</t>
  </si>
  <si>
    <t>ポレポレ</t>
  </si>
  <si>
    <t>一葉　相模原事業所</t>
  </si>
  <si>
    <t>本牧一丁目工房</t>
  </si>
  <si>
    <t>ギッフェリ</t>
  </si>
  <si>
    <t>フードプランニング</t>
  </si>
  <si>
    <t>株式会社住よし</t>
  </si>
  <si>
    <t>ぱれっとワークスれんげ</t>
  </si>
  <si>
    <t>社会福祉法人ぱれっと</t>
  </si>
  <si>
    <t>相模クラーク学園</t>
  </si>
  <si>
    <t>どんぐり</t>
  </si>
  <si>
    <t>株式会社オールマイティリスクケアサービス</t>
  </si>
  <si>
    <t>一歩舎１・２号館</t>
  </si>
  <si>
    <t>ふれんど</t>
  </si>
  <si>
    <t>あいの木きょうしん</t>
  </si>
  <si>
    <t>特定非営利活動法人地域活動支援センターあいの木</t>
  </si>
  <si>
    <t>株式会社アプニス</t>
  </si>
  <si>
    <t>杜の茶屋</t>
  </si>
  <si>
    <t>キッチンわかば</t>
  </si>
  <si>
    <t>NPO法人えだ福祉ホーム</t>
  </si>
  <si>
    <t>あんてろーぷ</t>
  </si>
  <si>
    <t>社会福祉法人　創</t>
  </si>
  <si>
    <t>ショコラボ</t>
  </si>
  <si>
    <t>レジェンドプロパティ一般社団法人</t>
  </si>
  <si>
    <t>アピラ</t>
  </si>
  <si>
    <t>株式会社CFP</t>
  </si>
  <si>
    <t>アンダンテ</t>
  </si>
  <si>
    <t>シェーン橋本</t>
  </si>
  <si>
    <t>特定非営利活動法人ともに会</t>
  </si>
  <si>
    <t>くれあ</t>
  </si>
  <si>
    <t>大福コスモス園</t>
  </si>
  <si>
    <t>つばき作業所</t>
  </si>
  <si>
    <t>マインド葦</t>
  </si>
  <si>
    <t>どんぐりビレッジ</t>
  </si>
  <si>
    <t>レインツリー伊勢原事業所</t>
  </si>
  <si>
    <t>ステップ四季</t>
  </si>
  <si>
    <t>モンド湘南藤沢</t>
  </si>
  <si>
    <t>さくらの樹</t>
  </si>
  <si>
    <t>おからさん</t>
  </si>
  <si>
    <t>メイアイグリーン</t>
  </si>
  <si>
    <t>めいあい株式会社</t>
  </si>
  <si>
    <t>スマイルガーデン</t>
  </si>
  <si>
    <t>陽だまりの里</t>
  </si>
  <si>
    <t>社会福祉法人かたるべ会</t>
  </si>
  <si>
    <t>株式会社アプニス橋本事業所</t>
  </si>
  <si>
    <t>のあのあ</t>
  </si>
  <si>
    <t>オフィスウイング</t>
  </si>
  <si>
    <t>ハッピーラボ</t>
  </si>
  <si>
    <t>パン遊房　亀吉</t>
  </si>
  <si>
    <t>アゼリアうみ風</t>
  </si>
  <si>
    <t>ユニット</t>
  </si>
  <si>
    <t>株式会社シャローム</t>
  </si>
  <si>
    <t>アイルビー　ワン</t>
  </si>
  <si>
    <t>一般社団法人アイルビー</t>
  </si>
  <si>
    <t>みんなの広場</t>
  </si>
  <si>
    <t>一般社団法人ELASS</t>
  </si>
  <si>
    <t>カフェすばる</t>
  </si>
  <si>
    <t>シャローム港南</t>
  </si>
  <si>
    <t>ハウス陽だまり</t>
  </si>
  <si>
    <t>株式会社　プレイグラウンド</t>
  </si>
  <si>
    <t>ピアジョブサポート</t>
  </si>
  <si>
    <t>ピアサポート株式会社</t>
  </si>
  <si>
    <t>福祉創造スクウェア・すぷら</t>
  </si>
  <si>
    <t>はぁとすまいる</t>
  </si>
  <si>
    <t>特定非営利活動法人いっぱい障がい者地域生活サポート会</t>
  </si>
  <si>
    <t>ＫＡＥＤＥ</t>
  </si>
  <si>
    <t>こころね</t>
  </si>
  <si>
    <t>株式会社リンクライン</t>
  </si>
  <si>
    <t>うれしの</t>
  </si>
  <si>
    <t>みんなの家ミミ河内</t>
  </si>
  <si>
    <t>クロスハートワーク戸塚</t>
  </si>
  <si>
    <t>医療法人社団博奉会</t>
  </si>
  <si>
    <t>ラフレックス・オダサガ</t>
  </si>
  <si>
    <t>一般社団法人ラフレックス</t>
  </si>
  <si>
    <t>わーくぴあ</t>
  </si>
  <si>
    <t>ぐっじょぶ矢畑</t>
  </si>
  <si>
    <t>特定非営利活動法人ろばと野草の会</t>
  </si>
  <si>
    <t>みんなのみらい</t>
  </si>
  <si>
    <t>株式会社ハートランド</t>
  </si>
  <si>
    <t>クロスワーク伊勢原</t>
  </si>
  <si>
    <t>青葉ファームランド</t>
  </si>
  <si>
    <t>青葉ファームランド合同会社</t>
  </si>
  <si>
    <t>いんくるネット</t>
  </si>
  <si>
    <t>えにしんぐ</t>
  </si>
  <si>
    <t>特定非営利活動法人えにし</t>
  </si>
  <si>
    <t>スマイルライフ株式会社</t>
  </si>
  <si>
    <t>就労支援サクラんぼ</t>
  </si>
  <si>
    <t>アルク翁</t>
  </si>
  <si>
    <t>ぱんの木</t>
  </si>
  <si>
    <t>キャロット工房</t>
  </si>
  <si>
    <t>りっしん洞</t>
  </si>
  <si>
    <t>らぱんステップ</t>
  </si>
  <si>
    <t>株式会社　ラパン</t>
  </si>
  <si>
    <t>ほのぼのグループⅦ</t>
  </si>
  <si>
    <t>特定非営利活動法人アルカヌエバ</t>
  </si>
  <si>
    <t>ウイアー</t>
  </si>
  <si>
    <t>ドリーム弘明寺</t>
  </si>
  <si>
    <t>株式会社コスモエイト</t>
  </si>
  <si>
    <t>Nico's Kitchen</t>
  </si>
  <si>
    <t>リアクタント</t>
  </si>
  <si>
    <t>一般社団法人トライパートナーよこすか</t>
  </si>
  <si>
    <t>医療法人社団自立会</t>
  </si>
  <si>
    <t>ジョブリコ</t>
  </si>
  <si>
    <t>弘済学園デイケアセンター</t>
  </si>
  <si>
    <t>あゆクリーンサービス</t>
  </si>
  <si>
    <t>和輪工房</t>
  </si>
  <si>
    <t>レインツリー淵野辺事業所</t>
  </si>
  <si>
    <t>ぱれっとワークス自然館</t>
  </si>
  <si>
    <t>しんわやえくぼ</t>
  </si>
  <si>
    <t>合同会社マルフ</t>
  </si>
  <si>
    <t>株式会社FlatVillage</t>
  </si>
  <si>
    <t>みんなの家ミミ秦野</t>
  </si>
  <si>
    <t>ドリームワークス</t>
  </si>
  <si>
    <t>めいあい衣笠</t>
  </si>
  <si>
    <t>トランステック作業所</t>
  </si>
  <si>
    <t>総合トランステック株式会社</t>
  </si>
  <si>
    <t>合同会社ＴＫプロジェクト</t>
  </si>
  <si>
    <t>就労継続支援Ｂ型結</t>
  </si>
  <si>
    <t>株式会社ＳＡＹＭＥ</t>
  </si>
  <si>
    <t>特定非営利活動法人でっかいそら</t>
  </si>
  <si>
    <t>エミフル川崎</t>
  </si>
  <si>
    <t>特定非営利活動法人エミフル</t>
  </si>
  <si>
    <t>Bluebee-Dream</t>
  </si>
  <si>
    <t>ダンウェイ　ラボ</t>
  </si>
  <si>
    <t>ダンウェイ株式会社</t>
  </si>
  <si>
    <t>株式会社ウィズ</t>
  </si>
  <si>
    <t>特定非営利活動法人いっぽ</t>
  </si>
  <si>
    <t>○就労継続支援A型事業所</t>
    <rPh sb="1" eb="7">
      <t>シュウロウケイゾクシエン</t>
    </rPh>
    <rPh sb="8" eb="9">
      <t>ガタ</t>
    </rPh>
    <rPh sb="9" eb="12">
      <t>ジギョウショ</t>
    </rPh>
    <phoneticPr fontId="2"/>
  </si>
  <si>
    <r>
      <t>○就労継続支援</t>
    </r>
    <r>
      <rPr>
        <sz val="18"/>
        <rFont val="ＭＳ Ｐゴシック"/>
        <family val="3"/>
        <charset val="128"/>
      </rPr>
      <t>B</t>
    </r>
    <r>
      <rPr>
        <b/>
        <sz val="18"/>
        <rFont val="ＭＳ Ｐゴシック"/>
        <family val="3"/>
        <charset val="128"/>
      </rPr>
      <t>型事業所</t>
    </r>
    <rPh sb="1" eb="7">
      <t>シュウロウケイゾクシエン</t>
    </rPh>
    <rPh sb="8" eb="9">
      <t>ガタ</t>
    </rPh>
    <rPh sb="9" eb="12">
      <t>ジギョウショ</t>
    </rPh>
    <phoneticPr fontId="2"/>
  </si>
  <si>
    <t>鎌倉市</t>
  </si>
  <si>
    <t>横須賀・三浦</t>
  </si>
  <si>
    <t>藤沢市</t>
  </si>
  <si>
    <t>湘南東部</t>
  </si>
  <si>
    <t>横浜</t>
  </si>
  <si>
    <t>平塚市</t>
  </si>
  <si>
    <t>湘南西部</t>
  </si>
  <si>
    <t>川崎</t>
  </si>
  <si>
    <t>伊勢原市</t>
  </si>
  <si>
    <t>大和市</t>
  </si>
  <si>
    <t>海老名市</t>
  </si>
  <si>
    <t>県央</t>
  </si>
  <si>
    <t>横須賀市</t>
  </si>
  <si>
    <t>相模原市</t>
  </si>
  <si>
    <t>厚木市</t>
  </si>
  <si>
    <t>逗子市</t>
  </si>
  <si>
    <t>愛川町</t>
  </si>
  <si>
    <t>相模原</t>
  </si>
  <si>
    <t>県西</t>
  </si>
  <si>
    <t>二宮町</t>
  </si>
  <si>
    <t>秦野市</t>
  </si>
  <si>
    <t>大磯町</t>
  </si>
  <si>
    <t>小田原市</t>
  </si>
  <si>
    <t>南足柄市</t>
  </si>
  <si>
    <t>座間市</t>
  </si>
  <si>
    <t>寒川町</t>
  </si>
  <si>
    <t>葉山町</t>
  </si>
  <si>
    <t>綾瀬市</t>
  </si>
  <si>
    <t>三浦市</t>
  </si>
  <si>
    <t>松田町</t>
  </si>
  <si>
    <t>開成町</t>
  </si>
  <si>
    <t>山北町</t>
  </si>
  <si>
    <t>かつら工房・サンライズ</t>
  </si>
  <si>
    <t>川崎市中部身体障害者福祉会館作業室</t>
  </si>
  <si>
    <t>しらかし園</t>
  </si>
  <si>
    <t>白楊園</t>
  </si>
  <si>
    <t>わかたけ作業所</t>
  </si>
  <si>
    <t>社会福祉法人電機神奈川福祉センター</t>
  </si>
  <si>
    <t>川崎市わーくす高津</t>
  </si>
  <si>
    <t>アシスト・ワーク神木</t>
  </si>
  <si>
    <t>多摩川あゆ工房</t>
  </si>
  <si>
    <t>かたくりの里</t>
  </si>
  <si>
    <t>神奈川ワークショップ</t>
  </si>
  <si>
    <t>貴峯荘ワークピア</t>
  </si>
  <si>
    <t>さくらの家福祉農園</t>
  </si>
  <si>
    <t>社会福祉法人素心会</t>
  </si>
  <si>
    <t>地域作業所ドリーム</t>
  </si>
  <si>
    <t>社会福祉法人伊勢原市手をつなぐ育成会</t>
  </si>
  <si>
    <t>キルクももはま</t>
  </si>
  <si>
    <t>海老名市障害者第一デイサービスセンター</t>
  </si>
  <si>
    <t>愛川町ありんこ中津作業所</t>
  </si>
  <si>
    <t>小田原アシスト</t>
  </si>
  <si>
    <t>第２小田原アシスト</t>
  </si>
  <si>
    <t>たんぽぽ就労継続事業所</t>
  </si>
  <si>
    <t>湯河原町</t>
  </si>
  <si>
    <t>パン工房ハッピー</t>
  </si>
  <si>
    <t>社会福祉法人相模福祉村</t>
  </si>
  <si>
    <t>特定非営利活動法人グループピコ</t>
  </si>
  <si>
    <t>はたらき本舗</t>
  </si>
  <si>
    <t>有限会社ウェルテックむらさき</t>
  </si>
  <si>
    <t>タキオングリーム</t>
  </si>
  <si>
    <t>偕恵いわまワークス　メテオ</t>
  </si>
  <si>
    <t>仕事探しクラブ</t>
  </si>
  <si>
    <t>社会福祉法人クオレ</t>
  </si>
  <si>
    <t>ライフ湘南</t>
  </si>
  <si>
    <t>鶴巻工芸</t>
  </si>
  <si>
    <t>海老名市障害者支援センターあきば</t>
  </si>
  <si>
    <t>特定非営利活動法人みどりの風</t>
  </si>
  <si>
    <t>ヴァルトハイム厚木</t>
  </si>
  <si>
    <t>アガペ作業所</t>
  </si>
  <si>
    <t>トライフィールドわーくあーつ</t>
  </si>
  <si>
    <t>ふきのとう舎</t>
  </si>
  <si>
    <t>つくし</t>
  </si>
  <si>
    <t>横浜技術センター</t>
  </si>
  <si>
    <t>ごのご</t>
  </si>
  <si>
    <t>オレンジふれあい</t>
  </si>
  <si>
    <t>社会福祉法人川崎ふれあいの会</t>
  </si>
  <si>
    <t>県西福祉センター</t>
  </si>
  <si>
    <t>社会復帰訓練所</t>
  </si>
  <si>
    <t>社会福祉法人川崎聖風福祉会</t>
  </si>
  <si>
    <t>梅香園</t>
  </si>
  <si>
    <t>エール湘南</t>
  </si>
  <si>
    <t>社会福祉法人エール湘南</t>
  </si>
  <si>
    <t>特定非営利活動法人一粒の麦</t>
  </si>
  <si>
    <t>工房ひしめき</t>
  </si>
  <si>
    <t>横浜光センター</t>
  </si>
  <si>
    <t>障害者就労支援事業所アルカヌエバ</t>
  </si>
  <si>
    <t>あいかわ工房</t>
  </si>
  <si>
    <t>サザン・ワーク</t>
  </si>
  <si>
    <t>つくしの家</t>
  </si>
  <si>
    <t>コスタ二宮</t>
  </si>
  <si>
    <t>特定非営利活動法人山晃央園</t>
  </si>
  <si>
    <t>みらい社</t>
  </si>
  <si>
    <t>ほうあん第一しおん</t>
  </si>
  <si>
    <t>ふれあい活動ホーム赤羽根</t>
  </si>
  <si>
    <t>ふれあい活動ホーム第２あかしあ</t>
  </si>
  <si>
    <t>障害者支援センター多機能型事業所</t>
  </si>
  <si>
    <t>あみ</t>
  </si>
  <si>
    <t>あすなろ第一</t>
  </si>
  <si>
    <t>鮎の風</t>
  </si>
  <si>
    <t>大和さくら作業所</t>
  </si>
  <si>
    <t>大和つきみの作業所</t>
  </si>
  <si>
    <t>レアリゼつづき</t>
  </si>
  <si>
    <t>ナチュラルサポート海老名</t>
  </si>
  <si>
    <t>川崎市ふじみ園</t>
  </si>
  <si>
    <t>ぞうさん</t>
  </si>
  <si>
    <t>そよかぜ南の家</t>
  </si>
  <si>
    <t>オアシス</t>
  </si>
  <si>
    <t>はっぴわーく</t>
  </si>
  <si>
    <t>スタジオ　クーカ</t>
  </si>
  <si>
    <t>シンフォニー</t>
  </si>
  <si>
    <t>さらい工房</t>
  </si>
  <si>
    <t>NPO法人まぐのりあ</t>
  </si>
  <si>
    <t>があでん・ららら</t>
  </si>
  <si>
    <t>かのん</t>
  </si>
  <si>
    <t>おおぐち工房Ⅰ</t>
  </si>
  <si>
    <t>おおぐち工房Ⅱ</t>
  </si>
  <si>
    <t>フェロップ</t>
  </si>
  <si>
    <t>わくわくワーク大石</t>
  </si>
  <si>
    <t>株式会社わくわくワーク大石</t>
  </si>
  <si>
    <t>ポラリス・ワークサポート</t>
  </si>
  <si>
    <t>友達</t>
  </si>
  <si>
    <t>エンジェルランド</t>
  </si>
  <si>
    <t>ホープ大和</t>
  </si>
  <si>
    <t>ハマドリ</t>
  </si>
  <si>
    <t>株式会社ハマドリ</t>
  </si>
  <si>
    <t>スペース・ほっと</t>
  </si>
  <si>
    <t>ワークスペース　エンジョイメント</t>
  </si>
  <si>
    <t>工房小野橋</t>
  </si>
  <si>
    <t>トントン工房</t>
  </si>
  <si>
    <t>特定非営利活動法人レオモナ</t>
  </si>
  <si>
    <t>海老名市障害者第二デイサービスセンター</t>
  </si>
  <si>
    <t>ＫＦＪ多摩はなみずき</t>
  </si>
  <si>
    <t>つばさ</t>
  </si>
  <si>
    <t>レインツリー</t>
  </si>
  <si>
    <t>あるむ</t>
  </si>
  <si>
    <t>いずみの郷</t>
  </si>
  <si>
    <t>うぐいすの家</t>
  </si>
  <si>
    <t>Workshopレスカル</t>
  </si>
  <si>
    <t>かわせみの家</t>
  </si>
  <si>
    <t>プレアデス福泉</t>
  </si>
  <si>
    <t>ワークショップ・SUN</t>
  </si>
  <si>
    <t>井泉憩の家</t>
  </si>
  <si>
    <t>青い麦の家</t>
  </si>
  <si>
    <t>青葉ぶどう園</t>
  </si>
  <si>
    <t>多機能型事業所　のぞみ</t>
  </si>
  <si>
    <t>大和すずな作業所</t>
  </si>
  <si>
    <t>コスモス学園中沼ジョブセンター</t>
  </si>
  <si>
    <t>れざみ</t>
  </si>
  <si>
    <t>アスタ荏田</t>
  </si>
  <si>
    <t>就労支援センターどんまい</t>
  </si>
  <si>
    <t>ほのぼのグループⅡ</t>
  </si>
  <si>
    <t>ほのぼのグループⅢ</t>
  </si>
  <si>
    <t>ほのぼのグループⅣ</t>
  </si>
  <si>
    <t>ほのぼのグループⅤ</t>
  </si>
  <si>
    <t>ほのぼのグループⅥ</t>
  </si>
  <si>
    <t>就労継続支援B型事業所　エアリアル</t>
  </si>
  <si>
    <t>特定非営利活動法人若菜会</t>
  </si>
  <si>
    <t>オーガニックスペース・モアかれん</t>
  </si>
  <si>
    <t>社会福祉法人かれん</t>
  </si>
  <si>
    <t>シェーン相模大野</t>
  </si>
  <si>
    <t>フレッシュゾーン・ボイス</t>
  </si>
  <si>
    <t>特定非営利活動法人　ボイスの会</t>
  </si>
  <si>
    <t>カフェ　カレッタカレッタ</t>
  </si>
  <si>
    <t>あかね工房</t>
  </si>
  <si>
    <t>かもめの家事業所</t>
  </si>
  <si>
    <t>グリーンハウス</t>
  </si>
  <si>
    <t>ワークセンターやまと</t>
  </si>
  <si>
    <t>アートショップよこはま</t>
  </si>
  <si>
    <t>すばる工房</t>
  </si>
  <si>
    <t>一般社団法人さらら</t>
  </si>
  <si>
    <t>コペルタ貴志園</t>
  </si>
  <si>
    <t>陽だまり</t>
  </si>
  <si>
    <t>サンメッセしんわ</t>
  </si>
  <si>
    <t>カンナカンナ</t>
  </si>
  <si>
    <t>いぶき</t>
  </si>
  <si>
    <t>横浜ろばの店</t>
  </si>
  <si>
    <t>フラワーロード</t>
  </si>
  <si>
    <t>さくらんぼ</t>
  </si>
  <si>
    <t>特定非営利活動法人　座間市手をつなぐ育成会</t>
  </si>
  <si>
    <t>秦野ワークセンター</t>
  </si>
  <si>
    <t>ハートフルリテラ</t>
  </si>
  <si>
    <t>株式会社ハートフルリテラ</t>
  </si>
  <si>
    <t>もっこす</t>
  </si>
  <si>
    <t>カフェベーカリーぷかぷか</t>
  </si>
  <si>
    <t>コーヒーポット</t>
  </si>
  <si>
    <t>青空</t>
  </si>
  <si>
    <t>農業ステーション</t>
  </si>
  <si>
    <t>みつばち大磯</t>
  </si>
  <si>
    <t>特定非営利活動法人きづき</t>
  </si>
  <si>
    <t>社会福祉法人足柄緑の会</t>
  </si>
  <si>
    <t>あすなろ学苑</t>
  </si>
  <si>
    <t>社会福祉法人心の会</t>
  </si>
  <si>
    <t>三田つばさ作業所</t>
  </si>
  <si>
    <t>かたつむりの家</t>
  </si>
  <si>
    <t>虹の橋事業所</t>
  </si>
  <si>
    <t>障害福祉サービス事業所ネバーランド</t>
  </si>
  <si>
    <t>ひとつの芽</t>
  </si>
  <si>
    <t>道工房</t>
  </si>
  <si>
    <t>ロータス授産センター</t>
  </si>
  <si>
    <t>社会福祉法人日辰会</t>
  </si>
  <si>
    <t>地域作業所　かがやき</t>
  </si>
  <si>
    <t>高次脳機能障害ピアサポートセンタースペースナナ</t>
  </si>
  <si>
    <t>かるがもの家</t>
  </si>
  <si>
    <t>青葉　杜の葉</t>
  </si>
  <si>
    <t>岡津</t>
  </si>
  <si>
    <t>就労・生活サポートセンター三浦</t>
  </si>
  <si>
    <t>kokonara</t>
  </si>
  <si>
    <t>社会福祉法人横須賀市社会福祉事業団</t>
  </si>
  <si>
    <t>紅梅園</t>
  </si>
  <si>
    <t>松下園</t>
  </si>
  <si>
    <t>綾瀬市障害者自立支援センター希望の家</t>
  </si>
  <si>
    <t>障害者支援施設（通所）つつじ工房</t>
  </si>
  <si>
    <t>ほうあんのぞみ</t>
  </si>
  <si>
    <t>喫茶ポトピ</t>
  </si>
  <si>
    <t>すずらんの家</t>
  </si>
  <si>
    <t>鎌倉はまなみ</t>
  </si>
  <si>
    <t>第２ありんこホーム</t>
  </si>
  <si>
    <t>ありんこホーム</t>
  </si>
  <si>
    <t>あゆみの家</t>
  </si>
  <si>
    <t>夏の空</t>
  </si>
  <si>
    <t>おべんとうばこ</t>
  </si>
  <si>
    <t>鶴見ワークトレーニングハウス</t>
  </si>
  <si>
    <t>なかよし広場</t>
  </si>
  <si>
    <t>特定非営利活動法人創英会</t>
  </si>
  <si>
    <t>一葉　橋本事業所</t>
  </si>
  <si>
    <t>レジネス</t>
  </si>
  <si>
    <t>都筑ハーベスト</t>
  </si>
  <si>
    <t>特定非営利活動法人都筑ハーベストの会</t>
  </si>
  <si>
    <t>なごみ</t>
  </si>
  <si>
    <t>Music of Mind</t>
  </si>
  <si>
    <t>森の庭</t>
  </si>
  <si>
    <t>ジャックと豆の木</t>
  </si>
  <si>
    <t>株式会社　オタケ</t>
  </si>
  <si>
    <t>株式会社陽だまり</t>
  </si>
  <si>
    <t>わーくさぽーと阿久和</t>
  </si>
  <si>
    <t>多機能型事業所ぴぐれっと緑園　ぴぐれっと４</t>
  </si>
  <si>
    <t>特定非営利活動法人ジョイカンパニー</t>
  </si>
  <si>
    <t>ジョブサポートぺスカ</t>
  </si>
  <si>
    <t>株式会社ぺスカ</t>
  </si>
  <si>
    <t>社会福祉法人　生活工房</t>
  </si>
  <si>
    <t>つるの里</t>
  </si>
  <si>
    <t>社会福祉法人あさひ</t>
  </si>
  <si>
    <t>社会福祉法人緑友会</t>
  </si>
  <si>
    <t>社会福祉法人慈湧会</t>
  </si>
  <si>
    <t>ぶどうの樹</t>
  </si>
  <si>
    <t>特定非営利活動法人　ぶどうの樹</t>
  </si>
  <si>
    <t>フェア・コーヒー</t>
  </si>
  <si>
    <t>ｇｌｕｐ株式会社</t>
  </si>
  <si>
    <t>ファールニエンテ</t>
  </si>
  <si>
    <t>笑ん座カフェ</t>
  </si>
  <si>
    <t>一歩舎3号館</t>
  </si>
  <si>
    <t>一般社団法人ふれんど</t>
  </si>
  <si>
    <t>就労継続支援B型事業所つばさ</t>
  </si>
  <si>
    <t>サポートセンターウイング</t>
  </si>
  <si>
    <t>一般社団法人AOH</t>
  </si>
  <si>
    <t>Ｂｉｚパートナー藤沢</t>
  </si>
  <si>
    <t>横浜YMCAワークサポートセンター</t>
  </si>
  <si>
    <t>ちゃれんじど中津</t>
  </si>
  <si>
    <t>株式会社まちふく</t>
  </si>
  <si>
    <t>IRODORI</t>
  </si>
  <si>
    <t>就労継続支援B型事業所ウィングワークス</t>
  </si>
  <si>
    <t>一般社団法人聖羅会</t>
  </si>
  <si>
    <t>第3かたるべ社</t>
  </si>
  <si>
    <t>特定非営利活動法人いーぷらす</t>
  </si>
  <si>
    <t>一般社団法人SOWET</t>
  </si>
  <si>
    <t>特定非営利活動法人　保土ケ谷支援ネットワークの会</t>
  </si>
  <si>
    <t>いぶきの風・立場</t>
  </si>
  <si>
    <t>エルアス・ビィーアンドキッズ</t>
  </si>
  <si>
    <t>いっぱい就労継続支援B型事業第２事業所</t>
  </si>
  <si>
    <t>ワークやまのべ</t>
  </si>
  <si>
    <t>就労支援トゥモローランド開成みなみ</t>
  </si>
  <si>
    <t>キッチンさらい</t>
  </si>
  <si>
    <t>中井町</t>
  </si>
  <si>
    <t>マイWayたかつ</t>
  </si>
  <si>
    <t>ゆめひろば</t>
  </si>
  <si>
    <t>地域作業所ワークスみなと</t>
  </si>
  <si>
    <t>総活躍　山際</t>
  </si>
  <si>
    <t>株式会社Uccieコーポレーション</t>
  </si>
  <si>
    <t>おしゃれ館あおば</t>
  </si>
  <si>
    <t>一般社団法人FR教育福祉会</t>
  </si>
  <si>
    <t>総活躍 大和</t>
  </si>
  <si>
    <t>株式会社B-AUBE</t>
  </si>
  <si>
    <t>寒川事業所</t>
  </si>
  <si>
    <t>緑の家</t>
  </si>
  <si>
    <t>一般社団法人レジスト</t>
  </si>
  <si>
    <t>ピケマルシェ365日</t>
  </si>
  <si>
    <t>ジョブネット横浜</t>
  </si>
  <si>
    <t>アイルビー　ツー</t>
  </si>
  <si>
    <t>フローラ</t>
  </si>
  <si>
    <t>NPO法人フローラルブーケ</t>
  </si>
  <si>
    <t>わーくさぽーと恵の杜</t>
  </si>
  <si>
    <t>勇気</t>
  </si>
  <si>
    <t>プレミア藤沢</t>
  </si>
  <si>
    <t>はやぶさ</t>
  </si>
  <si>
    <t>みりおんりーふ秦野</t>
  </si>
  <si>
    <t>万葉倶楽部株式会社</t>
  </si>
  <si>
    <t>アグリシステム羽沢</t>
  </si>
  <si>
    <t>満天</t>
  </si>
  <si>
    <t>株式会社いっぽ</t>
  </si>
  <si>
    <t>株式会社カラー</t>
  </si>
  <si>
    <t>湘南コネクト</t>
  </si>
  <si>
    <t>合同会社nanala</t>
  </si>
  <si>
    <t>サニーアップ</t>
  </si>
  <si>
    <t>株式会社サニー</t>
  </si>
  <si>
    <t>アンダンテワークス株式会社</t>
  </si>
  <si>
    <t>ろばの家</t>
  </si>
  <si>
    <t>株式会社B-FAST</t>
  </si>
  <si>
    <t>相模原ななほし</t>
  </si>
  <si>
    <t>社会福祉法人恩賜財団神奈川県同胞援護会</t>
  </si>
  <si>
    <t>就労継続支援B型事業所 和が家</t>
  </si>
  <si>
    <t>ユリケア株式会社</t>
  </si>
  <si>
    <t>たまフレ！</t>
  </si>
  <si>
    <t>医療法人メディカルクラスタ</t>
  </si>
  <si>
    <t>ぽるて</t>
  </si>
  <si>
    <t>la varietta</t>
  </si>
  <si>
    <t>社会福祉法人すみなす会</t>
  </si>
  <si>
    <t>株式会社AxisLife</t>
  </si>
  <si>
    <t>ワークピアさつき</t>
  </si>
  <si>
    <t>社会福祉法人南足柄市社会福祉協議会</t>
  </si>
  <si>
    <t>まんまん食堂</t>
  </si>
  <si>
    <t>ていてい合同会社</t>
  </si>
  <si>
    <t>エルズエフ相模原</t>
  </si>
  <si>
    <t>株式会社エルズエフ</t>
  </si>
  <si>
    <t>なかまちの里</t>
  </si>
  <si>
    <t>合同会社　源八</t>
  </si>
  <si>
    <t>夢ある街のたいやき屋さん　若松町店</t>
  </si>
  <si>
    <t>ピースウェーブ</t>
  </si>
  <si>
    <t>ここのわ</t>
  </si>
  <si>
    <t>NPO法人ここのわ</t>
  </si>
  <si>
    <t>self-A・オンステージ鶴間</t>
  </si>
  <si>
    <t>株式会社オンステージ</t>
  </si>
  <si>
    <t>社会福祉法人　貴峯</t>
  </si>
  <si>
    <t>self-A・相武台</t>
  </si>
  <si>
    <t>JOB PLACE COZY</t>
  </si>
  <si>
    <t>合同会社studioM</t>
  </si>
  <si>
    <t>明日楽つるみ</t>
  </si>
  <si>
    <t>社会福祉法人寿楽園</t>
  </si>
  <si>
    <t>Ciel Works合同会社</t>
  </si>
  <si>
    <t>スワンカフェ＆ベーカリーさがまち店</t>
  </si>
  <si>
    <t>一般社団法人ディーセントワールド</t>
  </si>
  <si>
    <t>ライブフードサポート</t>
  </si>
  <si>
    <t>株式会社トイロ</t>
  </si>
  <si>
    <t>プラネット合同会社</t>
  </si>
  <si>
    <t>特定非営利活動法人eーライフサポート</t>
  </si>
  <si>
    <t>社会福祉法人進和学園</t>
  </si>
  <si>
    <t>株式会社ソーシャル・スパイス・カンパニー</t>
  </si>
  <si>
    <t>湘南福祉工場</t>
  </si>
  <si>
    <t>社会福祉法人エル・エム・ヴィ</t>
  </si>
  <si>
    <t>Bi-z Labo多摩</t>
  </si>
  <si>
    <t>ブライズ横浜</t>
  </si>
  <si>
    <t>るる湘南</t>
  </si>
  <si>
    <t>さくらマート</t>
  </si>
  <si>
    <t>社会福祉法人光友会</t>
  </si>
  <si>
    <t>社会福祉法人開く会</t>
  </si>
  <si>
    <t>社会福祉法人ぴぐれっと</t>
  </si>
  <si>
    <t>特非）横浜市精神障がい者就労支援事業会</t>
  </si>
  <si>
    <t>社会福祉法人秦野なでしこ会</t>
  </si>
  <si>
    <t>特定非営利活動法人神奈川県障害者自立生活支援センター</t>
  </si>
  <si>
    <t>社会福祉法人愛川町社会福祉協議会</t>
  </si>
  <si>
    <t>社会福祉法人慈母会</t>
  </si>
  <si>
    <t>社会福祉法人成和会</t>
  </si>
  <si>
    <t>NPO法人フレッシュ</t>
  </si>
  <si>
    <t>NPO法人こんちぇると</t>
  </si>
  <si>
    <t>社会福祉法人よるべ会</t>
  </si>
  <si>
    <t>北部日中活動センター</t>
  </si>
  <si>
    <t>社会福祉法人　湧翠会</t>
  </si>
  <si>
    <t>第1藤沢ひまわり</t>
  </si>
  <si>
    <t>特定非営利活動法人平塚４Ｈの会</t>
  </si>
  <si>
    <t>就労継続支援B型　いずみのさと</t>
  </si>
  <si>
    <t>就労サポートセンター　エヌ・クラップ</t>
  </si>
  <si>
    <t>社会福祉法人宝安寺社会事業部</t>
  </si>
  <si>
    <t>特定非営利活動法人厚木あすなろの会</t>
  </si>
  <si>
    <t>第2かたるべ社</t>
  </si>
  <si>
    <t>社会福祉法人　そよかぜの丘</t>
  </si>
  <si>
    <t>医療法人研水会</t>
  </si>
  <si>
    <t>特定非営利活動法人エンジェルランド</t>
  </si>
  <si>
    <t>特定非営利活動法人スペース・ほっと</t>
  </si>
  <si>
    <t>社会福祉法人たすけあいゆい</t>
  </si>
  <si>
    <t>障がい者自立支援たんぽぽ事業所パン工房麦の香り</t>
  </si>
  <si>
    <t>就労継続支援Ｂ型事業所おりーぶ</t>
  </si>
  <si>
    <t>社会福祉法人かわせみ会</t>
  </si>
  <si>
    <t>豊岡就労支援事業所</t>
  </si>
  <si>
    <t>SELPビナ</t>
  </si>
  <si>
    <t>就労継続支援B型事業所しらゆり</t>
  </si>
  <si>
    <t>社会福祉法人　常成福祉会</t>
  </si>
  <si>
    <t>コスモス学園松田センター</t>
  </si>
  <si>
    <t>くず葉学園通所事業所Ⅱ</t>
  </si>
  <si>
    <t>NPO法人厚木ひまわりの会</t>
  </si>
  <si>
    <t>グリーンホーム</t>
  </si>
  <si>
    <t>特定非営利法人かがやき会</t>
  </si>
  <si>
    <t>特定非営利活動法人ポトピの会</t>
  </si>
  <si>
    <t>KOMNY</t>
  </si>
  <si>
    <t>カフェ　グランマ</t>
  </si>
  <si>
    <t>有限会社サポート・ティー</t>
  </si>
  <si>
    <t>みんなの家ミミ</t>
  </si>
  <si>
    <t>特定非営利活動法人グループ夢喰虫</t>
  </si>
  <si>
    <t>恵光園</t>
  </si>
  <si>
    <t>特定非営利活動法人NEO</t>
  </si>
  <si>
    <t>福祉コミュニティカフェ　亀吉</t>
  </si>
  <si>
    <t>特定非営利活動法人シニアライフセラピー研究所</t>
  </si>
  <si>
    <t>ワークショップ・ＳＵＮ横山</t>
  </si>
  <si>
    <t>社会福祉法人　たすけあいゆい</t>
  </si>
  <si>
    <t>特定非営利活動法人　らいくす</t>
  </si>
  <si>
    <t>特定非営利活動法人　そよ風</t>
  </si>
  <si>
    <t>Future Dream Achievement 川崎</t>
  </si>
  <si>
    <t>特定非営利活動法人Future Dream Achievement</t>
  </si>
  <si>
    <t>特別非営利活動法人　グッド・クリーンライフ</t>
  </si>
  <si>
    <t>社会福祉法人湘南福祉センター</t>
  </si>
  <si>
    <t>ワークス桜舎</t>
  </si>
  <si>
    <t>あすなろリサイクル作業所</t>
  </si>
  <si>
    <t>いずみぶどう園</t>
  </si>
  <si>
    <t>特定非営利活動法人かまくら笑ん座</t>
  </si>
  <si>
    <t>ＮＰＯ法人一歩舎</t>
  </si>
  <si>
    <t>特定非営利活動法人　横須賀つばさの会</t>
  </si>
  <si>
    <t>ゆめが丘DC</t>
  </si>
  <si>
    <t>一般社団法人SOCIAL NEXT</t>
  </si>
  <si>
    <t>社会福祉法人長尾福祉会</t>
  </si>
  <si>
    <t>カフェ・ドルチェ</t>
  </si>
  <si>
    <t>地域作業所おだか</t>
  </si>
  <si>
    <t>就労継続支援B型ぴおどり</t>
  </si>
  <si>
    <t>るんるん</t>
  </si>
  <si>
    <t>社会福祉法人みどりのその</t>
  </si>
  <si>
    <t>特定非営利活動法人地域精神医療を考える市民の会葦の会</t>
  </si>
  <si>
    <t>田園工芸</t>
  </si>
  <si>
    <t>NPO法人　ノーマライゼーションをすすめる会　Teaｍ　Oliｖe</t>
  </si>
  <si>
    <t>アール・ド・ヴィーヴル</t>
  </si>
  <si>
    <t>NPO法人アール・ド・ヴィーヴル</t>
  </si>
  <si>
    <t>特定非営利活動法人寿クリーンセンター</t>
  </si>
  <si>
    <t>ぷちぷち茅ヶ崎</t>
  </si>
  <si>
    <t>特定非営利活動法人昴の会</t>
  </si>
  <si>
    <t>社会福祉法人陽だまりの会</t>
  </si>
  <si>
    <t>KOMNYほたるの家</t>
  </si>
  <si>
    <t>クロプファ</t>
  </si>
  <si>
    <t>一般社団法人　ピアプレース</t>
  </si>
  <si>
    <t>はだしの邑</t>
  </si>
  <si>
    <t>特定非営利活動法人　宝島</t>
  </si>
  <si>
    <t>ありんこホーム　ふじみ</t>
  </si>
  <si>
    <t>株式会社　ＭＴＨ</t>
  </si>
  <si>
    <t>一般社団法人　りっしん洞</t>
  </si>
  <si>
    <t>KOMNYやまなみ工芸</t>
  </si>
  <si>
    <t>就労継続支援B型クローバー上溝</t>
  </si>
  <si>
    <t>株式会社エクシオジャパン</t>
  </si>
  <si>
    <t>多機能型一天</t>
  </si>
  <si>
    <t>プレミア株式会社</t>
  </si>
  <si>
    <t>ウィズ秦野障害福祉職業訓練支援センター</t>
  </si>
  <si>
    <t>いっぽ綾瀬</t>
  </si>
  <si>
    <t>いっぽ横浜十日市場</t>
  </si>
  <si>
    <t>Future Dream Achievement 溝の口</t>
  </si>
  <si>
    <t>ハーティパーチWith</t>
  </si>
  <si>
    <t>一般社団法人　UNITE</t>
  </si>
  <si>
    <t>　ウイングス</t>
  </si>
  <si>
    <t>総活躍　座間</t>
  </si>
  <si>
    <t>バード</t>
  </si>
  <si>
    <t>ココピアワークス鎌倉B</t>
  </si>
  <si>
    <t>CREATORSよこはま</t>
  </si>
  <si>
    <t>すけっとnishimon</t>
  </si>
  <si>
    <t>特定非営利活動法人すけっと</t>
  </si>
  <si>
    <t>ちがさきエボシライン</t>
  </si>
  <si>
    <t>一般社団法人　エボシライン</t>
  </si>
  <si>
    <t>Seeds</t>
  </si>
  <si>
    <t>特定非営利活動法人ぶらりば</t>
  </si>
  <si>
    <t>有限会社のぞみコーポレーション</t>
  </si>
  <si>
    <t>ワークショップ・フレンド</t>
  </si>
  <si>
    <t>就労継続支援B型事業所ブレンド</t>
  </si>
  <si>
    <t>特定非営利活動法人けやきの会</t>
  </si>
  <si>
    <t>株式会社B-HEART</t>
  </si>
  <si>
    <t>港北はぴねす工房</t>
  </si>
  <si>
    <t>インターメディック株式会社</t>
  </si>
  <si>
    <t>合同会社いんくるネット</t>
  </si>
  <si>
    <t>エルオーエル</t>
  </si>
  <si>
    <t>一般社団法人Laugh Out Loud</t>
  </si>
  <si>
    <t>ユリのささえ</t>
  </si>
  <si>
    <t>りんくの風</t>
  </si>
  <si>
    <t>一般社団法人　百根の会</t>
  </si>
  <si>
    <t>株式会社ファニーサイド</t>
  </si>
  <si>
    <t>桜台メゾン</t>
  </si>
  <si>
    <t>特定非営利活動法人エキープ</t>
  </si>
  <si>
    <t>株式会社にじ</t>
  </si>
  <si>
    <t>Soil</t>
  </si>
  <si>
    <t>株式会社WaterColor</t>
  </si>
  <si>
    <t>けいあい工房</t>
  </si>
  <si>
    <t>社会福祉法人　敬愛</t>
  </si>
  <si>
    <t>ヒアーイーズしんばし</t>
  </si>
  <si>
    <t>ミライてらす大和</t>
  </si>
  <si>
    <t>株式会社　現代企画</t>
  </si>
  <si>
    <t>HoneyBee</t>
  </si>
  <si>
    <t>就労継続支援Ｂ型事業所　つばさ第二</t>
  </si>
  <si>
    <t>Ｌａｒｉｍａｒ</t>
  </si>
  <si>
    <t>合同会社クリーンハート</t>
  </si>
  <si>
    <t>株式会社チャレンジプラットフォーム</t>
  </si>
  <si>
    <t>いろえんぴつ大倉山</t>
  </si>
  <si>
    <t>厚木ASD支援センター</t>
  </si>
  <si>
    <t>天</t>
  </si>
  <si>
    <t>なかワークトレーニングハウス</t>
  </si>
  <si>
    <t>社会福祉法人　横浜社会福祉協会</t>
  </si>
  <si>
    <t>エミフル金沢</t>
  </si>
  <si>
    <t>エールちがさき</t>
  </si>
  <si>
    <t>一般社団法人エール茅ヶ崎</t>
  </si>
  <si>
    <t>HOPE</t>
  </si>
  <si>
    <t>株式会社HOPE</t>
  </si>
  <si>
    <t>ブックカフェひばりが丘</t>
  </si>
  <si>
    <t>カエルワークス</t>
  </si>
  <si>
    <t>有限会社　LC・ファクトリー</t>
  </si>
  <si>
    <t>合同会社朋有我有</t>
  </si>
  <si>
    <t>いちごいちえ</t>
  </si>
  <si>
    <t>株式会社ブルービー</t>
  </si>
  <si>
    <t>てといろプラス</t>
  </si>
  <si>
    <t>リカバリー支援施設ふれんず</t>
  </si>
  <si>
    <t>一般社団法人ふれんず</t>
  </si>
  <si>
    <t>オープンドア新横浜</t>
  </si>
  <si>
    <t>株式会社OIBS</t>
  </si>
  <si>
    <t>令和３年度（非雇用型）</t>
    <rPh sb="0" eb="2">
      <t>レイワ</t>
    </rPh>
    <rPh sb="3" eb="5">
      <t>ネンド</t>
    </rPh>
    <rPh sb="6" eb="7">
      <t>ヒ</t>
    </rPh>
    <rPh sb="7" eb="10">
      <t>コヨウガタ</t>
    </rPh>
    <phoneticPr fontId="2"/>
  </si>
  <si>
    <t>令和３年度（雇用型）</t>
    <rPh sb="0" eb="2">
      <t>レイワ</t>
    </rPh>
    <rPh sb="3" eb="5">
      <t>ネンド</t>
    </rPh>
    <rPh sb="6" eb="9">
      <t>コヨウガタ</t>
    </rPh>
    <phoneticPr fontId="2"/>
  </si>
  <si>
    <t>株式会社　千手</t>
  </si>
  <si>
    <t>合同会社MAH</t>
  </si>
  <si>
    <t>スマイル工房　関内</t>
  </si>
  <si>
    <t>株式会社クオリティロード</t>
  </si>
  <si>
    <t>ほまれの家横浜</t>
  </si>
  <si>
    <t>株式会社　ジョブサポ</t>
  </si>
  <si>
    <t>ジョブサポ</t>
  </si>
  <si>
    <t>Ｃａｆｅ　Ｌｅａｆ</t>
  </si>
  <si>
    <t>横浜ＳＳＪ久保山・戸塚事業所</t>
  </si>
  <si>
    <t>ブルーリーフ合同会社</t>
  </si>
  <si>
    <t>チャ”伊”ナバル</t>
  </si>
  <si>
    <t>株式会社　一颯</t>
  </si>
  <si>
    <t>いぶきの風　戸塚</t>
  </si>
  <si>
    <t>合同会社縁緑少年</t>
  </si>
  <si>
    <t>しゃもじくんとおたまちゃん</t>
  </si>
  <si>
    <t>社会福祉法人愛川舜寿会</t>
  </si>
  <si>
    <t>KCCワークス</t>
  </si>
  <si>
    <t>ワークセンター　かまくら愛の郷</t>
  </si>
  <si>
    <t>づくり株式化会社</t>
  </si>
  <si>
    <t>M工房藤沢</t>
  </si>
  <si>
    <t>ｉ＆ｉ合同会社</t>
  </si>
  <si>
    <t>ほまれの家長後店</t>
  </si>
  <si>
    <t>社会福祉法人翔の会</t>
  </si>
  <si>
    <t>株式会社ＤＯＯＲＳ</t>
  </si>
  <si>
    <t>株式会社グッドジョブＡ</t>
  </si>
  <si>
    <t>グッドジョブＡ古淵・相模大野</t>
  </si>
  <si>
    <t>ＮＰＯ法人ここのわ</t>
  </si>
  <si>
    <t>ここのわ小田急相模原</t>
  </si>
  <si>
    <t>合同会社慶</t>
  </si>
  <si>
    <t>ＨＭ</t>
  </si>
  <si>
    <t>ここのわ古淵</t>
  </si>
  <si>
    <t>株式会社アンスタイル</t>
  </si>
  <si>
    <t>あん’ｓ　ｗｏｒｋ</t>
  </si>
  <si>
    <t>ここのわ橋本</t>
  </si>
  <si>
    <t>（株）ソーシャル・スパイス・カンパニー　</t>
  </si>
  <si>
    <t>横浜ＳＳＪ北部事業所</t>
  </si>
  <si>
    <t>クラウド</t>
  </si>
  <si>
    <t>横浜市社会事業協会</t>
  </si>
  <si>
    <t>いぶきの風　泉</t>
  </si>
  <si>
    <t>アラミークス合同会社</t>
  </si>
  <si>
    <t>アラミークス</t>
  </si>
  <si>
    <t>就労継続支援Ａ型マーキュリー</t>
  </si>
  <si>
    <t>ばななの木 伊勢原</t>
  </si>
  <si>
    <t>Bi-z Labo</t>
  </si>
  <si>
    <t>合同会社鉄心</t>
  </si>
  <si>
    <t>キッチンらぼ</t>
  </si>
  <si>
    <t>合同会社キャンクリエイト</t>
  </si>
  <si>
    <t>キャンクリエイト　幸区事業所</t>
  </si>
  <si>
    <t>特定非営利活動法人グッド・クリーンライフ</t>
  </si>
  <si>
    <t>明日楽　中丸子</t>
  </si>
  <si>
    <t>株式会社ｿｰｼｬﾙ・ｽﾊﾟｲｽ・ｶﾝﾊﾟﾆｰ</t>
  </si>
  <si>
    <t>Future WINGS株式会社</t>
  </si>
  <si>
    <t>ほまれの家登戸店</t>
  </si>
  <si>
    <t>合同会社　縁</t>
  </si>
  <si>
    <t>虹工房　横須賀中央</t>
    <phoneticPr fontId="2"/>
  </si>
  <si>
    <t>障害者雇用開発ネットワーカービー</t>
    <phoneticPr fontId="2"/>
  </si>
  <si>
    <t>ｓｅｌｆ－Ａ・相模原矢部</t>
    <phoneticPr fontId="2"/>
  </si>
  <si>
    <t>Ｂｉ－ｚ　Ｌａｂｏ大和</t>
    <phoneticPr fontId="2"/>
  </si>
  <si>
    <t>ファール　ニエンテ</t>
    <phoneticPr fontId="2"/>
  </si>
  <si>
    <r>
      <t>明日楽</t>
    </r>
    <r>
      <rPr>
        <sz val="11"/>
        <rFont val="ＭＳ Ｐゴシック"/>
        <family val="3"/>
        <charset val="128"/>
      </rPr>
      <t>平間</t>
    </r>
    <phoneticPr fontId="2"/>
  </si>
  <si>
    <t>就労継続支援センター青鷺</t>
    <phoneticPr fontId="2"/>
  </si>
  <si>
    <t>圏域</t>
    <rPh sb="0" eb="2">
      <t>ケンイキ</t>
    </rPh>
    <phoneticPr fontId="2"/>
  </si>
  <si>
    <t>横浜</t>
    <phoneticPr fontId="2"/>
  </si>
  <si>
    <t>所在地</t>
    <rPh sb="0" eb="3">
      <t>ショザイチ</t>
    </rPh>
    <phoneticPr fontId="2"/>
  </si>
  <si>
    <t>令和３年度</t>
    <rPh sb="0" eb="2">
      <t>レイワ</t>
    </rPh>
    <rPh sb="3" eb="5">
      <t>ネンド</t>
    </rPh>
    <phoneticPr fontId="2"/>
  </si>
  <si>
    <t>にじ鶴見</t>
  </si>
  <si>
    <t>就労継続支援B型事業所nanala</t>
  </si>
  <si>
    <t>就労継続支援B型　銀河　鶴見</t>
  </si>
  <si>
    <t>ﾀｷｵﾝﾙﾐﾅｽ</t>
  </si>
  <si>
    <t>2(ツー)</t>
  </si>
  <si>
    <t>Café　Turtle</t>
  </si>
  <si>
    <t>多機能型事業所　インカル</t>
  </si>
  <si>
    <t>就労継続支援B型事業所ぷれいす</t>
  </si>
  <si>
    <t>ｸﾛｰﾊﾞｰ</t>
  </si>
  <si>
    <t>ピュアルトエンターテイメントアカデミー</t>
  </si>
  <si>
    <t>IKIIKIカンパニー</t>
  </si>
  <si>
    <t>夢心</t>
  </si>
  <si>
    <t>ﾀｷｵﾝﾌﾞﾗｲﾄ</t>
  </si>
  <si>
    <t>withゆう</t>
  </si>
  <si>
    <t>就労継続支援B型　シャロームの家</t>
  </si>
  <si>
    <t>就労継続支援B型　銀河　上中里</t>
  </si>
  <si>
    <t>ピアーズ</t>
  </si>
  <si>
    <t>多機能施設ＯＨＡＮＡ</t>
  </si>
  <si>
    <t>就労継続支援B型　銀河　戸塚</t>
  </si>
  <si>
    <t>就労継続支援B型事業所　えん東戸塚</t>
  </si>
  <si>
    <t>久右衛門邸</t>
  </si>
  <si>
    <t>STYLE</t>
  </si>
  <si>
    <t>多機能型事業所hanto</t>
  </si>
  <si>
    <t>就労継続支援Ｂ型のぞみくん</t>
  </si>
  <si>
    <t>素心デイセンター</t>
  </si>
  <si>
    <t>地域作業所合力の郷</t>
  </si>
  <si>
    <t>リンクｊａパル半原事業所</t>
  </si>
  <si>
    <t>かすみ草</t>
  </si>
  <si>
    <t>城山障害者デイサービスセンターつくしの家</t>
  </si>
  <si>
    <t>社会福祉法人清光会　清光園</t>
  </si>
  <si>
    <t>横須賀市立福祉援護センター</t>
  </si>
  <si>
    <t>はまゆう</t>
  </si>
  <si>
    <t>よこすか中央障がい者福祉センターはやぶさ工房</t>
  </si>
  <si>
    <t>揚げたて屋</t>
  </si>
  <si>
    <t>就労継続支援事業Ｂ型　スペースセル</t>
  </si>
  <si>
    <t>山晃央園作業所（従たる事業所ひばり乃ショップを含む）</t>
  </si>
  <si>
    <t>総活躍平塚</t>
  </si>
  <si>
    <t>てといろラボ</t>
  </si>
  <si>
    <t>就労継続支援B型シェリール</t>
  </si>
  <si>
    <t>グランズ平塚</t>
  </si>
  <si>
    <t>アトリエ　そらのいろ</t>
  </si>
  <si>
    <t>みらたね</t>
  </si>
  <si>
    <t>就労継続支援B型　銀河　大船</t>
  </si>
  <si>
    <t>トリートメントモール　亀吉</t>
  </si>
  <si>
    <t>オンステージ藤沢</t>
  </si>
  <si>
    <t>白い翼　Ｂ型秘書室</t>
  </si>
  <si>
    <t>就労継続支援B型事業所　ビーバー</t>
  </si>
  <si>
    <t>フライト</t>
  </si>
  <si>
    <t>ラパンキッチン</t>
  </si>
  <si>
    <t>K’ｓ　Ｒoot</t>
  </si>
  <si>
    <t>就労継続支援Ｂ型笑和工房</t>
  </si>
  <si>
    <t>あゆむ</t>
  </si>
  <si>
    <t>小田原・めだか販売店</t>
  </si>
  <si>
    <t>ルプラン</t>
  </si>
  <si>
    <t>カイト</t>
  </si>
  <si>
    <t>茅ヶ崎ワーキングハウス</t>
  </si>
  <si>
    <t>茅ヶ崎第二ワーキングハウス</t>
  </si>
  <si>
    <t>ワークA</t>
  </si>
  <si>
    <t>リサイクルショップ　カモミール</t>
  </si>
  <si>
    <t>mai!えるしい</t>
  </si>
  <si>
    <t>照手</t>
  </si>
  <si>
    <t>プリントショップピコ</t>
  </si>
  <si>
    <t>指定就労継続支援Ｂ型事業所　ハッピーワーク</t>
  </si>
  <si>
    <t>陽だまり第２作業所</t>
  </si>
  <si>
    <t>ココラボシア（旧かがやき南）</t>
  </si>
  <si>
    <t>就労継続支援B型事業所　ネクサス</t>
  </si>
  <si>
    <t>サニースポット相生B型事業所</t>
  </si>
  <si>
    <t>就労継続支援B型　銀河　橋本</t>
  </si>
  <si>
    <t>ガンバワーク</t>
  </si>
  <si>
    <t>サニースポット矢部</t>
  </si>
  <si>
    <t>障害福祉サービス　あんびー</t>
  </si>
  <si>
    <t>コネクト</t>
  </si>
  <si>
    <t>ピアニン横山公園</t>
  </si>
  <si>
    <t>クローバー橋本</t>
  </si>
  <si>
    <t>bloom</t>
  </si>
  <si>
    <t>まーぶる</t>
  </si>
  <si>
    <t>就労継続支援B型事業所サイレントフット</t>
  </si>
  <si>
    <t>福祉作業所　リトルスター</t>
  </si>
  <si>
    <t>みんなの広場Ⅱ</t>
  </si>
  <si>
    <t>サンライフ</t>
  </si>
  <si>
    <t>Studio R</t>
  </si>
  <si>
    <t>AWANA</t>
  </si>
  <si>
    <t>就労継続支援B型　銀河　本厚木</t>
  </si>
  <si>
    <t>クロスオーバーnext</t>
  </si>
  <si>
    <t>多機能型事業所　もみの木就労継続支援Ｂ型</t>
  </si>
  <si>
    <t>レインツリー鶴間事業所</t>
  </si>
  <si>
    <t>ファースト</t>
  </si>
  <si>
    <t>チャレンジフィールド</t>
  </si>
  <si>
    <t>就労継続支援B型事業所はばたき</t>
  </si>
  <si>
    <t>多機能型事業所ジャンプ</t>
  </si>
  <si>
    <t>社会就労センター のぞみ</t>
  </si>
  <si>
    <t>ｃｏｌｏｒ</t>
  </si>
  <si>
    <t>障害者就労支援事業所アルカヌエバ北八朔事業所</t>
  </si>
  <si>
    <t>就労継続支援B型　銀河　中山</t>
  </si>
  <si>
    <t>SELP・杜</t>
  </si>
  <si>
    <t>アイルビー　スリー　</t>
  </si>
  <si>
    <t>ぴぐれっと３</t>
  </si>
  <si>
    <t>なかだ作業所　讃岐うどんなかだや</t>
  </si>
  <si>
    <t>ジョイカンパニーＪ3</t>
  </si>
  <si>
    <t>就労継続支援B型　銀河　いずみ中央</t>
  </si>
  <si>
    <t>多機能型事業所おれんじ村</t>
  </si>
  <si>
    <t>Ｎｅｘｔ福祉作業所</t>
  </si>
  <si>
    <t>就労継続支援Ｂ型マーキュリー</t>
  </si>
  <si>
    <t>サムズアップ</t>
  </si>
  <si>
    <t>アトリエ　ヴェルデ</t>
  </si>
  <si>
    <t>はっぴーパンらいふ</t>
  </si>
  <si>
    <t>ファミリーＢ型作業所伊勢原</t>
  </si>
  <si>
    <t>就労継続支援Ｂ型事業所ＨＯＰＥきづき</t>
  </si>
  <si>
    <t>就労継続支援B型　銀河　小田急相模原</t>
  </si>
  <si>
    <t>アシスト</t>
  </si>
  <si>
    <t>シェーン海老名</t>
  </si>
  <si>
    <t>わーくす大師</t>
  </si>
  <si>
    <t>就労移行・継続支援B型ケイエスガード</t>
  </si>
  <si>
    <t>南部日中活動センター</t>
  </si>
  <si>
    <t>デジタルアートセンター神奈川</t>
  </si>
  <si>
    <t>就労支援事業所おおしま</t>
  </si>
  <si>
    <t>エミフル東海道</t>
  </si>
  <si>
    <t>デジタルアートセンタープラス神奈川</t>
  </si>
  <si>
    <t>C-plus川崎</t>
    <rPh sb="6" eb="8">
      <t>カワサキ</t>
    </rPh>
    <phoneticPr fontId="14"/>
  </si>
  <si>
    <t>ACE16川崎中原</t>
  </si>
  <si>
    <t>中部日中活動センター</t>
  </si>
  <si>
    <t>マイWay</t>
  </si>
  <si>
    <t>就労支援Ｂ型事業所はたらいふ</t>
  </si>
  <si>
    <t>NattyLife高津</t>
  </si>
  <si>
    <t>Ｊｏｂ　Ｓｕｐｐｏｒｔ　Ｂｌｕｅｂｅｅ</t>
  </si>
  <si>
    <t>みぞのくちめだか販売店</t>
  </si>
  <si>
    <t>就労継続支援事業所B型　宮前ハンズ</t>
  </si>
  <si>
    <t>ACE16川崎菅生</t>
  </si>
  <si>
    <t>ウイング中野島</t>
  </si>
  <si>
    <t>就労支援事業所　POWOW（朋有我有）</t>
  </si>
  <si>
    <t>横浜社会福祉協会</t>
  </si>
  <si>
    <t>社会福祉法人大樹</t>
    <rPh sb="0" eb="6">
      <t>シャカイフクシホウジン</t>
    </rPh>
    <phoneticPr fontId="14"/>
  </si>
  <si>
    <t>NPO法人一歩舎</t>
  </si>
  <si>
    <t>株式会社　暖処和光</t>
  </si>
  <si>
    <t>社会福祉法人・ル・プリ</t>
  </si>
  <si>
    <t>幸会</t>
  </si>
  <si>
    <t>横浜愛育会</t>
  </si>
  <si>
    <t>社会福祉法人　ぐりーんろーど</t>
  </si>
  <si>
    <t>特定非営利活動法人　一の会</t>
  </si>
  <si>
    <t>株式会社リアン</t>
  </si>
  <si>
    <t>NPO法人たんまち福祉活動ホーム</t>
  </si>
  <si>
    <t>県央福祉会</t>
  </si>
  <si>
    <t>鶴門会</t>
  </si>
  <si>
    <t>　同愛会</t>
  </si>
  <si>
    <t>　横浜市社会事業協会</t>
  </si>
  <si>
    <t>株式会社ぴおどり</t>
  </si>
  <si>
    <t>特定非営利活動法人　市民の会　寿アルク</t>
  </si>
  <si>
    <t>特定非営利活動法人空</t>
  </si>
  <si>
    <t>一般社団法人自立支援推進センター</t>
  </si>
  <si>
    <t>特定非営利活動法人横浜移動サービス協議会</t>
  </si>
  <si>
    <t>恵友会</t>
  </si>
  <si>
    <t>偕恵園</t>
  </si>
  <si>
    <t>横浜市精神障がい者就労支援事業会</t>
  </si>
  <si>
    <t>社会福祉法人幸会</t>
    <rPh sb="0" eb="6">
      <t>シャカイフクシホウジン</t>
    </rPh>
    <phoneticPr fontId="14"/>
  </si>
  <si>
    <t>保土ヶ谷ネットワークの会</t>
  </si>
  <si>
    <t>株式会社WAKAMIYA</t>
  </si>
  <si>
    <t>特定非営利活動法人ヒューマンフェローシップ</t>
  </si>
  <si>
    <t>特定非営利活動法人　さざなみ会</t>
  </si>
  <si>
    <t>しののめ会</t>
  </si>
  <si>
    <t>特定非営利活動法人　萌</t>
  </si>
  <si>
    <t>株式会社　ハッピースマイル</t>
  </si>
  <si>
    <t>エミフル</t>
  </si>
  <si>
    <t>NPO法人フラットハート</t>
  </si>
  <si>
    <t>特定非営利活動法人いろえんぴつ心理福祉コミュティズ</t>
  </si>
  <si>
    <t>社会福祉福祉法人横浜YMCA福祉会</t>
  </si>
  <si>
    <t>伸こう福祉会</t>
  </si>
  <si>
    <t>合同会社ホープアンドドリーム</t>
  </si>
  <si>
    <t>NPO法人メンタルサポート葉山</t>
  </si>
  <si>
    <t>SY'Style株式会社</t>
  </si>
  <si>
    <t>一般社団法人葉山ぷらす</t>
  </si>
  <si>
    <t>翔の会</t>
  </si>
  <si>
    <t>ともだち</t>
  </si>
  <si>
    <t>湘南福祉センター</t>
  </si>
  <si>
    <t>ＦＵＮ　ＳＨＩＮＥ</t>
  </si>
  <si>
    <t>光友会</t>
  </si>
  <si>
    <t>二宮町社会福祉協議会</t>
  </si>
  <si>
    <t>ソーシャルファーム大磯</t>
  </si>
  <si>
    <t>社会福祉法人足柄緑会</t>
  </si>
  <si>
    <t>一燈会</t>
  </si>
  <si>
    <t>特定非営利活動法人　湯河原町地域作業所たんぽぽ</t>
  </si>
  <si>
    <t>ディプロワーク</t>
  </si>
  <si>
    <t>株式会社トクショー</t>
  </si>
  <si>
    <t>特定非営利活動法人かすみそう</t>
  </si>
  <si>
    <t>福祉協会しろやま</t>
  </si>
  <si>
    <t>社会福祉法人 知恵の光会</t>
  </si>
  <si>
    <t>横須賀基督教社会館</t>
  </si>
  <si>
    <t>特定非営利活動法人横須賀精神ふれあいグループうらら</t>
  </si>
  <si>
    <t>特定非営利活動法人寺田プランニング</t>
  </si>
  <si>
    <t>特定非営利活動法人　湘南国際アップ</t>
  </si>
  <si>
    <t>社会福祉法人　進和学園</t>
  </si>
  <si>
    <t>進和学園</t>
  </si>
  <si>
    <t>社会福祉法人　平塚地域生活福祉会</t>
  </si>
  <si>
    <t>株式会社愉快</t>
  </si>
  <si>
    <t>NPO法人みんなの家ココ</t>
  </si>
  <si>
    <t>トムトム</t>
  </si>
  <si>
    <t>NPO法人　サクラんぼ</t>
  </si>
  <si>
    <t>　進和学園</t>
  </si>
  <si>
    <t>一般社団法人湘南コネクト</t>
  </si>
  <si>
    <t>一般社団法人てといろ湘南</t>
  </si>
  <si>
    <t>株式会社クリエイティブ湘南</t>
  </si>
  <si>
    <t>株式会社浦川屋</t>
  </si>
  <si>
    <t>清和会</t>
  </si>
  <si>
    <t>特非）アートスタジオかまくらの森</t>
  </si>
  <si>
    <t>社会福祉法人麦の里</t>
  </si>
  <si>
    <t>藤沢育成会</t>
  </si>
  <si>
    <t>NPO法人 Music of Mind</t>
  </si>
  <si>
    <t>特定非営利活動法人Nico's　Company</t>
  </si>
  <si>
    <t>特非法人シニアライフセラピー研究所</t>
  </si>
  <si>
    <t>株式会社バロットヒーローズ</t>
  </si>
  <si>
    <t>社会福祉法人喜寿福祉会</t>
  </si>
  <si>
    <t>株式会社Senku</t>
  </si>
  <si>
    <t>合同会社K-INDEVIA</t>
  </si>
  <si>
    <t xml:space="preserve">よるべ会 </t>
  </si>
  <si>
    <t>株式会社ライフアファーミング奨生</t>
  </si>
  <si>
    <t>特定非営利活動法人パソボラサークル</t>
  </si>
  <si>
    <t>おだわら虹の会</t>
  </si>
  <si>
    <t>有限会社山一建設</t>
  </si>
  <si>
    <t>株式会社COCOHOT</t>
  </si>
  <si>
    <t>有限会社メディカルエムアンドエス</t>
  </si>
  <si>
    <t>株式会社CRENOVA</t>
  </si>
  <si>
    <t>株式会社AFFECTION</t>
  </si>
  <si>
    <t>わの会</t>
  </si>
  <si>
    <t>碧</t>
  </si>
  <si>
    <t>株式会社　グリーンサポート</t>
  </si>
  <si>
    <t>茅ヶ崎市社会福祉事業団</t>
  </si>
  <si>
    <t>湘南の凪</t>
  </si>
  <si>
    <t>すずらんの会</t>
  </si>
  <si>
    <t>相模原市社会福祉事業団</t>
  </si>
  <si>
    <t>社会福祉法人　あすなろ会</t>
  </si>
  <si>
    <t>シオン相模原</t>
  </si>
  <si>
    <t>(株)ナチュラルライフサポート</t>
  </si>
  <si>
    <t>OPEN　SESAME株式会社</t>
  </si>
  <si>
    <t>湘北福祉会やまのべ</t>
  </si>
  <si>
    <t>有限会社　ジータイム</t>
  </si>
  <si>
    <t>株式会社　プロローグ</t>
  </si>
  <si>
    <t>一般社団法人相友会</t>
  </si>
  <si>
    <t>株式会社CFP　</t>
  </si>
  <si>
    <t>合同会社がんばろう</t>
  </si>
  <si>
    <t>株式会社アイスリー</t>
  </si>
  <si>
    <t>合同会社オハナ</t>
  </si>
  <si>
    <t>株式会社　東京美生</t>
  </si>
  <si>
    <t>株式会社Flatvilage</t>
  </si>
  <si>
    <t>一般社団法人みらいふ</t>
  </si>
  <si>
    <t>一般社団法人マーブル</t>
  </si>
  <si>
    <t>特定非営利活動法人車椅子の会サイレントフット</t>
  </si>
  <si>
    <t>社会福祉法人　三浦市社会福祉協議会</t>
  </si>
  <si>
    <t>NPO法人障がい者のあすの福祉をよくする三浦市民の会ぴあ三浦</t>
  </si>
  <si>
    <t>寿徳会</t>
  </si>
  <si>
    <t>かしの木会</t>
  </si>
  <si>
    <t>鉄道弘済会</t>
  </si>
  <si>
    <t>地域精神保健福祉会</t>
  </si>
  <si>
    <t>鶯会</t>
  </si>
  <si>
    <t>特定非営利活動法人ちっちゃな星の会</t>
  </si>
  <si>
    <t>特定非営利活動法人はだのあすなろ会</t>
  </si>
  <si>
    <t>特定非営利活動法人障碍者支援センター鮎の風</t>
  </si>
  <si>
    <t>特定非営利活動法人井泉</t>
  </si>
  <si>
    <t>特定非営利活動法人　ゆくりこ</t>
  </si>
  <si>
    <t>NPO法人高次脳機能障害友の会ナナ</t>
  </si>
  <si>
    <t>紅梅会</t>
  </si>
  <si>
    <t>厚木つばきの会</t>
  </si>
  <si>
    <t>Terasu.株式会社</t>
  </si>
  <si>
    <t>合同会社AWANA</t>
  </si>
  <si>
    <t>共働あるむ</t>
  </si>
  <si>
    <t>特定非営利活動法人かながわ精神障害者就労支援事業所の会</t>
  </si>
  <si>
    <t>県央福祉会む</t>
  </si>
  <si>
    <t>福祉創造株式会社</t>
  </si>
  <si>
    <t>株式会社翼</t>
  </si>
  <si>
    <t>公益財団法人横浜市知的障害者</t>
  </si>
  <si>
    <t>F&amp;H</t>
  </si>
  <si>
    <t>特定非営利活動法人こころの健康を考えるかるがも会</t>
  </si>
  <si>
    <t>さざなみ会</t>
  </si>
  <si>
    <t>社会福祉法人　紡</t>
  </si>
  <si>
    <t>特定非営利活動法人地域精神医療を考える市民の会 葦の会</t>
  </si>
  <si>
    <t>和有会</t>
  </si>
  <si>
    <t>特定非営利活動法人いちごいちえ</t>
  </si>
  <si>
    <t>　恵正福祉会</t>
  </si>
  <si>
    <t>恵正福祉会</t>
  </si>
  <si>
    <t>NPO法人でっかいそら</t>
  </si>
  <si>
    <t>愛のささえ</t>
  </si>
  <si>
    <t>ル・プリ</t>
  </si>
  <si>
    <t>特定非営利活動法　人みちくさみち</t>
  </si>
  <si>
    <t>社会福祉法人　ぴぐれっと</t>
  </si>
  <si>
    <t>開く会</t>
  </si>
  <si>
    <t>誠幸会　泉の郷</t>
  </si>
  <si>
    <t>ＮＰＯ法人なかだ</t>
  </si>
  <si>
    <t>四季の会</t>
  </si>
  <si>
    <t>ＮＰＯ法人いずみの輪</t>
  </si>
  <si>
    <t>でっかいそら</t>
  </si>
  <si>
    <t>LIFE-IZ株式会社</t>
  </si>
  <si>
    <t>社会福祉法人あゆみ会</t>
  </si>
  <si>
    <t>特定非営利活動法人らいちょう</t>
  </si>
  <si>
    <t>千手コリーヌ　株式会社</t>
  </si>
  <si>
    <t>合同会社サムズアップ</t>
  </si>
  <si>
    <t>株式会社とも湘南</t>
  </si>
  <si>
    <t>株式会社はっぴーパンらいふ</t>
  </si>
  <si>
    <t>一般社団法人　宝寿会</t>
  </si>
  <si>
    <t>株式会社ベストライフジャパン</t>
  </si>
  <si>
    <t>特定非営利活動法人いぶき</t>
  </si>
  <si>
    <t>座間いずみぶどう園</t>
  </si>
  <si>
    <t>聖医会</t>
  </si>
  <si>
    <t>日本就労支援センター</t>
  </si>
  <si>
    <t>社会福祉法人　成和会</t>
  </si>
  <si>
    <t>就労継続支援B型はやぶさ</t>
  </si>
  <si>
    <t>県西福祉会</t>
  </si>
  <si>
    <t>明星会</t>
  </si>
  <si>
    <t>唐池学園</t>
  </si>
  <si>
    <t>社会福祉法人 電機神奈川福祉センター</t>
  </si>
  <si>
    <t>川崎市社会福祉事業団</t>
  </si>
  <si>
    <t>あおぞら共生会</t>
  </si>
  <si>
    <t>ケイエスガード株式会社</t>
  </si>
  <si>
    <t>社会福祉法人三篠会</t>
  </si>
  <si>
    <t>株式会社DIGITAL　butter</t>
  </si>
  <si>
    <t>社会福祉法人ともかわさき</t>
  </si>
  <si>
    <t>株式会社　DIGITAL　butter</t>
  </si>
  <si>
    <t>長尾福祉会</t>
  </si>
  <si>
    <t>川崎市身体障害者協会</t>
  </si>
  <si>
    <t>レジスト</t>
  </si>
  <si>
    <t>特定非営利活動法人　グッド・クリーンライフ</t>
  </si>
  <si>
    <t>特定非営利活動法人ACT-R</t>
  </si>
  <si>
    <t>株式会社NattyLife</t>
  </si>
  <si>
    <t>株式会社Initial</t>
  </si>
  <si>
    <t>らぽおるの樹</t>
  </si>
  <si>
    <t>SKYかわさき</t>
  </si>
  <si>
    <t>社会福祉法人　アピエ</t>
  </si>
  <si>
    <t>一般社団法人ウイングワークス</t>
  </si>
  <si>
    <t>不明</t>
  </si>
  <si>
    <t>清川村</t>
  </si>
  <si>
    <t>湘南西部</t>
    <phoneticPr fontId="2"/>
  </si>
  <si>
    <t>２にん３きゃく</t>
    <phoneticPr fontId="16"/>
  </si>
  <si>
    <t>社会福祉法人らぽおるの樹</t>
    <phoneticPr fontId="16"/>
  </si>
  <si>
    <t>就労継続支援施設Ｂ型　クローバー</t>
    <phoneticPr fontId="2"/>
  </si>
  <si>
    <t>株式会社ソシアルサポート</t>
    <phoneticPr fontId="2"/>
  </si>
  <si>
    <t>就労継続支援B型　銀河　相模原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</si>
</sst>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_ "/>
    <numFmt numFmtId="178" formatCode="#,##0.0_);[Red]\(#,##0.0\)"/>
    <numFmt numFmtId="179" formatCode="0_);[Red]\(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color rgb="FF9C0006"/>
      <name val="ＭＳ 明朝"/>
      <family val="2"/>
      <charset val="128"/>
    </font>
    <font>
      <b/>
      <sz val="1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shrinkToFit="1"/>
    </xf>
    <xf numFmtId="176" fontId="1" fillId="0" borderId="0" xfId="0" applyNumberFormat="1" applyFont="1" applyFill="1" applyAlignme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3" applyFont="1" applyFill="1" applyBorder="1" applyAlignment="1">
      <alignment vertical="center" wrapText="1"/>
    </xf>
    <xf numFmtId="0" fontId="5" fillId="5" borderId="2" xfId="3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0" fontId="7" fillId="5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 shrinkToFit="1"/>
    </xf>
    <xf numFmtId="176" fontId="5" fillId="5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vertical="center" wrapText="1"/>
    </xf>
    <xf numFmtId="176" fontId="0" fillId="3" borderId="2" xfId="0" applyNumberFormat="1" applyFont="1" applyFill="1" applyBorder="1" applyAlignment="1">
      <alignment horizontal="center" vertical="center" shrinkToFit="1"/>
    </xf>
    <xf numFmtId="177" fontId="0" fillId="4" borderId="2" xfId="0" applyNumberFormat="1" applyFont="1" applyFill="1" applyBorder="1" applyAlignment="1">
      <alignment horizontal="center" vertical="center" shrinkToFit="1"/>
    </xf>
    <xf numFmtId="176" fontId="0" fillId="4" borderId="2" xfId="0" applyNumberFormat="1" applyFont="1" applyFill="1" applyBorder="1" applyAlignment="1">
      <alignment horizontal="center" vertical="center" shrinkToFit="1"/>
    </xf>
    <xf numFmtId="179" fontId="1" fillId="0" borderId="0" xfId="0" applyNumberFormat="1" applyFont="1" applyFill="1">
      <alignment vertical="center"/>
    </xf>
    <xf numFmtId="179" fontId="1" fillId="0" borderId="0" xfId="0" applyNumberFormat="1" applyFont="1">
      <alignment vertical="center"/>
    </xf>
    <xf numFmtId="179" fontId="0" fillId="3" borderId="2" xfId="0" applyNumberFormat="1" applyFont="1" applyFill="1" applyBorder="1" applyAlignment="1">
      <alignment horizontal="center" vertical="center" shrinkToFit="1"/>
    </xf>
    <xf numFmtId="179" fontId="0" fillId="4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horizontal="left" vertical="center" wrapText="1" shrinkToFit="1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3" fillId="0" borderId="2" xfId="7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 wrapText="1" shrinkToFi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2" xfId="6" applyFont="1" applyFill="1" applyBorder="1" applyAlignment="1">
      <alignment horizontal="left" vertical="center" wrapText="1"/>
    </xf>
    <xf numFmtId="0" fontId="3" fillId="0" borderId="2" xfId="7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vertical="center"/>
    </xf>
    <xf numFmtId="178" fontId="0" fillId="5" borderId="2" xfId="0" applyNumberFormat="1" applyFont="1" applyFill="1" applyBorder="1" applyAlignment="1">
      <alignment vertical="center"/>
    </xf>
    <xf numFmtId="178" fontId="1" fillId="0" borderId="0" xfId="0" applyNumberFormat="1" applyFont="1" applyFill="1">
      <alignment vertical="center"/>
    </xf>
    <xf numFmtId="178" fontId="0" fillId="3" borderId="2" xfId="0" applyNumberFormat="1" applyFont="1" applyFill="1" applyBorder="1" applyAlignment="1">
      <alignment horizontal="center" vertical="center" shrinkToFit="1"/>
    </xf>
    <xf numFmtId="178" fontId="5" fillId="5" borderId="2" xfId="0" applyNumberFormat="1" applyFont="1" applyFill="1" applyBorder="1" applyAlignment="1">
      <alignment vertical="center"/>
    </xf>
    <xf numFmtId="178" fontId="1" fillId="0" borderId="0" xfId="0" applyNumberFormat="1" applyFont="1">
      <alignment vertical="center"/>
    </xf>
    <xf numFmtId="178" fontId="0" fillId="4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shrinkToFit="1"/>
    </xf>
    <xf numFmtId="49" fontId="0" fillId="0" borderId="2" xfId="0" applyNumberFormat="1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 shrinkToFit="1"/>
    </xf>
    <xf numFmtId="0" fontId="4" fillId="0" borderId="0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38" fontId="3" fillId="0" borderId="2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0" fillId="6" borderId="2" xfId="0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horizontal="right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 shrinkToFit="1"/>
    </xf>
    <xf numFmtId="176" fontId="3" fillId="0" borderId="0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0" fillId="0" borderId="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6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77" fontId="0" fillId="0" borderId="2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wrapText="1" shrinkToFit="1"/>
    </xf>
    <xf numFmtId="0" fontId="0" fillId="0" borderId="0" xfId="0" applyFont="1" applyBorder="1" applyAlignment="1">
      <alignment horizontal="left" vertical="center" wrapText="1" shrinkToFit="1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178" fontId="0" fillId="0" borderId="2" xfId="0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38" fontId="3" fillId="0" borderId="2" xfId="0" applyNumberFormat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0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left" vertical="center" wrapText="1" shrinkToFit="1"/>
      <protection locked="0"/>
    </xf>
    <xf numFmtId="176" fontId="17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2" xfId="0" applyFont="1" applyFill="1" applyBorder="1" applyAlignment="1" applyProtection="1">
      <alignment horizontal="left" vertical="center" shrinkToFit="1"/>
      <protection locked="0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177" fontId="0" fillId="4" borderId="2" xfId="0" applyNumberFormat="1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177" fontId="0" fillId="4" borderId="2" xfId="0" applyNumberFormat="1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6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shrinkToFit="1"/>
    </xf>
    <xf numFmtId="177" fontId="0" fillId="4" borderId="2" xfId="0" applyNumberFormat="1" applyFont="1" applyFill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horizontal="center" vertical="center" shrinkToFit="1"/>
    </xf>
    <xf numFmtId="0" fontId="3" fillId="8" borderId="8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4" fillId="6" borderId="7" xfId="0" applyFont="1" applyFill="1" applyBorder="1" applyAlignment="1">
      <alignment horizontal="center" vertical="center" shrinkToFit="1"/>
    </xf>
    <xf numFmtId="0" fontId="4" fillId="6" borderId="11" xfId="0" applyFont="1" applyFill="1" applyBorder="1" applyAlignment="1">
      <alignment horizontal="center" vertical="center" shrinkToFit="1"/>
    </xf>
    <xf numFmtId="0" fontId="4" fillId="6" borderId="8" xfId="0" applyFont="1" applyFill="1" applyBorder="1" applyAlignment="1">
      <alignment horizontal="center" vertical="center" shrinkToFit="1"/>
    </xf>
    <xf numFmtId="176" fontId="0" fillId="2" borderId="6" xfId="0" applyNumberFormat="1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13" xfId="0" applyFont="1" applyFill="1" applyBorder="1" applyAlignment="1">
      <alignment horizontal="center" vertical="center" shrinkToFit="1"/>
    </xf>
    <xf numFmtId="0" fontId="0" fillId="3" borderId="15" xfId="0" applyFont="1" applyFill="1" applyBorder="1" applyAlignment="1">
      <alignment horizontal="center" vertical="center" shrinkToFit="1"/>
    </xf>
    <xf numFmtId="177" fontId="0" fillId="4" borderId="14" xfId="0" applyNumberFormat="1" applyFont="1" applyFill="1" applyBorder="1" applyAlignment="1">
      <alignment horizontal="center" vertical="center" shrinkToFit="1"/>
    </xf>
    <xf numFmtId="177" fontId="0" fillId="4" borderId="13" xfId="0" applyNumberFormat="1" applyFont="1" applyFill="1" applyBorder="1" applyAlignment="1">
      <alignment horizontal="center" vertical="center" shrinkToFit="1"/>
    </xf>
    <xf numFmtId="177" fontId="0" fillId="4" borderId="15" xfId="0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shrinkToFit="1"/>
    </xf>
    <xf numFmtId="176" fontId="0" fillId="2" borderId="9" xfId="0" applyNumberFormat="1" applyFont="1" applyFill="1" applyBorder="1" applyAlignment="1">
      <alignment horizontal="center" vertical="center" shrinkToFit="1"/>
    </xf>
    <xf numFmtId="0" fontId="0" fillId="3" borderId="9" xfId="0" applyFont="1" applyFill="1" applyBorder="1" applyAlignment="1">
      <alignment horizontal="center" vertical="center" shrinkToFit="1"/>
    </xf>
    <xf numFmtId="177" fontId="0" fillId="4" borderId="9" xfId="0" applyNumberFormat="1" applyFont="1" applyFill="1" applyBorder="1" applyAlignment="1">
      <alignment horizontal="center" vertical="center" shrinkToFit="1"/>
    </xf>
  </cellXfs>
  <cellStyles count="8">
    <cellStyle name="桁区切り" xfId="1" builtinId="6"/>
    <cellStyle name="標準" xfId="0" builtinId="0"/>
    <cellStyle name="標準 2" xfId="7"/>
    <cellStyle name="標準_　20.4　作業中" xfId="5"/>
    <cellStyle name="標準_【チェック表】事業者名簿22.3＋制度案内記載分" xfId="2"/>
    <cellStyle name="標準_Sheet1" xfId="6"/>
    <cellStyle name="標準_Sheet2" xfId="3"/>
    <cellStyle name="標準_主たる対象者一覧20060516　 情報提供用　（精神、H18.4.1新規含む)_事業者名簿（旧法施設）全市町村版　19.10作業中" xfId="4"/>
  </cellStyles>
  <dxfs count="0"/>
  <tableStyles count="0" defaultTableStyle="TableStyleMedium2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S763"/>
  <sheetViews>
    <sheetView tabSelected="1" view="pageBreakPreview" zoomScale="80" zoomScaleNormal="100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3"/>
  <cols>
    <col min="1" max="1" width="4.453125" style="2" bestFit="1" customWidth="1"/>
    <col min="2" max="3" width="38.6328125" style="15" customWidth="1"/>
    <col min="4" max="4" width="7.6328125" style="16" customWidth="1"/>
    <col min="5" max="6" width="14.6328125" style="17" customWidth="1"/>
    <col min="7" max="7" width="14.6328125" style="28" customWidth="1"/>
    <col min="8" max="9" width="14.6328125" style="17" customWidth="1"/>
    <col min="10" max="10" width="14.6328125" style="28" customWidth="1"/>
    <col min="11" max="12" width="14.6328125" style="17" customWidth="1"/>
    <col min="13" max="13" width="14.6328125" style="75" customWidth="1"/>
    <col min="14" max="15" width="14.6328125" style="17" customWidth="1"/>
    <col min="16" max="16" width="14.6328125" style="75" customWidth="1"/>
    <col min="17" max="19" width="9" style="18"/>
    <col min="20" max="16384" width="9" style="17"/>
  </cols>
  <sheetData>
    <row r="2" spans="1:19" s="2" customFormat="1" ht="24" customHeight="1">
      <c r="A2" s="60" t="s">
        <v>332</v>
      </c>
      <c r="B2" s="3"/>
      <c r="C2" s="3"/>
      <c r="D2" s="70"/>
      <c r="E2" s="81"/>
      <c r="G2" s="27"/>
      <c r="J2" s="27"/>
      <c r="M2" s="72"/>
      <c r="P2" s="72"/>
      <c r="Q2" s="1"/>
      <c r="R2" s="1"/>
      <c r="S2" s="1"/>
    </row>
    <row r="3" spans="1:19" s="2" customFormat="1" ht="16.5" customHeight="1">
      <c r="A3" s="149" t="s">
        <v>0</v>
      </c>
      <c r="B3" s="150"/>
      <c r="C3" s="152" t="s">
        <v>1</v>
      </c>
      <c r="D3" s="87"/>
      <c r="E3" s="143" t="s">
        <v>847</v>
      </c>
      <c r="F3" s="143"/>
      <c r="G3" s="143"/>
      <c r="H3" s="143"/>
      <c r="I3" s="143"/>
      <c r="J3" s="143"/>
      <c r="K3" s="143" t="s">
        <v>846</v>
      </c>
      <c r="L3" s="143"/>
      <c r="M3" s="143"/>
      <c r="N3" s="143"/>
      <c r="O3" s="143"/>
      <c r="P3" s="143"/>
      <c r="Q3" s="147" t="s">
        <v>911</v>
      </c>
      <c r="R3" s="148" t="s">
        <v>909</v>
      </c>
      <c r="S3" s="148"/>
    </row>
    <row r="4" spans="1:19" s="2" customFormat="1" ht="16.5" customHeight="1">
      <c r="A4" s="151"/>
      <c r="B4" s="150"/>
      <c r="C4" s="152"/>
      <c r="D4" s="146" t="s">
        <v>4</v>
      </c>
      <c r="E4" s="144" t="s">
        <v>2</v>
      </c>
      <c r="F4" s="144"/>
      <c r="G4" s="144"/>
      <c r="H4" s="145" t="s">
        <v>3</v>
      </c>
      <c r="I4" s="145"/>
      <c r="J4" s="145"/>
      <c r="K4" s="144" t="s">
        <v>2</v>
      </c>
      <c r="L4" s="144"/>
      <c r="M4" s="144"/>
      <c r="N4" s="145" t="s">
        <v>3</v>
      </c>
      <c r="O4" s="145"/>
      <c r="P4" s="145"/>
      <c r="Q4" s="147"/>
      <c r="R4" s="148"/>
      <c r="S4" s="148"/>
    </row>
    <row r="5" spans="1:19" s="1" customFormat="1" ht="16.5" customHeight="1">
      <c r="A5" s="150"/>
      <c r="B5" s="150"/>
      <c r="C5" s="152"/>
      <c r="D5" s="146"/>
      <c r="E5" s="24" t="s">
        <v>5</v>
      </c>
      <c r="F5" s="24" t="s">
        <v>6</v>
      </c>
      <c r="G5" s="29" t="s">
        <v>7</v>
      </c>
      <c r="H5" s="25" t="s">
        <v>85</v>
      </c>
      <c r="I5" s="26" t="s">
        <v>6</v>
      </c>
      <c r="J5" s="30" t="s">
        <v>7</v>
      </c>
      <c r="K5" s="24" t="s">
        <v>5</v>
      </c>
      <c r="L5" s="24" t="s">
        <v>6</v>
      </c>
      <c r="M5" s="73" t="s">
        <v>7</v>
      </c>
      <c r="N5" s="25" t="s">
        <v>5</v>
      </c>
      <c r="O5" s="26" t="s">
        <v>6</v>
      </c>
      <c r="P5" s="76" t="s">
        <v>7</v>
      </c>
      <c r="Q5" s="147"/>
      <c r="R5" s="148"/>
      <c r="S5" s="148"/>
    </row>
    <row r="6" spans="1:19" s="2" customFormat="1" ht="27" customHeight="1">
      <c r="A6" s="5">
        <v>1</v>
      </c>
      <c r="B6" s="77" t="s">
        <v>60</v>
      </c>
      <c r="C6" s="20" t="s">
        <v>848</v>
      </c>
      <c r="D6" s="21">
        <v>20</v>
      </c>
      <c r="E6" s="21">
        <v>398</v>
      </c>
      <c r="F6" s="21">
        <v>30792324</v>
      </c>
      <c r="G6" s="71">
        <f t="shared" ref="G6:G69" si="0">IF(AND(E6&gt;0,F6&gt;0),F6/E6,0)</f>
        <v>77367.648241206029</v>
      </c>
      <c r="H6" s="21">
        <v>30522</v>
      </c>
      <c r="I6" s="21">
        <v>30792324</v>
      </c>
      <c r="J6" s="71">
        <f t="shared" ref="J6:J69" si="1">IF(AND(H6&gt;0,I6&gt;0),I6/H6,0)</f>
        <v>1008.8566935325339</v>
      </c>
      <c r="K6" s="21"/>
      <c r="L6" s="21"/>
      <c r="M6" s="74"/>
      <c r="N6" s="21"/>
      <c r="O6" s="21"/>
      <c r="P6" s="74"/>
      <c r="Q6" s="85" t="s">
        <v>86</v>
      </c>
      <c r="R6" s="82">
        <v>1</v>
      </c>
      <c r="S6" s="82" t="s">
        <v>338</v>
      </c>
    </row>
    <row r="7" spans="1:19" s="2" customFormat="1" ht="27" customHeight="1">
      <c r="A7" s="5">
        <v>2</v>
      </c>
      <c r="B7" s="77" t="s">
        <v>670</v>
      </c>
      <c r="C7" s="6" t="s">
        <v>54</v>
      </c>
      <c r="D7" s="22">
        <v>20</v>
      </c>
      <c r="E7" s="22">
        <v>522</v>
      </c>
      <c r="F7" s="22">
        <v>42822600</v>
      </c>
      <c r="G7" s="71">
        <f t="shared" si="0"/>
        <v>82035.632183908048</v>
      </c>
      <c r="H7" s="22">
        <v>41667.25</v>
      </c>
      <c r="I7" s="22">
        <v>42822600</v>
      </c>
      <c r="J7" s="71">
        <f t="shared" si="1"/>
        <v>1027.7280118078347</v>
      </c>
      <c r="K7" s="21"/>
      <c r="L7" s="21"/>
      <c r="M7" s="74"/>
      <c r="N7" s="21"/>
      <c r="O7" s="21"/>
      <c r="P7" s="74"/>
      <c r="Q7" s="85" t="s">
        <v>89</v>
      </c>
      <c r="R7" s="82">
        <v>2</v>
      </c>
      <c r="S7" s="82" t="s">
        <v>341</v>
      </c>
    </row>
    <row r="8" spans="1:19" s="2" customFormat="1" ht="27" customHeight="1">
      <c r="A8" s="5">
        <v>3</v>
      </c>
      <c r="B8" s="77" t="s">
        <v>668</v>
      </c>
      <c r="C8" s="6" t="s">
        <v>66</v>
      </c>
      <c r="D8" s="22">
        <v>10</v>
      </c>
      <c r="E8" s="22">
        <v>107</v>
      </c>
      <c r="F8" s="22">
        <v>9407978</v>
      </c>
      <c r="G8" s="71">
        <f t="shared" si="0"/>
        <v>87925.028037383177</v>
      </c>
      <c r="H8" s="22">
        <v>9180.5</v>
      </c>
      <c r="I8" s="22">
        <v>9407978</v>
      </c>
      <c r="J8" s="71">
        <f t="shared" si="1"/>
        <v>1024.7783889766354</v>
      </c>
      <c r="K8" s="21"/>
      <c r="L8" s="21"/>
      <c r="M8" s="74"/>
      <c r="N8" s="21"/>
      <c r="O8" s="21"/>
      <c r="P8" s="74"/>
      <c r="Q8" s="85" t="s">
        <v>86</v>
      </c>
      <c r="R8" s="82">
        <v>1</v>
      </c>
      <c r="S8" s="82" t="s">
        <v>338</v>
      </c>
    </row>
    <row r="9" spans="1:19" s="2" customFormat="1" ht="27" customHeight="1">
      <c r="A9" s="5">
        <v>4</v>
      </c>
      <c r="B9" s="77" t="s">
        <v>684</v>
      </c>
      <c r="C9" s="6" t="s">
        <v>14</v>
      </c>
      <c r="D9" s="22">
        <v>20</v>
      </c>
      <c r="E9" s="22">
        <v>111</v>
      </c>
      <c r="F9" s="22">
        <v>13588164</v>
      </c>
      <c r="G9" s="71">
        <f t="shared" si="0"/>
        <v>122415.89189189189</v>
      </c>
      <c r="H9" s="22">
        <v>10092</v>
      </c>
      <c r="I9" s="22">
        <v>13588164</v>
      </c>
      <c r="J9" s="71">
        <f t="shared" si="1"/>
        <v>1346.4292508917954</v>
      </c>
      <c r="K9" s="21"/>
      <c r="L9" s="21"/>
      <c r="M9" s="74"/>
      <c r="N9" s="21"/>
      <c r="O9" s="21"/>
      <c r="P9" s="74"/>
      <c r="Q9" s="85" t="s">
        <v>86</v>
      </c>
      <c r="R9" s="82">
        <v>1</v>
      </c>
      <c r="S9" s="82" t="s">
        <v>338</v>
      </c>
    </row>
    <row r="10" spans="1:19" s="2" customFormat="1" ht="27" customHeight="1">
      <c r="A10" s="5">
        <v>5</v>
      </c>
      <c r="B10" s="77" t="s">
        <v>55</v>
      </c>
      <c r="C10" s="7" t="s">
        <v>56</v>
      </c>
      <c r="D10" s="22">
        <v>20</v>
      </c>
      <c r="E10" s="22">
        <v>293</v>
      </c>
      <c r="F10" s="22">
        <v>22284409</v>
      </c>
      <c r="G10" s="71">
        <f t="shared" si="0"/>
        <v>76056.003412969279</v>
      </c>
      <c r="H10" s="22">
        <v>20645</v>
      </c>
      <c r="I10" s="22">
        <v>22284409</v>
      </c>
      <c r="J10" s="71">
        <f t="shared" si="1"/>
        <v>1079.4094938241706</v>
      </c>
      <c r="K10" s="21"/>
      <c r="L10" s="21"/>
      <c r="M10" s="74"/>
      <c r="N10" s="21"/>
      <c r="O10" s="21"/>
      <c r="P10" s="74"/>
      <c r="Q10" s="85" t="s">
        <v>86</v>
      </c>
      <c r="R10" s="82">
        <v>1</v>
      </c>
      <c r="S10" s="82" t="s">
        <v>338</v>
      </c>
    </row>
    <row r="11" spans="1:19" s="2" customFormat="1" ht="27" customHeight="1">
      <c r="A11" s="5">
        <v>6</v>
      </c>
      <c r="B11" s="77" t="s">
        <v>41</v>
      </c>
      <c r="C11" s="23" t="s">
        <v>42</v>
      </c>
      <c r="D11" s="22">
        <v>20</v>
      </c>
      <c r="E11" s="22">
        <v>371</v>
      </c>
      <c r="F11" s="22">
        <v>32909585</v>
      </c>
      <c r="G11" s="71">
        <f t="shared" si="0"/>
        <v>88705.080862533694</v>
      </c>
      <c r="H11" s="22">
        <v>30422.5</v>
      </c>
      <c r="I11" s="22">
        <v>32909585</v>
      </c>
      <c r="J11" s="71">
        <f t="shared" si="1"/>
        <v>1081.751499712384</v>
      </c>
      <c r="K11" s="21"/>
      <c r="L11" s="21"/>
      <c r="M11" s="74"/>
      <c r="N11" s="21"/>
      <c r="O11" s="21"/>
      <c r="P11" s="74"/>
      <c r="Q11" s="85" t="s">
        <v>86</v>
      </c>
      <c r="R11" s="82">
        <v>1</v>
      </c>
      <c r="S11" s="82" t="s">
        <v>338</v>
      </c>
    </row>
    <row r="12" spans="1:19" s="2" customFormat="1" ht="27" customHeight="1">
      <c r="A12" s="5">
        <v>7</v>
      </c>
      <c r="B12" s="78" t="s">
        <v>850</v>
      </c>
      <c r="C12" s="8" t="s">
        <v>849</v>
      </c>
      <c r="D12" s="22">
        <v>20</v>
      </c>
      <c r="E12" s="22">
        <v>349</v>
      </c>
      <c r="F12" s="22">
        <v>28855617</v>
      </c>
      <c r="G12" s="71">
        <f t="shared" si="0"/>
        <v>82680.851002865325</v>
      </c>
      <c r="H12" s="22">
        <v>27687</v>
      </c>
      <c r="I12" s="22">
        <v>28855617</v>
      </c>
      <c r="J12" s="71">
        <f t="shared" si="1"/>
        <v>1042.2081482284104</v>
      </c>
      <c r="K12" s="21"/>
      <c r="L12" s="21"/>
      <c r="M12" s="74"/>
      <c r="N12" s="21"/>
      <c r="O12" s="21"/>
      <c r="P12" s="74"/>
      <c r="Q12" s="85" t="s">
        <v>86</v>
      </c>
      <c r="R12" s="82">
        <v>1</v>
      </c>
      <c r="S12" s="82" t="s">
        <v>338</v>
      </c>
    </row>
    <row r="13" spans="1:19" s="2" customFormat="1" ht="27" customHeight="1">
      <c r="A13" s="5">
        <v>8</v>
      </c>
      <c r="B13" s="78" t="s">
        <v>852</v>
      </c>
      <c r="C13" s="8" t="s">
        <v>851</v>
      </c>
      <c r="D13" s="22">
        <v>15</v>
      </c>
      <c r="E13" s="22">
        <v>212</v>
      </c>
      <c r="F13" s="22">
        <v>16137080</v>
      </c>
      <c r="G13" s="71">
        <f t="shared" si="0"/>
        <v>76118.301886792455</v>
      </c>
      <c r="H13" s="22">
        <v>15722.660000000002</v>
      </c>
      <c r="I13" s="22">
        <v>16137080</v>
      </c>
      <c r="J13" s="71">
        <f t="shared" si="1"/>
        <v>1026.3581353282459</v>
      </c>
      <c r="K13" s="21"/>
      <c r="L13" s="21"/>
      <c r="M13" s="74"/>
      <c r="N13" s="21"/>
      <c r="O13" s="21"/>
      <c r="P13" s="74"/>
      <c r="Q13" s="85" t="s">
        <v>86</v>
      </c>
      <c r="R13" s="82">
        <v>1</v>
      </c>
      <c r="S13" s="82" t="s">
        <v>338</v>
      </c>
    </row>
    <row r="14" spans="1:19" s="2" customFormat="1" ht="27" customHeight="1">
      <c r="A14" s="5">
        <v>9</v>
      </c>
      <c r="B14" s="78" t="s">
        <v>854</v>
      </c>
      <c r="C14" s="8" t="s">
        <v>853</v>
      </c>
      <c r="D14" s="22">
        <v>20</v>
      </c>
      <c r="E14" s="22">
        <v>56</v>
      </c>
      <c r="F14" s="22">
        <v>4157955</v>
      </c>
      <c r="G14" s="71">
        <f t="shared" si="0"/>
        <v>74249.196428571435</v>
      </c>
      <c r="H14" s="22">
        <v>3996</v>
      </c>
      <c r="I14" s="22">
        <v>4157955</v>
      </c>
      <c r="J14" s="71">
        <f t="shared" si="1"/>
        <v>1040.5292792792793</v>
      </c>
      <c r="K14" s="21"/>
      <c r="L14" s="21"/>
      <c r="M14" s="74"/>
      <c r="N14" s="21"/>
      <c r="O14" s="21"/>
      <c r="P14" s="74"/>
      <c r="Q14" s="85" t="s">
        <v>86</v>
      </c>
      <c r="R14" s="82">
        <v>1</v>
      </c>
      <c r="S14" s="82" t="s">
        <v>338</v>
      </c>
    </row>
    <row r="15" spans="1:19" s="2" customFormat="1" ht="27" customHeight="1">
      <c r="A15" s="5">
        <v>10</v>
      </c>
      <c r="B15" s="78" t="s">
        <v>45</v>
      </c>
      <c r="C15" s="9" t="s">
        <v>42</v>
      </c>
      <c r="D15" s="21">
        <v>20</v>
      </c>
      <c r="E15" s="21">
        <v>350</v>
      </c>
      <c r="F15" s="21">
        <v>31885037</v>
      </c>
      <c r="G15" s="71">
        <f t="shared" si="0"/>
        <v>91100.105714285717</v>
      </c>
      <c r="H15" s="21">
        <v>28777</v>
      </c>
      <c r="I15" s="21">
        <v>31885037</v>
      </c>
      <c r="J15" s="71">
        <f t="shared" si="1"/>
        <v>1108.0042047468464</v>
      </c>
      <c r="K15" s="21"/>
      <c r="L15" s="21"/>
      <c r="M15" s="74"/>
      <c r="N15" s="21"/>
      <c r="O15" s="21"/>
      <c r="P15" s="74"/>
      <c r="Q15" s="85" t="s">
        <v>86</v>
      </c>
      <c r="R15" s="82">
        <v>1</v>
      </c>
      <c r="S15" s="82" t="s">
        <v>338</v>
      </c>
    </row>
    <row r="16" spans="1:19" s="2" customFormat="1" ht="27" customHeight="1">
      <c r="A16" s="5">
        <v>11</v>
      </c>
      <c r="B16" s="78" t="s">
        <v>855</v>
      </c>
      <c r="C16" s="8" t="s">
        <v>15</v>
      </c>
      <c r="D16" s="22">
        <v>0</v>
      </c>
      <c r="E16" s="22">
        <v>0</v>
      </c>
      <c r="F16" s="22">
        <v>0</v>
      </c>
      <c r="G16" s="71">
        <f t="shared" si="0"/>
        <v>0</v>
      </c>
      <c r="H16" s="22">
        <v>0</v>
      </c>
      <c r="I16" s="22">
        <v>0</v>
      </c>
      <c r="J16" s="71">
        <f t="shared" si="1"/>
        <v>0</v>
      </c>
      <c r="K16" s="21"/>
      <c r="L16" s="21"/>
      <c r="M16" s="74"/>
      <c r="N16" s="21"/>
      <c r="O16" s="21"/>
      <c r="P16" s="74"/>
      <c r="Q16" s="85" t="s">
        <v>86</v>
      </c>
      <c r="R16" s="82">
        <v>1</v>
      </c>
      <c r="S16" s="82" t="s">
        <v>338</v>
      </c>
    </row>
    <row r="17" spans="1:19" s="2" customFormat="1" ht="27" customHeight="1">
      <c r="A17" s="5">
        <v>12</v>
      </c>
      <c r="B17" s="78" t="s">
        <v>856</v>
      </c>
      <c r="C17" s="8" t="s">
        <v>690</v>
      </c>
      <c r="D17" s="22">
        <v>20</v>
      </c>
      <c r="E17" s="22">
        <v>346</v>
      </c>
      <c r="F17" s="22">
        <v>24043213</v>
      </c>
      <c r="G17" s="71">
        <f t="shared" si="0"/>
        <v>69489.054913294793</v>
      </c>
      <c r="H17" s="22">
        <v>22268</v>
      </c>
      <c r="I17" s="22">
        <v>24043213</v>
      </c>
      <c r="J17" s="71">
        <f t="shared" si="1"/>
        <v>1079.7203610562242</v>
      </c>
      <c r="K17" s="21"/>
      <c r="L17" s="21"/>
      <c r="M17" s="74"/>
      <c r="N17" s="21"/>
      <c r="O17" s="21"/>
      <c r="P17" s="74"/>
      <c r="Q17" s="85" t="s">
        <v>86</v>
      </c>
      <c r="R17" s="82">
        <v>1</v>
      </c>
      <c r="S17" s="82" t="s">
        <v>338</v>
      </c>
    </row>
    <row r="18" spans="1:19" s="2" customFormat="1" ht="27" customHeight="1">
      <c r="A18" s="5">
        <v>13</v>
      </c>
      <c r="B18" s="77" t="s">
        <v>9</v>
      </c>
      <c r="C18" s="9" t="s">
        <v>10</v>
      </c>
      <c r="D18" s="21">
        <v>34</v>
      </c>
      <c r="E18" s="21">
        <v>504</v>
      </c>
      <c r="F18" s="21">
        <v>54837463</v>
      </c>
      <c r="G18" s="71">
        <f t="shared" si="0"/>
        <v>108804.49007936507</v>
      </c>
      <c r="H18" s="21">
        <v>62675</v>
      </c>
      <c r="I18" s="21">
        <v>54837463</v>
      </c>
      <c r="J18" s="71">
        <f t="shared" si="1"/>
        <v>874.94954926206617</v>
      </c>
      <c r="K18" s="21"/>
      <c r="L18" s="21"/>
      <c r="M18" s="74"/>
      <c r="N18" s="21"/>
      <c r="O18" s="21"/>
      <c r="P18" s="74"/>
      <c r="Q18" s="85" t="s">
        <v>86</v>
      </c>
      <c r="R18" s="82">
        <v>1</v>
      </c>
      <c r="S18" s="82" t="s">
        <v>338</v>
      </c>
    </row>
    <row r="19" spans="1:19" s="2" customFormat="1" ht="27" customHeight="1">
      <c r="A19" s="5">
        <v>14</v>
      </c>
      <c r="B19" s="77" t="s">
        <v>18</v>
      </c>
      <c r="C19" s="10" t="s">
        <v>19</v>
      </c>
      <c r="D19" s="22">
        <v>10</v>
      </c>
      <c r="E19" s="22">
        <v>132</v>
      </c>
      <c r="F19" s="22">
        <v>15538143</v>
      </c>
      <c r="G19" s="71">
        <f t="shared" si="0"/>
        <v>117713.20454545454</v>
      </c>
      <c r="H19" s="22">
        <v>18349.5</v>
      </c>
      <c r="I19" s="22">
        <v>15538143</v>
      </c>
      <c r="J19" s="71">
        <f t="shared" si="1"/>
        <v>846.78835935584073</v>
      </c>
      <c r="K19" s="21"/>
      <c r="L19" s="21"/>
      <c r="M19" s="74"/>
      <c r="N19" s="21"/>
      <c r="O19" s="21"/>
      <c r="P19" s="74"/>
      <c r="Q19" s="85" t="s">
        <v>86</v>
      </c>
      <c r="R19" s="82">
        <v>1</v>
      </c>
      <c r="S19" s="82" t="s">
        <v>338</v>
      </c>
    </row>
    <row r="20" spans="1:19" s="2" customFormat="1" ht="27" customHeight="1">
      <c r="A20" s="5">
        <v>15</v>
      </c>
      <c r="B20" s="77" t="s">
        <v>58</v>
      </c>
      <c r="C20" s="11" t="s">
        <v>848</v>
      </c>
      <c r="D20" s="22">
        <v>20</v>
      </c>
      <c r="E20" s="22">
        <v>338</v>
      </c>
      <c r="F20" s="22">
        <v>28084275</v>
      </c>
      <c r="G20" s="71">
        <f t="shared" si="0"/>
        <v>83089.571005917154</v>
      </c>
      <c r="H20" s="22">
        <v>27747</v>
      </c>
      <c r="I20" s="22">
        <v>28084275</v>
      </c>
      <c r="J20" s="71">
        <f t="shared" si="1"/>
        <v>1012.1553681479079</v>
      </c>
      <c r="K20" s="21"/>
      <c r="L20" s="21"/>
      <c r="M20" s="74"/>
      <c r="N20" s="21"/>
      <c r="O20" s="21"/>
      <c r="P20" s="74"/>
      <c r="Q20" s="85" t="s">
        <v>86</v>
      </c>
      <c r="R20" s="82">
        <v>1</v>
      </c>
      <c r="S20" s="82" t="s">
        <v>338</v>
      </c>
    </row>
    <row r="21" spans="1:19" s="2" customFormat="1" ht="27" customHeight="1">
      <c r="A21" s="5">
        <v>16</v>
      </c>
      <c r="B21" s="77" t="s">
        <v>858</v>
      </c>
      <c r="C21" s="11" t="s">
        <v>857</v>
      </c>
      <c r="D21" s="22">
        <v>15</v>
      </c>
      <c r="E21" s="22">
        <v>5</v>
      </c>
      <c r="F21" s="22">
        <v>446680</v>
      </c>
      <c r="G21" s="71">
        <f t="shared" si="0"/>
        <v>89336</v>
      </c>
      <c r="H21" s="22">
        <v>430</v>
      </c>
      <c r="I21" s="22">
        <v>446680</v>
      </c>
      <c r="J21" s="71">
        <f t="shared" si="1"/>
        <v>1038.7906976744187</v>
      </c>
      <c r="K21" s="21"/>
      <c r="L21" s="21"/>
      <c r="M21" s="74"/>
      <c r="N21" s="21"/>
      <c r="O21" s="21"/>
      <c r="P21" s="74"/>
      <c r="Q21" s="85" t="s">
        <v>86</v>
      </c>
      <c r="R21" s="82">
        <v>1</v>
      </c>
      <c r="S21" s="82" t="s">
        <v>910</v>
      </c>
    </row>
    <row r="22" spans="1:19" s="2" customFormat="1" ht="27" customHeight="1">
      <c r="A22" s="5">
        <v>17</v>
      </c>
      <c r="B22" s="79" t="s">
        <v>860</v>
      </c>
      <c r="C22" s="11" t="s">
        <v>859</v>
      </c>
      <c r="D22" s="22">
        <v>20</v>
      </c>
      <c r="E22" s="22">
        <v>294</v>
      </c>
      <c r="F22" s="22">
        <v>14820028.5</v>
      </c>
      <c r="G22" s="71">
        <f t="shared" si="0"/>
        <v>50408.260204081635</v>
      </c>
      <c r="H22" s="22">
        <v>23387.75</v>
      </c>
      <c r="I22" s="22">
        <v>14820028.5</v>
      </c>
      <c r="J22" s="71">
        <f t="shared" si="1"/>
        <v>633.66627828670994</v>
      </c>
      <c r="K22" s="21"/>
      <c r="L22" s="21"/>
      <c r="M22" s="74"/>
      <c r="N22" s="21"/>
      <c r="O22" s="21"/>
      <c r="P22" s="74"/>
      <c r="Q22" s="85" t="s">
        <v>86</v>
      </c>
      <c r="R22" s="82">
        <v>1</v>
      </c>
      <c r="S22" s="82" t="s">
        <v>338</v>
      </c>
    </row>
    <row r="23" spans="1:19" s="2" customFormat="1" ht="27" customHeight="1">
      <c r="A23" s="5">
        <v>18</v>
      </c>
      <c r="B23" s="79" t="s">
        <v>862</v>
      </c>
      <c r="C23" s="11" t="s">
        <v>861</v>
      </c>
      <c r="D23" s="22">
        <v>0</v>
      </c>
      <c r="E23" s="22">
        <v>0</v>
      </c>
      <c r="F23" s="22">
        <v>0</v>
      </c>
      <c r="G23" s="71">
        <f t="shared" si="0"/>
        <v>0</v>
      </c>
      <c r="H23" s="22">
        <v>0</v>
      </c>
      <c r="I23" s="22">
        <v>0</v>
      </c>
      <c r="J23" s="71">
        <f t="shared" si="1"/>
        <v>0</v>
      </c>
      <c r="K23" s="21"/>
      <c r="L23" s="21"/>
      <c r="M23" s="74"/>
      <c r="N23" s="21"/>
      <c r="O23" s="21"/>
      <c r="P23" s="74"/>
      <c r="Q23" s="86" t="s">
        <v>359</v>
      </c>
      <c r="R23" s="83">
        <v>11</v>
      </c>
      <c r="S23" s="83" t="s">
        <v>337</v>
      </c>
    </row>
    <row r="24" spans="1:19" s="2" customFormat="1" ht="27" customHeight="1">
      <c r="A24" s="5">
        <v>19</v>
      </c>
      <c r="B24" s="79" t="s">
        <v>70</v>
      </c>
      <c r="C24" s="12" t="s">
        <v>71</v>
      </c>
      <c r="D24" s="21">
        <v>20</v>
      </c>
      <c r="E24" s="21">
        <v>408</v>
      </c>
      <c r="F24" s="21">
        <v>31198140</v>
      </c>
      <c r="G24" s="71">
        <f t="shared" si="0"/>
        <v>76466.029411764699</v>
      </c>
      <c r="H24" s="21">
        <v>30424</v>
      </c>
      <c r="I24" s="21">
        <v>31198140</v>
      </c>
      <c r="J24" s="71">
        <f t="shared" si="1"/>
        <v>1025.4450433867999</v>
      </c>
      <c r="K24" s="21"/>
      <c r="L24" s="21"/>
      <c r="M24" s="74"/>
      <c r="N24" s="21"/>
      <c r="O24" s="21"/>
      <c r="P24" s="74"/>
      <c r="Q24" s="85" t="s">
        <v>353</v>
      </c>
      <c r="R24" s="82">
        <v>16</v>
      </c>
      <c r="S24" s="82" t="s">
        <v>340</v>
      </c>
    </row>
    <row r="25" spans="1:19" s="2" customFormat="1" ht="27" customHeight="1">
      <c r="A25" s="5">
        <v>20</v>
      </c>
      <c r="B25" s="79" t="s">
        <v>662</v>
      </c>
      <c r="C25" s="13" t="s">
        <v>663</v>
      </c>
      <c r="D25" s="21">
        <v>20</v>
      </c>
      <c r="E25" s="21">
        <v>280</v>
      </c>
      <c r="F25" s="21">
        <v>28443940</v>
      </c>
      <c r="G25" s="71">
        <f t="shared" si="0"/>
        <v>101585.5</v>
      </c>
      <c r="H25" s="21">
        <v>26897</v>
      </c>
      <c r="I25" s="21">
        <v>28443940</v>
      </c>
      <c r="J25" s="71">
        <f t="shared" si="1"/>
        <v>1057.5134773394802</v>
      </c>
      <c r="K25" s="21"/>
      <c r="L25" s="21"/>
      <c r="M25" s="74"/>
      <c r="N25" s="21"/>
      <c r="O25" s="21"/>
      <c r="P25" s="74"/>
      <c r="Q25" s="85" t="s">
        <v>350</v>
      </c>
      <c r="R25" s="82">
        <v>22</v>
      </c>
      <c r="S25" s="82" t="s">
        <v>345</v>
      </c>
    </row>
    <row r="26" spans="1:19" s="2" customFormat="1" ht="27" customHeight="1">
      <c r="A26" s="5">
        <v>21</v>
      </c>
      <c r="B26" s="79" t="s">
        <v>74</v>
      </c>
      <c r="C26" s="13" t="s">
        <v>75</v>
      </c>
      <c r="D26" s="22">
        <v>20</v>
      </c>
      <c r="E26" s="22">
        <v>351</v>
      </c>
      <c r="F26" s="22">
        <v>49914056</v>
      </c>
      <c r="G26" s="71">
        <f t="shared" si="0"/>
        <v>142205.28774928776</v>
      </c>
      <c r="H26" s="22">
        <v>28061.5</v>
      </c>
      <c r="I26" s="22">
        <v>49914056</v>
      </c>
      <c r="J26" s="71">
        <f t="shared" si="1"/>
        <v>1778.7379862088626</v>
      </c>
      <c r="K26" s="21"/>
      <c r="L26" s="21"/>
      <c r="M26" s="74"/>
      <c r="N26" s="21"/>
      <c r="O26" s="21"/>
      <c r="P26" s="74"/>
      <c r="Q26" s="85" t="s">
        <v>350</v>
      </c>
      <c r="R26" s="82">
        <v>22</v>
      </c>
      <c r="S26" s="82" t="s">
        <v>345</v>
      </c>
    </row>
    <row r="27" spans="1:19" s="2" customFormat="1" ht="27" customHeight="1">
      <c r="A27" s="5">
        <v>22</v>
      </c>
      <c r="B27" s="79" t="s">
        <v>864</v>
      </c>
      <c r="C27" s="13" t="s">
        <v>863</v>
      </c>
      <c r="D27" s="22">
        <v>10</v>
      </c>
      <c r="E27" s="22">
        <v>0</v>
      </c>
      <c r="F27" s="22">
        <v>0</v>
      </c>
      <c r="G27" s="71">
        <f t="shared" si="0"/>
        <v>0</v>
      </c>
      <c r="H27" s="22">
        <v>0</v>
      </c>
      <c r="I27" s="22">
        <v>0</v>
      </c>
      <c r="J27" s="71">
        <f t="shared" si="1"/>
        <v>0</v>
      </c>
      <c r="K27" s="21"/>
      <c r="L27" s="21"/>
      <c r="M27" s="74"/>
      <c r="N27" s="21"/>
      <c r="O27" s="21"/>
      <c r="P27" s="74"/>
      <c r="Q27" s="85" t="s">
        <v>350</v>
      </c>
      <c r="R27" s="82">
        <v>22</v>
      </c>
      <c r="S27" s="82" t="s">
        <v>345</v>
      </c>
    </row>
    <row r="28" spans="1:19" s="2" customFormat="1" ht="27" customHeight="1">
      <c r="A28" s="5">
        <v>23</v>
      </c>
      <c r="B28" s="79" t="s">
        <v>686</v>
      </c>
      <c r="C28" s="13" t="s">
        <v>558</v>
      </c>
      <c r="D28" s="22">
        <v>20</v>
      </c>
      <c r="E28" s="22">
        <v>128</v>
      </c>
      <c r="F28" s="22">
        <v>12134807</v>
      </c>
      <c r="G28" s="71">
        <f t="shared" si="0"/>
        <v>94803.1796875</v>
      </c>
      <c r="H28" s="22">
        <v>11467.5</v>
      </c>
      <c r="I28" s="22">
        <v>12134807</v>
      </c>
      <c r="J28" s="71">
        <f t="shared" si="1"/>
        <v>1058.1911488990625</v>
      </c>
      <c r="K28" s="21"/>
      <c r="L28" s="21"/>
      <c r="M28" s="74"/>
      <c r="N28" s="21"/>
      <c r="O28" s="21"/>
      <c r="P28" s="74"/>
      <c r="Q28" s="85" t="s">
        <v>346</v>
      </c>
      <c r="R28" s="82">
        <v>4</v>
      </c>
      <c r="S28" s="82" t="s">
        <v>335</v>
      </c>
    </row>
    <row r="29" spans="1:19" s="2" customFormat="1" ht="27" customHeight="1">
      <c r="A29" s="5">
        <v>24</v>
      </c>
      <c r="B29" s="79" t="s">
        <v>64</v>
      </c>
      <c r="C29" s="13" t="s">
        <v>848</v>
      </c>
      <c r="D29" s="22">
        <v>20</v>
      </c>
      <c r="E29" s="22">
        <v>475</v>
      </c>
      <c r="F29" s="22">
        <v>33027497</v>
      </c>
      <c r="G29" s="71">
        <f t="shared" si="0"/>
        <v>69531.572631578951</v>
      </c>
      <c r="H29" s="22">
        <v>35160</v>
      </c>
      <c r="I29" s="22">
        <v>33027497</v>
      </c>
      <c r="J29" s="71">
        <f t="shared" si="1"/>
        <v>939.34860637087604</v>
      </c>
      <c r="K29" s="21"/>
      <c r="L29" s="21"/>
      <c r="M29" s="74"/>
      <c r="N29" s="21"/>
      <c r="O29" s="21"/>
      <c r="P29" s="74"/>
      <c r="Q29" s="85" t="s">
        <v>346</v>
      </c>
      <c r="R29" s="82">
        <v>4</v>
      </c>
      <c r="S29" s="82" t="s">
        <v>335</v>
      </c>
    </row>
    <row r="30" spans="1:19" s="2" customFormat="1" ht="27" customHeight="1">
      <c r="A30" s="5">
        <v>25</v>
      </c>
      <c r="B30" s="79" t="s">
        <v>902</v>
      </c>
      <c r="C30" s="13" t="s">
        <v>73</v>
      </c>
      <c r="D30" s="22">
        <v>20</v>
      </c>
      <c r="E30" s="22">
        <v>456</v>
      </c>
      <c r="F30" s="22">
        <v>38193438</v>
      </c>
      <c r="G30" s="71">
        <f t="shared" si="0"/>
        <v>83757.539473684214</v>
      </c>
      <c r="H30" s="22">
        <v>35522.86</v>
      </c>
      <c r="I30" s="22">
        <v>38193438</v>
      </c>
      <c r="J30" s="71">
        <f t="shared" si="1"/>
        <v>1075.1791381662399</v>
      </c>
      <c r="K30" s="21"/>
      <c r="L30" s="21"/>
      <c r="M30" s="74"/>
      <c r="N30" s="21"/>
      <c r="O30" s="21"/>
      <c r="P30" s="74"/>
      <c r="Q30" s="85" t="s">
        <v>346</v>
      </c>
      <c r="R30" s="82">
        <v>4</v>
      </c>
      <c r="S30" s="82" t="s">
        <v>335</v>
      </c>
    </row>
    <row r="31" spans="1:19" s="2" customFormat="1" ht="27" customHeight="1">
      <c r="A31" s="5">
        <v>26</v>
      </c>
      <c r="B31" s="80" t="s">
        <v>8</v>
      </c>
      <c r="C31" s="13" t="s">
        <v>679</v>
      </c>
      <c r="D31" s="22">
        <v>20</v>
      </c>
      <c r="E31" s="22">
        <v>192</v>
      </c>
      <c r="F31" s="22">
        <v>31207976</v>
      </c>
      <c r="G31" s="71">
        <f t="shared" si="0"/>
        <v>162541.54166666666</v>
      </c>
      <c r="H31" s="22">
        <v>30012</v>
      </c>
      <c r="I31" s="22">
        <v>31207976</v>
      </c>
      <c r="J31" s="71">
        <f t="shared" si="1"/>
        <v>1039.8499266959882</v>
      </c>
      <c r="K31" s="21"/>
      <c r="L31" s="21"/>
      <c r="M31" s="74"/>
      <c r="N31" s="21"/>
      <c r="O31" s="21"/>
      <c r="P31" s="74"/>
      <c r="Q31" s="85" t="s">
        <v>339</v>
      </c>
      <c r="R31" s="82">
        <v>12</v>
      </c>
      <c r="S31" s="82" t="s">
        <v>340</v>
      </c>
    </row>
    <row r="32" spans="1:19" s="2" customFormat="1" ht="27" customHeight="1">
      <c r="A32" s="5">
        <v>27</v>
      </c>
      <c r="B32" s="80" t="s">
        <v>47</v>
      </c>
      <c r="C32" s="13" t="s">
        <v>48</v>
      </c>
      <c r="D32" s="22">
        <v>15</v>
      </c>
      <c r="E32" s="22">
        <v>104</v>
      </c>
      <c r="F32" s="22">
        <v>9863963</v>
      </c>
      <c r="G32" s="71">
        <f t="shared" si="0"/>
        <v>94845.798076923078</v>
      </c>
      <c r="H32" s="22">
        <v>9326.5</v>
      </c>
      <c r="I32" s="22">
        <v>9863963</v>
      </c>
      <c r="J32" s="71">
        <f t="shared" si="1"/>
        <v>1057.6275130005897</v>
      </c>
      <c r="K32" s="21"/>
      <c r="L32" s="21"/>
      <c r="M32" s="74"/>
      <c r="N32" s="21"/>
      <c r="O32" s="21"/>
      <c r="P32" s="74"/>
      <c r="Q32" s="85" t="s">
        <v>339</v>
      </c>
      <c r="R32" s="82">
        <v>12</v>
      </c>
      <c r="S32" s="82" t="s">
        <v>340</v>
      </c>
    </row>
    <row r="33" spans="1:19" s="2" customFormat="1" ht="27" customHeight="1">
      <c r="A33" s="5">
        <v>28</v>
      </c>
      <c r="B33" s="80" t="s">
        <v>72</v>
      </c>
      <c r="C33" s="13" t="s">
        <v>672</v>
      </c>
      <c r="D33" s="22">
        <v>15</v>
      </c>
      <c r="E33" s="22">
        <v>218</v>
      </c>
      <c r="F33" s="22">
        <v>24549727</v>
      </c>
      <c r="G33" s="71">
        <f t="shared" si="0"/>
        <v>112613.42660550459</v>
      </c>
      <c r="H33" s="22">
        <v>24330</v>
      </c>
      <c r="I33" s="22">
        <v>24549727</v>
      </c>
      <c r="J33" s="71">
        <f t="shared" si="1"/>
        <v>1009.0311138512125</v>
      </c>
      <c r="K33" s="21"/>
      <c r="L33" s="21"/>
      <c r="M33" s="74"/>
      <c r="N33" s="21"/>
      <c r="O33" s="21"/>
      <c r="P33" s="74"/>
      <c r="Q33" s="85" t="s">
        <v>339</v>
      </c>
      <c r="R33" s="82">
        <v>12</v>
      </c>
      <c r="S33" s="82" t="s">
        <v>340</v>
      </c>
    </row>
    <row r="34" spans="1:19" s="2" customFormat="1" ht="27" customHeight="1">
      <c r="A34" s="5">
        <v>29</v>
      </c>
      <c r="B34" s="80" t="s">
        <v>903</v>
      </c>
      <c r="C34" s="13" t="s">
        <v>678</v>
      </c>
      <c r="D34" s="22">
        <v>10</v>
      </c>
      <c r="E34" s="22">
        <v>128</v>
      </c>
      <c r="F34" s="22">
        <v>4766977</v>
      </c>
      <c r="G34" s="71">
        <f t="shared" si="0"/>
        <v>37242.0078125</v>
      </c>
      <c r="H34" s="22">
        <v>8167</v>
      </c>
      <c r="I34" s="22">
        <v>4766977</v>
      </c>
      <c r="J34" s="71">
        <f t="shared" si="1"/>
        <v>583.68764540222844</v>
      </c>
      <c r="K34" s="21"/>
      <c r="L34" s="21"/>
      <c r="M34" s="74"/>
      <c r="N34" s="21"/>
      <c r="O34" s="21"/>
      <c r="P34" s="74"/>
      <c r="Q34" s="85" t="s">
        <v>334</v>
      </c>
      <c r="R34" s="82">
        <v>5</v>
      </c>
      <c r="S34" s="82" t="s">
        <v>335</v>
      </c>
    </row>
    <row r="35" spans="1:19" s="2" customFormat="1" ht="27" customHeight="1">
      <c r="A35" s="5">
        <v>30</v>
      </c>
      <c r="B35" s="80" t="s">
        <v>661</v>
      </c>
      <c r="C35" s="13" t="s">
        <v>13</v>
      </c>
      <c r="D35" s="22">
        <v>20</v>
      </c>
      <c r="E35" s="22">
        <v>331</v>
      </c>
      <c r="F35" s="22">
        <v>16445822</v>
      </c>
      <c r="G35" s="71">
        <f t="shared" si="0"/>
        <v>49685.262839879157</v>
      </c>
      <c r="H35" s="22">
        <v>27173.5</v>
      </c>
      <c r="I35" s="22">
        <v>16445822</v>
      </c>
      <c r="J35" s="71">
        <f t="shared" si="1"/>
        <v>605.21544887482287</v>
      </c>
      <c r="K35" s="21"/>
      <c r="L35" s="21"/>
      <c r="M35" s="74"/>
      <c r="N35" s="21"/>
      <c r="O35" s="21"/>
      <c r="P35" s="74"/>
      <c r="Q35" s="85" t="s">
        <v>334</v>
      </c>
      <c r="R35" s="82">
        <v>5</v>
      </c>
      <c r="S35" s="82" t="s">
        <v>335</v>
      </c>
    </row>
    <row r="36" spans="1:19" s="2" customFormat="1" ht="27" customHeight="1">
      <c r="A36" s="5">
        <v>31</v>
      </c>
      <c r="B36" s="80" t="s">
        <v>20</v>
      </c>
      <c r="C36" s="13" t="s">
        <v>228</v>
      </c>
      <c r="D36" s="22">
        <v>18</v>
      </c>
      <c r="E36" s="22">
        <v>218</v>
      </c>
      <c r="F36" s="22">
        <v>21273778</v>
      </c>
      <c r="G36" s="71">
        <f t="shared" si="0"/>
        <v>97586.137614678897</v>
      </c>
      <c r="H36" s="22">
        <v>20750.350000000002</v>
      </c>
      <c r="I36" s="22">
        <v>21273778</v>
      </c>
      <c r="J36" s="71">
        <f t="shared" si="1"/>
        <v>1025.2250203008623</v>
      </c>
      <c r="K36" s="21"/>
      <c r="L36" s="21"/>
      <c r="M36" s="74"/>
      <c r="N36" s="21"/>
      <c r="O36" s="21"/>
      <c r="P36" s="74"/>
      <c r="Q36" s="85" t="s">
        <v>334</v>
      </c>
      <c r="R36" s="82">
        <v>5</v>
      </c>
      <c r="S36" s="82" t="s">
        <v>335</v>
      </c>
    </row>
    <row r="37" spans="1:19" s="2" customFormat="1" ht="27" customHeight="1">
      <c r="A37" s="5">
        <v>32</v>
      </c>
      <c r="B37" s="80" t="s">
        <v>865</v>
      </c>
      <c r="C37" s="13" t="s">
        <v>44</v>
      </c>
      <c r="D37" s="22">
        <v>12</v>
      </c>
      <c r="E37" s="22">
        <v>86</v>
      </c>
      <c r="F37" s="22">
        <v>10177440</v>
      </c>
      <c r="G37" s="71">
        <f t="shared" si="0"/>
        <v>118342.32558139534</v>
      </c>
      <c r="H37" s="22">
        <v>9786</v>
      </c>
      <c r="I37" s="22">
        <v>10177440</v>
      </c>
      <c r="J37" s="71">
        <f t="shared" si="1"/>
        <v>1040</v>
      </c>
      <c r="K37" s="21"/>
      <c r="L37" s="21"/>
      <c r="M37" s="74"/>
      <c r="N37" s="21"/>
      <c r="O37" s="21"/>
      <c r="P37" s="74"/>
      <c r="Q37" s="85" t="s">
        <v>334</v>
      </c>
      <c r="R37" s="82">
        <v>5</v>
      </c>
      <c r="S37" s="82" t="s">
        <v>335</v>
      </c>
    </row>
    <row r="38" spans="1:19" s="2" customFormat="1" ht="27" customHeight="1">
      <c r="A38" s="5">
        <v>33</v>
      </c>
      <c r="B38" s="80" t="s">
        <v>78</v>
      </c>
      <c r="C38" s="13" t="s">
        <v>79</v>
      </c>
      <c r="D38" s="22">
        <v>17</v>
      </c>
      <c r="E38" s="22">
        <v>238</v>
      </c>
      <c r="F38" s="22">
        <v>21310541</v>
      </c>
      <c r="G38" s="71">
        <f t="shared" si="0"/>
        <v>89540.088235294112</v>
      </c>
      <c r="H38" s="22">
        <v>20764.916666666668</v>
      </c>
      <c r="I38" s="22">
        <v>21310541</v>
      </c>
      <c r="J38" s="71">
        <f t="shared" si="1"/>
        <v>1026.2762592353288</v>
      </c>
      <c r="K38" s="21"/>
      <c r="L38" s="21"/>
      <c r="M38" s="74"/>
      <c r="N38" s="21"/>
      <c r="O38" s="21"/>
      <c r="P38" s="74"/>
      <c r="Q38" s="85" t="s">
        <v>334</v>
      </c>
      <c r="R38" s="82">
        <v>5</v>
      </c>
      <c r="S38" s="82" t="s">
        <v>335</v>
      </c>
    </row>
    <row r="39" spans="1:19" s="2" customFormat="1" ht="27" customHeight="1">
      <c r="A39" s="5">
        <v>34</v>
      </c>
      <c r="B39" s="80" t="s">
        <v>376</v>
      </c>
      <c r="C39" s="13" t="s">
        <v>687</v>
      </c>
      <c r="D39" s="22">
        <v>10</v>
      </c>
      <c r="E39" s="22">
        <v>123</v>
      </c>
      <c r="F39" s="22">
        <v>9421517</v>
      </c>
      <c r="G39" s="71">
        <f t="shared" si="0"/>
        <v>76597.699186991871</v>
      </c>
      <c r="H39" s="22">
        <v>11120</v>
      </c>
      <c r="I39" s="22">
        <v>9421517</v>
      </c>
      <c r="J39" s="71">
        <f t="shared" si="1"/>
        <v>847.25872302158268</v>
      </c>
      <c r="K39" s="21"/>
      <c r="L39" s="21"/>
      <c r="M39" s="74"/>
      <c r="N39" s="21"/>
      <c r="O39" s="21"/>
      <c r="P39" s="74"/>
      <c r="Q39" s="85" t="s">
        <v>336</v>
      </c>
      <c r="R39" s="82">
        <v>9</v>
      </c>
      <c r="S39" s="82" t="s">
        <v>337</v>
      </c>
    </row>
    <row r="40" spans="1:19" s="2" customFormat="1" ht="27" customHeight="1">
      <c r="A40" s="5">
        <v>35</v>
      </c>
      <c r="B40" s="80" t="s">
        <v>685</v>
      </c>
      <c r="C40" s="13" t="s">
        <v>15</v>
      </c>
      <c r="D40" s="22">
        <v>20</v>
      </c>
      <c r="E40" s="22">
        <v>277</v>
      </c>
      <c r="F40" s="22">
        <v>24050657</v>
      </c>
      <c r="G40" s="71">
        <f t="shared" si="0"/>
        <v>86825.476534296031</v>
      </c>
      <c r="H40" s="22">
        <v>23503.5</v>
      </c>
      <c r="I40" s="22">
        <v>24050657</v>
      </c>
      <c r="J40" s="71">
        <f t="shared" si="1"/>
        <v>1023.2798093900908</v>
      </c>
      <c r="K40" s="21"/>
      <c r="L40" s="21"/>
      <c r="M40" s="74"/>
      <c r="N40" s="21"/>
      <c r="O40" s="21"/>
      <c r="P40" s="74"/>
      <c r="Q40" s="85" t="s">
        <v>336</v>
      </c>
      <c r="R40" s="82">
        <v>9</v>
      </c>
      <c r="S40" s="82" t="s">
        <v>337</v>
      </c>
    </row>
    <row r="41" spans="1:19" s="2" customFormat="1" ht="27" customHeight="1">
      <c r="A41" s="5">
        <v>36</v>
      </c>
      <c r="B41" s="80" t="s">
        <v>65</v>
      </c>
      <c r="C41" s="13" t="s">
        <v>866</v>
      </c>
      <c r="D41" s="22">
        <v>10</v>
      </c>
      <c r="E41" s="22">
        <v>36</v>
      </c>
      <c r="F41" s="22">
        <v>2845792</v>
      </c>
      <c r="G41" s="71">
        <f t="shared" si="0"/>
        <v>79049.777777777781</v>
      </c>
      <c r="H41" s="22">
        <v>2715.4199999999996</v>
      </c>
      <c r="I41" s="22">
        <v>2845792</v>
      </c>
      <c r="J41" s="71">
        <f t="shared" si="1"/>
        <v>1048.0117256262386</v>
      </c>
      <c r="K41" s="21"/>
      <c r="L41" s="21"/>
      <c r="M41" s="74"/>
      <c r="N41" s="21"/>
      <c r="O41" s="21"/>
      <c r="P41" s="74"/>
      <c r="Q41" s="85" t="s">
        <v>336</v>
      </c>
      <c r="R41" s="82">
        <v>9</v>
      </c>
      <c r="S41" s="82" t="s">
        <v>337</v>
      </c>
    </row>
    <row r="42" spans="1:19" s="2" customFormat="1" ht="27" customHeight="1">
      <c r="A42" s="5">
        <v>37</v>
      </c>
      <c r="B42" s="80" t="s">
        <v>867</v>
      </c>
      <c r="C42" s="13" t="s">
        <v>669</v>
      </c>
      <c r="D42" s="22">
        <v>20</v>
      </c>
      <c r="E42" s="22">
        <v>416</v>
      </c>
      <c r="F42" s="22">
        <v>33836762</v>
      </c>
      <c r="G42" s="71">
        <f t="shared" si="0"/>
        <v>81338.370192307688</v>
      </c>
      <c r="H42" s="22">
        <v>31875.920000000002</v>
      </c>
      <c r="I42" s="22">
        <v>33836762</v>
      </c>
      <c r="J42" s="71">
        <f t="shared" si="1"/>
        <v>1061.5148362776665</v>
      </c>
      <c r="K42" s="21"/>
      <c r="L42" s="21"/>
      <c r="M42" s="74"/>
      <c r="N42" s="21"/>
      <c r="O42" s="21"/>
      <c r="P42" s="74"/>
      <c r="Q42" s="85" t="s">
        <v>336</v>
      </c>
      <c r="R42" s="82">
        <v>9</v>
      </c>
      <c r="S42" s="82" t="s">
        <v>337</v>
      </c>
    </row>
    <row r="43" spans="1:19" s="2" customFormat="1" ht="27" customHeight="1">
      <c r="A43" s="5">
        <v>38</v>
      </c>
      <c r="B43" s="80" t="s">
        <v>869</v>
      </c>
      <c r="C43" s="12" t="s">
        <v>868</v>
      </c>
      <c r="D43" s="21">
        <v>15</v>
      </c>
      <c r="E43" s="21">
        <v>0</v>
      </c>
      <c r="F43" s="21">
        <v>0</v>
      </c>
      <c r="G43" s="71">
        <f t="shared" si="0"/>
        <v>0</v>
      </c>
      <c r="H43" s="21">
        <v>0</v>
      </c>
      <c r="I43" s="21">
        <v>0</v>
      </c>
      <c r="J43" s="71">
        <f t="shared" si="1"/>
        <v>0</v>
      </c>
      <c r="K43" s="21"/>
      <c r="L43" s="21"/>
      <c r="M43" s="74"/>
      <c r="N43" s="21"/>
      <c r="O43" s="21"/>
      <c r="P43" s="74"/>
      <c r="Q43" s="85" t="s">
        <v>336</v>
      </c>
      <c r="R43" s="82">
        <v>9</v>
      </c>
      <c r="S43" s="82" t="s">
        <v>337</v>
      </c>
    </row>
    <row r="44" spans="1:19" s="2" customFormat="1" ht="27" customHeight="1">
      <c r="A44" s="5">
        <v>39</v>
      </c>
      <c r="B44" s="80" t="s">
        <v>59</v>
      </c>
      <c r="C44" s="13" t="s">
        <v>848</v>
      </c>
      <c r="D44" s="22">
        <v>20</v>
      </c>
      <c r="E44" s="22">
        <v>515</v>
      </c>
      <c r="F44" s="22">
        <v>42655809</v>
      </c>
      <c r="G44" s="71">
        <f t="shared" si="0"/>
        <v>82826.813592233011</v>
      </c>
      <c r="H44" s="22">
        <v>41585</v>
      </c>
      <c r="I44" s="22">
        <v>42655809</v>
      </c>
      <c r="J44" s="71">
        <f t="shared" si="1"/>
        <v>1025.7498857761211</v>
      </c>
      <c r="K44" s="21"/>
      <c r="L44" s="21"/>
      <c r="M44" s="74"/>
      <c r="N44" s="21"/>
      <c r="O44" s="21"/>
      <c r="P44" s="74"/>
      <c r="Q44" s="85" t="s">
        <v>356</v>
      </c>
      <c r="R44" s="82">
        <v>24</v>
      </c>
      <c r="S44" s="82" t="s">
        <v>352</v>
      </c>
    </row>
    <row r="45" spans="1:19" s="2" customFormat="1" ht="27" customHeight="1">
      <c r="A45" s="5">
        <v>40</v>
      </c>
      <c r="B45" s="80" t="s">
        <v>660</v>
      </c>
      <c r="C45" s="13" t="s">
        <v>870</v>
      </c>
      <c r="D45" s="21">
        <v>20</v>
      </c>
      <c r="E45" s="22">
        <v>216</v>
      </c>
      <c r="F45" s="22">
        <v>19787978</v>
      </c>
      <c r="G45" s="71">
        <f t="shared" si="0"/>
        <v>91611.009259259255</v>
      </c>
      <c r="H45" s="22">
        <v>17894.5</v>
      </c>
      <c r="I45" s="22">
        <v>19787978</v>
      </c>
      <c r="J45" s="71">
        <f t="shared" si="1"/>
        <v>1105.8134063539076</v>
      </c>
      <c r="K45" s="21"/>
      <c r="L45" s="21"/>
      <c r="M45" s="74"/>
      <c r="N45" s="21"/>
      <c r="O45" s="21"/>
      <c r="P45" s="74"/>
      <c r="Q45" s="85" t="s">
        <v>136</v>
      </c>
      <c r="R45" s="82">
        <v>10</v>
      </c>
      <c r="S45" s="82" t="s">
        <v>337</v>
      </c>
    </row>
    <row r="46" spans="1:19" s="2" customFormat="1" ht="27" customHeight="1">
      <c r="A46" s="5">
        <v>41</v>
      </c>
      <c r="B46" s="80" t="s">
        <v>49</v>
      </c>
      <c r="C46" s="13" t="s">
        <v>50</v>
      </c>
      <c r="D46" s="21">
        <v>20</v>
      </c>
      <c r="E46" s="22">
        <v>207</v>
      </c>
      <c r="F46" s="22">
        <v>17853177</v>
      </c>
      <c r="G46" s="71">
        <f t="shared" si="0"/>
        <v>86247.231884057968</v>
      </c>
      <c r="H46" s="22">
        <v>17149.3</v>
      </c>
      <c r="I46" s="22">
        <v>17853177</v>
      </c>
      <c r="J46" s="71">
        <f t="shared" si="1"/>
        <v>1041.0440659385515</v>
      </c>
      <c r="K46" s="21"/>
      <c r="L46" s="21"/>
      <c r="M46" s="74"/>
      <c r="N46" s="21"/>
      <c r="O46" s="21"/>
      <c r="P46" s="74"/>
      <c r="Q46" s="85" t="s">
        <v>136</v>
      </c>
      <c r="R46" s="82">
        <v>10</v>
      </c>
      <c r="S46" s="82" t="s">
        <v>337</v>
      </c>
    </row>
    <row r="47" spans="1:19" s="2" customFormat="1" ht="27" customHeight="1">
      <c r="A47" s="5">
        <v>42</v>
      </c>
      <c r="B47" s="80" t="s">
        <v>43</v>
      </c>
      <c r="C47" s="13" t="s">
        <v>44</v>
      </c>
      <c r="D47" s="21">
        <v>15</v>
      </c>
      <c r="E47" s="22">
        <v>102</v>
      </c>
      <c r="F47" s="22">
        <v>11229709</v>
      </c>
      <c r="G47" s="71">
        <f t="shared" si="0"/>
        <v>110095.1862745098</v>
      </c>
      <c r="H47" s="22">
        <v>10970.3</v>
      </c>
      <c r="I47" s="22">
        <v>11229709</v>
      </c>
      <c r="J47" s="71">
        <f t="shared" si="1"/>
        <v>1023.646481864671</v>
      </c>
      <c r="K47" s="21"/>
      <c r="L47" s="21"/>
      <c r="M47" s="74"/>
      <c r="N47" s="21"/>
      <c r="O47" s="21"/>
      <c r="P47" s="74"/>
      <c r="Q47" s="85" t="s">
        <v>349</v>
      </c>
      <c r="R47" s="82">
        <v>6</v>
      </c>
      <c r="S47" s="82" t="s">
        <v>335</v>
      </c>
    </row>
    <row r="48" spans="1:19" s="2" customFormat="1" ht="27" customHeight="1">
      <c r="A48" s="5">
        <v>43</v>
      </c>
      <c r="B48" s="80" t="s">
        <v>21</v>
      </c>
      <c r="C48" s="13" t="s">
        <v>848</v>
      </c>
      <c r="D48" s="21">
        <v>20</v>
      </c>
      <c r="E48" s="22">
        <v>621</v>
      </c>
      <c r="F48" s="22">
        <v>46500329</v>
      </c>
      <c r="G48" s="71">
        <f t="shared" si="0"/>
        <v>74879.756843800322</v>
      </c>
      <c r="H48" s="22">
        <v>44018.25</v>
      </c>
      <c r="I48" s="22">
        <v>46500329</v>
      </c>
      <c r="J48" s="71">
        <f t="shared" si="1"/>
        <v>1056.3874983671544</v>
      </c>
      <c r="K48" s="21"/>
      <c r="L48" s="21"/>
      <c r="M48" s="74"/>
      <c r="N48" s="21"/>
      <c r="O48" s="21"/>
      <c r="P48" s="74"/>
      <c r="Q48" s="85" t="s">
        <v>347</v>
      </c>
      <c r="R48" s="82">
        <v>3</v>
      </c>
      <c r="S48" s="82" t="s">
        <v>351</v>
      </c>
    </row>
    <row r="49" spans="1:19" s="2" customFormat="1" ht="27" customHeight="1">
      <c r="A49" s="5">
        <v>44</v>
      </c>
      <c r="B49" s="80" t="s">
        <v>22</v>
      </c>
      <c r="C49" s="13" t="s">
        <v>848</v>
      </c>
      <c r="D49" s="21">
        <v>20</v>
      </c>
      <c r="E49" s="22">
        <v>503</v>
      </c>
      <c r="F49" s="22">
        <v>45493813</v>
      </c>
      <c r="G49" s="71">
        <f t="shared" si="0"/>
        <v>90444.956262425447</v>
      </c>
      <c r="H49" s="22">
        <v>40813</v>
      </c>
      <c r="I49" s="22">
        <v>45493813</v>
      </c>
      <c r="J49" s="71">
        <f t="shared" si="1"/>
        <v>1114.6892656751525</v>
      </c>
      <c r="K49" s="21"/>
      <c r="L49" s="21"/>
      <c r="M49" s="74"/>
      <c r="N49" s="21"/>
      <c r="O49" s="21"/>
      <c r="P49" s="74"/>
      <c r="Q49" s="85" t="s">
        <v>347</v>
      </c>
      <c r="R49" s="82">
        <v>3</v>
      </c>
      <c r="S49" s="82" t="s">
        <v>351</v>
      </c>
    </row>
    <row r="50" spans="1:19" s="2" customFormat="1" ht="27" customHeight="1">
      <c r="A50" s="5">
        <v>45</v>
      </c>
      <c r="B50" s="80" t="s">
        <v>23</v>
      </c>
      <c r="C50" s="13" t="s">
        <v>24</v>
      </c>
      <c r="D50" s="21">
        <v>10</v>
      </c>
      <c r="E50" s="22">
        <v>120</v>
      </c>
      <c r="F50" s="22">
        <v>6624166</v>
      </c>
      <c r="G50" s="71">
        <f t="shared" si="0"/>
        <v>55201.383333333331</v>
      </c>
      <c r="H50" s="22">
        <v>14147</v>
      </c>
      <c r="I50" s="22">
        <v>6624166</v>
      </c>
      <c r="J50" s="71">
        <f t="shared" si="1"/>
        <v>468.2382130487029</v>
      </c>
      <c r="K50" s="21"/>
      <c r="L50" s="21"/>
      <c r="M50" s="74"/>
      <c r="N50" s="21"/>
      <c r="O50" s="21"/>
      <c r="P50" s="74"/>
      <c r="Q50" s="85" t="s">
        <v>347</v>
      </c>
      <c r="R50" s="82">
        <v>3</v>
      </c>
      <c r="S50" s="82" t="s">
        <v>351</v>
      </c>
    </row>
    <row r="51" spans="1:19" s="2" customFormat="1" ht="27" customHeight="1">
      <c r="A51" s="5">
        <v>46</v>
      </c>
      <c r="B51" s="80" t="s">
        <v>25</v>
      </c>
      <c r="C51" s="14" t="s">
        <v>848</v>
      </c>
      <c r="D51" s="21">
        <v>20</v>
      </c>
      <c r="E51" s="22">
        <v>529</v>
      </c>
      <c r="F51" s="22">
        <v>45117340</v>
      </c>
      <c r="G51" s="71">
        <f t="shared" si="0"/>
        <v>85287.977315689976</v>
      </c>
      <c r="H51" s="22">
        <v>41158</v>
      </c>
      <c r="I51" s="22">
        <v>45117340</v>
      </c>
      <c r="J51" s="71">
        <f t="shared" si="1"/>
        <v>1096.1985519218622</v>
      </c>
      <c r="K51" s="21"/>
      <c r="L51" s="21"/>
      <c r="M51" s="74"/>
      <c r="N51" s="21"/>
      <c r="O51" s="21"/>
      <c r="P51" s="74"/>
      <c r="Q51" s="85" t="s">
        <v>347</v>
      </c>
      <c r="R51" s="82">
        <v>3</v>
      </c>
      <c r="S51" s="82" t="s">
        <v>351</v>
      </c>
    </row>
    <row r="52" spans="1:19" s="2" customFormat="1" ht="27" customHeight="1">
      <c r="A52" s="5">
        <v>47</v>
      </c>
      <c r="B52" s="80" t="s">
        <v>26</v>
      </c>
      <c r="C52" s="13" t="s">
        <v>848</v>
      </c>
      <c r="D52" s="21">
        <v>20</v>
      </c>
      <c r="E52" s="22">
        <v>532</v>
      </c>
      <c r="F52" s="22">
        <v>75554799</v>
      </c>
      <c r="G52" s="71">
        <f t="shared" si="0"/>
        <v>142020.29887218046</v>
      </c>
      <c r="H52" s="22">
        <v>39719</v>
      </c>
      <c r="I52" s="22">
        <v>75554799</v>
      </c>
      <c r="J52" s="71">
        <f t="shared" si="1"/>
        <v>1902.2331629698633</v>
      </c>
      <c r="K52" s="21"/>
      <c r="L52" s="21"/>
      <c r="M52" s="74"/>
      <c r="N52" s="21"/>
      <c r="O52" s="21"/>
      <c r="P52" s="74"/>
      <c r="Q52" s="85" t="s">
        <v>347</v>
      </c>
      <c r="R52" s="82">
        <v>3</v>
      </c>
      <c r="S52" s="82" t="s">
        <v>351</v>
      </c>
    </row>
    <row r="53" spans="1:19" s="2" customFormat="1" ht="27" customHeight="1">
      <c r="A53" s="5">
        <v>48</v>
      </c>
      <c r="B53" s="77" t="s">
        <v>904</v>
      </c>
      <c r="C53" s="13" t="s">
        <v>871</v>
      </c>
      <c r="D53" s="22">
        <v>0</v>
      </c>
      <c r="E53" s="22">
        <v>0</v>
      </c>
      <c r="F53" s="22">
        <v>0</v>
      </c>
      <c r="G53" s="71">
        <f t="shared" si="0"/>
        <v>0</v>
      </c>
      <c r="H53" s="22">
        <v>0</v>
      </c>
      <c r="I53" s="22">
        <v>0</v>
      </c>
      <c r="J53" s="71">
        <f t="shared" si="1"/>
        <v>0</v>
      </c>
      <c r="K53" s="21"/>
      <c r="L53" s="21"/>
      <c r="M53" s="74"/>
      <c r="N53" s="21"/>
      <c r="O53" s="21"/>
      <c r="P53" s="74"/>
      <c r="Q53" s="85" t="s">
        <v>347</v>
      </c>
      <c r="R53" s="82">
        <v>3</v>
      </c>
      <c r="S53" s="82" t="s">
        <v>351</v>
      </c>
    </row>
    <row r="54" spans="1:19" s="2" customFormat="1" ht="27" customHeight="1">
      <c r="A54" s="5">
        <v>49</v>
      </c>
      <c r="B54" s="77" t="s">
        <v>667</v>
      </c>
      <c r="C54" s="13" t="s">
        <v>61</v>
      </c>
      <c r="D54" s="21">
        <v>20</v>
      </c>
      <c r="E54" s="22">
        <v>300</v>
      </c>
      <c r="F54" s="22">
        <v>25951086</v>
      </c>
      <c r="G54" s="71">
        <f t="shared" si="0"/>
        <v>86503.62</v>
      </c>
      <c r="H54" s="22">
        <v>24128.12</v>
      </c>
      <c r="I54" s="22">
        <v>25951086</v>
      </c>
      <c r="J54" s="71">
        <f t="shared" si="1"/>
        <v>1075.5535864377332</v>
      </c>
      <c r="K54" s="21"/>
      <c r="L54" s="21"/>
      <c r="M54" s="74"/>
      <c r="N54" s="21"/>
      <c r="O54" s="21"/>
      <c r="P54" s="74"/>
      <c r="Q54" s="85" t="s">
        <v>347</v>
      </c>
      <c r="R54" s="82">
        <v>3</v>
      </c>
      <c r="S54" s="82" t="s">
        <v>351</v>
      </c>
    </row>
    <row r="55" spans="1:19" s="2" customFormat="1" ht="27" customHeight="1">
      <c r="A55" s="5">
        <v>50</v>
      </c>
      <c r="B55" s="80" t="s">
        <v>873</v>
      </c>
      <c r="C55" s="13" t="s">
        <v>872</v>
      </c>
      <c r="D55" s="21">
        <v>10</v>
      </c>
      <c r="E55" s="22">
        <v>223</v>
      </c>
      <c r="F55" s="22">
        <v>16458389</v>
      </c>
      <c r="G55" s="71">
        <f t="shared" si="0"/>
        <v>73804.434977578479</v>
      </c>
      <c r="H55" s="22">
        <v>15110</v>
      </c>
      <c r="I55" s="22">
        <v>16458389</v>
      </c>
      <c r="J55" s="71">
        <f t="shared" si="1"/>
        <v>1089.2381866313699</v>
      </c>
      <c r="K55" s="21"/>
      <c r="L55" s="21"/>
      <c r="M55" s="74"/>
      <c r="N55" s="21"/>
      <c r="O55" s="21"/>
      <c r="P55" s="74"/>
      <c r="Q55" s="85" t="s">
        <v>347</v>
      </c>
      <c r="R55" s="82">
        <v>3</v>
      </c>
      <c r="S55" s="82" t="s">
        <v>351</v>
      </c>
    </row>
    <row r="56" spans="1:19" s="2" customFormat="1" ht="27" customHeight="1">
      <c r="A56" s="5">
        <v>51</v>
      </c>
      <c r="B56" s="80" t="s">
        <v>656</v>
      </c>
      <c r="C56" s="13" t="s">
        <v>657</v>
      </c>
      <c r="D56" s="21">
        <v>20</v>
      </c>
      <c r="E56" s="22">
        <v>204</v>
      </c>
      <c r="F56" s="22">
        <v>14719969</v>
      </c>
      <c r="G56" s="71">
        <f t="shared" si="0"/>
        <v>72156.71078431372</v>
      </c>
      <c r="H56" s="22">
        <v>13948</v>
      </c>
      <c r="I56" s="22">
        <v>14719969</v>
      </c>
      <c r="J56" s="71">
        <f t="shared" si="1"/>
        <v>1055.3462145110409</v>
      </c>
      <c r="K56" s="21"/>
      <c r="L56" s="21"/>
      <c r="M56" s="74"/>
      <c r="N56" s="21"/>
      <c r="O56" s="21"/>
      <c r="P56" s="74"/>
      <c r="Q56" s="85" t="s">
        <v>347</v>
      </c>
      <c r="R56" s="82">
        <v>3</v>
      </c>
      <c r="S56" s="82" t="s">
        <v>351</v>
      </c>
    </row>
    <row r="57" spans="1:19" s="2" customFormat="1" ht="27" customHeight="1">
      <c r="A57" s="5">
        <v>52</v>
      </c>
      <c r="B57" s="77" t="s">
        <v>875</v>
      </c>
      <c r="C57" s="13" t="s">
        <v>874</v>
      </c>
      <c r="D57" s="21">
        <v>18</v>
      </c>
      <c r="E57" s="22">
        <v>275</v>
      </c>
      <c r="F57" s="22">
        <v>22753403</v>
      </c>
      <c r="G57" s="71">
        <f t="shared" si="0"/>
        <v>82739.647272727278</v>
      </c>
      <c r="H57" s="22">
        <v>22524</v>
      </c>
      <c r="I57" s="22">
        <v>22753403</v>
      </c>
      <c r="J57" s="71">
        <f t="shared" si="1"/>
        <v>1010.184825075475</v>
      </c>
      <c r="K57" s="21"/>
      <c r="L57" s="21"/>
      <c r="M57" s="74"/>
      <c r="N57" s="21"/>
      <c r="O57" s="21"/>
      <c r="P57" s="74"/>
      <c r="Q57" s="85" t="s">
        <v>347</v>
      </c>
      <c r="R57" s="82">
        <v>3</v>
      </c>
      <c r="S57" s="82" t="s">
        <v>351</v>
      </c>
    </row>
    <row r="58" spans="1:19" s="2" customFormat="1" ht="27" customHeight="1">
      <c r="A58" s="5">
        <v>53</v>
      </c>
      <c r="B58" s="77" t="s">
        <v>673</v>
      </c>
      <c r="C58" s="13" t="s">
        <v>674</v>
      </c>
      <c r="D58" s="21">
        <v>20</v>
      </c>
      <c r="E58" s="22">
        <v>242</v>
      </c>
      <c r="F58" s="22">
        <v>26450123</v>
      </c>
      <c r="G58" s="71">
        <f t="shared" si="0"/>
        <v>109298.02892561983</v>
      </c>
      <c r="H58" s="22">
        <v>22106</v>
      </c>
      <c r="I58" s="22">
        <v>26450123</v>
      </c>
      <c r="J58" s="71">
        <f t="shared" si="1"/>
        <v>1196.5132995566814</v>
      </c>
      <c r="K58" s="21"/>
      <c r="L58" s="21"/>
      <c r="M58" s="74"/>
      <c r="N58" s="21"/>
      <c r="O58" s="21"/>
      <c r="P58" s="74"/>
      <c r="Q58" s="85" t="s">
        <v>347</v>
      </c>
      <c r="R58" s="82">
        <v>3</v>
      </c>
      <c r="S58" s="82" t="s">
        <v>351</v>
      </c>
    </row>
    <row r="59" spans="1:19" s="2" customFormat="1" ht="27" customHeight="1">
      <c r="A59" s="5">
        <v>54</v>
      </c>
      <c r="B59" s="77" t="s">
        <v>877</v>
      </c>
      <c r="C59" s="13" t="s">
        <v>876</v>
      </c>
      <c r="D59" s="22">
        <v>0</v>
      </c>
      <c r="E59" s="22">
        <v>0</v>
      </c>
      <c r="F59" s="22">
        <v>0</v>
      </c>
      <c r="G59" s="71">
        <f t="shared" si="0"/>
        <v>0</v>
      </c>
      <c r="H59" s="22">
        <v>0</v>
      </c>
      <c r="I59" s="22">
        <v>0</v>
      </c>
      <c r="J59" s="71">
        <f t="shared" si="1"/>
        <v>0</v>
      </c>
      <c r="K59" s="21"/>
      <c r="L59" s="21"/>
      <c r="M59" s="74"/>
      <c r="N59" s="21"/>
      <c r="O59" s="21"/>
      <c r="P59" s="74"/>
      <c r="Q59" s="85" t="s">
        <v>347</v>
      </c>
      <c r="R59" s="82">
        <v>3</v>
      </c>
      <c r="S59" s="82" t="s">
        <v>351</v>
      </c>
    </row>
    <row r="60" spans="1:19" s="2" customFormat="1" ht="27" customHeight="1">
      <c r="A60" s="5">
        <v>55</v>
      </c>
      <c r="B60" s="77" t="s">
        <v>878</v>
      </c>
      <c r="C60" s="13" t="s">
        <v>663</v>
      </c>
      <c r="D60" s="21">
        <v>20</v>
      </c>
      <c r="E60" s="22">
        <v>53</v>
      </c>
      <c r="F60" s="22">
        <v>5983103</v>
      </c>
      <c r="G60" s="71">
        <f t="shared" si="0"/>
        <v>112888.7358490566</v>
      </c>
      <c r="H60" s="22">
        <v>5760</v>
      </c>
      <c r="I60" s="22">
        <v>5983103</v>
      </c>
      <c r="J60" s="71">
        <f t="shared" si="1"/>
        <v>1038.7331597222221</v>
      </c>
      <c r="K60" s="21"/>
      <c r="L60" s="21"/>
      <c r="M60" s="74"/>
      <c r="N60" s="21"/>
      <c r="O60" s="21"/>
      <c r="P60" s="74"/>
      <c r="Q60" s="85" t="s">
        <v>347</v>
      </c>
      <c r="R60" s="82">
        <v>3</v>
      </c>
      <c r="S60" s="82" t="s">
        <v>351</v>
      </c>
    </row>
    <row r="61" spans="1:19" s="2" customFormat="1" ht="27" customHeight="1">
      <c r="A61" s="5">
        <v>56</v>
      </c>
      <c r="B61" s="77" t="s">
        <v>880</v>
      </c>
      <c r="C61" s="13" t="s">
        <v>879</v>
      </c>
      <c r="D61" s="22">
        <v>0</v>
      </c>
      <c r="E61" s="22">
        <v>0</v>
      </c>
      <c r="F61" s="22">
        <v>0</v>
      </c>
      <c r="G61" s="71">
        <f t="shared" si="0"/>
        <v>0</v>
      </c>
      <c r="H61" s="22">
        <v>0</v>
      </c>
      <c r="I61" s="22">
        <v>0</v>
      </c>
      <c r="J61" s="71">
        <f t="shared" si="1"/>
        <v>0</v>
      </c>
      <c r="K61" s="21"/>
      <c r="L61" s="21"/>
      <c r="M61" s="74"/>
      <c r="N61" s="21"/>
      <c r="O61" s="21"/>
      <c r="P61" s="74"/>
      <c r="Q61" s="85" t="s">
        <v>347</v>
      </c>
      <c r="R61" s="82">
        <v>3</v>
      </c>
      <c r="S61" s="82" t="s">
        <v>351</v>
      </c>
    </row>
    <row r="62" spans="1:19" s="2" customFormat="1" ht="27" customHeight="1">
      <c r="A62" s="5">
        <v>57</v>
      </c>
      <c r="B62" s="77" t="s">
        <v>881</v>
      </c>
      <c r="C62" s="13" t="s">
        <v>663</v>
      </c>
      <c r="D62" s="21">
        <v>18</v>
      </c>
      <c r="E62" s="22">
        <v>0</v>
      </c>
      <c r="F62" s="22">
        <v>0</v>
      </c>
      <c r="G62" s="71">
        <f t="shared" si="0"/>
        <v>0</v>
      </c>
      <c r="H62" s="22">
        <v>0</v>
      </c>
      <c r="I62" s="22">
        <v>0</v>
      </c>
      <c r="J62" s="71">
        <f t="shared" si="1"/>
        <v>0</v>
      </c>
      <c r="K62" s="21"/>
      <c r="L62" s="21"/>
      <c r="M62" s="74"/>
      <c r="N62" s="21"/>
      <c r="O62" s="21"/>
      <c r="P62" s="74"/>
      <c r="Q62" s="85" t="s">
        <v>347</v>
      </c>
      <c r="R62" s="82">
        <v>3</v>
      </c>
      <c r="S62" s="82" t="s">
        <v>351</v>
      </c>
    </row>
    <row r="63" spans="1:19" s="2" customFormat="1" ht="27" customHeight="1">
      <c r="A63" s="5">
        <v>58</v>
      </c>
      <c r="B63" s="77" t="s">
        <v>27</v>
      </c>
      <c r="C63" s="13" t="s">
        <v>848</v>
      </c>
      <c r="D63" s="21">
        <v>20</v>
      </c>
      <c r="E63" s="22">
        <v>560</v>
      </c>
      <c r="F63" s="22">
        <v>42866786</v>
      </c>
      <c r="G63" s="71">
        <f t="shared" si="0"/>
        <v>76547.832142857136</v>
      </c>
      <c r="H63" s="22">
        <v>41788</v>
      </c>
      <c r="I63" s="22">
        <v>42866786</v>
      </c>
      <c r="J63" s="71">
        <f t="shared" si="1"/>
        <v>1025.8156887144635</v>
      </c>
      <c r="K63" s="21"/>
      <c r="L63" s="21"/>
      <c r="M63" s="74"/>
      <c r="N63" s="21"/>
      <c r="O63" s="21"/>
      <c r="P63" s="74"/>
      <c r="Q63" s="85" t="s">
        <v>348</v>
      </c>
      <c r="R63" s="82">
        <v>17</v>
      </c>
      <c r="S63" s="82" t="s">
        <v>345</v>
      </c>
    </row>
    <row r="64" spans="1:19" s="2" customFormat="1" ht="27" customHeight="1">
      <c r="A64" s="5">
        <v>59</v>
      </c>
      <c r="B64" s="77" t="s">
        <v>76</v>
      </c>
      <c r="C64" s="13" t="s">
        <v>77</v>
      </c>
      <c r="D64" s="21">
        <v>20</v>
      </c>
      <c r="E64" s="22">
        <v>405</v>
      </c>
      <c r="F64" s="22">
        <v>36328704</v>
      </c>
      <c r="G64" s="71">
        <f t="shared" si="0"/>
        <v>89700.503703703711</v>
      </c>
      <c r="H64" s="22">
        <v>33574.410000000003</v>
      </c>
      <c r="I64" s="22">
        <v>36328704</v>
      </c>
      <c r="J64" s="71">
        <f t="shared" si="1"/>
        <v>1082.0355145481335</v>
      </c>
      <c r="K64" s="21"/>
      <c r="L64" s="21"/>
      <c r="M64" s="74"/>
      <c r="N64" s="21"/>
      <c r="O64" s="21"/>
      <c r="P64" s="74"/>
      <c r="Q64" s="85" t="s">
        <v>348</v>
      </c>
      <c r="R64" s="82">
        <v>17</v>
      </c>
      <c r="S64" s="82" t="s">
        <v>345</v>
      </c>
    </row>
    <row r="65" spans="1:19" s="2" customFormat="1" ht="27" customHeight="1">
      <c r="A65" s="5">
        <v>60</v>
      </c>
      <c r="B65" s="77" t="s">
        <v>905</v>
      </c>
      <c r="C65" s="13" t="s">
        <v>882</v>
      </c>
      <c r="D65" s="21">
        <v>14</v>
      </c>
      <c r="E65" s="22">
        <v>188</v>
      </c>
      <c r="F65" s="22">
        <v>16090518</v>
      </c>
      <c r="G65" s="71">
        <f t="shared" si="0"/>
        <v>85587.861702127659</v>
      </c>
      <c r="H65" s="22">
        <v>18073.25</v>
      </c>
      <c r="I65" s="22">
        <v>16090518</v>
      </c>
      <c r="J65" s="71">
        <f t="shared" si="1"/>
        <v>890.29466200047034</v>
      </c>
      <c r="K65" s="21"/>
      <c r="L65" s="21"/>
      <c r="M65" s="74"/>
      <c r="N65" s="21"/>
      <c r="O65" s="21"/>
      <c r="P65" s="74"/>
      <c r="Q65" s="85" t="s">
        <v>343</v>
      </c>
      <c r="R65" s="82">
        <v>18</v>
      </c>
      <c r="S65" s="82" t="s">
        <v>345</v>
      </c>
    </row>
    <row r="66" spans="1:19" s="2" customFormat="1" ht="27" customHeight="1">
      <c r="A66" s="5">
        <v>61</v>
      </c>
      <c r="B66" s="77" t="s">
        <v>664</v>
      </c>
      <c r="C66" s="13" t="s">
        <v>665</v>
      </c>
      <c r="D66" s="21">
        <v>20</v>
      </c>
      <c r="E66" s="22">
        <v>376</v>
      </c>
      <c r="F66" s="22">
        <v>32351051</v>
      </c>
      <c r="G66" s="71">
        <f t="shared" si="0"/>
        <v>86040.029255319154</v>
      </c>
      <c r="H66" s="22">
        <v>27786</v>
      </c>
      <c r="I66" s="22">
        <v>32351051</v>
      </c>
      <c r="J66" s="71">
        <f t="shared" si="1"/>
        <v>1164.2932052112574</v>
      </c>
      <c r="K66" s="21"/>
      <c r="L66" s="21"/>
      <c r="M66" s="74"/>
      <c r="N66" s="21"/>
      <c r="O66" s="21"/>
      <c r="P66" s="74"/>
      <c r="Q66" s="85" t="s">
        <v>343</v>
      </c>
      <c r="R66" s="82">
        <v>18</v>
      </c>
      <c r="S66" s="82" t="s">
        <v>345</v>
      </c>
    </row>
    <row r="67" spans="1:19" s="2" customFormat="1" ht="27" customHeight="1">
      <c r="A67" s="5">
        <v>62</v>
      </c>
      <c r="B67" s="77" t="s">
        <v>28</v>
      </c>
      <c r="C67" s="13" t="s">
        <v>29</v>
      </c>
      <c r="D67" s="21">
        <v>20</v>
      </c>
      <c r="E67" s="22">
        <v>120</v>
      </c>
      <c r="F67" s="22">
        <v>5138091</v>
      </c>
      <c r="G67" s="71">
        <f t="shared" si="0"/>
        <v>42817.425000000003</v>
      </c>
      <c r="H67" s="22">
        <v>8339</v>
      </c>
      <c r="I67" s="22">
        <v>5138091</v>
      </c>
      <c r="J67" s="71">
        <f t="shared" si="1"/>
        <v>616.15193668305551</v>
      </c>
      <c r="K67" s="21"/>
      <c r="L67" s="21"/>
      <c r="M67" s="74"/>
      <c r="N67" s="21"/>
      <c r="O67" s="21"/>
      <c r="P67" s="74"/>
      <c r="Q67" s="85" t="s">
        <v>86</v>
      </c>
      <c r="R67" s="82">
        <v>1</v>
      </c>
      <c r="S67" s="82" t="s">
        <v>338</v>
      </c>
    </row>
    <row r="68" spans="1:19" s="2" customFormat="1" ht="27" customHeight="1">
      <c r="A68" s="5">
        <v>63</v>
      </c>
      <c r="B68" s="77" t="s">
        <v>30</v>
      </c>
      <c r="C68" s="13" t="s">
        <v>31</v>
      </c>
      <c r="D68" s="21">
        <v>20</v>
      </c>
      <c r="E68" s="22">
        <v>292</v>
      </c>
      <c r="F68" s="22">
        <v>35486491</v>
      </c>
      <c r="G68" s="71">
        <f t="shared" si="0"/>
        <v>121529.07876712328</v>
      </c>
      <c r="H68" s="22">
        <v>33147.9</v>
      </c>
      <c r="I68" s="22">
        <v>35486491</v>
      </c>
      <c r="J68" s="71">
        <f t="shared" si="1"/>
        <v>1070.5502007668661</v>
      </c>
      <c r="K68" s="21"/>
      <c r="L68" s="21"/>
      <c r="M68" s="74"/>
      <c r="N68" s="21"/>
      <c r="O68" s="21"/>
      <c r="P68" s="74"/>
      <c r="Q68" s="85" t="s">
        <v>86</v>
      </c>
      <c r="R68" s="82">
        <v>1</v>
      </c>
      <c r="S68" s="82" t="s">
        <v>338</v>
      </c>
    </row>
    <row r="69" spans="1:19" s="2" customFormat="1" ht="27" customHeight="1">
      <c r="A69" s="5">
        <v>64</v>
      </c>
      <c r="B69" s="77" t="s">
        <v>69</v>
      </c>
      <c r="C69" s="13" t="s">
        <v>671</v>
      </c>
      <c r="D69" s="21">
        <v>20</v>
      </c>
      <c r="E69" s="22">
        <v>262</v>
      </c>
      <c r="F69" s="22">
        <v>21773264</v>
      </c>
      <c r="G69" s="71">
        <f t="shared" si="0"/>
        <v>83104.061068702285</v>
      </c>
      <c r="H69" s="22">
        <v>21249</v>
      </c>
      <c r="I69" s="22">
        <v>21773264</v>
      </c>
      <c r="J69" s="71">
        <f t="shared" si="1"/>
        <v>1024.6724081133229</v>
      </c>
      <c r="K69" s="21"/>
      <c r="L69" s="21"/>
      <c r="M69" s="74"/>
      <c r="N69" s="21"/>
      <c r="O69" s="21"/>
      <c r="P69" s="74"/>
      <c r="Q69" s="85" t="s">
        <v>86</v>
      </c>
      <c r="R69" s="82">
        <v>1</v>
      </c>
      <c r="S69" s="82" t="s">
        <v>338</v>
      </c>
    </row>
    <row r="70" spans="1:19" s="2" customFormat="1" ht="27" customHeight="1">
      <c r="A70" s="5">
        <v>65</v>
      </c>
      <c r="B70" s="77" t="s">
        <v>68</v>
      </c>
      <c r="C70" s="13" t="s">
        <v>849</v>
      </c>
      <c r="D70" s="21">
        <v>20</v>
      </c>
      <c r="E70" s="22">
        <v>435</v>
      </c>
      <c r="F70" s="22">
        <v>34251235</v>
      </c>
      <c r="G70" s="71">
        <f t="shared" ref="G70:G101" si="2">IF(AND(E70&gt;0,F70&gt;0),F70/E70,0)</f>
        <v>78738.471264367821</v>
      </c>
      <c r="H70" s="22">
        <v>31847</v>
      </c>
      <c r="I70" s="22">
        <v>34251235</v>
      </c>
      <c r="J70" s="71">
        <f t="shared" ref="J70:J101" si="3">IF(AND(H70&gt;0,I70&gt;0),I70/H70,0)</f>
        <v>1075.4932960718436</v>
      </c>
      <c r="K70" s="21"/>
      <c r="L70" s="21"/>
      <c r="M70" s="74"/>
      <c r="N70" s="21"/>
      <c r="O70" s="21"/>
      <c r="P70" s="74"/>
      <c r="Q70" s="85" t="s">
        <v>86</v>
      </c>
      <c r="R70" s="82">
        <v>1</v>
      </c>
      <c r="S70" s="82" t="s">
        <v>338</v>
      </c>
    </row>
    <row r="71" spans="1:19" s="2" customFormat="1" ht="27" customHeight="1">
      <c r="A71" s="5">
        <v>66</v>
      </c>
      <c r="B71" s="77" t="s">
        <v>883</v>
      </c>
      <c r="C71" s="13" t="s">
        <v>690</v>
      </c>
      <c r="D71" s="22">
        <v>0</v>
      </c>
      <c r="E71" s="22">
        <v>0</v>
      </c>
      <c r="F71" s="22">
        <v>0</v>
      </c>
      <c r="G71" s="71">
        <f t="shared" si="2"/>
        <v>0</v>
      </c>
      <c r="H71" s="22">
        <v>0</v>
      </c>
      <c r="I71" s="22">
        <v>0</v>
      </c>
      <c r="J71" s="71">
        <f t="shared" si="3"/>
        <v>0</v>
      </c>
      <c r="K71" s="21"/>
      <c r="L71" s="21"/>
      <c r="M71" s="74"/>
      <c r="N71" s="21"/>
      <c r="O71" s="21"/>
      <c r="P71" s="74"/>
      <c r="Q71" s="85" t="s">
        <v>86</v>
      </c>
      <c r="R71" s="82">
        <v>1</v>
      </c>
      <c r="S71" s="82" t="s">
        <v>338</v>
      </c>
    </row>
    <row r="72" spans="1:19" s="2" customFormat="1" ht="27" customHeight="1">
      <c r="A72" s="5">
        <v>67</v>
      </c>
      <c r="B72" s="77" t="s">
        <v>884</v>
      </c>
      <c r="C72" s="13" t="s">
        <v>324</v>
      </c>
      <c r="D72" s="21">
        <v>15</v>
      </c>
      <c r="E72" s="22">
        <v>109</v>
      </c>
      <c r="F72" s="22">
        <v>10807038</v>
      </c>
      <c r="G72" s="71">
        <f t="shared" si="2"/>
        <v>99147.137614678897</v>
      </c>
      <c r="H72" s="22">
        <v>9927.25</v>
      </c>
      <c r="I72" s="22">
        <v>10807038</v>
      </c>
      <c r="J72" s="71">
        <f t="shared" si="3"/>
        <v>1088.6235362260445</v>
      </c>
      <c r="K72" s="21"/>
      <c r="L72" s="21"/>
      <c r="M72" s="74"/>
      <c r="N72" s="21"/>
      <c r="O72" s="21"/>
      <c r="P72" s="74"/>
      <c r="Q72" s="85" t="s">
        <v>86</v>
      </c>
      <c r="R72" s="82">
        <v>1</v>
      </c>
      <c r="S72" s="82" t="s">
        <v>338</v>
      </c>
    </row>
    <row r="73" spans="1:19" s="2" customFormat="1" ht="27" customHeight="1">
      <c r="A73" s="5">
        <v>68</v>
      </c>
      <c r="B73" s="77" t="s">
        <v>32</v>
      </c>
      <c r="C73" s="13" t="s">
        <v>885</v>
      </c>
      <c r="D73" s="21">
        <v>10</v>
      </c>
      <c r="E73" s="22">
        <v>115</v>
      </c>
      <c r="F73" s="22">
        <v>13325419</v>
      </c>
      <c r="G73" s="71">
        <f t="shared" si="2"/>
        <v>115873.20869565217</v>
      </c>
      <c r="H73" s="22">
        <v>11231.5</v>
      </c>
      <c r="I73" s="22">
        <v>13325419</v>
      </c>
      <c r="J73" s="71">
        <f t="shared" si="3"/>
        <v>1186.4327115701376</v>
      </c>
      <c r="K73" s="21"/>
      <c r="L73" s="21"/>
      <c r="M73" s="74"/>
      <c r="N73" s="21"/>
      <c r="O73" s="21"/>
      <c r="P73" s="74"/>
      <c r="Q73" s="85" t="s">
        <v>86</v>
      </c>
      <c r="R73" s="82">
        <v>1</v>
      </c>
      <c r="S73" s="82" t="s">
        <v>338</v>
      </c>
    </row>
    <row r="74" spans="1:19" s="2" customFormat="1" ht="27" customHeight="1">
      <c r="A74" s="5">
        <v>69</v>
      </c>
      <c r="B74" s="77" t="s">
        <v>886</v>
      </c>
      <c r="C74" s="13" t="s">
        <v>859</v>
      </c>
      <c r="D74" s="21">
        <v>20</v>
      </c>
      <c r="E74" s="22">
        <v>254</v>
      </c>
      <c r="F74" s="22">
        <v>11650282</v>
      </c>
      <c r="G74" s="71">
        <f t="shared" si="2"/>
        <v>45867.251968503937</v>
      </c>
      <c r="H74" s="22">
        <v>20016</v>
      </c>
      <c r="I74" s="22">
        <v>11650282</v>
      </c>
      <c r="J74" s="71">
        <f t="shared" si="3"/>
        <v>582.04846123101515</v>
      </c>
      <c r="K74" s="21"/>
      <c r="L74" s="21"/>
      <c r="M74" s="74"/>
      <c r="N74" s="21"/>
      <c r="O74" s="21"/>
      <c r="P74" s="74"/>
      <c r="Q74" s="85" t="s">
        <v>86</v>
      </c>
      <c r="R74" s="82">
        <v>1</v>
      </c>
      <c r="S74" s="82" t="s">
        <v>338</v>
      </c>
    </row>
    <row r="75" spans="1:19" s="2" customFormat="1" ht="27" customHeight="1">
      <c r="A75" s="5">
        <v>70</v>
      </c>
      <c r="B75" s="77" t="s">
        <v>906</v>
      </c>
      <c r="C75" s="13" t="s">
        <v>688</v>
      </c>
      <c r="D75" s="21">
        <v>14</v>
      </c>
      <c r="E75" s="22">
        <v>129</v>
      </c>
      <c r="F75" s="22">
        <v>10822536</v>
      </c>
      <c r="G75" s="71">
        <f t="shared" si="2"/>
        <v>83895.627906976748</v>
      </c>
      <c r="H75" s="22">
        <v>10537.5</v>
      </c>
      <c r="I75" s="22">
        <v>10822536</v>
      </c>
      <c r="J75" s="71">
        <f t="shared" si="3"/>
        <v>1027.0496797153025</v>
      </c>
      <c r="K75" s="21"/>
      <c r="L75" s="21"/>
      <c r="M75" s="74"/>
      <c r="N75" s="21"/>
      <c r="O75" s="21"/>
      <c r="P75" s="74"/>
      <c r="Q75" s="85" t="s">
        <v>86</v>
      </c>
      <c r="R75" s="82">
        <v>1</v>
      </c>
      <c r="S75" s="82" t="s">
        <v>338</v>
      </c>
    </row>
    <row r="76" spans="1:19" s="2" customFormat="1" ht="27" customHeight="1">
      <c r="A76" s="5">
        <v>71</v>
      </c>
      <c r="B76" s="77" t="s">
        <v>888</v>
      </c>
      <c r="C76" s="13" t="s">
        <v>887</v>
      </c>
      <c r="D76" s="22">
        <v>0</v>
      </c>
      <c r="E76" s="22">
        <v>0</v>
      </c>
      <c r="F76" s="22">
        <v>0</v>
      </c>
      <c r="G76" s="71">
        <f t="shared" si="2"/>
        <v>0</v>
      </c>
      <c r="H76" s="22">
        <v>0</v>
      </c>
      <c r="I76" s="22">
        <v>0</v>
      </c>
      <c r="J76" s="71">
        <f t="shared" si="3"/>
        <v>0</v>
      </c>
      <c r="K76" s="21"/>
      <c r="L76" s="21"/>
      <c r="M76" s="74"/>
      <c r="N76" s="21"/>
      <c r="O76" s="21"/>
      <c r="P76" s="74"/>
      <c r="Q76" s="85" t="s">
        <v>86</v>
      </c>
      <c r="R76" s="82">
        <v>1</v>
      </c>
      <c r="S76" s="82" t="s">
        <v>338</v>
      </c>
    </row>
    <row r="77" spans="1:19" s="2" customFormat="1" ht="27" customHeight="1">
      <c r="A77" s="5">
        <v>72</v>
      </c>
      <c r="B77" s="77" t="s">
        <v>34</v>
      </c>
      <c r="C77" s="13" t="s">
        <v>848</v>
      </c>
      <c r="D77" s="21">
        <v>20</v>
      </c>
      <c r="E77" s="22">
        <v>408</v>
      </c>
      <c r="F77" s="22">
        <v>37027844</v>
      </c>
      <c r="G77" s="71">
        <f t="shared" si="2"/>
        <v>90754.519607843133</v>
      </c>
      <c r="H77" s="22">
        <v>33290</v>
      </c>
      <c r="I77" s="22">
        <v>37027844</v>
      </c>
      <c r="J77" s="71">
        <f t="shared" si="3"/>
        <v>1112.2812856713729</v>
      </c>
      <c r="K77" s="21"/>
      <c r="L77" s="21"/>
      <c r="M77" s="74"/>
      <c r="N77" s="21"/>
      <c r="O77" s="21"/>
      <c r="P77" s="74"/>
      <c r="Q77" s="85" t="s">
        <v>86</v>
      </c>
      <c r="R77" s="82">
        <v>1</v>
      </c>
      <c r="S77" s="82" t="s">
        <v>338</v>
      </c>
    </row>
    <row r="78" spans="1:19" s="2" customFormat="1" ht="27" customHeight="1">
      <c r="A78" s="5">
        <v>73</v>
      </c>
      <c r="B78" s="77" t="s">
        <v>35</v>
      </c>
      <c r="C78" s="13" t="s">
        <v>36</v>
      </c>
      <c r="D78" s="21">
        <v>20</v>
      </c>
      <c r="E78" s="22">
        <v>109</v>
      </c>
      <c r="F78" s="22">
        <v>10157800</v>
      </c>
      <c r="G78" s="71">
        <f t="shared" si="2"/>
        <v>93190.825688073397</v>
      </c>
      <c r="H78" s="22">
        <v>9767.1153846153848</v>
      </c>
      <c r="I78" s="22">
        <v>10157800</v>
      </c>
      <c r="J78" s="71">
        <f t="shared" si="3"/>
        <v>1040</v>
      </c>
      <c r="K78" s="21"/>
      <c r="L78" s="21"/>
      <c r="M78" s="74"/>
      <c r="N78" s="21"/>
      <c r="O78" s="21"/>
      <c r="P78" s="74"/>
      <c r="Q78" s="85" t="s">
        <v>86</v>
      </c>
      <c r="R78" s="82">
        <v>1</v>
      </c>
      <c r="S78" s="82" t="s">
        <v>338</v>
      </c>
    </row>
    <row r="79" spans="1:19" s="2" customFormat="1" ht="27" customHeight="1">
      <c r="A79" s="5">
        <v>74</v>
      </c>
      <c r="B79" s="77" t="s">
        <v>658</v>
      </c>
      <c r="C79" s="13" t="s">
        <v>659</v>
      </c>
      <c r="D79" s="21">
        <v>12</v>
      </c>
      <c r="E79" s="22">
        <v>133</v>
      </c>
      <c r="F79" s="22">
        <v>10920676</v>
      </c>
      <c r="G79" s="71">
        <f t="shared" si="2"/>
        <v>82110.345864661649</v>
      </c>
      <c r="H79" s="22">
        <v>9827.75</v>
      </c>
      <c r="I79" s="22">
        <v>10920676</v>
      </c>
      <c r="J79" s="71">
        <f t="shared" si="3"/>
        <v>1111.2081605657449</v>
      </c>
      <c r="K79" s="21"/>
      <c r="L79" s="21"/>
      <c r="M79" s="74"/>
      <c r="N79" s="21"/>
      <c r="O79" s="21"/>
      <c r="P79" s="74"/>
      <c r="Q79" s="85" t="s">
        <v>86</v>
      </c>
      <c r="R79" s="82">
        <v>1</v>
      </c>
      <c r="S79" s="82" t="s">
        <v>338</v>
      </c>
    </row>
    <row r="80" spans="1:19" s="2" customFormat="1" ht="27" customHeight="1">
      <c r="A80" s="5">
        <v>75</v>
      </c>
      <c r="B80" s="77" t="s">
        <v>889</v>
      </c>
      <c r="C80" s="13" t="s">
        <v>677</v>
      </c>
      <c r="D80" s="21">
        <v>10</v>
      </c>
      <c r="E80" s="22">
        <v>14</v>
      </c>
      <c r="F80" s="22">
        <v>1138722</v>
      </c>
      <c r="G80" s="71">
        <f t="shared" si="2"/>
        <v>81337.28571428571</v>
      </c>
      <c r="H80" s="22">
        <v>1106</v>
      </c>
      <c r="I80" s="22">
        <v>1138722</v>
      </c>
      <c r="J80" s="71">
        <f t="shared" si="3"/>
        <v>1029.5858951175408</v>
      </c>
      <c r="K80" s="21"/>
      <c r="L80" s="21"/>
      <c r="M80" s="71"/>
      <c r="N80" s="21"/>
      <c r="O80" s="21"/>
      <c r="P80" s="71"/>
      <c r="Q80" s="85" t="s">
        <v>86</v>
      </c>
      <c r="R80" s="82">
        <v>1</v>
      </c>
      <c r="S80" s="82" t="s">
        <v>338</v>
      </c>
    </row>
    <row r="81" spans="1:19" s="2" customFormat="1" ht="27" customHeight="1">
      <c r="A81" s="5">
        <v>76</v>
      </c>
      <c r="B81" s="77" t="s">
        <v>681</v>
      </c>
      <c r="C81" s="13" t="s">
        <v>682</v>
      </c>
      <c r="D81" s="21">
        <v>19</v>
      </c>
      <c r="E81" s="22">
        <v>120</v>
      </c>
      <c r="F81" s="22">
        <v>11488665</v>
      </c>
      <c r="G81" s="71">
        <f t="shared" si="2"/>
        <v>95738.875</v>
      </c>
      <c r="H81" s="22">
        <v>12732</v>
      </c>
      <c r="I81" s="22">
        <v>11488665</v>
      </c>
      <c r="J81" s="71">
        <f t="shared" si="3"/>
        <v>902.34566446748352</v>
      </c>
      <c r="K81" s="64">
        <v>108</v>
      </c>
      <c r="L81" s="64">
        <v>1599926</v>
      </c>
      <c r="M81" s="71">
        <f t="shared" ref="M81" si="4">IF(AND(K81&gt;0,L81&gt;0),L81/K81,0)</f>
        <v>14814.12962962963</v>
      </c>
      <c r="N81" s="62">
        <v>9039</v>
      </c>
      <c r="O81" s="62">
        <v>1599926</v>
      </c>
      <c r="P81" s="71">
        <f t="shared" ref="P81" si="5">IF(AND(N81&gt;0,O81&gt;0),O81/N81,0)</f>
        <v>177.00254452926208</v>
      </c>
      <c r="Q81" s="85" t="s">
        <v>342</v>
      </c>
      <c r="R81" s="82">
        <v>14</v>
      </c>
      <c r="S81" s="82" t="s">
        <v>340</v>
      </c>
    </row>
    <row r="82" spans="1:19" s="2" customFormat="1" ht="27" customHeight="1">
      <c r="A82" s="5">
        <v>77</v>
      </c>
      <c r="B82" s="77" t="s">
        <v>57</v>
      </c>
      <c r="C82" s="13" t="s">
        <v>666</v>
      </c>
      <c r="D82" s="21">
        <v>10</v>
      </c>
      <c r="E82" s="22">
        <v>90</v>
      </c>
      <c r="F82" s="22">
        <v>13166110</v>
      </c>
      <c r="G82" s="71">
        <f t="shared" si="2"/>
        <v>146290.11111111112</v>
      </c>
      <c r="H82" s="22">
        <v>10844.5</v>
      </c>
      <c r="I82" s="22">
        <v>13166110</v>
      </c>
      <c r="J82" s="71">
        <f t="shared" si="3"/>
        <v>1214.0817926137674</v>
      </c>
      <c r="K82" s="21"/>
      <c r="L82" s="21"/>
      <c r="M82" s="74"/>
      <c r="N82" s="21"/>
      <c r="O82" s="21"/>
      <c r="P82" s="74"/>
      <c r="Q82" s="85" t="s">
        <v>342</v>
      </c>
      <c r="R82" s="82">
        <v>14</v>
      </c>
      <c r="S82" s="82" t="s">
        <v>340</v>
      </c>
    </row>
    <row r="83" spans="1:19" s="2" customFormat="1" ht="27" customHeight="1">
      <c r="A83" s="5">
        <v>78</v>
      </c>
      <c r="B83" s="77" t="s">
        <v>890</v>
      </c>
      <c r="C83" s="19" t="s">
        <v>67</v>
      </c>
      <c r="D83" s="21">
        <v>10</v>
      </c>
      <c r="E83" s="22">
        <v>215</v>
      </c>
      <c r="F83" s="22">
        <v>16456289</v>
      </c>
      <c r="G83" s="71">
        <f t="shared" si="2"/>
        <v>76540.879069767441</v>
      </c>
      <c r="H83" s="22">
        <v>16032</v>
      </c>
      <c r="I83" s="22">
        <v>16456289</v>
      </c>
      <c r="J83" s="71">
        <f t="shared" si="3"/>
        <v>1026.4651322355289</v>
      </c>
      <c r="K83" s="21"/>
      <c r="L83" s="21"/>
      <c r="M83" s="74"/>
      <c r="N83" s="21"/>
      <c r="O83" s="21"/>
      <c r="P83" s="74"/>
      <c r="Q83" s="85" t="s">
        <v>342</v>
      </c>
      <c r="R83" s="82">
        <v>14</v>
      </c>
      <c r="S83" s="82" t="s">
        <v>340</v>
      </c>
    </row>
    <row r="84" spans="1:19" s="2" customFormat="1" ht="27" customHeight="1">
      <c r="A84" s="5">
        <v>79</v>
      </c>
      <c r="B84" s="77" t="s">
        <v>38</v>
      </c>
      <c r="C84" s="19" t="s">
        <v>848</v>
      </c>
      <c r="D84" s="21">
        <v>20</v>
      </c>
      <c r="E84" s="22">
        <v>489</v>
      </c>
      <c r="F84" s="22">
        <v>40144792</v>
      </c>
      <c r="G84" s="71">
        <f t="shared" si="2"/>
        <v>82095.689161554197</v>
      </c>
      <c r="H84" s="22">
        <v>38595</v>
      </c>
      <c r="I84" s="22">
        <v>40144792</v>
      </c>
      <c r="J84" s="71">
        <f t="shared" si="3"/>
        <v>1040.1552532711491</v>
      </c>
      <c r="K84" s="21"/>
      <c r="L84" s="21"/>
      <c r="M84" s="74"/>
      <c r="N84" s="21"/>
      <c r="O84" s="21"/>
      <c r="P84" s="74"/>
      <c r="Q84" s="85" t="s">
        <v>344</v>
      </c>
      <c r="R84" s="82">
        <v>19</v>
      </c>
      <c r="S84" s="82" t="s">
        <v>345</v>
      </c>
    </row>
    <row r="85" spans="1:19" s="2" customFormat="1" ht="27" customHeight="1">
      <c r="A85" s="5">
        <v>80</v>
      </c>
      <c r="B85" s="77" t="s">
        <v>675</v>
      </c>
      <c r="C85" s="19" t="s">
        <v>676</v>
      </c>
      <c r="D85" s="21">
        <v>10</v>
      </c>
      <c r="E85" s="22">
        <v>94</v>
      </c>
      <c r="F85" s="22">
        <v>9171207</v>
      </c>
      <c r="G85" s="71">
        <f t="shared" si="2"/>
        <v>97566.031914893611</v>
      </c>
      <c r="H85" s="22">
        <v>8637</v>
      </c>
      <c r="I85" s="22">
        <v>9171207</v>
      </c>
      <c r="J85" s="71">
        <f t="shared" si="3"/>
        <v>1061.850989927058</v>
      </c>
      <c r="K85" s="21"/>
      <c r="L85" s="21"/>
      <c r="M85" s="74"/>
      <c r="N85" s="21"/>
      <c r="O85" s="21"/>
      <c r="P85" s="74"/>
      <c r="Q85" s="85" t="s">
        <v>344</v>
      </c>
      <c r="R85" s="82">
        <v>19</v>
      </c>
      <c r="S85" s="82" t="s">
        <v>345</v>
      </c>
    </row>
    <row r="86" spans="1:19" s="2" customFormat="1" ht="27" customHeight="1">
      <c r="A86" s="5">
        <v>81</v>
      </c>
      <c r="B86" s="77" t="s">
        <v>891</v>
      </c>
      <c r="C86" s="19" t="s">
        <v>680</v>
      </c>
      <c r="D86" s="21">
        <v>10</v>
      </c>
      <c r="E86" s="22">
        <v>98</v>
      </c>
      <c r="F86" s="22">
        <v>9897161</v>
      </c>
      <c r="G86" s="71">
        <f t="shared" si="2"/>
        <v>100991.43877551021</v>
      </c>
      <c r="H86" s="22">
        <v>9572.5</v>
      </c>
      <c r="I86" s="22">
        <v>9897161</v>
      </c>
      <c r="J86" s="71">
        <f t="shared" si="3"/>
        <v>1033.9160094019326</v>
      </c>
      <c r="K86" s="21"/>
      <c r="L86" s="21"/>
      <c r="M86" s="74"/>
      <c r="N86" s="21"/>
      <c r="O86" s="21"/>
      <c r="P86" s="74"/>
      <c r="Q86" s="85" t="s">
        <v>89</v>
      </c>
      <c r="R86" s="82">
        <v>2</v>
      </c>
      <c r="S86" s="82" t="s">
        <v>341</v>
      </c>
    </row>
    <row r="87" spans="1:19" s="2" customFormat="1" ht="27" customHeight="1">
      <c r="A87" s="5">
        <v>82</v>
      </c>
      <c r="B87" s="77" t="s">
        <v>16</v>
      </c>
      <c r="C87" s="19" t="s">
        <v>17</v>
      </c>
      <c r="D87" s="21">
        <v>20</v>
      </c>
      <c r="E87" s="22">
        <v>466</v>
      </c>
      <c r="F87" s="22">
        <v>40131833</v>
      </c>
      <c r="G87" s="71">
        <f t="shared" si="2"/>
        <v>86119.813304721029</v>
      </c>
      <c r="H87" s="22">
        <v>38128</v>
      </c>
      <c r="I87" s="22">
        <v>40131833</v>
      </c>
      <c r="J87" s="71">
        <f t="shared" si="3"/>
        <v>1052.5554185900126</v>
      </c>
      <c r="K87" s="21"/>
      <c r="L87" s="21"/>
      <c r="M87" s="74"/>
      <c r="N87" s="21"/>
      <c r="O87" s="21"/>
      <c r="P87" s="74"/>
      <c r="Q87" s="85" t="s">
        <v>89</v>
      </c>
      <c r="R87" s="82">
        <v>2</v>
      </c>
      <c r="S87" s="82" t="s">
        <v>341</v>
      </c>
    </row>
    <row r="88" spans="1:19" s="2" customFormat="1" ht="27" customHeight="1">
      <c r="A88" s="5">
        <v>83</v>
      </c>
      <c r="B88" s="77" t="s">
        <v>893</v>
      </c>
      <c r="C88" s="19" t="s">
        <v>892</v>
      </c>
      <c r="D88" s="21">
        <v>20</v>
      </c>
      <c r="E88" s="22">
        <v>33</v>
      </c>
      <c r="F88" s="22">
        <v>2788759</v>
      </c>
      <c r="G88" s="71">
        <f t="shared" si="2"/>
        <v>84507.84848484848</v>
      </c>
      <c r="H88" s="22">
        <v>2502.5</v>
      </c>
      <c r="I88" s="22">
        <v>2788759</v>
      </c>
      <c r="J88" s="71">
        <f t="shared" si="3"/>
        <v>1114.3892107892109</v>
      </c>
      <c r="K88" s="21"/>
      <c r="L88" s="21"/>
      <c r="M88" s="74"/>
      <c r="N88" s="21"/>
      <c r="O88" s="21"/>
      <c r="P88" s="74"/>
      <c r="Q88" s="85" t="s">
        <v>89</v>
      </c>
      <c r="R88" s="82">
        <v>2</v>
      </c>
      <c r="S88" s="82" t="s">
        <v>341</v>
      </c>
    </row>
    <row r="89" spans="1:19" s="2" customFormat="1" ht="27" customHeight="1">
      <c r="A89" s="5">
        <v>84</v>
      </c>
      <c r="B89" s="77" t="s">
        <v>895</v>
      </c>
      <c r="C89" s="19" t="s">
        <v>894</v>
      </c>
      <c r="D89" s="21">
        <v>20</v>
      </c>
      <c r="E89" s="22">
        <v>35</v>
      </c>
      <c r="F89" s="22">
        <v>2577989</v>
      </c>
      <c r="G89" s="71">
        <f t="shared" si="2"/>
        <v>73656.828571428574</v>
      </c>
      <c r="H89" s="22">
        <v>2490.5</v>
      </c>
      <c r="I89" s="22">
        <v>2577989</v>
      </c>
      <c r="J89" s="71">
        <f t="shared" si="3"/>
        <v>1035.1290905440674</v>
      </c>
      <c r="K89" s="21"/>
      <c r="L89" s="21"/>
      <c r="M89" s="74"/>
      <c r="N89" s="21"/>
      <c r="O89" s="21"/>
      <c r="P89" s="74"/>
      <c r="Q89" s="85" t="s">
        <v>89</v>
      </c>
      <c r="R89" s="82">
        <v>2</v>
      </c>
      <c r="S89" s="82" t="s">
        <v>341</v>
      </c>
    </row>
    <row r="90" spans="1:19" s="2" customFormat="1" ht="27" customHeight="1">
      <c r="A90" s="5">
        <v>85</v>
      </c>
      <c r="B90" s="77" t="s">
        <v>39</v>
      </c>
      <c r="C90" s="19" t="s">
        <v>848</v>
      </c>
      <c r="D90" s="21">
        <v>20</v>
      </c>
      <c r="E90" s="22">
        <v>442</v>
      </c>
      <c r="F90" s="22">
        <v>74940322</v>
      </c>
      <c r="G90" s="71">
        <f t="shared" si="2"/>
        <v>169548.23981900452</v>
      </c>
      <c r="H90" s="22">
        <v>37389</v>
      </c>
      <c r="I90" s="22">
        <v>74940322</v>
      </c>
      <c r="J90" s="71">
        <f t="shared" si="3"/>
        <v>2004.3414373211372</v>
      </c>
      <c r="K90" s="21"/>
      <c r="L90" s="21"/>
      <c r="M90" s="74"/>
      <c r="N90" s="21"/>
      <c r="O90" s="21"/>
      <c r="P90" s="74"/>
      <c r="Q90" s="85" t="s">
        <v>89</v>
      </c>
      <c r="R90" s="82">
        <v>2</v>
      </c>
      <c r="S90" s="82" t="s">
        <v>341</v>
      </c>
    </row>
    <row r="91" spans="1:19" s="2" customFormat="1" ht="27" customHeight="1">
      <c r="A91" s="5">
        <v>86</v>
      </c>
      <c r="B91" s="77" t="s">
        <v>51</v>
      </c>
      <c r="C91" s="19" t="s">
        <v>896</v>
      </c>
      <c r="D91" s="21">
        <v>20</v>
      </c>
      <c r="E91" s="22">
        <v>334</v>
      </c>
      <c r="F91" s="22">
        <v>45551773</v>
      </c>
      <c r="G91" s="71">
        <f t="shared" si="2"/>
        <v>136382.55389221557</v>
      </c>
      <c r="H91" s="22">
        <v>44518</v>
      </c>
      <c r="I91" s="22">
        <v>45551773</v>
      </c>
      <c r="J91" s="71">
        <f t="shared" si="3"/>
        <v>1023.2214609820746</v>
      </c>
      <c r="K91" s="21"/>
      <c r="L91" s="21"/>
      <c r="M91" s="74"/>
      <c r="N91" s="21"/>
      <c r="O91" s="21"/>
      <c r="P91" s="74"/>
      <c r="Q91" s="85" t="s">
        <v>89</v>
      </c>
      <c r="R91" s="82">
        <v>2</v>
      </c>
      <c r="S91" s="82" t="s">
        <v>341</v>
      </c>
    </row>
    <row r="92" spans="1:19" s="2" customFormat="1" ht="27" customHeight="1">
      <c r="A92" s="5">
        <v>87</v>
      </c>
      <c r="B92" s="77" t="s">
        <v>907</v>
      </c>
      <c r="C92" s="19" t="s">
        <v>54</v>
      </c>
      <c r="D92" s="21">
        <v>20</v>
      </c>
      <c r="E92" s="22">
        <v>518</v>
      </c>
      <c r="F92" s="22">
        <v>44823878</v>
      </c>
      <c r="G92" s="71">
        <f t="shared" si="2"/>
        <v>86532.583011583018</v>
      </c>
      <c r="H92" s="22">
        <v>43627.199999999997</v>
      </c>
      <c r="I92" s="22">
        <v>44823878</v>
      </c>
      <c r="J92" s="71">
        <f t="shared" si="3"/>
        <v>1027.4296310558552</v>
      </c>
      <c r="K92" s="21"/>
      <c r="L92" s="21"/>
      <c r="M92" s="74"/>
      <c r="N92" s="21"/>
      <c r="O92" s="21"/>
      <c r="P92" s="74"/>
      <c r="Q92" s="85" t="s">
        <v>89</v>
      </c>
      <c r="R92" s="82">
        <v>2</v>
      </c>
      <c r="S92" s="82" t="s">
        <v>341</v>
      </c>
    </row>
    <row r="93" spans="1:19" s="2" customFormat="1" ht="27" customHeight="1">
      <c r="A93" s="5">
        <v>88</v>
      </c>
      <c r="B93" s="77" t="s">
        <v>897</v>
      </c>
      <c r="C93" s="19" t="s">
        <v>54</v>
      </c>
      <c r="D93" s="21">
        <v>20</v>
      </c>
      <c r="E93" s="22">
        <v>522</v>
      </c>
      <c r="F93" s="22">
        <v>42822600</v>
      </c>
      <c r="G93" s="71">
        <f t="shared" si="2"/>
        <v>82035.632183908048</v>
      </c>
      <c r="H93" s="22">
        <v>41667.25</v>
      </c>
      <c r="I93" s="22">
        <v>42822600</v>
      </c>
      <c r="J93" s="71">
        <f t="shared" si="3"/>
        <v>1027.7280118078347</v>
      </c>
      <c r="K93" s="21"/>
      <c r="L93" s="21"/>
      <c r="M93" s="74"/>
      <c r="N93" s="21"/>
      <c r="O93" s="21"/>
      <c r="P93" s="74"/>
      <c r="Q93" s="85" t="s">
        <v>89</v>
      </c>
      <c r="R93" s="82">
        <v>2</v>
      </c>
      <c r="S93" s="82" t="s">
        <v>341</v>
      </c>
    </row>
    <row r="94" spans="1:19" s="2" customFormat="1" ht="27" customHeight="1">
      <c r="A94" s="5">
        <v>89</v>
      </c>
      <c r="B94" s="77" t="s">
        <v>40</v>
      </c>
      <c r="C94" s="19" t="s">
        <v>896</v>
      </c>
      <c r="D94" s="21">
        <v>10</v>
      </c>
      <c r="E94" s="22">
        <v>156</v>
      </c>
      <c r="F94" s="22">
        <v>21178268</v>
      </c>
      <c r="G94" s="71">
        <f t="shared" si="2"/>
        <v>135758.12820512822</v>
      </c>
      <c r="H94" s="22">
        <v>20727</v>
      </c>
      <c r="I94" s="22">
        <v>21178268</v>
      </c>
      <c r="J94" s="71">
        <f t="shared" si="3"/>
        <v>1021.7719882279152</v>
      </c>
      <c r="K94" s="21"/>
      <c r="L94" s="21"/>
      <c r="M94" s="74"/>
      <c r="N94" s="21"/>
      <c r="O94" s="21"/>
      <c r="P94" s="74"/>
      <c r="Q94" s="85" t="s">
        <v>89</v>
      </c>
      <c r="R94" s="82">
        <v>2</v>
      </c>
      <c r="S94" s="82" t="s">
        <v>341</v>
      </c>
    </row>
    <row r="95" spans="1:19" s="2" customFormat="1" ht="27" customHeight="1">
      <c r="A95" s="5">
        <v>90</v>
      </c>
      <c r="B95" s="77" t="s">
        <v>46</v>
      </c>
      <c r="C95" s="19" t="s">
        <v>46</v>
      </c>
      <c r="D95" s="21">
        <v>10</v>
      </c>
      <c r="E95" s="22">
        <v>55</v>
      </c>
      <c r="F95" s="22">
        <v>4955391</v>
      </c>
      <c r="G95" s="71">
        <f t="shared" si="2"/>
        <v>90098.018181818188</v>
      </c>
      <c r="H95" s="22">
        <v>4675</v>
      </c>
      <c r="I95" s="22">
        <v>4955391</v>
      </c>
      <c r="J95" s="71">
        <f t="shared" si="3"/>
        <v>1059.9766844919786</v>
      </c>
      <c r="K95" s="21"/>
      <c r="L95" s="21"/>
      <c r="M95" s="74"/>
      <c r="N95" s="21"/>
      <c r="O95" s="21"/>
      <c r="P95" s="74"/>
      <c r="Q95" s="85" t="s">
        <v>89</v>
      </c>
      <c r="R95" s="82">
        <v>2</v>
      </c>
      <c r="S95" s="82" t="s">
        <v>341</v>
      </c>
    </row>
    <row r="96" spans="1:19" s="2" customFormat="1" ht="27" customHeight="1">
      <c r="A96" s="5">
        <v>91</v>
      </c>
      <c r="B96" s="77" t="s">
        <v>80</v>
      </c>
      <c r="C96" s="19" t="s">
        <v>81</v>
      </c>
      <c r="D96" s="22">
        <v>0</v>
      </c>
      <c r="E96" s="22">
        <v>0</v>
      </c>
      <c r="F96" s="22">
        <v>0</v>
      </c>
      <c r="G96" s="71">
        <f t="shared" si="2"/>
        <v>0</v>
      </c>
      <c r="H96" s="22">
        <v>0</v>
      </c>
      <c r="I96" s="22">
        <v>0</v>
      </c>
      <c r="J96" s="71">
        <f t="shared" si="3"/>
        <v>0</v>
      </c>
      <c r="K96" s="21"/>
      <c r="L96" s="21"/>
      <c r="M96" s="74"/>
      <c r="N96" s="21"/>
      <c r="O96" s="21"/>
      <c r="P96" s="74"/>
      <c r="Q96" s="85" t="s">
        <v>89</v>
      </c>
      <c r="R96" s="82">
        <v>2</v>
      </c>
      <c r="S96" s="82" t="s">
        <v>341</v>
      </c>
    </row>
    <row r="97" spans="1:19" s="2" customFormat="1" ht="27" customHeight="1">
      <c r="A97" s="5">
        <v>92</v>
      </c>
      <c r="B97" s="77" t="s">
        <v>683</v>
      </c>
      <c r="C97" s="19" t="s">
        <v>898</v>
      </c>
      <c r="D97" s="21">
        <v>20</v>
      </c>
      <c r="E97" s="22">
        <v>168</v>
      </c>
      <c r="F97" s="22">
        <v>13692290</v>
      </c>
      <c r="G97" s="71">
        <f t="shared" si="2"/>
        <v>81501.726190476184</v>
      </c>
      <c r="H97" s="22">
        <v>15070.25</v>
      </c>
      <c r="I97" s="22">
        <v>13692290</v>
      </c>
      <c r="J97" s="71">
        <f t="shared" si="3"/>
        <v>908.56422421658567</v>
      </c>
      <c r="K97" s="21"/>
      <c r="L97" s="21"/>
      <c r="M97" s="74"/>
      <c r="N97" s="21"/>
      <c r="O97" s="21"/>
      <c r="P97" s="74"/>
      <c r="Q97" s="85" t="s">
        <v>89</v>
      </c>
      <c r="R97" s="82">
        <v>2</v>
      </c>
      <c r="S97" s="82" t="s">
        <v>341</v>
      </c>
    </row>
    <row r="98" spans="1:19" s="2" customFormat="1" ht="27" customHeight="1">
      <c r="A98" s="5">
        <v>93</v>
      </c>
      <c r="B98" s="77" t="s">
        <v>53</v>
      </c>
      <c r="C98" s="19" t="s">
        <v>848</v>
      </c>
      <c r="D98" s="21">
        <v>20</v>
      </c>
      <c r="E98" s="22">
        <v>698</v>
      </c>
      <c r="F98" s="22">
        <v>94572930</v>
      </c>
      <c r="G98" s="71">
        <f t="shared" si="2"/>
        <v>135491.30372492838</v>
      </c>
      <c r="H98" s="22">
        <v>49968</v>
      </c>
      <c r="I98" s="22">
        <v>94572930</v>
      </c>
      <c r="J98" s="71">
        <f t="shared" si="3"/>
        <v>1892.6699087415946</v>
      </c>
      <c r="K98" s="21"/>
      <c r="L98" s="21"/>
      <c r="M98" s="74"/>
      <c r="N98" s="21"/>
      <c r="O98" s="21"/>
      <c r="P98" s="74"/>
      <c r="Q98" s="85" t="s">
        <v>89</v>
      </c>
      <c r="R98" s="82">
        <v>2</v>
      </c>
      <c r="S98" s="82" t="s">
        <v>341</v>
      </c>
    </row>
    <row r="99" spans="1:19" s="2" customFormat="1" ht="27" customHeight="1">
      <c r="A99" s="5">
        <v>94</v>
      </c>
      <c r="B99" s="77" t="s">
        <v>900</v>
      </c>
      <c r="C99" s="19" t="s">
        <v>899</v>
      </c>
      <c r="D99" s="21">
        <v>20</v>
      </c>
      <c r="E99" s="22">
        <v>177</v>
      </c>
      <c r="F99" s="22">
        <v>12190361</v>
      </c>
      <c r="G99" s="71">
        <f t="shared" si="2"/>
        <v>68872.096045197744</v>
      </c>
      <c r="H99" s="22">
        <v>11972</v>
      </c>
      <c r="I99" s="22">
        <v>12190361</v>
      </c>
      <c r="J99" s="71">
        <f t="shared" si="3"/>
        <v>1018.2393083862346</v>
      </c>
      <c r="K99" s="21"/>
      <c r="L99" s="21"/>
      <c r="M99" s="74"/>
      <c r="N99" s="21"/>
      <c r="O99" s="21"/>
      <c r="P99" s="74"/>
      <c r="Q99" s="85" t="s">
        <v>89</v>
      </c>
      <c r="R99" s="82">
        <v>2</v>
      </c>
      <c r="S99" s="82" t="s">
        <v>341</v>
      </c>
    </row>
    <row r="100" spans="1:19" s="2" customFormat="1" ht="27" customHeight="1">
      <c r="A100" s="5">
        <v>95</v>
      </c>
      <c r="B100" s="77" t="s">
        <v>901</v>
      </c>
      <c r="C100" s="19" t="s">
        <v>901</v>
      </c>
      <c r="D100" s="22">
        <v>0</v>
      </c>
      <c r="E100" s="22">
        <v>0</v>
      </c>
      <c r="F100" s="22">
        <v>0</v>
      </c>
      <c r="G100" s="71">
        <f t="shared" si="2"/>
        <v>0</v>
      </c>
      <c r="H100" s="22">
        <v>0</v>
      </c>
      <c r="I100" s="22">
        <v>0</v>
      </c>
      <c r="J100" s="71">
        <f t="shared" si="3"/>
        <v>0</v>
      </c>
      <c r="K100" s="21"/>
      <c r="L100" s="21"/>
      <c r="M100" s="74"/>
      <c r="N100" s="21"/>
      <c r="O100" s="21"/>
      <c r="P100" s="74"/>
      <c r="Q100" s="85" t="s">
        <v>89</v>
      </c>
      <c r="R100" s="82">
        <v>2</v>
      </c>
      <c r="S100" s="82" t="s">
        <v>341</v>
      </c>
    </row>
    <row r="101" spans="1:19" s="2" customFormat="1" ht="27" customHeight="1">
      <c r="A101" s="5">
        <v>96</v>
      </c>
      <c r="B101" s="77" t="s">
        <v>908</v>
      </c>
      <c r="C101" s="19" t="s">
        <v>671</v>
      </c>
      <c r="D101" s="21">
        <v>20</v>
      </c>
      <c r="E101" s="22">
        <v>543</v>
      </c>
      <c r="F101" s="22">
        <v>45880040</v>
      </c>
      <c r="G101" s="71">
        <f t="shared" si="2"/>
        <v>84493.627992633512</v>
      </c>
      <c r="H101" s="22">
        <v>43023.5</v>
      </c>
      <c r="I101" s="22">
        <v>45880040</v>
      </c>
      <c r="J101" s="71">
        <f t="shared" si="3"/>
        <v>1066.3948772182644</v>
      </c>
      <c r="K101" s="21"/>
      <c r="L101" s="21"/>
      <c r="M101" s="74"/>
      <c r="N101" s="21"/>
      <c r="O101" s="21"/>
      <c r="P101" s="74"/>
      <c r="Q101" s="85" t="s">
        <v>89</v>
      </c>
      <c r="R101" s="82">
        <v>2</v>
      </c>
      <c r="S101" s="82" t="s">
        <v>341</v>
      </c>
    </row>
    <row r="102" spans="1:19" s="2" customFormat="1" ht="27" customHeight="1">
      <c r="A102" s="142" t="s">
        <v>84</v>
      </c>
      <c r="B102" s="142"/>
      <c r="C102" s="142"/>
      <c r="D102" s="88">
        <f>SUM(D6:D101)</f>
        <v>1521</v>
      </c>
      <c r="E102" s="88">
        <f>SUM(E6:E101)</f>
        <v>22657</v>
      </c>
      <c r="F102" s="88">
        <f>SUM(F6:F101)</f>
        <v>2072973689.5</v>
      </c>
      <c r="G102" s="89">
        <f>IF(AND(E102&gt;0,F102&gt;0),F102/E102,0)</f>
        <v>91493.740985126016</v>
      </c>
      <c r="H102" s="88">
        <f>SUM(H6:H101)</f>
        <v>1905336.4720512822</v>
      </c>
      <c r="I102" s="88">
        <f>SUM(I6:I101)</f>
        <v>2072973689.5</v>
      </c>
      <c r="J102" s="89">
        <f>IF(AND(H102&gt;0,I102&gt;0),I102/H102,0)</f>
        <v>1087.9829992800378</v>
      </c>
      <c r="K102" s="88">
        <f>SUM(K6:K101)</f>
        <v>108</v>
      </c>
      <c r="L102" s="88">
        <f>SUM(L6:L101)</f>
        <v>1599926</v>
      </c>
      <c r="M102" s="89">
        <f>IF(AND(K102&gt;0,L102&gt;0),L102/K102,0)</f>
        <v>14814.12962962963</v>
      </c>
      <c r="N102" s="88">
        <f>SUM(N6:N101)</f>
        <v>9039</v>
      </c>
      <c r="O102" s="88">
        <f>SUM(O6:O101)</f>
        <v>1599926</v>
      </c>
      <c r="P102" s="89">
        <f>IF(AND(N102&gt;0,O102&gt;0),O102/N102,0)</f>
        <v>177.00254452926208</v>
      </c>
      <c r="Q102" s="1"/>
      <c r="R102" s="1"/>
      <c r="S102" s="1"/>
    </row>
    <row r="103" spans="1:19" s="2" customFormat="1" ht="27" customHeight="1">
      <c r="B103" s="3"/>
      <c r="C103" s="3"/>
      <c r="D103" s="4"/>
      <c r="E103" s="4"/>
      <c r="F103" s="4"/>
      <c r="G103" s="4"/>
      <c r="H103" s="4"/>
      <c r="I103" s="4"/>
      <c r="J103" s="4"/>
      <c r="M103" s="72"/>
      <c r="P103" s="72"/>
      <c r="Q103" s="1"/>
      <c r="R103" s="1"/>
      <c r="S103" s="1"/>
    </row>
    <row r="104" spans="1:19" s="2" customFormat="1" ht="15" customHeight="1">
      <c r="B104" s="3"/>
      <c r="C104" s="3"/>
      <c r="D104" s="4"/>
      <c r="G104" s="27"/>
      <c r="J104" s="27"/>
      <c r="M104" s="72"/>
      <c r="P104" s="72"/>
      <c r="Q104" s="1"/>
      <c r="R104" s="1"/>
      <c r="S104" s="1"/>
    </row>
    <row r="105" spans="1:19" s="2" customFormat="1" ht="15" customHeight="1">
      <c r="B105" s="3"/>
      <c r="C105" s="3"/>
      <c r="D105" s="4"/>
      <c r="G105" s="27"/>
      <c r="J105" s="27"/>
      <c r="M105" s="72"/>
      <c r="P105" s="72"/>
      <c r="Q105" s="1"/>
      <c r="R105" s="1"/>
      <c r="S105" s="1"/>
    </row>
    <row r="106" spans="1:19" s="2" customFormat="1" ht="15" customHeight="1">
      <c r="B106" s="3"/>
      <c r="C106" s="3"/>
      <c r="D106" s="4"/>
      <c r="G106" s="27"/>
      <c r="J106" s="27"/>
      <c r="M106" s="72"/>
      <c r="P106" s="72"/>
      <c r="Q106" s="1"/>
      <c r="R106" s="1"/>
      <c r="S106" s="1"/>
    </row>
    <row r="107" spans="1:19" s="2" customFormat="1" ht="15" customHeight="1">
      <c r="B107" s="3"/>
      <c r="C107" s="3"/>
      <c r="D107" s="4"/>
      <c r="G107" s="27"/>
      <c r="J107" s="27"/>
      <c r="M107" s="72"/>
      <c r="P107" s="72"/>
      <c r="Q107" s="1"/>
      <c r="R107" s="1"/>
      <c r="S107" s="1"/>
    </row>
    <row r="108" spans="1:19" s="2" customFormat="1" ht="15" customHeight="1">
      <c r="B108" s="3"/>
      <c r="C108" s="3"/>
      <c r="D108" s="4"/>
      <c r="G108" s="27"/>
      <c r="J108" s="27"/>
      <c r="M108" s="72"/>
      <c r="P108" s="72"/>
      <c r="Q108" s="1"/>
      <c r="R108" s="1"/>
      <c r="S108" s="1"/>
    </row>
    <row r="109" spans="1:19" s="2" customFormat="1" ht="15" customHeight="1">
      <c r="B109" s="3"/>
      <c r="C109" s="3"/>
      <c r="D109" s="4"/>
      <c r="G109" s="27"/>
      <c r="J109" s="27"/>
      <c r="M109" s="72"/>
      <c r="P109" s="72"/>
      <c r="Q109" s="1"/>
      <c r="R109" s="1"/>
      <c r="S109" s="1"/>
    </row>
    <row r="110" spans="1:19" s="2" customFormat="1" ht="15" customHeight="1">
      <c r="B110" s="3"/>
      <c r="C110" s="3"/>
      <c r="D110" s="4"/>
      <c r="G110" s="27"/>
      <c r="J110" s="27"/>
      <c r="M110" s="72"/>
      <c r="P110" s="72"/>
      <c r="Q110" s="1"/>
      <c r="R110" s="1"/>
      <c r="S110" s="1"/>
    </row>
    <row r="111" spans="1:19" s="2" customFormat="1" ht="15" customHeight="1">
      <c r="B111" s="3"/>
      <c r="C111" s="3"/>
      <c r="D111" s="4"/>
      <c r="G111" s="27"/>
      <c r="J111" s="27"/>
      <c r="M111" s="72"/>
      <c r="P111" s="72"/>
      <c r="Q111" s="1"/>
      <c r="R111" s="1"/>
      <c r="S111" s="1"/>
    </row>
    <row r="112" spans="1:19" s="2" customFormat="1" ht="15" customHeight="1">
      <c r="B112" s="3"/>
      <c r="C112" s="3"/>
      <c r="D112" s="4"/>
      <c r="G112" s="27"/>
      <c r="J112" s="27"/>
      <c r="M112" s="72"/>
      <c r="P112" s="72"/>
      <c r="Q112" s="1"/>
      <c r="R112" s="1"/>
      <c r="S112" s="1"/>
    </row>
    <row r="113" spans="2:19" s="2" customFormat="1" ht="15" customHeight="1">
      <c r="B113" s="3"/>
      <c r="C113" s="3"/>
      <c r="D113" s="4"/>
      <c r="G113" s="27"/>
      <c r="J113" s="27"/>
      <c r="M113" s="72"/>
      <c r="P113" s="72"/>
      <c r="Q113" s="1"/>
      <c r="R113" s="1"/>
      <c r="S113" s="1"/>
    </row>
    <row r="114" spans="2:19" s="2" customFormat="1" ht="15" customHeight="1">
      <c r="B114" s="3"/>
      <c r="C114" s="3"/>
      <c r="D114" s="4"/>
      <c r="G114" s="27"/>
      <c r="J114" s="27"/>
      <c r="M114" s="72"/>
      <c r="P114" s="72"/>
      <c r="Q114" s="1"/>
      <c r="R114" s="1"/>
      <c r="S114" s="1"/>
    </row>
    <row r="115" spans="2:19" s="2" customFormat="1" ht="15" customHeight="1">
      <c r="B115" s="3"/>
      <c r="C115" s="3"/>
      <c r="D115" s="4"/>
      <c r="G115" s="27"/>
      <c r="J115" s="27"/>
      <c r="M115" s="72"/>
      <c r="P115" s="72"/>
      <c r="Q115" s="1"/>
      <c r="R115" s="1"/>
      <c r="S115" s="1"/>
    </row>
    <row r="116" spans="2:19" s="2" customFormat="1" ht="15" customHeight="1">
      <c r="B116" s="3"/>
      <c r="C116" s="3"/>
      <c r="D116" s="4"/>
      <c r="G116" s="27"/>
      <c r="J116" s="27"/>
      <c r="M116" s="72"/>
      <c r="P116" s="72"/>
      <c r="Q116" s="1"/>
      <c r="R116" s="1"/>
      <c r="S116" s="1"/>
    </row>
    <row r="117" spans="2:19" s="2" customFormat="1" ht="15" customHeight="1">
      <c r="B117" s="3"/>
      <c r="C117" s="3"/>
      <c r="D117" s="4"/>
      <c r="G117" s="27"/>
      <c r="J117" s="27"/>
      <c r="M117" s="72"/>
      <c r="P117" s="72"/>
      <c r="Q117" s="1"/>
      <c r="R117" s="1"/>
      <c r="S117" s="1"/>
    </row>
    <row r="118" spans="2:19" s="2" customFormat="1" ht="15" customHeight="1">
      <c r="B118" s="3"/>
      <c r="C118" s="3"/>
      <c r="D118" s="4"/>
      <c r="G118" s="27"/>
      <c r="J118" s="27"/>
      <c r="M118" s="72"/>
      <c r="P118" s="72"/>
      <c r="Q118" s="1"/>
      <c r="R118" s="1"/>
      <c r="S118" s="1"/>
    </row>
    <row r="119" spans="2:19" s="2" customFormat="1" ht="15" customHeight="1">
      <c r="B119" s="3"/>
      <c r="C119" s="3"/>
      <c r="D119" s="4"/>
      <c r="G119" s="27"/>
      <c r="J119" s="27"/>
      <c r="M119" s="72"/>
      <c r="P119" s="72"/>
      <c r="Q119" s="1"/>
      <c r="R119" s="1"/>
      <c r="S119" s="1"/>
    </row>
    <row r="120" spans="2:19" s="2" customFormat="1" ht="15" customHeight="1">
      <c r="B120" s="3"/>
      <c r="C120" s="3"/>
      <c r="D120" s="4"/>
      <c r="G120" s="27"/>
      <c r="J120" s="27"/>
      <c r="M120" s="72"/>
      <c r="P120" s="72"/>
      <c r="Q120" s="1"/>
      <c r="R120" s="1"/>
      <c r="S120" s="1"/>
    </row>
    <row r="121" spans="2:19" s="2" customFormat="1" ht="15" customHeight="1">
      <c r="B121" s="3"/>
      <c r="C121" s="3"/>
      <c r="D121" s="4"/>
      <c r="G121" s="27"/>
      <c r="J121" s="27"/>
      <c r="M121" s="72"/>
      <c r="P121" s="72"/>
      <c r="Q121" s="1"/>
      <c r="R121" s="1"/>
      <c r="S121" s="1"/>
    </row>
    <row r="122" spans="2:19" s="2" customFormat="1" ht="15" customHeight="1">
      <c r="B122" s="3"/>
      <c r="C122" s="3"/>
      <c r="D122" s="4"/>
      <c r="G122" s="27"/>
      <c r="J122" s="27"/>
      <c r="M122" s="72"/>
      <c r="P122" s="72"/>
      <c r="Q122" s="1"/>
      <c r="R122" s="1"/>
      <c r="S122" s="1"/>
    </row>
    <row r="123" spans="2:19" s="2" customFormat="1" ht="15" customHeight="1">
      <c r="B123" s="3"/>
      <c r="C123" s="3"/>
      <c r="D123" s="4"/>
      <c r="G123" s="27"/>
      <c r="J123" s="27"/>
      <c r="M123" s="72"/>
      <c r="P123" s="72"/>
      <c r="Q123" s="1"/>
      <c r="R123" s="1"/>
      <c r="S123" s="1"/>
    </row>
    <row r="124" spans="2:19" s="2" customFormat="1" ht="15" customHeight="1">
      <c r="B124" s="3"/>
      <c r="C124" s="3"/>
      <c r="D124" s="4"/>
      <c r="G124" s="27"/>
      <c r="J124" s="27"/>
      <c r="M124" s="72"/>
      <c r="P124" s="72"/>
      <c r="Q124" s="1"/>
      <c r="R124" s="1"/>
      <c r="S124" s="1"/>
    </row>
    <row r="125" spans="2:19" s="2" customFormat="1" ht="15" customHeight="1">
      <c r="B125" s="3"/>
      <c r="C125" s="3"/>
      <c r="D125" s="4"/>
      <c r="G125" s="27"/>
      <c r="J125" s="27"/>
      <c r="M125" s="72"/>
      <c r="P125" s="72"/>
      <c r="Q125" s="1"/>
      <c r="R125" s="1"/>
      <c r="S125" s="1"/>
    </row>
    <row r="126" spans="2:19" s="2" customFormat="1" ht="15" customHeight="1">
      <c r="B126" s="3"/>
      <c r="C126" s="3"/>
      <c r="D126" s="4"/>
      <c r="G126" s="27"/>
      <c r="J126" s="27"/>
      <c r="M126" s="72"/>
      <c r="P126" s="72"/>
      <c r="Q126" s="1"/>
      <c r="R126" s="1"/>
      <c r="S126" s="1"/>
    </row>
    <row r="127" spans="2:19" s="2" customFormat="1" ht="15" customHeight="1">
      <c r="B127" s="3"/>
      <c r="C127" s="3"/>
      <c r="D127" s="4"/>
      <c r="G127" s="27"/>
      <c r="J127" s="27"/>
      <c r="M127" s="72"/>
      <c r="P127" s="72"/>
      <c r="Q127" s="1"/>
      <c r="R127" s="1"/>
      <c r="S127" s="1"/>
    </row>
    <row r="128" spans="2:19" s="2" customFormat="1" ht="15" customHeight="1">
      <c r="B128" s="3"/>
      <c r="C128" s="3"/>
      <c r="D128" s="4"/>
      <c r="G128" s="27"/>
      <c r="J128" s="27"/>
      <c r="M128" s="72"/>
      <c r="P128" s="72"/>
      <c r="Q128" s="1"/>
      <c r="R128" s="1"/>
      <c r="S128" s="1"/>
    </row>
    <row r="129" spans="2:19" s="2" customFormat="1" ht="15" customHeight="1">
      <c r="B129" s="3"/>
      <c r="C129" s="3"/>
      <c r="D129" s="4"/>
      <c r="G129" s="27"/>
      <c r="J129" s="27"/>
      <c r="M129" s="72"/>
      <c r="P129" s="72"/>
      <c r="Q129" s="1"/>
      <c r="R129" s="1"/>
      <c r="S129" s="1"/>
    </row>
    <row r="130" spans="2:19" s="2" customFormat="1" ht="15" customHeight="1">
      <c r="B130" s="3"/>
      <c r="C130" s="3"/>
      <c r="D130" s="4"/>
      <c r="G130" s="27"/>
      <c r="J130" s="27"/>
      <c r="M130" s="72"/>
      <c r="P130" s="72"/>
      <c r="Q130" s="1"/>
      <c r="R130" s="1"/>
      <c r="S130" s="1"/>
    </row>
    <row r="131" spans="2:19" s="2" customFormat="1" ht="15" customHeight="1">
      <c r="B131" s="3"/>
      <c r="C131" s="3"/>
      <c r="D131" s="4"/>
      <c r="G131" s="27"/>
      <c r="J131" s="27"/>
      <c r="M131" s="72"/>
      <c r="P131" s="72"/>
      <c r="Q131" s="1"/>
      <c r="R131" s="1"/>
      <c r="S131" s="1"/>
    </row>
    <row r="132" spans="2:19" s="2" customFormat="1" ht="15" customHeight="1">
      <c r="B132" s="3"/>
      <c r="C132" s="3"/>
      <c r="D132" s="4"/>
      <c r="G132" s="27"/>
      <c r="J132" s="27"/>
      <c r="M132" s="72"/>
      <c r="P132" s="72"/>
      <c r="Q132" s="1"/>
      <c r="R132" s="1"/>
      <c r="S132" s="1"/>
    </row>
    <row r="133" spans="2:19" s="2" customFormat="1" ht="15" customHeight="1">
      <c r="B133" s="3"/>
      <c r="C133" s="3"/>
      <c r="D133" s="4"/>
      <c r="G133" s="27"/>
      <c r="J133" s="27"/>
      <c r="M133" s="72"/>
      <c r="P133" s="72"/>
      <c r="Q133" s="1"/>
      <c r="R133" s="1"/>
      <c r="S133" s="1"/>
    </row>
    <row r="134" spans="2:19" s="2" customFormat="1" ht="15" customHeight="1">
      <c r="B134" s="3"/>
      <c r="C134" s="3"/>
      <c r="D134" s="4"/>
      <c r="G134" s="27"/>
      <c r="J134" s="27"/>
      <c r="M134" s="72"/>
      <c r="P134" s="72"/>
      <c r="Q134" s="1"/>
      <c r="R134" s="1"/>
      <c r="S134" s="1"/>
    </row>
    <row r="135" spans="2:19" s="2" customFormat="1" ht="15" customHeight="1">
      <c r="B135" s="3"/>
      <c r="C135" s="3"/>
      <c r="D135" s="4"/>
      <c r="G135" s="27"/>
      <c r="J135" s="27"/>
      <c r="M135" s="72"/>
      <c r="P135" s="72"/>
      <c r="Q135" s="1"/>
      <c r="R135" s="1"/>
      <c r="S135" s="1"/>
    </row>
    <row r="136" spans="2:19" s="2" customFormat="1" ht="15" customHeight="1">
      <c r="B136" s="3"/>
      <c r="C136" s="3"/>
      <c r="D136" s="4"/>
      <c r="G136" s="27"/>
      <c r="J136" s="27"/>
      <c r="M136" s="72"/>
      <c r="P136" s="72"/>
      <c r="Q136" s="1"/>
      <c r="R136" s="1"/>
      <c r="S136" s="1"/>
    </row>
    <row r="137" spans="2:19" s="2" customFormat="1" ht="15" customHeight="1">
      <c r="B137" s="3"/>
      <c r="C137" s="3"/>
      <c r="D137" s="4"/>
      <c r="G137" s="27"/>
      <c r="J137" s="27"/>
      <c r="M137" s="72"/>
      <c r="P137" s="72"/>
      <c r="Q137" s="1"/>
      <c r="R137" s="1"/>
      <c r="S137" s="1"/>
    </row>
    <row r="138" spans="2:19" s="2" customFormat="1" ht="15" customHeight="1">
      <c r="B138" s="3"/>
      <c r="C138" s="3"/>
      <c r="D138" s="4"/>
      <c r="G138" s="27"/>
      <c r="J138" s="27"/>
      <c r="M138" s="72"/>
      <c r="P138" s="72"/>
      <c r="Q138" s="1"/>
      <c r="R138" s="1"/>
      <c r="S138" s="1"/>
    </row>
    <row r="139" spans="2:19" s="2" customFormat="1" ht="15" customHeight="1">
      <c r="B139" s="3"/>
      <c r="C139" s="3"/>
      <c r="D139" s="4"/>
      <c r="G139" s="27"/>
      <c r="J139" s="27"/>
      <c r="M139" s="72"/>
      <c r="P139" s="72"/>
      <c r="Q139" s="1"/>
      <c r="R139" s="1"/>
      <c r="S139" s="1"/>
    </row>
    <row r="140" spans="2:19" s="2" customFormat="1" ht="15" customHeight="1">
      <c r="B140" s="3"/>
      <c r="C140" s="3"/>
      <c r="D140" s="4"/>
      <c r="G140" s="27"/>
      <c r="J140" s="27"/>
      <c r="M140" s="72"/>
      <c r="P140" s="72"/>
      <c r="Q140" s="1"/>
      <c r="R140" s="1"/>
      <c r="S140" s="1"/>
    </row>
    <row r="141" spans="2:19" s="2" customFormat="1" ht="15" customHeight="1">
      <c r="B141" s="3"/>
      <c r="C141" s="3"/>
      <c r="D141" s="4"/>
      <c r="G141" s="27"/>
      <c r="J141" s="27"/>
      <c r="M141" s="72"/>
      <c r="P141" s="72"/>
      <c r="Q141" s="1"/>
      <c r="R141" s="1"/>
      <c r="S141" s="1"/>
    </row>
    <row r="142" spans="2:19" s="2" customFormat="1" ht="15" customHeight="1">
      <c r="B142" s="3"/>
      <c r="C142" s="3"/>
      <c r="D142" s="4"/>
      <c r="G142" s="27"/>
      <c r="J142" s="27"/>
      <c r="M142" s="72"/>
      <c r="P142" s="72"/>
      <c r="Q142" s="1"/>
      <c r="R142" s="1"/>
      <c r="S142" s="1"/>
    </row>
    <row r="143" spans="2:19" s="2" customFormat="1" ht="15" customHeight="1">
      <c r="B143" s="3"/>
      <c r="C143" s="3"/>
      <c r="D143" s="4"/>
      <c r="G143" s="27"/>
      <c r="J143" s="27"/>
      <c r="M143" s="72"/>
      <c r="P143" s="72"/>
      <c r="Q143" s="1"/>
      <c r="R143" s="1"/>
      <c r="S143" s="1"/>
    </row>
    <row r="144" spans="2:19" s="2" customFormat="1" ht="15" customHeight="1">
      <c r="B144" s="3"/>
      <c r="C144" s="3"/>
      <c r="D144" s="4"/>
      <c r="G144" s="27"/>
      <c r="J144" s="27"/>
      <c r="M144" s="72"/>
      <c r="P144" s="72"/>
      <c r="Q144" s="1"/>
      <c r="R144" s="1"/>
      <c r="S144" s="1"/>
    </row>
    <row r="145" spans="2:19" s="2" customFormat="1" ht="15" customHeight="1">
      <c r="B145" s="3"/>
      <c r="C145" s="3"/>
      <c r="D145" s="4"/>
      <c r="G145" s="27"/>
      <c r="J145" s="27"/>
      <c r="M145" s="72"/>
      <c r="P145" s="72"/>
      <c r="Q145" s="1"/>
      <c r="R145" s="1"/>
      <c r="S145" s="1"/>
    </row>
    <row r="146" spans="2:19" s="2" customFormat="1" ht="15" customHeight="1">
      <c r="B146" s="3"/>
      <c r="C146" s="3"/>
      <c r="D146" s="4"/>
      <c r="G146" s="27"/>
      <c r="J146" s="27"/>
      <c r="M146" s="72"/>
      <c r="P146" s="72"/>
      <c r="Q146" s="1"/>
      <c r="R146" s="1"/>
      <c r="S146" s="1"/>
    </row>
    <row r="147" spans="2:19" s="2" customFormat="1" ht="15" customHeight="1">
      <c r="B147" s="3"/>
      <c r="C147" s="3"/>
      <c r="D147" s="4"/>
      <c r="G147" s="27"/>
      <c r="J147" s="27"/>
      <c r="M147" s="72"/>
      <c r="P147" s="72"/>
      <c r="Q147" s="1"/>
      <c r="R147" s="1"/>
      <c r="S147" s="1"/>
    </row>
    <row r="148" spans="2:19" s="2" customFormat="1" ht="15" customHeight="1">
      <c r="B148" s="3"/>
      <c r="C148" s="3"/>
      <c r="D148" s="4"/>
      <c r="G148" s="27"/>
      <c r="J148" s="27"/>
      <c r="M148" s="72"/>
      <c r="P148" s="72"/>
      <c r="Q148" s="1"/>
      <c r="R148" s="1"/>
      <c r="S148" s="1"/>
    </row>
    <row r="149" spans="2:19" s="2" customFormat="1" ht="15" customHeight="1">
      <c r="B149" s="3"/>
      <c r="C149" s="3"/>
      <c r="D149" s="4"/>
      <c r="G149" s="27"/>
      <c r="J149" s="27"/>
      <c r="M149" s="72"/>
      <c r="P149" s="72"/>
      <c r="Q149" s="1"/>
      <c r="R149" s="1"/>
      <c r="S149" s="1"/>
    </row>
    <row r="150" spans="2:19" s="2" customFormat="1" ht="15" customHeight="1">
      <c r="B150" s="3"/>
      <c r="C150" s="3"/>
      <c r="D150" s="4"/>
      <c r="G150" s="27"/>
      <c r="J150" s="27"/>
      <c r="M150" s="72"/>
      <c r="P150" s="72"/>
      <c r="Q150" s="1"/>
      <c r="R150" s="1"/>
      <c r="S150" s="1"/>
    </row>
    <row r="151" spans="2:19" s="2" customFormat="1" ht="15" customHeight="1">
      <c r="B151" s="3"/>
      <c r="C151" s="3"/>
      <c r="D151" s="4"/>
      <c r="G151" s="27"/>
      <c r="J151" s="27"/>
      <c r="M151" s="72"/>
      <c r="P151" s="72"/>
      <c r="Q151" s="1"/>
      <c r="R151" s="1"/>
      <c r="S151" s="1"/>
    </row>
    <row r="152" spans="2:19" s="2" customFormat="1" ht="15" customHeight="1">
      <c r="B152" s="3"/>
      <c r="C152" s="3"/>
      <c r="D152" s="4"/>
      <c r="G152" s="27"/>
      <c r="J152" s="27"/>
      <c r="M152" s="72"/>
      <c r="P152" s="72"/>
      <c r="Q152" s="1"/>
      <c r="R152" s="1"/>
      <c r="S152" s="1"/>
    </row>
    <row r="153" spans="2:19" s="2" customFormat="1" ht="15" customHeight="1">
      <c r="B153" s="3"/>
      <c r="C153" s="3"/>
      <c r="D153" s="4"/>
      <c r="G153" s="27"/>
      <c r="J153" s="27"/>
      <c r="M153" s="72"/>
      <c r="P153" s="72"/>
      <c r="Q153" s="1"/>
      <c r="R153" s="1"/>
      <c r="S153" s="1"/>
    </row>
    <row r="154" spans="2:19" s="2" customFormat="1" ht="15" customHeight="1">
      <c r="B154" s="3"/>
      <c r="C154" s="3"/>
      <c r="D154" s="4"/>
      <c r="G154" s="27"/>
      <c r="J154" s="27"/>
      <c r="M154" s="72"/>
      <c r="P154" s="72"/>
      <c r="Q154" s="1"/>
      <c r="R154" s="1"/>
      <c r="S154" s="1"/>
    </row>
    <row r="155" spans="2:19" s="2" customFormat="1" ht="15" customHeight="1">
      <c r="B155" s="3"/>
      <c r="C155" s="3"/>
      <c r="D155" s="4"/>
      <c r="G155" s="27"/>
      <c r="J155" s="27"/>
      <c r="M155" s="72"/>
      <c r="P155" s="72"/>
      <c r="Q155" s="1"/>
      <c r="R155" s="1"/>
      <c r="S155" s="1"/>
    </row>
    <row r="156" spans="2:19" s="2" customFormat="1" ht="15" customHeight="1">
      <c r="B156" s="3"/>
      <c r="C156" s="3"/>
      <c r="D156" s="4"/>
      <c r="G156" s="27"/>
      <c r="J156" s="27"/>
      <c r="M156" s="72"/>
      <c r="P156" s="72"/>
      <c r="Q156" s="1"/>
      <c r="R156" s="1"/>
      <c r="S156" s="1"/>
    </row>
    <row r="157" spans="2:19" s="2" customFormat="1" ht="15" customHeight="1">
      <c r="B157" s="3"/>
      <c r="C157" s="3"/>
      <c r="D157" s="4"/>
      <c r="G157" s="27"/>
      <c r="J157" s="27"/>
      <c r="M157" s="72"/>
      <c r="P157" s="72"/>
      <c r="Q157" s="1"/>
      <c r="R157" s="1"/>
      <c r="S157" s="1"/>
    </row>
    <row r="158" spans="2:19" s="2" customFormat="1" ht="15" customHeight="1">
      <c r="B158" s="3"/>
      <c r="C158" s="3"/>
      <c r="D158" s="4"/>
      <c r="G158" s="27"/>
      <c r="J158" s="27"/>
      <c r="M158" s="72"/>
      <c r="P158" s="72"/>
      <c r="Q158" s="1"/>
      <c r="R158" s="1"/>
      <c r="S158" s="1"/>
    </row>
    <row r="159" spans="2:19" s="2" customFormat="1" ht="15" customHeight="1">
      <c r="B159" s="3"/>
      <c r="C159" s="3"/>
      <c r="D159" s="4"/>
      <c r="G159" s="27"/>
      <c r="J159" s="27"/>
      <c r="M159" s="72"/>
      <c r="P159" s="72"/>
      <c r="Q159" s="1"/>
      <c r="R159" s="1"/>
      <c r="S159" s="1"/>
    </row>
    <row r="160" spans="2:19" s="2" customFormat="1" ht="15" customHeight="1">
      <c r="B160" s="3"/>
      <c r="C160" s="3"/>
      <c r="D160" s="4"/>
      <c r="G160" s="27"/>
      <c r="J160" s="27"/>
      <c r="M160" s="72"/>
      <c r="P160" s="72"/>
      <c r="Q160" s="1"/>
      <c r="R160" s="1"/>
      <c r="S160" s="1"/>
    </row>
    <row r="161" spans="2:19" s="2" customFormat="1" ht="15" customHeight="1">
      <c r="B161" s="3"/>
      <c r="C161" s="3"/>
      <c r="D161" s="4"/>
      <c r="G161" s="27"/>
      <c r="J161" s="27"/>
      <c r="M161" s="72"/>
      <c r="P161" s="72"/>
      <c r="Q161" s="1"/>
      <c r="R161" s="1"/>
      <c r="S161" s="1"/>
    </row>
    <row r="162" spans="2:19" s="2" customFormat="1" ht="15" customHeight="1">
      <c r="B162" s="3"/>
      <c r="C162" s="3"/>
      <c r="D162" s="4"/>
      <c r="G162" s="27"/>
      <c r="J162" s="27"/>
      <c r="M162" s="72"/>
      <c r="P162" s="72"/>
      <c r="Q162" s="1"/>
      <c r="R162" s="1"/>
      <c r="S162" s="1"/>
    </row>
    <row r="163" spans="2:19" s="2" customFormat="1" ht="15" customHeight="1">
      <c r="B163" s="3"/>
      <c r="C163" s="3"/>
      <c r="D163" s="4"/>
      <c r="G163" s="27"/>
      <c r="J163" s="27"/>
      <c r="M163" s="72"/>
      <c r="P163" s="72"/>
      <c r="Q163" s="1"/>
      <c r="R163" s="1"/>
      <c r="S163" s="1"/>
    </row>
    <row r="164" spans="2:19" s="2" customFormat="1" ht="15" customHeight="1">
      <c r="B164" s="3"/>
      <c r="C164" s="3"/>
      <c r="D164" s="4"/>
      <c r="G164" s="27"/>
      <c r="J164" s="27"/>
      <c r="M164" s="72"/>
      <c r="P164" s="72"/>
      <c r="Q164" s="1"/>
      <c r="R164" s="1"/>
      <c r="S164" s="1"/>
    </row>
    <row r="165" spans="2:19" s="2" customFormat="1" ht="15" customHeight="1">
      <c r="B165" s="3"/>
      <c r="C165" s="3"/>
      <c r="D165" s="4"/>
      <c r="G165" s="27"/>
      <c r="J165" s="27"/>
      <c r="M165" s="72"/>
      <c r="P165" s="72"/>
      <c r="Q165" s="1"/>
      <c r="R165" s="1"/>
      <c r="S165" s="1"/>
    </row>
    <row r="166" spans="2:19" s="2" customFormat="1" ht="15" customHeight="1">
      <c r="B166" s="3"/>
      <c r="C166" s="3"/>
      <c r="D166" s="4"/>
      <c r="G166" s="27"/>
      <c r="J166" s="27"/>
      <c r="M166" s="72"/>
      <c r="P166" s="72"/>
      <c r="Q166" s="1"/>
      <c r="R166" s="1"/>
      <c r="S166" s="1"/>
    </row>
    <row r="167" spans="2:19" s="2" customFormat="1" ht="15" customHeight="1">
      <c r="B167" s="3"/>
      <c r="C167" s="3"/>
      <c r="D167" s="4"/>
      <c r="G167" s="27"/>
      <c r="J167" s="27"/>
      <c r="M167" s="72"/>
      <c r="P167" s="72"/>
      <c r="Q167" s="1"/>
      <c r="R167" s="1"/>
      <c r="S167" s="1"/>
    </row>
    <row r="168" spans="2:19" s="2" customFormat="1" ht="15" customHeight="1">
      <c r="B168" s="3"/>
      <c r="C168" s="3"/>
      <c r="D168" s="4"/>
      <c r="G168" s="27"/>
      <c r="J168" s="27"/>
      <c r="M168" s="72"/>
      <c r="P168" s="72"/>
      <c r="Q168" s="1"/>
      <c r="R168" s="1"/>
      <c r="S168" s="1"/>
    </row>
    <row r="169" spans="2:19" s="2" customFormat="1" ht="15" customHeight="1">
      <c r="B169" s="3"/>
      <c r="C169" s="3"/>
      <c r="D169" s="4"/>
      <c r="G169" s="27"/>
      <c r="J169" s="27"/>
      <c r="M169" s="72"/>
      <c r="P169" s="72"/>
      <c r="Q169" s="1"/>
      <c r="R169" s="1"/>
      <c r="S169" s="1"/>
    </row>
    <row r="170" spans="2:19" s="2" customFormat="1" ht="15" customHeight="1">
      <c r="B170" s="3"/>
      <c r="C170" s="3"/>
      <c r="D170" s="4"/>
      <c r="G170" s="27"/>
      <c r="J170" s="27"/>
      <c r="M170" s="72"/>
      <c r="P170" s="72"/>
      <c r="Q170" s="1"/>
      <c r="R170" s="1"/>
      <c r="S170" s="1"/>
    </row>
    <row r="171" spans="2:19" s="2" customFormat="1" ht="15" customHeight="1">
      <c r="B171" s="3"/>
      <c r="C171" s="3"/>
      <c r="D171" s="4"/>
      <c r="G171" s="27"/>
      <c r="J171" s="27"/>
      <c r="M171" s="72"/>
      <c r="P171" s="72"/>
      <c r="Q171" s="1"/>
      <c r="R171" s="1"/>
      <c r="S171" s="1"/>
    </row>
    <row r="172" spans="2:19" s="2" customFormat="1" ht="15" customHeight="1">
      <c r="B172" s="3"/>
      <c r="C172" s="3"/>
      <c r="D172" s="4"/>
      <c r="G172" s="27"/>
      <c r="J172" s="27"/>
      <c r="M172" s="72"/>
      <c r="P172" s="72"/>
      <c r="Q172" s="1"/>
      <c r="R172" s="1"/>
      <c r="S172" s="1"/>
    </row>
    <row r="173" spans="2:19" s="2" customFormat="1" ht="15" customHeight="1">
      <c r="B173" s="3"/>
      <c r="C173" s="3"/>
      <c r="D173" s="4"/>
      <c r="G173" s="27"/>
      <c r="J173" s="27"/>
      <c r="M173" s="72"/>
      <c r="P173" s="72"/>
      <c r="Q173" s="1"/>
      <c r="R173" s="1"/>
      <c r="S173" s="1"/>
    </row>
    <row r="174" spans="2:19" s="2" customFormat="1" ht="15" customHeight="1">
      <c r="B174" s="3"/>
      <c r="C174" s="3"/>
      <c r="D174" s="4"/>
      <c r="G174" s="27"/>
      <c r="J174" s="27"/>
      <c r="M174" s="72"/>
      <c r="P174" s="72"/>
      <c r="Q174" s="1"/>
      <c r="R174" s="1"/>
      <c r="S174" s="1"/>
    </row>
    <row r="175" spans="2:19" s="2" customFormat="1" ht="15" customHeight="1">
      <c r="B175" s="3"/>
      <c r="C175" s="3"/>
      <c r="D175" s="4"/>
      <c r="G175" s="27"/>
      <c r="J175" s="27"/>
      <c r="M175" s="72"/>
      <c r="P175" s="72"/>
      <c r="Q175" s="1"/>
      <c r="R175" s="1"/>
      <c r="S175" s="1"/>
    </row>
    <row r="176" spans="2:19" s="2" customFormat="1" ht="15" customHeight="1">
      <c r="B176" s="3"/>
      <c r="C176" s="3"/>
      <c r="D176" s="4"/>
      <c r="G176" s="27"/>
      <c r="J176" s="27"/>
      <c r="M176" s="72"/>
      <c r="P176" s="72"/>
      <c r="Q176" s="1"/>
      <c r="R176" s="1"/>
      <c r="S176" s="1"/>
    </row>
    <row r="177" spans="2:19" s="2" customFormat="1" ht="15" customHeight="1">
      <c r="B177" s="3"/>
      <c r="C177" s="3"/>
      <c r="D177" s="4"/>
      <c r="G177" s="27"/>
      <c r="J177" s="27"/>
      <c r="M177" s="72"/>
      <c r="P177" s="72"/>
      <c r="Q177" s="1"/>
      <c r="R177" s="1"/>
      <c r="S177" s="1"/>
    </row>
    <row r="178" spans="2:19" s="2" customFormat="1" ht="15" customHeight="1">
      <c r="B178" s="3"/>
      <c r="C178" s="3"/>
      <c r="D178" s="4"/>
      <c r="G178" s="27"/>
      <c r="J178" s="27"/>
      <c r="M178" s="72"/>
      <c r="P178" s="72"/>
      <c r="Q178" s="1"/>
      <c r="R178" s="1"/>
      <c r="S178" s="1"/>
    </row>
    <row r="179" spans="2:19" s="2" customFormat="1" ht="15" customHeight="1">
      <c r="B179" s="3"/>
      <c r="C179" s="3"/>
      <c r="D179" s="4"/>
      <c r="G179" s="27"/>
      <c r="J179" s="27"/>
      <c r="M179" s="72"/>
      <c r="P179" s="72"/>
      <c r="Q179" s="1"/>
      <c r="R179" s="1"/>
      <c r="S179" s="1"/>
    </row>
    <row r="180" spans="2:19" s="2" customFormat="1" ht="15" customHeight="1">
      <c r="B180" s="3"/>
      <c r="C180" s="3"/>
      <c r="D180" s="4"/>
      <c r="G180" s="27"/>
      <c r="J180" s="27"/>
      <c r="M180" s="72"/>
      <c r="P180" s="72"/>
      <c r="Q180" s="1"/>
      <c r="R180" s="1"/>
      <c r="S180" s="1"/>
    </row>
    <row r="181" spans="2:19" s="2" customFormat="1" ht="15" customHeight="1">
      <c r="B181" s="3"/>
      <c r="C181" s="3"/>
      <c r="D181" s="4"/>
      <c r="G181" s="27"/>
      <c r="J181" s="27"/>
      <c r="M181" s="72"/>
      <c r="P181" s="72"/>
      <c r="Q181" s="1"/>
      <c r="R181" s="1"/>
      <c r="S181" s="1"/>
    </row>
    <row r="182" spans="2:19" s="2" customFormat="1" ht="15" customHeight="1">
      <c r="B182" s="3"/>
      <c r="C182" s="3"/>
      <c r="D182" s="4"/>
      <c r="G182" s="27"/>
      <c r="J182" s="27"/>
      <c r="M182" s="72"/>
      <c r="P182" s="72"/>
      <c r="Q182" s="1"/>
      <c r="R182" s="1"/>
      <c r="S182" s="1"/>
    </row>
    <row r="183" spans="2:19" s="2" customFormat="1" ht="15" customHeight="1">
      <c r="B183" s="3"/>
      <c r="C183" s="3"/>
      <c r="D183" s="4"/>
      <c r="G183" s="27"/>
      <c r="J183" s="27"/>
      <c r="M183" s="72"/>
      <c r="P183" s="72"/>
      <c r="Q183" s="1"/>
      <c r="R183" s="1"/>
      <c r="S183" s="1"/>
    </row>
    <row r="184" spans="2:19" s="2" customFormat="1" ht="15" customHeight="1">
      <c r="B184" s="3"/>
      <c r="C184" s="3"/>
      <c r="D184" s="4"/>
      <c r="G184" s="27"/>
      <c r="J184" s="27"/>
      <c r="M184" s="72"/>
      <c r="P184" s="72"/>
      <c r="Q184" s="1"/>
      <c r="R184" s="1"/>
      <c r="S184" s="1"/>
    </row>
    <row r="185" spans="2:19" s="2" customFormat="1" ht="15" customHeight="1">
      <c r="B185" s="3"/>
      <c r="C185" s="3"/>
      <c r="D185" s="4"/>
      <c r="G185" s="27"/>
      <c r="J185" s="27"/>
      <c r="M185" s="72"/>
      <c r="P185" s="72"/>
      <c r="Q185" s="1"/>
      <c r="R185" s="1"/>
      <c r="S185" s="1"/>
    </row>
    <row r="186" spans="2:19" s="2" customFormat="1" ht="15" customHeight="1">
      <c r="B186" s="3"/>
      <c r="C186" s="3"/>
      <c r="D186" s="4"/>
      <c r="G186" s="27"/>
      <c r="J186" s="27"/>
      <c r="M186" s="72"/>
      <c r="P186" s="72"/>
      <c r="Q186" s="1"/>
      <c r="R186" s="1"/>
      <c r="S186" s="1"/>
    </row>
    <row r="187" spans="2:19" s="2" customFormat="1" ht="15" customHeight="1">
      <c r="B187" s="3"/>
      <c r="C187" s="3"/>
      <c r="D187" s="4"/>
      <c r="G187" s="27"/>
      <c r="J187" s="27"/>
      <c r="M187" s="72"/>
      <c r="P187" s="72"/>
      <c r="Q187" s="1"/>
      <c r="R187" s="1"/>
      <c r="S187" s="1"/>
    </row>
    <row r="188" spans="2:19" s="2" customFormat="1" ht="15" customHeight="1">
      <c r="B188" s="3"/>
      <c r="C188" s="3"/>
      <c r="D188" s="4"/>
      <c r="G188" s="27"/>
      <c r="J188" s="27"/>
      <c r="M188" s="72"/>
      <c r="P188" s="72"/>
      <c r="Q188" s="1"/>
      <c r="R188" s="1"/>
      <c r="S188" s="1"/>
    </row>
    <row r="189" spans="2:19" s="2" customFormat="1" ht="15" customHeight="1">
      <c r="B189" s="3"/>
      <c r="C189" s="3"/>
      <c r="D189" s="4"/>
      <c r="G189" s="27"/>
      <c r="J189" s="27"/>
      <c r="M189" s="72"/>
      <c r="P189" s="72"/>
      <c r="Q189" s="1"/>
      <c r="R189" s="1"/>
      <c r="S189" s="1"/>
    </row>
    <row r="190" spans="2:19" s="2" customFormat="1" ht="15" customHeight="1">
      <c r="B190" s="3"/>
      <c r="C190" s="3"/>
      <c r="D190" s="4"/>
      <c r="G190" s="27"/>
      <c r="J190" s="27"/>
      <c r="M190" s="72"/>
      <c r="P190" s="72"/>
      <c r="Q190" s="1"/>
      <c r="R190" s="1"/>
      <c r="S190" s="1"/>
    </row>
    <row r="191" spans="2:19" s="2" customFormat="1" ht="15" customHeight="1">
      <c r="B191" s="3"/>
      <c r="C191" s="3"/>
      <c r="D191" s="4"/>
      <c r="G191" s="27"/>
      <c r="J191" s="27"/>
      <c r="M191" s="72"/>
      <c r="P191" s="72"/>
      <c r="Q191" s="1"/>
      <c r="R191" s="1"/>
      <c r="S191" s="1"/>
    </row>
    <row r="192" spans="2:19" s="2" customFormat="1" ht="15" customHeight="1">
      <c r="B192" s="3"/>
      <c r="C192" s="3"/>
      <c r="D192" s="4"/>
      <c r="G192" s="27"/>
      <c r="J192" s="27"/>
      <c r="M192" s="72"/>
      <c r="P192" s="72"/>
      <c r="Q192" s="1"/>
      <c r="R192" s="1"/>
      <c r="S192" s="1"/>
    </row>
    <row r="193" spans="2:19" s="2" customFormat="1" ht="15" customHeight="1">
      <c r="B193" s="3"/>
      <c r="C193" s="3"/>
      <c r="D193" s="4"/>
      <c r="G193" s="27"/>
      <c r="J193" s="27"/>
      <c r="M193" s="72"/>
      <c r="P193" s="72"/>
      <c r="Q193" s="1"/>
      <c r="R193" s="1"/>
      <c r="S193" s="1"/>
    </row>
    <row r="194" spans="2:19" s="2" customFormat="1" ht="15" customHeight="1">
      <c r="B194" s="3"/>
      <c r="C194" s="3"/>
      <c r="D194" s="4"/>
      <c r="G194" s="27"/>
      <c r="J194" s="27"/>
      <c r="M194" s="72"/>
      <c r="P194" s="72"/>
      <c r="Q194" s="1"/>
      <c r="R194" s="1"/>
      <c r="S194" s="1"/>
    </row>
    <row r="195" spans="2:19" s="2" customFormat="1" ht="15" customHeight="1">
      <c r="B195" s="3"/>
      <c r="C195" s="3"/>
      <c r="D195" s="4"/>
      <c r="G195" s="27"/>
      <c r="J195" s="27"/>
      <c r="M195" s="72"/>
      <c r="P195" s="72"/>
      <c r="Q195" s="1"/>
      <c r="R195" s="1"/>
      <c r="S195" s="1"/>
    </row>
    <row r="196" spans="2:19" s="2" customFormat="1" ht="15" customHeight="1">
      <c r="B196" s="3"/>
      <c r="C196" s="3"/>
      <c r="D196" s="4"/>
      <c r="G196" s="27"/>
      <c r="J196" s="27"/>
      <c r="M196" s="72"/>
      <c r="P196" s="72"/>
      <c r="Q196" s="1"/>
      <c r="R196" s="1"/>
      <c r="S196" s="1"/>
    </row>
    <row r="197" spans="2:19" s="2" customFormat="1" ht="15" customHeight="1">
      <c r="B197" s="3"/>
      <c r="C197" s="3"/>
      <c r="D197" s="4"/>
      <c r="G197" s="27"/>
      <c r="J197" s="27"/>
      <c r="M197" s="72"/>
      <c r="P197" s="72"/>
      <c r="Q197" s="1"/>
      <c r="R197" s="1"/>
      <c r="S197" s="1"/>
    </row>
    <row r="198" spans="2:19" s="2" customFormat="1" ht="15" customHeight="1">
      <c r="B198" s="3"/>
      <c r="C198" s="3"/>
      <c r="D198" s="4"/>
      <c r="G198" s="27"/>
      <c r="J198" s="27"/>
      <c r="M198" s="72"/>
      <c r="P198" s="72"/>
      <c r="Q198" s="1"/>
      <c r="R198" s="1"/>
      <c r="S198" s="1"/>
    </row>
    <row r="199" spans="2:19" s="2" customFormat="1" ht="15" customHeight="1">
      <c r="B199" s="3"/>
      <c r="C199" s="3"/>
      <c r="D199" s="4"/>
      <c r="G199" s="27"/>
      <c r="J199" s="27"/>
      <c r="M199" s="72"/>
      <c r="P199" s="72"/>
      <c r="Q199" s="1"/>
      <c r="R199" s="1"/>
      <c r="S199" s="1"/>
    </row>
    <row r="200" spans="2:19" s="2" customFormat="1" ht="15" customHeight="1">
      <c r="B200" s="3"/>
      <c r="C200" s="3"/>
      <c r="D200" s="4"/>
      <c r="G200" s="27"/>
      <c r="J200" s="27"/>
      <c r="M200" s="72"/>
      <c r="P200" s="72"/>
      <c r="Q200" s="1"/>
      <c r="R200" s="1"/>
      <c r="S200" s="1"/>
    </row>
    <row r="201" spans="2:19" s="2" customFormat="1" ht="15" customHeight="1">
      <c r="B201" s="3"/>
      <c r="C201" s="3"/>
      <c r="D201" s="4"/>
      <c r="G201" s="27"/>
      <c r="J201" s="27"/>
      <c r="M201" s="72"/>
      <c r="P201" s="72"/>
      <c r="Q201" s="1"/>
      <c r="R201" s="1"/>
      <c r="S201" s="1"/>
    </row>
    <row r="202" spans="2:19" s="2" customFormat="1" ht="15" customHeight="1">
      <c r="B202" s="3"/>
      <c r="C202" s="3"/>
      <c r="D202" s="4"/>
      <c r="G202" s="27"/>
      <c r="J202" s="27"/>
      <c r="M202" s="72"/>
      <c r="P202" s="72"/>
      <c r="Q202" s="1"/>
      <c r="R202" s="1"/>
      <c r="S202" s="1"/>
    </row>
    <row r="203" spans="2:19" s="2" customFormat="1" ht="15" customHeight="1">
      <c r="B203" s="3"/>
      <c r="C203" s="3"/>
      <c r="D203" s="4"/>
      <c r="G203" s="27"/>
      <c r="J203" s="27"/>
      <c r="M203" s="72"/>
      <c r="P203" s="72"/>
      <c r="Q203" s="1"/>
      <c r="R203" s="1"/>
      <c r="S203" s="1"/>
    </row>
    <row r="204" spans="2:19" s="2" customFormat="1" ht="15" customHeight="1">
      <c r="B204" s="3"/>
      <c r="C204" s="3"/>
      <c r="D204" s="4"/>
      <c r="G204" s="27"/>
      <c r="J204" s="27"/>
      <c r="M204" s="72"/>
      <c r="P204" s="72"/>
      <c r="Q204" s="1"/>
      <c r="R204" s="1"/>
      <c r="S204" s="1"/>
    </row>
    <row r="205" spans="2:19" s="2" customFormat="1" ht="15" customHeight="1">
      <c r="B205" s="3"/>
      <c r="C205" s="3"/>
      <c r="D205" s="4"/>
      <c r="G205" s="27"/>
      <c r="J205" s="27"/>
      <c r="M205" s="72"/>
      <c r="P205" s="72"/>
      <c r="Q205" s="1"/>
      <c r="R205" s="1"/>
      <c r="S205" s="1"/>
    </row>
    <row r="206" spans="2:19" s="2" customFormat="1" ht="15" customHeight="1">
      <c r="B206" s="3"/>
      <c r="C206" s="3"/>
      <c r="D206" s="4"/>
      <c r="G206" s="27"/>
      <c r="J206" s="27"/>
      <c r="M206" s="72"/>
      <c r="P206" s="72"/>
      <c r="Q206" s="1"/>
      <c r="R206" s="1"/>
      <c r="S206" s="1"/>
    </row>
    <row r="207" spans="2:19" s="2" customFormat="1" ht="15" customHeight="1">
      <c r="B207" s="3"/>
      <c r="C207" s="3"/>
      <c r="D207" s="4"/>
      <c r="G207" s="27"/>
      <c r="J207" s="27"/>
      <c r="M207" s="72"/>
      <c r="P207" s="72"/>
      <c r="Q207" s="1"/>
      <c r="R207" s="1"/>
      <c r="S207" s="1"/>
    </row>
    <row r="208" spans="2:19" s="2" customFormat="1" ht="15" customHeight="1">
      <c r="B208" s="3"/>
      <c r="C208" s="3"/>
      <c r="D208" s="4"/>
      <c r="G208" s="27"/>
      <c r="J208" s="27"/>
      <c r="M208" s="72"/>
      <c r="P208" s="72"/>
      <c r="Q208" s="1"/>
      <c r="R208" s="1"/>
      <c r="S208" s="1"/>
    </row>
    <row r="209" spans="2:19" s="2" customFormat="1" ht="15" customHeight="1">
      <c r="B209" s="3"/>
      <c r="C209" s="3"/>
      <c r="D209" s="4"/>
      <c r="G209" s="27"/>
      <c r="J209" s="27"/>
      <c r="M209" s="72"/>
      <c r="P209" s="72"/>
      <c r="Q209" s="1"/>
      <c r="R209" s="1"/>
      <c r="S209" s="1"/>
    </row>
    <row r="210" spans="2:19" s="2" customFormat="1" ht="15" customHeight="1">
      <c r="B210" s="3"/>
      <c r="C210" s="3"/>
      <c r="D210" s="4"/>
      <c r="G210" s="27"/>
      <c r="J210" s="27"/>
      <c r="M210" s="72"/>
      <c r="P210" s="72"/>
      <c r="Q210" s="1"/>
      <c r="R210" s="1"/>
      <c r="S210" s="1"/>
    </row>
    <row r="211" spans="2:19" s="2" customFormat="1" ht="15" customHeight="1">
      <c r="B211" s="3"/>
      <c r="C211" s="3"/>
      <c r="D211" s="4"/>
      <c r="G211" s="27"/>
      <c r="J211" s="27"/>
      <c r="M211" s="72"/>
      <c r="P211" s="72"/>
      <c r="Q211" s="1"/>
      <c r="R211" s="1"/>
      <c r="S211" s="1"/>
    </row>
    <row r="212" spans="2:19" s="2" customFormat="1" ht="15" customHeight="1">
      <c r="B212" s="3"/>
      <c r="C212" s="3"/>
      <c r="D212" s="4"/>
      <c r="G212" s="27"/>
      <c r="J212" s="27"/>
      <c r="M212" s="72"/>
      <c r="P212" s="72"/>
      <c r="Q212" s="1"/>
      <c r="R212" s="1"/>
      <c r="S212" s="1"/>
    </row>
    <row r="213" spans="2:19" s="2" customFormat="1" ht="15" customHeight="1">
      <c r="B213" s="3"/>
      <c r="C213" s="3"/>
      <c r="D213" s="4"/>
      <c r="G213" s="27"/>
      <c r="J213" s="27"/>
      <c r="M213" s="72"/>
      <c r="P213" s="72"/>
      <c r="Q213" s="1"/>
      <c r="R213" s="1"/>
      <c r="S213" s="1"/>
    </row>
    <row r="214" spans="2:19" s="2" customFormat="1" ht="15" customHeight="1">
      <c r="B214" s="3"/>
      <c r="C214" s="3"/>
      <c r="D214" s="4"/>
      <c r="G214" s="27"/>
      <c r="J214" s="27"/>
      <c r="M214" s="72"/>
      <c r="P214" s="72"/>
      <c r="Q214" s="1"/>
      <c r="R214" s="1"/>
      <c r="S214" s="1"/>
    </row>
    <row r="215" spans="2:19" s="2" customFormat="1" ht="15" customHeight="1">
      <c r="B215" s="3"/>
      <c r="C215" s="3"/>
      <c r="D215" s="4"/>
      <c r="G215" s="27"/>
      <c r="J215" s="27"/>
      <c r="M215" s="72"/>
      <c r="P215" s="72"/>
      <c r="Q215" s="1"/>
      <c r="R215" s="1"/>
      <c r="S215" s="1"/>
    </row>
    <row r="216" spans="2:19" s="2" customFormat="1" ht="15" customHeight="1">
      <c r="B216" s="3"/>
      <c r="C216" s="3"/>
      <c r="D216" s="4"/>
      <c r="G216" s="27"/>
      <c r="J216" s="27"/>
      <c r="M216" s="72"/>
      <c r="P216" s="72"/>
      <c r="Q216" s="1"/>
      <c r="R216" s="1"/>
      <c r="S216" s="1"/>
    </row>
    <row r="217" spans="2:19" s="2" customFormat="1" ht="15" customHeight="1">
      <c r="B217" s="3"/>
      <c r="C217" s="3"/>
      <c r="D217" s="4"/>
      <c r="G217" s="27"/>
      <c r="J217" s="27"/>
      <c r="M217" s="72"/>
      <c r="P217" s="72"/>
      <c r="Q217" s="1"/>
      <c r="R217" s="1"/>
      <c r="S217" s="1"/>
    </row>
    <row r="218" spans="2:19" s="2" customFormat="1" ht="15" customHeight="1">
      <c r="B218" s="3"/>
      <c r="C218" s="3"/>
      <c r="D218" s="4"/>
      <c r="G218" s="27"/>
      <c r="J218" s="27"/>
      <c r="M218" s="72"/>
      <c r="P218" s="72"/>
      <c r="Q218" s="1"/>
      <c r="R218" s="1"/>
      <c r="S218" s="1"/>
    </row>
    <row r="219" spans="2:19" s="2" customFormat="1" ht="15" customHeight="1">
      <c r="B219" s="3"/>
      <c r="C219" s="3"/>
      <c r="D219" s="4"/>
      <c r="G219" s="27"/>
      <c r="J219" s="27"/>
      <c r="M219" s="72"/>
      <c r="P219" s="72"/>
      <c r="Q219" s="1"/>
      <c r="R219" s="1"/>
      <c r="S219" s="1"/>
    </row>
    <row r="220" spans="2:19" s="2" customFormat="1" ht="15" customHeight="1">
      <c r="B220" s="3"/>
      <c r="C220" s="3"/>
      <c r="D220" s="4"/>
      <c r="G220" s="27"/>
      <c r="J220" s="27"/>
      <c r="M220" s="72"/>
      <c r="P220" s="72"/>
      <c r="Q220" s="1"/>
      <c r="R220" s="1"/>
      <c r="S220" s="1"/>
    </row>
    <row r="221" spans="2:19" s="2" customFormat="1" ht="15" customHeight="1">
      <c r="B221" s="3"/>
      <c r="C221" s="3"/>
      <c r="D221" s="4"/>
      <c r="G221" s="27"/>
      <c r="J221" s="27"/>
      <c r="M221" s="72"/>
      <c r="P221" s="72"/>
      <c r="Q221" s="1"/>
      <c r="R221" s="1"/>
      <c r="S221" s="1"/>
    </row>
    <row r="222" spans="2:19" s="2" customFormat="1" ht="15" customHeight="1">
      <c r="B222" s="3"/>
      <c r="C222" s="3"/>
      <c r="D222" s="4"/>
      <c r="G222" s="27"/>
      <c r="J222" s="27"/>
      <c r="M222" s="72"/>
      <c r="P222" s="72"/>
      <c r="Q222" s="1"/>
      <c r="R222" s="1"/>
      <c r="S222" s="1"/>
    </row>
    <row r="223" spans="2:19" s="2" customFormat="1" ht="15" customHeight="1">
      <c r="B223" s="3"/>
      <c r="C223" s="3"/>
      <c r="D223" s="4"/>
      <c r="G223" s="27"/>
      <c r="J223" s="27"/>
      <c r="M223" s="72"/>
      <c r="P223" s="72"/>
      <c r="Q223" s="1"/>
      <c r="R223" s="1"/>
      <c r="S223" s="1"/>
    </row>
    <row r="224" spans="2:19" s="2" customFormat="1" ht="15" customHeight="1">
      <c r="B224" s="3"/>
      <c r="C224" s="3"/>
      <c r="D224" s="4"/>
      <c r="G224" s="27"/>
      <c r="J224" s="27"/>
      <c r="M224" s="72"/>
      <c r="P224" s="72"/>
      <c r="Q224" s="1"/>
      <c r="R224" s="1"/>
      <c r="S224" s="1"/>
    </row>
    <row r="225" spans="2:19" s="2" customFormat="1" ht="15" customHeight="1">
      <c r="B225" s="3"/>
      <c r="C225" s="3"/>
      <c r="D225" s="4"/>
      <c r="G225" s="27"/>
      <c r="J225" s="27"/>
      <c r="M225" s="72"/>
      <c r="P225" s="72"/>
      <c r="Q225" s="1"/>
      <c r="R225" s="1"/>
      <c r="S225" s="1"/>
    </row>
    <row r="226" spans="2:19" s="2" customFormat="1" ht="15" customHeight="1">
      <c r="B226" s="3"/>
      <c r="C226" s="3"/>
      <c r="D226" s="4"/>
      <c r="G226" s="27"/>
      <c r="J226" s="27"/>
      <c r="M226" s="72"/>
      <c r="P226" s="72"/>
      <c r="Q226" s="1"/>
      <c r="R226" s="1"/>
      <c r="S226" s="1"/>
    </row>
    <row r="227" spans="2:19" s="2" customFormat="1" ht="15" customHeight="1">
      <c r="B227" s="3"/>
      <c r="C227" s="3"/>
      <c r="D227" s="4"/>
      <c r="G227" s="27"/>
      <c r="J227" s="27"/>
      <c r="M227" s="72"/>
      <c r="P227" s="72"/>
      <c r="Q227" s="1"/>
      <c r="R227" s="1"/>
      <c r="S227" s="1"/>
    </row>
    <row r="228" spans="2:19" s="2" customFormat="1" ht="15" customHeight="1">
      <c r="B228" s="3"/>
      <c r="C228" s="3"/>
      <c r="D228" s="4"/>
      <c r="G228" s="27"/>
      <c r="J228" s="27"/>
      <c r="M228" s="72"/>
      <c r="P228" s="72"/>
      <c r="Q228" s="1"/>
      <c r="R228" s="1"/>
      <c r="S228" s="1"/>
    </row>
    <row r="229" spans="2:19" s="2" customFormat="1" ht="15" customHeight="1">
      <c r="B229" s="3"/>
      <c r="C229" s="3"/>
      <c r="D229" s="4"/>
      <c r="G229" s="27"/>
      <c r="J229" s="27"/>
      <c r="M229" s="72"/>
      <c r="P229" s="72"/>
      <c r="Q229" s="1"/>
      <c r="R229" s="1"/>
      <c r="S229" s="1"/>
    </row>
    <row r="230" spans="2:19" s="2" customFormat="1" ht="15" customHeight="1">
      <c r="B230" s="3"/>
      <c r="C230" s="3"/>
      <c r="D230" s="4"/>
      <c r="G230" s="27"/>
      <c r="J230" s="27"/>
      <c r="M230" s="72"/>
      <c r="P230" s="72"/>
      <c r="Q230" s="1"/>
      <c r="R230" s="1"/>
      <c r="S230" s="1"/>
    </row>
    <row r="231" spans="2:19" s="2" customFormat="1" ht="15" customHeight="1">
      <c r="B231" s="3"/>
      <c r="C231" s="3"/>
      <c r="D231" s="4"/>
      <c r="G231" s="27"/>
      <c r="J231" s="27"/>
      <c r="M231" s="72"/>
      <c r="P231" s="72"/>
      <c r="Q231" s="1"/>
      <c r="R231" s="1"/>
      <c r="S231" s="1"/>
    </row>
    <row r="232" spans="2:19" s="2" customFormat="1" ht="15" customHeight="1">
      <c r="B232" s="3"/>
      <c r="C232" s="3"/>
      <c r="D232" s="4"/>
      <c r="G232" s="27"/>
      <c r="J232" s="27"/>
      <c r="M232" s="72"/>
      <c r="P232" s="72"/>
      <c r="Q232" s="1"/>
      <c r="R232" s="1"/>
      <c r="S232" s="1"/>
    </row>
    <row r="233" spans="2:19" s="2" customFormat="1" ht="15" customHeight="1">
      <c r="B233" s="3"/>
      <c r="C233" s="3"/>
      <c r="D233" s="4"/>
      <c r="G233" s="27"/>
      <c r="J233" s="27"/>
      <c r="M233" s="72"/>
      <c r="P233" s="72"/>
      <c r="Q233" s="1"/>
      <c r="R233" s="1"/>
      <c r="S233" s="1"/>
    </row>
    <row r="234" spans="2:19" s="2" customFormat="1" ht="15" customHeight="1">
      <c r="B234" s="3"/>
      <c r="C234" s="3"/>
      <c r="D234" s="4"/>
      <c r="G234" s="27"/>
      <c r="J234" s="27"/>
      <c r="M234" s="72"/>
      <c r="P234" s="72"/>
      <c r="Q234" s="1"/>
      <c r="R234" s="1"/>
      <c r="S234" s="1"/>
    </row>
    <row r="235" spans="2:19" s="2" customFormat="1" ht="15" customHeight="1">
      <c r="B235" s="3"/>
      <c r="C235" s="3"/>
      <c r="D235" s="4"/>
      <c r="G235" s="27"/>
      <c r="J235" s="27"/>
      <c r="M235" s="72"/>
      <c r="P235" s="72"/>
      <c r="Q235" s="1"/>
      <c r="R235" s="1"/>
      <c r="S235" s="1"/>
    </row>
    <row r="236" spans="2:19" s="2" customFormat="1" ht="15" customHeight="1">
      <c r="B236" s="3"/>
      <c r="C236" s="3"/>
      <c r="D236" s="4"/>
      <c r="G236" s="27"/>
      <c r="J236" s="27"/>
      <c r="M236" s="72"/>
      <c r="P236" s="72"/>
      <c r="Q236" s="1"/>
      <c r="R236" s="1"/>
      <c r="S236" s="1"/>
    </row>
    <row r="237" spans="2:19" s="2" customFormat="1" ht="15" customHeight="1">
      <c r="B237" s="3"/>
      <c r="C237" s="3"/>
      <c r="D237" s="4"/>
      <c r="G237" s="27"/>
      <c r="J237" s="27"/>
      <c r="M237" s="72"/>
      <c r="P237" s="72"/>
      <c r="Q237" s="1"/>
      <c r="R237" s="1"/>
      <c r="S237" s="1"/>
    </row>
    <row r="238" spans="2:19" s="2" customFormat="1" ht="15" customHeight="1">
      <c r="B238" s="3"/>
      <c r="C238" s="3"/>
      <c r="D238" s="4"/>
      <c r="G238" s="27"/>
      <c r="J238" s="27"/>
      <c r="M238" s="72"/>
      <c r="P238" s="72"/>
      <c r="Q238" s="1"/>
      <c r="R238" s="1"/>
      <c r="S238" s="1"/>
    </row>
    <row r="239" spans="2:19" s="2" customFormat="1" ht="15" customHeight="1">
      <c r="B239" s="3"/>
      <c r="C239" s="3"/>
      <c r="D239" s="4"/>
      <c r="G239" s="27"/>
      <c r="J239" s="27"/>
      <c r="M239" s="72"/>
      <c r="P239" s="72"/>
      <c r="Q239" s="1"/>
      <c r="R239" s="1"/>
      <c r="S239" s="1"/>
    </row>
    <row r="240" spans="2:19" s="2" customFormat="1" ht="15" customHeight="1">
      <c r="B240" s="3"/>
      <c r="C240" s="3"/>
      <c r="D240" s="4"/>
      <c r="G240" s="27"/>
      <c r="J240" s="27"/>
      <c r="M240" s="72"/>
      <c r="P240" s="72"/>
      <c r="Q240" s="1"/>
      <c r="R240" s="1"/>
      <c r="S240" s="1"/>
    </row>
    <row r="241" spans="2:19" s="2" customFormat="1" ht="15" customHeight="1">
      <c r="B241" s="3"/>
      <c r="C241" s="3"/>
      <c r="D241" s="4"/>
      <c r="G241" s="27"/>
      <c r="J241" s="27"/>
      <c r="M241" s="72"/>
      <c r="P241" s="72"/>
      <c r="Q241" s="1"/>
      <c r="R241" s="1"/>
      <c r="S241" s="1"/>
    </row>
    <row r="242" spans="2:19" s="2" customFormat="1" ht="15" customHeight="1">
      <c r="B242" s="3"/>
      <c r="C242" s="3"/>
      <c r="D242" s="4"/>
      <c r="G242" s="27"/>
      <c r="J242" s="27"/>
      <c r="M242" s="72"/>
      <c r="P242" s="72"/>
      <c r="Q242" s="1"/>
      <c r="R242" s="1"/>
      <c r="S242" s="1"/>
    </row>
    <row r="243" spans="2:19" s="2" customFormat="1" ht="15" customHeight="1">
      <c r="B243" s="3"/>
      <c r="C243" s="3"/>
      <c r="D243" s="4"/>
      <c r="G243" s="27"/>
      <c r="J243" s="27"/>
      <c r="M243" s="72"/>
      <c r="P243" s="72"/>
      <c r="Q243" s="1"/>
      <c r="R243" s="1"/>
      <c r="S243" s="1"/>
    </row>
    <row r="244" spans="2:19" s="2" customFormat="1" ht="15" customHeight="1">
      <c r="B244" s="3"/>
      <c r="C244" s="3"/>
      <c r="D244" s="4"/>
      <c r="G244" s="27"/>
      <c r="J244" s="27"/>
      <c r="M244" s="72"/>
      <c r="P244" s="72"/>
      <c r="Q244" s="1"/>
      <c r="R244" s="1"/>
      <c r="S244" s="1"/>
    </row>
    <row r="245" spans="2:19" s="2" customFormat="1" ht="15" customHeight="1">
      <c r="B245" s="3"/>
      <c r="C245" s="3"/>
      <c r="D245" s="4"/>
      <c r="G245" s="27"/>
      <c r="J245" s="27"/>
      <c r="M245" s="72"/>
      <c r="P245" s="72"/>
      <c r="Q245" s="1"/>
      <c r="R245" s="1"/>
      <c r="S245" s="1"/>
    </row>
    <row r="246" spans="2:19" s="2" customFormat="1" ht="15" customHeight="1">
      <c r="B246" s="3"/>
      <c r="C246" s="3"/>
      <c r="D246" s="4"/>
      <c r="G246" s="27"/>
      <c r="J246" s="27"/>
      <c r="M246" s="72"/>
      <c r="P246" s="72"/>
      <c r="Q246" s="1"/>
      <c r="R246" s="1"/>
      <c r="S246" s="1"/>
    </row>
    <row r="247" spans="2:19" s="2" customFormat="1" ht="15" customHeight="1">
      <c r="B247" s="3"/>
      <c r="C247" s="3"/>
      <c r="D247" s="4"/>
      <c r="G247" s="27"/>
      <c r="J247" s="27"/>
      <c r="M247" s="72"/>
      <c r="P247" s="72"/>
      <c r="Q247" s="1"/>
      <c r="R247" s="1"/>
      <c r="S247" s="1"/>
    </row>
    <row r="248" spans="2:19" s="2" customFormat="1" ht="15" customHeight="1">
      <c r="B248" s="3"/>
      <c r="C248" s="3"/>
      <c r="D248" s="4"/>
      <c r="G248" s="27"/>
      <c r="J248" s="27"/>
      <c r="M248" s="72"/>
      <c r="P248" s="72"/>
      <c r="Q248" s="1"/>
      <c r="R248" s="1"/>
      <c r="S248" s="1"/>
    </row>
    <row r="249" spans="2:19" s="2" customFormat="1" ht="15" customHeight="1">
      <c r="B249" s="3"/>
      <c r="C249" s="3"/>
      <c r="D249" s="4"/>
      <c r="G249" s="27"/>
      <c r="J249" s="27"/>
      <c r="M249" s="72"/>
      <c r="P249" s="72"/>
      <c r="Q249" s="1"/>
      <c r="R249" s="1"/>
      <c r="S249" s="1"/>
    </row>
    <row r="250" spans="2:19" s="2" customFormat="1" ht="15" customHeight="1">
      <c r="B250" s="3"/>
      <c r="C250" s="3"/>
      <c r="D250" s="4"/>
      <c r="G250" s="27"/>
      <c r="J250" s="27"/>
      <c r="M250" s="72"/>
      <c r="P250" s="72"/>
      <c r="Q250" s="1"/>
      <c r="R250" s="1"/>
      <c r="S250" s="1"/>
    </row>
    <row r="251" spans="2:19" s="2" customFormat="1" ht="15" customHeight="1">
      <c r="B251" s="3"/>
      <c r="C251" s="3"/>
      <c r="D251" s="4"/>
      <c r="G251" s="27"/>
      <c r="J251" s="27"/>
      <c r="M251" s="72"/>
      <c r="P251" s="72"/>
      <c r="Q251" s="1"/>
      <c r="R251" s="1"/>
      <c r="S251" s="1"/>
    </row>
    <row r="252" spans="2:19" s="2" customFormat="1" ht="15" customHeight="1">
      <c r="B252" s="3"/>
      <c r="C252" s="3"/>
      <c r="D252" s="4"/>
      <c r="G252" s="27"/>
      <c r="J252" s="27"/>
      <c r="M252" s="72"/>
      <c r="P252" s="72"/>
      <c r="Q252" s="1"/>
      <c r="R252" s="1"/>
      <c r="S252" s="1"/>
    </row>
    <row r="253" spans="2:19" s="2" customFormat="1" ht="15" customHeight="1">
      <c r="B253" s="3"/>
      <c r="C253" s="3"/>
      <c r="D253" s="4"/>
      <c r="G253" s="27"/>
      <c r="J253" s="27"/>
      <c r="M253" s="72"/>
      <c r="P253" s="72"/>
      <c r="Q253" s="1"/>
      <c r="R253" s="1"/>
      <c r="S253" s="1"/>
    </row>
    <row r="254" spans="2:19" s="2" customFormat="1" ht="15" customHeight="1">
      <c r="B254" s="3"/>
      <c r="C254" s="3"/>
      <c r="D254" s="4"/>
      <c r="G254" s="27"/>
      <c r="J254" s="27"/>
      <c r="M254" s="72"/>
      <c r="P254" s="72"/>
      <c r="Q254" s="1"/>
      <c r="R254" s="1"/>
      <c r="S254" s="1"/>
    </row>
    <row r="255" spans="2:19" s="2" customFormat="1" ht="15" customHeight="1">
      <c r="B255" s="3"/>
      <c r="C255" s="3"/>
      <c r="D255" s="4"/>
      <c r="G255" s="27"/>
      <c r="J255" s="27"/>
      <c r="M255" s="72"/>
      <c r="P255" s="72"/>
      <c r="Q255" s="1"/>
      <c r="R255" s="1"/>
      <c r="S255" s="1"/>
    </row>
    <row r="256" spans="2:19" s="2" customFormat="1" ht="15" customHeight="1">
      <c r="B256" s="3"/>
      <c r="C256" s="3"/>
      <c r="D256" s="4"/>
      <c r="G256" s="27"/>
      <c r="J256" s="27"/>
      <c r="M256" s="72"/>
      <c r="P256" s="72"/>
      <c r="Q256" s="1"/>
      <c r="R256" s="1"/>
      <c r="S256" s="1"/>
    </row>
    <row r="257" spans="2:19" s="2" customFormat="1" ht="15" customHeight="1">
      <c r="B257" s="3"/>
      <c r="C257" s="3"/>
      <c r="D257" s="4"/>
      <c r="G257" s="27"/>
      <c r="J257" s="27"/>
      <c r="M257" s="72"/>
      <c r="P257" s="72"/>
      <c r="Q257" s="1"/>
      <c r="R257" s="1"/>
      <c r="S257" s="1"/>
    </row>
    <row r="258" spans="2:19" s="2" customFormat="1" ht="15" customHeight="1">
      <c r="B258" s="3"/>
      <c r="C258" s="3"/>
      <c r="D258" s="4"/>
      <c r="G258" s="27"/>
      <c r="J258" s="27"/>
      <c r="M258" s="72"/>
      <c r="P258" s="72"/>
      <c r="Q258" s="1"/>
      <c r="R258" s="1"/>
      <c r="S258" s="1"/>
    </row>
    <row r="259" spans="2:19" s="2" customFormat="1" ht="15" customHeight="1">
      <c r="B259" s="15"/>
      <c r="C259" s="15"/>
      <c r="D259" s="16"/>
      <c r="G259" s="27"/>
      <c r="J259" s="27"/>
      <c r="M259" s="72"/>
      <c r="P259" s="72"/>
      <c r="Q259" s="1"/>
      <c r="R259" s="1"/>
      <c r="S259" s="1"/>
    </row>
    <row r="260" spans="2:19" s="2" customFormat="1" ht="15" customHeight="1">
      <c r="B260" s="15"/>
      <c r="C260" s="15"/>
      <c r="D260" s="16"/>
      <c r="G260" s="27"/>
      <c r="J260" s="27"/>
      <c r="M260" s="72"/>
      <c r="P260" s="72"/>
      <c r="Q260" s="1"/>
      <c r="R260" s="1"/>
      <c r="S260" s="1"/>
    </row>
    <row r="261" spans="2:19" s="2" customFormat="1" ht="15" customHeight="1">
      <c r="B261" s="15"/>
      <c r="C261" s="15"/>
      <c r="D261" s="16"/>
      <c r="G261" s="27"/>
      <c r="J261" s="27"/>
      <c r="M261" s="72"/>
      <c r="P261" s="72"/>
      <c r="Q261" s="1"/>
      <c r="R261" s="1"/>
      <c r="S261" s="1"/>
    </row>
    <row r="262" spans="2:19" s="2" customFormat="1" ht="15" customHeight="1">
      <c r="B262" s="15"/>
      <c r="C262" s="15"/>
      <c r="D262" s="16"/>
      <c r="G262" s="27"/>
      <c r="J262" s="27"/>
      <c r="M262" s="72"/>
      <c r="P262" s="72"/>
      <c r="Q262" s="1"/>
      <c r="R262" s="1"/>
      <c r="S262" s="1"/>
    </row>
    <row r="263" spans="2:19" s="2" customFormat="1" ht="15" customHeight="1">
      <c r="B263" s="15"/>
      <c r="C263" s="15"/>
      <c r="D263" s="16"/>
      <c r="G263" s="27"/>
      <c r="J263" s="27"/>
      <c r="M263" s="72"/>
      <c r="P263" s="72"/>
      <c r="Q263" s="1"/>
      <c r="R263" s="1"/>
      <c r="S263" s="1"/>
    </row>
    <row r="264" spans="2:19" s="2" customFormat="1" ht="15" customHeight="1">
      <c r="B264" s="15"/>
      <c r="C264" s="15"/>
      <c r="D264" s="16"/>
      <c r="G264" s="27"/>
      <c r="J264" s="27"/>
      <c r="M264" s="72"/>
      <c r="P264" s="72"/>
      <c r="Q264" s="1"/>
      <c r="R264" s="1"/>
      <c r="S264" s="1"/>
    </row>
    <row r="265" spans="2:19" s="2" customFormat="1" ht="15" customHeight="1">
      <c r="B265" s="15"/>
      <c r="C265" s="15"/>
      <c r="D265" s="16"/>
      <c r="G265" s="27"/>
      <c r="J265" s="27"/>
      <c r="M265" s="72"/>
      <c r="P265" s="72"/>
      <c r="Q265" s="1"/>
      <c r="R265" s="1"/>
      <c r="S265" s="1"/>
    </row>
    <row r="266" spans="2:19" ht="15" customHeight="1"/>
    <row r="267" spans="2:19" ht="15" customHeight="1"/>
    <row r="268" spans="2:19" ht="15" customHeight="1"/>
    <row r="269" spans="2:19" ht="15" customHeight="1"/>
    <row r="270" spans="2:19" ht="15" customHeight="1"/>
    <row r="271" spans="2:19" ht="15" customHeight="1"/>
    <row r="272" spans="2:19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spans="2:3" ht="15" customHeight="1"/>
    <row r="498" spans="2:3" ht="15" customHeight="1"/>
    <row r="499" spans="2:3" ht="15" customHeight="1">
      <c r="B499" s="15" t="s">
        <v>82</v>
      </c>
      <c r="C499" s="15" t="s">
        <v>83</v>
      </c>
    </row>
    <row r="500" spans="2:3" ht="15" customHeight="1"/>
    <row r="501" spans="2:3" ht="15" customHeight="1"/>
    <row r="502" spans="2:3" ht="15" customHeight="1"/>
    <row r="503" spans="2:3" ht="15" customHeight="1"/>
    <row r="504" spans="2:3" ht="15" customHeight="1"/>
    <row r="505" spans="2:3" ht="15" customHeight="1"/>
    <row r="506" spans="2:3" ht="15" customHeight="1"/>
    <row r="507" spans="2:3" ht="15" customHeight="1"/>
    <row r="508" spans="2:3" ht="15" customHeight="1"/>
    <row r="509" spans="2:3" ht="15" customHeight="1"/>
    <row r="510" spans="2:3" ht="15" customHeight="1"/>
    <row r="511" spans="2:3" ht="15" customHeight="1"/>
    <row r="512" spans="2:3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spans="1:16" ht="15" customHeight="1"/>
    <row r="642" spans="1:16" ht="15" customHeight="1"/>
    <row r="643" spans="1:16" ht="15" customHeight="1"/>
    <row r="644" spans="1:16" ht="15" customHeight="1"/>
    <row r="645" spans="1:16" s="18" customFormat="1" ht="15" customHeight="1">
      <c r="A645" s="2"/>
      <c r="B645" s="15"/>
      <c r="C645" s="15"/>
      <c r="D645" s="16"/>
      <c r="E645" s="17"/>
      <c r="F645" s="17"/>
      <c r="G645" s="28"/>
      <c r="H645" s="17"/>
      <c r="I645" s="17"/>
      <c r="J645" s="28"/>
      <c r="K645" s="17"/>
      <c r="L645" s="17"/>
      <c r="M645" s="75"/>
      <c r="N645" s="17"/>
      <c r="O645" s="17"/>
      <c r="P645" s="75"/>
    </row>
    <row r="646" spans="1:16" s="18" customFormat="1" ht="15" customHeight="1">
      <c r="A646" s="2"/>
      <c r="B646" s="15"/>
      <c r="C646" s="15"/>
      <c r="D646" s="16"/>
      <c r="E646" s="17"/>
      <c r="F646" s="17"/>
      <c r="G646" s="28"/>
      <c r="H646" s="17"/>
      <c r="I646" s="17"/>
      <c r="J646" s="28"/>
      <c r="K646" s="17"/>
      <c r="L646" s="17"/>
      <c r="M646" s="75"/>
      <c r="N646" s="17"/>
      <c r="O646" s="17"/>
      <c r="P646" s="75"/>
    </row>
    <row r="647" spans="1:16" s="18" customFormat="1" ht="15" customHeight="1">
      <c r="A647" s="2"/>
      <c r="B647" s="15"/>
      <c r="C647" s="15"/>
      <c r="D647" s="16"/>
      <c r="E647" s="17"/>
      <c r="F647" s="17"/>
      <c r="G647" s="28"/>
      <c r="H647" s="17"/>
      <c r="I647" s="17"/>
      <c r="J647" s="28"/>
      <c r="K647" s="17"/>
      <c r="L647" s="17"/>
      <c r="M647" s="75"/>
      <c r="N647" s="17"/>
      <c r="O647" s="17"/>
      <c r="P647" s="75"/>
    </row>
    <row r="648" spans="1:16" s="18" customFormat="1" ht="15" customHeight="1">
      <c r="A648" s="2"/>
      <c r="B648" s="15"/>
      <c r="C648" s="15"/>
      <c r="D648" s="16"/>
      <c r="E648" s="17"/>
      <c r="F648" s="17"/>
      <c r="G648" s="28"/>
      <c r="H648" s="17"/>
      <c r="I648" s="17"/>
      <c r="J648" s="28"/>
      <c r="K648" s="17"/>
      <c r="L648" s="17"/>
      <c r="M648" s="75"/>
      <c r="N648" s="17"/>
      <c r="O648" s="17"/>
      <c r="P648" s="75"/>
    </row>
    <row r="649" spans="1:16" s="18" customFormat="1" ht="15" customHeight="1">
      <c r="A649" s="2"/>
      <c r="B649" s="15"/>
      <c r="C649" s="15"/>
      <c r="D649" s="16"/>
      <c r="E649" s="17"/>
      <c r="F649" s="17"/>
      <c r="G649" s="28"/>
      <c r="H649" s="17"/>
      <c r="I649" s="17"/>
      <c r="J649" s="28"/>
      <c r="K649" s="17"/>
      <c r="L649" s="17"/>
      <c r="M649" s="75"/>
      <c r="N649" s="17"/>
      <c r="O649" s="17"/>
      <c r="P649" s="75"/>
    </row>
    <row r="650" spans="1:16" s="18" customFormat="1" ht="15" customHeight="1">
      <c r="A650" s="2"/>
      <c r="B650" s="15"/>
      <c r="C650" s="15"/>
      <c r="D650" s="16"/>
      <c r="E650" s="17"/>
      <c r="F650" s="17"/>
      <c r="G650" s="28"/>
      <c r="H650" s="17"/>
      <c r="I650" s="17"/>
      <c r="J650" s="28"/>
      <c r="K650" s="17"/>
      <c r="L650" s="17"/>
      <c r="M650" s="75"/>
      <c r="N650" s="17"/>
      <c r="O650" s="17"/>
      <c r="P650" s="75"/>
    </row>
    <row r="651" spans="1:16" s="18" customFormat="1" ht="15" customHeight="1">
      <c r="A651" s="2"/>
      <c r="B651" s="15"/>
      <c r="C651" s="15"/>
      <c r="D651" s="16"/>
      <c r="E651" s="17"/>
      <c r="F651" s="17"/>
      <c r="G651" s="28"/>
      <c r="H651" s="17"/>
      <c r="I651" s="17"/>
      <c r="J651" s="28"/>
      <c r="K651" s="17"/>
      <c r="L651" s="17"/>
      <c r="M651" s="75"/>
      <c r="N651" s="17"/>
      <c r="O651" s="17"/>
      <c r="P651" s="75"/>
    </row>
    <row r="652" spans="1:16" s="18" customFormat="1" ht="15" customHeight="1">
      <c r="A652" s="2"/>
      <c r="B652" s="15"/>
      <c r="C652" s="15"/>
      <c r="D652" s="16"/>
      <c r="E652" s="17"/>
      <c r="F652" s="17"/>
      <c r="G652" s="28"/>
      <c r="H652" s="17"/>
      <c r="I652" s="17"/>
      <c r="J652" s="28"/>
      <c r="K652" s="17"/>
      <c r="L652" s="17"/>
      <c r="M652" s="75"/>
      <c r="N652" s="17"/>
      <c r="O652" s="17"/>
      <c r="P652" s="75"/>
    </row>
    <row r="653" spans="1:16" s="18" customFormat="1" ht="15" customHeight="1">
      <c r="A653" s="2"/>
      <c r="B653" s="15"/>
      <c r="C653" s="15"/>
      <c r="D653" s="16"/>
      <c r="E653" s="17"/>
      <c r="F653" s="17"/>
      <c r="G653" s="28"/>
      <c r="H653" s="17"/>
      <c r="I653" s="17"/>
      <c r="J653" s="28"/>
      <c r="K653" s="17"/>
      <c r="L653" s="17"/>
      <c r="M653" s="75"/>
      <c r="N653" s="17"/>
      <c r="O653" s="17"/>
      <c r="P653" s="75"/>
    </row>
    <row r="654" spans="1:16" s="18" customFormat="1" ht="15" customHeight="1">
      <c r="A654" s="2"/>
      <c r="B654" s="15"/>
      <c r="C654" s="15"/>
      <c r="D654" s="16"/>
      <c r="E654" s="17"/>
      <c r="F654" s="17"/>
      <c r="G654" s="28"/>
      <c r="H654" s="17"/>
      <c r="I654" s="17"/>
      <c r="J654" s="28"/>
      <c r="K654" s="17"/>
      <c r="L654" s="17"/>
      <c r="M654" s="75"/>
      <c r="N654" s="17"/>
      <c r="O654" s="17"/>
      <c r="P654" s="75"/>
    </row>
    <row r="655" spans="1:16" s="18" customFormat="1" ht="15" customHeight="1">
      <c r="A655" s="2"/>
      <c r="B655" s="15"/>
      <c r="C655" s="15"/>
      <c r="D655" s="16"/>
      <c r="E655" s="17"/>
      <c r="F655" s="17"/>
      <c r="G655" s="28"/>
      <c r="H655" s="17"/>
      <c r="I655" s="17"/>
      <c r="J655" s="28"/>
      <c r="K655" s="17"/>
      <c r="L655" s="17"/>
      <c r="M655" s="75"/>
      <c r="N655" s="17"/>
      <c r="O655" s="17"/>
      <c r="P655" s="75"/>
    </row>
    <row r="656" spans="1:16" s="18" customFormat="1" ht="15" customHeight="1">
      <c r="A656" s="2"/>
      <c r="B656" s="15"/>
      <c r="C656" s="15"/>
      <c r="D656" s="16"/>
      <c r="E656" s="17"/>
      <c r="F656" s="17"/>
      <c r="G656" s="28"/>
      <c r="H656" s="17"/>
      <c r="I656" s="17"/>
      <c r="J656" s="28"/>
      <c r="K656" s="17"/>
      <c r="L656" s="17"/>
      <c r="M656" s="75"/>
      <c r="N656" s="17"/>
      <c r="O656" s="17"/>
      <c r="P656" s="75"/>
    </row>
    <row r="657" spans="1:16" s="18" customFormat="1" ht="15" customHeight="1">
      <c r="A657" s="2"/>
      <c r="B657" s="15"/>
      <c r="C657" s="15"/>
      <c r="D657" s="16"/>
      <c r="E657" s="17"/>
      <c r="F657" s="17"/>
      <c r="G657" s="28"/>
      <c r="H657" s="17"/>
      <c r="I657" s="17"/>
      <c r="J657" s="28"/>
      <c r="K657" s="17"/>
      <c r="L657" s="17"/>
      <c r="M657" s="75"/>
      <c r="N657" s="17"/>
      <c r="O657" s="17"/>
      <c r="P657" s="75"/>
    </row>
    <row r="658" spans="1:16" s="18" customFormat="1" ht="15" customHeight="1">
      <c r="A658" s="2"/>
      <c r="B658" s="15"/>
      <c r="C658" s="15"/>
      <c r="D658" s="16"/>
      <c r="E658" s="17"/>
      <c r="F658" s="17"/>
      <c r="G658" s="28"/>
      <c r="H658" s="17"/>
      <c r="I658" s="17"/>
      <c r="J658" s="28"/>
      <c r="K658" s="17"/>
      <c r="L658" s="17"/>
      <c r="M658" s="75"/>
      <c r="N658" s="17"/>
      <c r="O658" s="17"/>
      <c r="P658" s="75"/>
    </row>
    <row r="659" spans="1:16" s="18" customFormat="1" ht="15" customHeight="1">
      <c r="A659" s="2"/>
      <c r="B659" s="15"/>
      <c r="C659" s="15"/>
      <c r="D659" s="16"/>
      <c r="E659" s="17"/>
      <c r="F659" s="17"/>
      <c r="G659" s="28"/>
      <c r="H659" s="17"/>
      <c r="I659" s="17"/>
      <c r="J659" s="28"/>
      <c r="K659" s="17"/>
      <c r="L659" s="17"/>
      <c r="M659" s="75"/>
      <c r="N659" s="17"/>
      <c r="O659" s="17"/>
      <c r="P659" s="75"/>
    </row>
    <row r="660" spans="1:16" s="18" customFormat="1" ht="15" customHeight="1">
      <c r="A660" s="2"/>
      <c r="B660" s="15"/>
      <c r="C660" s="15"/>
      <c r="D660" s="16"/>
      <c r="E660" s="17"/>
      <c r="F660" s="17"/>
      <c r="G660" s="28"/>
      <c r="H660" s="17"/>
      <c r="I660" s="17"/>
      <c r="J660" s="28"/>
      <c r="K660" s="17"/>
      <c r="L660" s="17"/>
      <c r="M660" s="75"/>
      <c r="N660" s="17"/>
      <c r="O660" s="17"/>
      <c r="P660" s="75"/>
    </row>
    <row r="661" spans="1:16" s="18" customFormat="1" ht="15" customHeight="1">
      <c r="A661" s="2"/>
      <c r="B661" s="15"/>
      <c r="C661" s="15"/>
      <c r="D661" s="16"/>
      <c r="E661" s="17"/>
      <c r="F661" s="17"/>
      <c r="G661" s="28"/>
      <c r="H661" s="17"/>
      <c r="I661" s="17"/>
      <c r="J661" s="28"/>
      <c r="K661" s="17"/>
      <c r="L661" s="17"/>
      <c r="M661" s="75"/>
      <c r="N661" s="17"/>
      <c r="O661" s="17"/>
      <c r="P661" s="75"/>
    </row>
    <row r="662" spans="1:16" s="18" customFormat="1" ht="15" customHeight="1">
      <c r="A662" s="2"/>
      <c r="B662" s="15"/>
      <c r="C662" s="15"/>
      <c r="D662" s="16"/>
      <c r="E662" s="17"/>
      <c r="F662" s="17"/>
      <c r="G662" s="28"/>
      <c r="H662" s="17"/>
      <c r="I662" s="17"/>
      <c r="J662" s="28"/>
      <c r="K662" s="17"/>
      <c r="L662" s="17"/>
      <c r="M662" s="75"/>
      <c r="N662" s="17"/>
      <c r="O662" s="17"/>
      <c r="P662" s="75"/>
    </row>
    <row r="663" spans="1:16" s="18" customFormat="1" ht="15" customHeight="1">
      <c r="A663" s="2"/>
      <c r="B663" s="15"/>
      <c r="C663" s="15"/>
      <c r="D663" s="16"/>
      <c r="E663" s="17"/>
      <c r="F663" s="17"/>
      <c r="G663" s="28"/>
      <c r="H663" s="17"/>
      <c r="I663" s="17"/>
      <c r="J663" s="28"/>
      <c r="K663" s="17"/>
      <c r="L663" s="17"/>
      <c r="M663" s="75"/>
      <c r="N663" s="17"/>
      <c r="O663" s="17"/>
      <c r="P663" s="75"/>
    </row>
    <row r="664" spans="1:16" s="18" customFormat="1" ht="15" customHeight="1">
      <c r="A664" s="2"/>
      <c r="B664" s="15"/>
      <c r="C664" s="15"/>
      <c r="D664" s="16"/>
      <c r="E664" s="17"/>
      <c r="F664" s="17"/>
      <c r="G664" s="28"/>
      <c r="H664" s="17"/>
      <c r="I664" s="17"/>
      <c r="J664" s="28"/>
      <c r="K664" s="17"/>
      <c r="L664" s="17"/>
      <c r="M664" s="75"/>
      <c r="N664" s="17"/>
      <c r="O664" s="17"/>
      <c r="P664" s="75"/>
    </row>
    <row r="665" spans="1:16" s="18" customFormat="1" ht="15" customHeight="1">
      <c r="A665" s="2"/>
      <c r="B665" s="15"/>
      <c r="C665" s="15"/>
      <c r="D665" s="16"/>
      <c r="E665" s="17"/>
      <c r="F665" s="17"/>
      <c r="G665" s="28"/>
      <c r="H665" s="17"/>
      <c r="I665" s="17"/>
      <c r="J665" s="28"/>
      <c r="K665" s="17"/>
      <c r="L665" s="17"/>
      <c r="M665" s="75"/>
      <c r="N665" s="17"/>
      <c r="O665" s="17"/>
      <c r="P665" s="75"/>
    </row>
    <row r="666" spans="1:16" s="18" customFormat="1" ht="15" customHeight="1">
      <c r="A666" s="2"/>
      <c r="B666" s="15"/>
      <c r="C666" s="15"/>
      <c r="D666" s="16"/>
      <c r="E666" s="17"/>
      <c r="F666" s="17"/>
      <c r="G666" s="28"/>
      <c r="H666" s="17"/>
      <c r="I666" s="17"/>
      <c r="J666" s="28"/>
      <c r="K666" s="17"/>
      <c r="L666" s="17"/>
      <c r="M666" s="75"/>
      <c r="N666" s="17"/>
      <c r="O666" s="17"/>
      <c r="P666" s="75"/>
    </row>
    <row r="667" spans="1:16" s="18" customFormat="1" ht="15" customHeight="1">
      <c r="A667" s="2"/>
      <c r="B667" s="15"/>
      <c r="C667" s="15"/>
      <c r="D667" s="16"/>
      <c r="E667" s="17"/>
      <c r="F667" s="17"/>
      <c r="G667" s="28"/>
      <c r="H667" s="17"/>
      <c r="I667" s="17"/>
      <c r="J667" s="28"/>
      <c r="K667" s="17"/>
      <c r="L667" s="17"/>
      <c r="M667" s="75"/>
      <c r="N667" s="17"/>
      <c r="O667" s="17"/>
      <c r="P667" s="75"/>
    </row>
    <row r="668" spans="1:16" s="18" customFormat="1" ht="15" customHeight="1">
      <c r="A668" s="2"/>
      <c r="B668" s="15"/>
      <c r="C668" s="15"/>
      <c r="D668" s="16"/>
      <c r="E668" s="17"/>
      <c r="F668" s="17"/>
      <c r="G668" s="28"/>
      <c r="H668" s="17"/>
      <c r="I668" s="17"/>
      <c r="J668" s="28"/>
      <c r="K668" s="17"/>
      <c r="L668" s="17"/>
      <c r="M668" s="75"/>
      <c r="N668" s="17"/>
      <c r="O668" s="17"/>
      <c r="P668" s="75"/>
    </row>
    <row r="669" spans="1:16" s="18" customFormat="1" ht="15" customHeight="1">
      <c r="A669" s="2"/>
      <c r="B669" s="15"/>
      <c r="C669" s="15"/>
      <c r="D669" s="16"/>
      <c r="E669" s="17"/>
      <c r="F669" s="17"/>
      <c r="G669" s="28"/>
      <c r="H669" s="17"/>
      <c r="I669" s="17"/>
      <c r="J669" s="28"/>
      <c r="K669" s="17"/>
      <c r="L669" s="17"/>
      <c r="M669" s="75"/>
      <c r="N669" s="17"/>
      <c r="O669" s="17"/>
      <c r="P669" s="75"/>
    </row>
    <row r="670" spans="1:16" s="18" customFormat="1" ht="15" customHeight="1">
      <c r="A670" s="2"/>
      <c r="B670" s="15"/>
      <c r="C670" s="15"/>
      <c r="D670" s="16"/>
      <c r="E670" s="17"/>
      <c r="F670" s="17"/>
      <c r="G670" s="28"/>
      <c r="H670" s="17"/>
      <c r="I670" s="17"/>
      <c r="J670" s="28"/>
      <c r="K670" s="17"/>
      <c r="L670" s="17"/>
      <c r="M670" s="75"/>
      <c r="N670" s="17"/>
      <c r="O670" s="17"/>
      <c r="P670" s="75"/>
    </row>
    <row r="671" spans="1:16" s="18" customFormat="1" ht="15" customHeight="1">
      <c r="A671" s="2"/>
      <c r="B671" s="15"/>
      <c r="C671" s="15"/>
      <c r="D671" s="16"/>
      <c r="E671" s="17"/>
      <c r="F671" s="17"/>
      <c r="G671" s="28"/>
      <c r="H671" s="17"/>
      <c r="I671" s="17"/>
      <c r="J671" s="28"/>
      <c r="K671" s="17"/>
      <c r="L671" s="17"/>
      <c r="M671" s="75"/>
      <c r="N671" s="17"/>
      <c r="O671" s="17"/>
      <c r="P671" s="75"/>
    </row>
    <row r="672" spans="1:16" s="18" customFormat="1" ht="15" customHeight="1">
      <c r="A672" s="2"/>
      <c r="B672" s="15"/>
      <c r="C672" s="15"/>
      <c r="D672" s="16"/>
      <c r="E672" s="17"/>
      <c r="F672" s="17"/>
      <c r="G672" s="28"/>
      <c r="H672" s="17"/>
      <c r="I672" s="17"/>
      <c r="J672" s="28"/>
      <c r="K672" s="17"/>
      <c r="L672" s="17"/>
      <c r="M672" s="75"/>
      <c r="N672" s="17"/>
      <c r="O672" s="17"/>
      <c r="P672" s="75"/>
    </row>
    <row r="673" spans="1:16" s="18" customFormat="1" ht="15" customHeight="1">
      <c r="A673" s="2"/>
      <c r="B673" s="15"/>
      <c r="C673" s="15"/>
      <c r="D673" s="16"/>
      <c r="E673" s="17"/>
      <c r="F673" s="17"/>
      <c r="G673" s="28"/>
      <c r="H673" s="17"/>
      <c r="I673" s="17"/>
      <c r="J673" s="28"/>
      <c r="K673" s="17"/>
      <c r="L673" s="17"/>
      <c r="M673" s="75"/>
      <c r="N673" s="17"/>
      <c r="O673" s="17"/>
      <c r="P673" s="75"/>
    </row>
    <row r="674" spans="1:16" s="18" customFormat="1" ht="15" customHeight="1">
      <c r="A674" s="2"/>
      <c r="B674" s="15"/>
      <c r="C674" s="15"/>
      <c r="D674" s="16"/>
      <c r="E674" s="17"/>
      <c r="F674" s="17"/>
      <c r="G674" s="28"/>
      <c r="H674" s="17"/>
      <c r="I674" s="17"/>
      <c r="J674" s="28"/>
      <c r="K674" s="17"/>
      <c r="L674" s="17"/>
      <c r="M674" s="75"/>
      <c r="N674" s="17"/>
      <c r="O674" s="17"/>
      <c r="P674" s="75"/>
    </row>
    <row r="675" spans="1:16" s="18" customFormat="1" ht="15" customHeight="1">
      <c r="A675" s="2"/>
      <c r="B675" s="15"/>
      <c r="C675" s="15"/>
      <c r="D675" s="16"/>
      <c r="E675" s="17"/>
      <c r="F675" s="17"/>
      <c r="G675" s="28"/>
      <c r="H675" s="17"/>
      <c r="I675" s="17"/>
      <c r="J675" s="28"/>
      <c r="K675" s="17"/>
      <c r="L675" s="17"/>
      <c r="M675" s="75"/>
      <c r="N675" s="17"/>
      <c r="O675" s="17"/>
      <c r="P675" s="75"/>
    </row>
    <row r="676" spans="1:16" s="18" customFormat="1" ht="15" customHeight="1">
      <c r="A676" s="2"/>
      <c r="B676" s="15"/>
      <c r="C676" s="15"/>
      <c r="D676" s="16"/>
      <c r="E676" s="17"/>
      <c r="F676" s="17"/>
      <c r="G676" s="28"/>
      <c r="H676" s="17"/>
      <c r="I676" s="17"/>
      <c r="J676" s="28"/>
      <c r="K676" s="17"/>
      <c r="L676" s="17"/>
      <c r="M676" s="75"/>
      <c r="N676" s="17"/>
      <c r="O676" s="17"/>
      <c r="P676" s="75"/>
    </row>
    <row r="677" spans="1:16" s="18" customFormat="1" ht="15" customHeight="1">
      <c r="A677" s="2"/>
      <c r="B677" s="15"/>
      <c r="C677" s="15"/>
      <c r="D677" s="16"/>
      <c r="E677" s="17"/>
      <c r="F677" s="17"/>
      <c r="G677" s="28"/>
      <c r="H677" s="17"/>
      <c r="I677" s="17"/>
      <c r="J677" s="28"/>
      <c r="K677" s="17"/>
      <c r="L677" s="17"/>
      <c r="M677" s="75"/>
      <c r="N677" s="17"/>
      <c r="O677" s="17"/>
      <c r="P677" s="75"/>
    </row>
    <row r="678" spans="1:16" s="18" customFormat="1" ht="15" customHeight="1">
      <c r="A678" s="2"/>
      <c r="B678" s="15"/>
      <c r="C678" s="15"/>
      <c r="D678" s="16"/>
      <c r="E678" s="17"/>
      <c r="F678" s="17"/>
      <c r="G678" s="28"/>
      <c r="H678" s="17"/>
      <c r="I678" s="17"/>
      <c r="J678" s="28"/>
      <c r="K678" s="17"/>
      <c r="L678" s="17"/>
      <c r="M678" s="75"/>
      <c r="N678" s="17"/>
      <c r="O678" s="17"/>
      <c r="P678" s="75"/>
    </row>
    <row r="679" spans="1:16" s="18" customFormat="1" ht="15" customHeight="1">
      <c r="A679" s="2"/>
      <c r="B679" s="15"/>
      <c r="C679" s="15"/>
      <c r="D679" s="16"/>
      <c r="E679" s="17"/>
      <c r="F679" s="17"/>
      <c r="G679" s="28"/>
      <c r="H679" s="17"/>
      <c r="I679" s="17"/>
      <c r="J679" s="28"/>
      <c r="K679" s="17"/>
      <c r="L679" s="17"/>
      <c r="M679" s="75"/>
      <c r="N679" s="17"/>
      <c r="O679" s="17"/>
      <c r="P679" s="75"/>
    </row>
    <row r="680" spans="1:16" s="18" customFormat="1" ht="15" customHeight="1">
      <c r="A680" s="2"/>
      <c r="B680" s="15"/>
      <c r="C680" s="15"/>
      <c r="D680" s="16"/>
      <c r="E680" s="17"/>
      <c r="F680" s="17"/>
      <c r="G680" s="28"/>
      <c r="H680" s="17"/>
      <c r="I680" s="17"/>
      <c r="J680" s="28"/>
      <c r="K680" s="17"/>
      <c r="L680" s="17"/>
      <c r="M680" s="75"/>
      <c r="N680" s="17"/>
      <c r="O680" s="17"/>
      <c r="P680" s="75"/>
    </row>
    <row r="681" spans="1:16" s="18" customFormat="1" ht="15" customHeight="1">
      <c r="A681" s="2"/>
      <c r="B681" s="15"/>
      <c r="C681" s="15"/>
      <c r="D681" s="16"/>
      <c r="E681" s="17"/>
      <c r="F681" s="17"/>
      <c r="G681" s="28"/>
      <c r="H681" s="17"/>
      <c r="I681" s="17"/>
      <c r="J681" s="28"/>
      <c r="K681" s="17"/>
      <c r="L681" s="17"/>
      <c r="M681" s="75"/>
      <c r="N681" s="17"/>
      <c r="O681" s="17"/>
      <c r="P681" s="75"/>
    </row>
    <row r="682" spans="1:16" s="18" customFormat="1" ht="15" customHeight="1">
      <c r="A682" s="2"/>
      <c r="B682" s="15"/>
      <c r="C682" s="15"/>
      <c r="D682" s="16"/>
      <c r="E682" s="17"/>
      <c r="F682" s="17"/>
      <c r="G682" s="28"/>
      <c r="H682" s="17"/>
      <c r="I682" s="17"/>
      <c r="J682" s="28"/>
      <c r="K682" s="17"/>
      <c r="L682" s="17"/>
      <c r="M682" s="75"/>
      <c r="N682" s="17"/>
      <c r="O682" s="17"/>
      <c r="P682" s="75"/>
    </row>
    <row r="683" spans="1:16" s="18" customFormat="1" ht="15" customHeight="1">
      <c r="A683" s="2"/>
      <c r="B683" s="15"/>
      <c r="C683" s="15"/>
      <c r="D683" s="16"/>
      <c r="E683" s="17"/>
      <c r="F683" s="17"/>
      <c r="G683" s="28"/>
      <c r="H683" s="17"/>
      <c r="I683" s="17"/>
      <c r="J683" s="28"/>
      <c r="K683" s="17"/>
      <c r="L683" s="17"/>
      <c r="M683" s="75"/>
      <c r="N683" s="17"/>
      <c r="O683" s="17"/>
      <c r="P683" s="75"/>
    </row>
    <row r="684" spans="1:16" s="18" customFormat="1" ht="15" customHeight="1">
      <c r="A684" s="2"/>
      <c r="B684" s="15"/>
      <c r="C684" s="15"/>
      <c r="D684" s="16"/>
      <c r="E684" s="17"/>
      <c r="F684" s="17"/>
      <c r="G684" s="28"/>
      <c r="H684" s="17"/>
      <c r="I684" s="17"/>
      <c r="J684" s="28"/>
      <c r="K684" s="17"/>
      <c r="L684" s="17"/>
      <c r="M684" s="75"/>
      <c r="N684" s="17"/>
      <c r="O684" s="17"/>
      <c r="P684" s="75"/>
    </row>
    <row r="685" spans="1:16" s="18" customFormat="1" ht="15" customHeight="1">
      <c r="A685" s="2"/>
      <c r="B685" s="15"/>
      <c r="C685" s="15"/>
      <c r="D685" s="16"/>
      <c r="E685" s="17"/>
      <c r="F685" s="17"/>
      <c r="G685" s="28"/>
      <c r="H685" s="17"/>
      <c r="I685" s="17"/>
      <c r="J685" s="28"/>
      <c r="K685" s="17"/>
      <c r="L685" s="17"/>
      <c r="M685" s="75"/>
      <c r="N685" s="17"/>
      <c r="O685" s="17"/>
      <c r="P685" s="75"/>
    </row>
    <row r="686" spans="1:16" s="18" customFormat="1" ht="15" customHeight="1">
      <c r="A686" s="2"/>
      <c r="B686" s="15"/>
      <c r="C686" s="15"/>
      <c r="D686" s="16"/>
      <c r="E686" s="17"/>
      <c r="F686" s="17"/>
      <c r="G686" s="28"/>
      <c r="H686" s="17"/>
      <c r="I686" s="17"/>
      <c r="J686" s="28"/>
      <c r="K686" s="17"/>
      <c r="L686" s="17"/>
      <c r="M686" s="75"/>
      <c r="N686" s="17"/>
      <c r="O686" s="17"/>
      <c r="P686" s="75"/>
    </row>
    <row r="687" spans="1:16" s="18" customFormat="1" ht="15" customHeight="1">
      <c r="A687" s="2"/>
      <c r="B687" s="15"/>
      <c r="C687" s="15"/>
      <c r="D687" s="16"/>
      <c r="E687" s="17"/>
      <c r="F687" s="17"/>
      <c r="G687" s="28"/>
      <c r="H687" s="17"/>
      <c r="I687" s="17"/>
      <c r="J687" s="28"/>
      <c r="K687" s="17"/>
      <c r="L687" s="17"/>
      <c r="M687" s="75"/>
      <c r="N687" s="17"/>
      <c r="O687" s="17"/>
      <c r="P687" s="75"/>
    </row>
    <row r="688" spans="1:16" s="18" customFormat="1" ht="15" customHeight="1">
      <c r="A688" s="2"/>
      <c r="B688" s="15"/>
      <c r="C688" s="15"/>
      <c r="D688" s="16"/>
      <c r="E688" s="17"/>
      <c r="F688" s="17"/>
      <c r="G688" s="28"/>
      <c r="H688" s="17"/>
      <c r="I688" s="17"/>
      <c r="J688" s="28"/>
      <c r="K688" s="17"/>
      <c r="L688" s="17"/>
      <c r="M688" s="75"/>
      <c r="N688" s="17"/>
      <c r="O688" s="17"/>
      <c r="P688" s="75"/>
    </row>
    <row r="689" spans="1:16" s="18" customFormat="1" ht="15" customHeight="1">
      <c r="A689" s="2"/>
      <c r="B689" s="15"/>
      <c r="C689" s="15"/>
      <c r="D689" s="16"/>
      <c r="E689" s="17"/>
      <c r="F689" s="17"/>
      <c r="G689" s="28"/>
      <c r="H689" s="17"/>
      <c r="I689" s="17"/>
      <c r="J689" s="28"/>
      <c r="K689" s="17"/>
      <c r="L689" s="17"/>
      <c r="M689" s="75"/>
      <c r="N689" s="17"/>
      <c r="O689" s="17"/>
      <c r="P689" s="75"/>
    </row>
    <row r="690" spans="1:16" s="18" customFormat="1" ht="15" customHeight="1">
      <c r="A690" s="2"/>
      <c r="B690" s="15"/>
      <c r="C690" s="15"/>
      <c r="D690" s="16"/>
      <c r="E690" s="17"/>
      <c r="F690" s="17"/>
      <c r="G690" s="28"/>
      <c r="H690" s="17"/>
      <c r="I690" s="17"/>
      <c r="J690" s="28"/>
      <c r="K690" s="17"/>
      <c r="L690" s="17"/>
      <c r="M690" s="75"/>
      <c r="N690" s="17"/>
      <c r="O690" s="17"/>
      <c r="P690" s="75"/>
    </row>
    <row r="691" spans="1:16" s="18" customFormat="1" ht="15" customHeight="1">
      <c r="A691" s="2"/>
      <c r="B691" s="15"/>
      <c r="C691" s="15"/>
      <c r="D691" s="16"/>
      <c r="E691" s="17"/>
      <c r="F691" s="17"/>
      <c r="G691" s="28"/>
      <c r="H691" s="17"/>
      <c r="I691" s="17"/>
      <c r="J691" s="28"/>
      <c r="K691" s="17"/>
      <c r="L691" s="17"/>
      <c r="M691" s="75"/>
      <c r="N691" s="17"/>
      <c r="O691" s="17"/>
      <c r="P691" s="75"/>
    </row>
    <row r="692" spans="1:16" s="18" customFormat="1" ht="15" customHeight="1">
      <c r="A692" s="2"/>
      <c r="B692" s="15"/>
      <c r="C692" s="15"/>
      <c r="D692" s="16"/>
      <c r="E692" s="17"/>
      <c r="F692" s="17"/>
      <c r="G692" s="28"/>
      <c r="H692" s="17"/>
      <c r="I692" s="17"/>
      <c r="J692" s="28"/>
      <c r="K692" s="17"/>
      <c r="L692" s="17"/>
      <c r="M692" s="75"/>
      <c r="N692" s="17"/>
      <c r="O692" s="17"/>
      <c r="P692" s="75"/>
    </row>
    <row r="693" spans="1:16" s="18" customFormat="1" ht="15" customHeight="1">
      <c r="A693" s="2"/>
      <c r="B693" s="15"/>
      <c r="C693" s="15"/>
      <c r="D693" s="16"/>
      <c r="E693" s="17"/>
      <c r="F693" s="17"/>
      <c r="G693" s="28"/>
      <c r="H693" s="17"/>
      <c r="I693" s="17"/>
      <c r="J693" s="28"/>
      <c r="K693" s="17"/>
      <c r="L693" s="17"/>
      <c r="M693" s="75"/>
      <c r="N693" s="17"/>
      <c r="O693" s="17"/>
      <c r="P693" s="75"/>
    </row>
    <row r="694" spans="1:16" s="18" customFormat="1" ht="15" customHeight="1">
      <c r="A694" s="2"/>
      <c r="B694" s="15"/>
      <c r="C694" s="15"/>
      <c r="D694" s="16"/>
      <c r="E694" s="17"/>
      <c r="F694" s="17"/>
      <c r="G694" s="28"/>
      <c r="H694" s="17"/>
      <c r="I694" s="17"/>
      <c r="J694" s="28"/>
      <c r="K694" s="17"/>
      <c r="L694" s="17"/>
      <c r="M694" s="75"/>
      <c r="N694" s="17"/>
      <c r="O694" s="17"/>
      <c r="P694" s="75"/>
    </row>
    <row r="695" spans="1:16" s="18" customFormat="1" ht="15" customHeight="1">
      <c r="A695" s="2"/>
      <c r="B695" s="15"/>
      <c r="C695" s="15"/>
      <c r="D695" s="16"/>
      <c r="E695" s="17"/>
      <c r="F695" s="17"/>
      <c r="G695" s="28"/>
      <c r="H695" s="17"/>
      <c r="I695" s="17"/>
      <c r="J695" s="28"/>
      <c r="K695" s="17"/>
      <c r="L695" s="17"/>
      <c r="M695" s="75"/>
      <c r="N695" s="17"/>
      <c r="O695" s="17"/>
      <c r="P695" s="75"/>
    </row>
    <row r="696" spans="1:16" s="18" customFormat="1" ht="15" customHeight="1">
      <c r="A696" s="2"/>
      <c r="B696" s="15"/>
      <c r="C696" s="15"/>
      <c r="D696" s="16"/>
      <c r="E696" s="17"/>
      <c r="F696" s="17"/>
      <c r="G696" s="28"/>
      <c r="H696" s="17"/>
      <c r="I696" s="17"/>
      <c r="J696" s="28"/>
      <c r="K696" s="17"/>
      <c r="L696" s="17"/>
      <c r="M696" s="75"/>
      <c r="N696" s="17"/>
      <c r="O696" s="17"/>
      <c r="P696" s="75"/>
    </row>
    <row r="697" spans="1:16" s="18" customFormat="1" ht="15" customHeight="1">
      <c r="A697" s="2"/>
      <c r="B697" s="15"/>
      <c r="C697" s="15"/>
      <c r="D697" s="16"/>
      <c r="E697" s="17"/>
      <c r="F697" s="17"/>
      <c r="G697" s="28"/>
      <c r="H697" s="17"/>
      <c r="I697" s="17"/>
      <c r="J697" s="28"/>
      <c r="K697" s="17"/>
      <c r="L697" s="17"/>
      <c r="M697" s="75"/>
      <c r="N697" s="17"/>
      <c r="O697" s="17"/>
      <c r="P697" s="75"/>
    </row>
    <row r="698" spans="1:16" s="18" customFormat="1" ht="15" customHeight="1">
      <c r="A698" s="2"/>
      <c r="B698" s="15"/>
      <c r="C698" s="15"/>
      <c r="D698" s="16"/>
      <c r="E698" s="17"/>
      <c r="F698" s="17"/>
      <c r="G698" s="28"/>
      <c r="H698" s="17"/>
      <c r="I698" s="17"/>
      <c r="J698" s="28"/>
      <c r="K698" s="17"/>
      <c r="L698" s="17"/>
      <c r="M698" s="75"/>
      <c r="N698" s="17"/>
      <c r="O698" s="17"/>
      <c r="P698" s="75"/>
    </row>
    <row r="699" spans="1:16" s="18" customFormat="1" ht="15" customHeight="1">
      <c r="A699" s="2"/>
      <c r="B699" s="15"/>
      <c r="C699" s="15"/>
      <c r="D699" s="16"/>
      <c r="E699" s="17"/>
      <c r="F699" s="17"/>
      <c r="G699" s="28"/>
      <c r="H699" s="17"/>
      <c r="I699" s="17"/>
      <c r="J699" s="28"/>
      <c r="K699" s="17"/>
      <c r="L699" s="17"/>
      <c r="M699" s="75"/>
      <c r="N699" s="17"/>
      <c r="O699" s="17"/>
      <c r="P699" s="75"/>
    </row>
    <row r="700" spans="1:16" s="18" customFormat="1" ht="15" customHeight="1">
      <c r="A700" s="2"/>
      <c r="B700" s="15"/>
      <c r="C700" s="15"/>
      <c r="D700" s="16"/>
      <c r="E700" s="17"/>
      <c r="F700" s="17"/>
      <c r="G700" s="28"/>
      <c r="H700" s="17"/>
      <c r="I700" s="17"/>
      <c r="J700" s="28"/>
      <c r="K700" s="17"/>
      <c r="L700" s="17"/>
      <c r="M700" s="75"/>
      <c r="N700" s="17"/>
      <c r="O700" s="17"/>
      <c r="P700" s="75"/>
    </row>
    <row r="701" spans="1:16" s="18" customFormat="1" ht="15" customHeight="1">
      <c r="A701" s="2"/>
      <c r="B701" s="15"/>
      <c r="C701" s="15"/>
      <c r="D701" s="16"/>
      <c r="E701" s="17"/>
      <c r="F701" s="17"/>
      <c r="G701" s="28"/>
      <c r="H701" s="17"/>
      <c r="I701" s="17"/>
      <c r="J701" s="28"/>
      <c r="K701" s="17"/>
      <c r="L701" s="17"/>
      <c r="M701" s="75"/>
      <c r="N701" s="17"/>
      <c r="O701" s="17"/>
      <c r="P701" s="75"/>
    </row>
    <row r="702" spans="1:16" s="18" customFormat="1" ht="15" customHeight="1">
      <c r="A702" s="2"/>
      <c r="B702" s="15"/>
      <c r="C702" s="15"/>
      <c r="D702" s="16"/>
      <c r="E702" s="17"/>
      <c r="F702" s="17"/>
      <c r="G702" s="28"/>
      <c r="H702" s="17"/>
      <c r="I702" s="17"/>
      <c r="J702" s="28"/>
      <c r="K702" s="17"/>
      <c r="L702" s="17"/>
      <c r="M702" s="75"/>
      <c r="N702" s="17"/>
      <c r="O702" s="17"/>
      <c r="P702" s="75"/>
    </row>
    <row r="703" spans="1:16" s="18" customFormat="1" ht="15" customHeight="1">
      <c r="A703" s="2"/>
      <c r="B703" s="15"/>
      <c r="C703" s="15"/>
      <c r="D703" s="16"/>
      <c r="E703" s="17"/>
      <c r="F703" s="17"/>
      <c r="G703" s="28"/>
      <c r="H703" s="17"/>
      <c r="I703" s="17"/>
      <c r="J703" s="28"/>
      <c r="K703" s="17"/>
      <c r="L703" s="17"/>
      <c r="M703" s="75"/>
      <c r="N703" s="17"/>
      <c r="O703" s="17"/>
      <c r="P703" s="75"/>
    </row>
    <row r="704" spans="1:16" s="18" customFormat="1" ht="15" customHeight="1">
      <c r="A704" s="2"/>
      <c r="B704" s="15"/>
      <c r="C704" s="15"/>
      <c r="D704" s="16"/>
      <c r="E704" s="17"/>
      <c r="F704" s="17"/>
      <c r="G704" s="28"/>
      <c r="H704" s="17"/>
      <c r="I704" s="17"/>
      <c r="J704" s="28"/>
      <c r="K704" s="17"/>
      <c r="L704" s="17"/>
      <c r="M704" s="75"/>
      <c r="N704" s="17"/>
      <c r="O704" s="17"/>
      <c r="P704" s="75"/>
    </row>
    <row r="705" spans="1:16" s="18" customFormat="1" ht="15" customHeight="1">
      <c r="A705" s="2"/>
      <c r="B705" s="15"/>
      <c r="C705" s="15"/>
      <c r="D705" s="16"/>
      <c r="E705" s="17"/>
      <c r="F705" s="17"/>
      <c r="G705" s="28"/>
      <c r="H705" s="17"/>
      <c r="I705" s="17"/>
      <c r="J705" s="28"/>
      <c r="K705" s="17"/>
      <c r="L705" s="17"/>
      <c r="M705" s="75"/>
      <c r="N705" s="17"/>
      <c r="O705" s="17"/>
      <c r="P705" s="75"/>
    </row>
    <row r="706" spans="1:16" s="18" customFormat="1" ht="15" customHeight="1">
      <c r="A706" s="2"/>
      <c r="B706" s="15"/>
      <c r="C706" s="15"/>
      <c r="D706" s="16"/>
      <c r="E706" s="17"/>
      <c r="F706" s="17"/>
      <c r="G706" s="28"/>
      <c r="H706" s="17"/>
      <c r="I706" s="17"/>
      <c r="J706" s="28"/>
      <c r="K706" s="17"/>
      <c r="L706" s="17"/>
      <c r="M706" s="75"/>
      <c r="N706" s="17"/>
      <c r="O706" s="17"/>
      <c r="P706" s="75"/>
    </row>
    <row r="707" spans="1:16" s="18" customFormat="1" ht="15" customHeight="1">
      <c r="A707" s="2"/>
      <c r="B707" s="15"/>
      <c r="C707" s="15"/>
      <c r="D707" s="16"/>
      <c r="E707" s="17"/>
      <c r="F707" s="17"/>
      <c r="G707" s="28"/>
      <c r="H707" s="17"/>
      <c r="I707" s="17"/>
      <c r="J707" s="28"/>
      <c r="K707" s="17"/>
      <c r="L707" s="17"/>
      <c r="M707" s="75"/>
      <c r="N707" s="17"/>
      <c r="O707" s="17"/>
      <c r="P707" s="75"/>
    </row>
    <row r="708" spans="1:16" s="18" customFormat="1" ht="15" customHeight="1">
      <c r="A708" s="2"/>
      <c r="B708" s="15"/>
      <c r="C708" s="15"/>
      <c r="D708" s="16"/>
      <c r="E708" s="17"/>
      <c r="F708" s="17"/>
      <c r="G708" s="28"/>
      <c r="H708" s="17"/>
      <c r="I708" s="17"/>
      <c r="J708" s="28"/>
      <c r="K708" s="17"/>
      <c r="L708" s="17"/>
      <c r="M708" s="75"/>
      <c r="N708" s="17"/>
      <c r="O708" s="17"/>
      <c r="P708" s="75"/>
    </row>
    <row r="709" spans="1:16" s="18" customFormat="1" ht="15" customHeight="1">
      <c r="A709" s="2"/>
      <c r="B709" s="15"/>
      <c r="C709" s="15"/>
      <c r="D709" s="16"/>
      <c r="E709" s="17"/>
      <c r="F709" s="17"/>
      <c r="G709" s="28"/>
      <c r="H709" s="17"/>
      <c r="I709" s="17"/>
      <c r="J709" s="28"/>
      <c r="K709" s="17"/>
      <c r="L709" s="17"/>
      <c r="M709" s="75"/>
      <c r="N709" s="17"/>
      <c r="O709" s="17"/>
      <c r="P709" s="75"/>
    </row>
    <row r="710" spans="1:16" s="18" customFormat="1" ht="15" customHeight="1">
      <c r="A710" s="2"/>
      <c r="B710" s="15"/>
      <c r="C710" s="15"/>
      <c r="D710" s="16"/>
      <c r="E710" s="17"/>
      <c r="F710" s="17"/>
      <c r="G710" s="28"/>
      <c r="H710" s="17"/>
      <c r="I710" s="17"/>
      <c r="J710" s="28"/>
      <c r="K710" s="17"/>
      <c r="L710" s="17"/>
      <c r="M710" s="75"/>
      <c r="N710" s="17"/>
      <c r="O710" s="17"/>
      <c r="P710" s="75"/>
    </row>
    <row r="711" spans="1:16" s="18" customFormat="1" ht="15" customHeight="1">
      <c r="A711" s="2"/>
      <c r="B711" s="15"/>
      <c r="C711" s="15"/>
      <c r="D711" s="16"/>
      <c r="E711" s="17"/>
      <c r="F711" s="17"/>
      <c r="G711" s="28"/>
      <c r="H711" s="17"/>
      <c r="I711" s="17"/>
      <c r="J711" s="28"/>
      <c r="K711" s="17"/>
      <c r="L711" s="17"/>
      <c r="M711" s="75"/>
      <c r="N711" s="17"/>
      <c r="O711" s="17"/>
      <c r="P711" s="75"/>
    </row>
    <row r="712" spans="1:16" s="18" customFormat="1" ht="15" customHeight="1">
      <c r="A712" s="2"/>
      <c r="B712" s="15"/>
      <c r="C712" s="15"/>
      <c r="D712" s="16"/>
      <c r="E712" s="17"/>
      <c r="F712" s="17"/>
      <c r="G712" s="28"/>
      <c r="H712" s="17"/>
      <c r="I712" s="17"/>
      <c r="J712" s="28"/>
      <c r="K712" s="17"/>
      <c r="L712" s="17"/>
      <c r="M712" s="75"/>
      <c r="N712" s="17"/>
      <c r="O712" s="17"/>
      <c r="P712" s="75"/>
    </row>
    <row r="713" spans="1:16" s="18" customFormat="1" ht="15" customHeight="1">
      <c r="A713" s="2"/>
      <c r="B713" s="15"/>
      <c r="C713" s="15"/>
      <c r="D713" s="16"/>
      <c r="E713" s="17"/>
      <c r="F713" s="17"/>
      <c r="G713" s="28"/>
      <c r="H713" s="17"/>
      <c r="I713" s="17"/>
      <c r="J713" s="28"/>
      <c r="K713" s="17"/>
      <c r="L713" s="17"/>
      <c r="M713" s="75"/>
      <c r="N713" s="17"/>
      <c r="O713" s="17"/>
      <c r="P713" s="75"/>
    </row>
    <row r="714" spans="1:16" s="18" customFormat="1" ht="15" customHeight="1">
      <c r="A714" s="2"/>
      <c r="B714" s="15"/>
      <c r="C714" s="15"/>
      <c r="D714" s="16"/>
      <c r="E714" s="17"/>
      <c r="F714" s="17"/>
      <c r="G714" s="28"/>
      <c r="H714" s="17"/>
      <c r="I714" s="17"/>
      <c r="J714" s="28"/>
      <c r="K714" s="17"/>
      <c r="L714" s="17"/>
      <c r="M714" s="75"/>
      <c r="N714" s="17"/>
      <c r="O714" s="17"/>
      <c r="P714" s="75"/>
    </row>
    <row r="715" spans="1:16" s="18" customFormat="1" ht="15" customHeight="1">
      <c r="A715" s="2"/>
      <c r="B715" s="15"/>
      <c r="C715" s="15"/>
      <c r="D715" s="16"/>
      <c r="E715" s="17"/>
      <c r="F715" s="17"/>
      <c r="G715" s="28"/>
      <c r="H715" s="17"/>
      <c r="I715" s="17"/>
      <c r="J715" s="28"/>
      <c r="K715" s="17"/>
      <c r="L715" s="17"/>
      <c r="M715" s="75"/>
      <c r="N715" s="17"/>
      <c r="O715" s="17"/>
      <c r="P715" s="75"/>
    </row>
    <row r="716" spans="1:16" s="18" customFormat="1" ht="15" customHeight="1">
      <c r="A716" s="2"/>
      <c r="B716" s="15"/>
      <c r="C716" s="15"/>
      <c r="D716" s="16"/>
      <c r="E716" s="17"/>
      <c r="F716" s="17"/>
      <c r="G716" s="28"/>
      <c r="H716" s="17"/>
      <c r="I716" s="17"/>
      <c r="J716" s="28"/>
      <c r="K716" s="17"/>
      <c r="L716" s="17"/>
      <c r="M716" s="75"/>
      <c r="N716" s="17"/>
      <c r="O716" s="17"/>
      <c r="P716" s="75"/>
    </row>
    <row r="717" spans="1:16" s="18" customFormat="1" ht="15" customHeight="1">
      <c r="A717" s="2"/>
      <c r="B717" s="15"/>
      <c r="C717" s="15"/>
      <c r="D717" s="16"/>
      <c r="E717" s="17"/>
      <c r="F717" s="17"/>
      <c r="G717" s="28"/>
      <c r="H717" s="17"/>
      <c r="I717" s="17"/>
      <c r="J717" s="28"/>
      <c r="K717" s="17"/>
      <c r="L717" s="17"/>
      <c r="M717" s="75"/>
      <c r="N717" s="17"/>
      <c r="O717" s="17"/>
      <c r="P717" s="75"/>
    </row>
    <row r="718" spans="1:16" s="18" customFormat="1" ht="15" customHeight="1">
      <c r="A718" s="2"/>
      <c r="B718" s="15"/>
      <c r="C718" s="15"/>
      <c r="D718" s="16"/>
      <c r="E718" s="17"/>
      <c r="F718" s="17"/>
      <c r="G718" s="28"/>
      <c r="H718" s="17"/>
      <c r="I718" s="17"/>
      <c r="J718" s="28"/>
      <c r="K718" s="17"/>
      <c r="L718" s="17"/>
      <c r="M718" s="75"/>
      <c r="N718" s="17"/>
      <c r="O718" s="17"/>
      <c r="P718" s="75"/>
    </row>
    <row r="719" spans="1:16" s="18" customFormat="1" ht="15" customHeight="1">
      <c r="A719" s="2"/>
      <c r="B719" s="15"/>
      <c r="C719" s="15"/>
      <c r="D719" s="16"/>
      <c r="E719" s="17"/>
      <c r="F719" s="17"/>
      <c r="G719" s="28"/>
      <c r="H719" s="17"/>
      <c r="I719" s="17"/>
      <c r="J719" s="28"/>
      <c r="K719" s="17"/>
      <c r="L719" s="17"/>
      <c r="M719" s="75"/>
      <c r="N719" s="17"/>
      <c r="O719" s="17"/>
      <c r="P719" s="75"/>
    </row>
    <row r="720" spans="1:16" s="18" customFormat="1" ht="15" customHeight="1">
      <c r="A720" s="2"/>
      <c r="B720" s="15"/>
      <c r="C720" s="15"/>
      <c r="D720" s="16"/>
      <c r="E720" s="17"/>
      <c r="F720" s="17"/>
      <c r="G720" s="28"/>
      <c r="H720" s="17"/>
      <c r="I720" s="17"/>
      <c r="J720" s="28"/>
      <c r="K720" s="17"/>
      <c r="L720" s="17"/>
      <c r="M720" s="75"/>
      <c r="N720" s="17"/>
      <c r="O720" s="17"/>
      <c r="P720" s="75"/>
    </row>
    <row r="721" spans="1:16" s="18" customFormat="1" ht="15" customHeight="1">
      <c r="A721" s="2"/>
      <c r="B721" s="15"/>
      <c r="C721" s="15"/>
      <c r="D721" s="16"/>
      <c r="E721" s="17"/>
      <c r="F721" s="17"/>
      <c r="G721" s="28"/>
      <c r="H721" s="17"/>
      <c r="I721" s="17"/>
      <c r="J721" s="28"/>
      <c r="K721" s="17"/>
      <c r="L721" s="17"/>
      <c r="M721" s="75"/>
      <c r="N721" s="17"/>
      <c r="O721" s="17"/>
      <c r="P721" s="75"/>
    </row>
    <row r="722" spans="1:16" s="18" customFormat="1" ht="15" customHeight="1">
      <c r="A722" s="2"/>
      <c r="B722" s="15"/>
      <c r="C722" s="15"/>
      <c r="D722" s="16"/>
      <c r="E722" s="17"/>
      <c r="F722" s="17"/>
      <c r="G722" s="28"/>
      <c r="H722" s="17"/>
      <c r="I722" s="17"/>
      <c r="J722" s="28"/>
      <c r="K722" s="17"/>
      <c r="L722" s="17"/>
      <c r="M722" s="75"/>
      <c r="N722" s="17"/>
      <c r="O722" s="17"/>
      <c r="P722" s="75"/>
    </row>
    <row r="723" spans="1:16" s="18" customFormat="1" ht="15" customHeight="1">
      <c r="A723" s="2"/>
      <c r="B723" s="15"/>
      <c r="C723" s="15"/>
      <c r="D723" s="16"/>
      <c r="E723" s="17"/>
      <c r="F723" s="17"/>
      <c r="G723" s="28"/>
      <c r="H723" s="17"/>
      <c r="I723" s="17"/>
      <c r="J723" s="28"/>
      <c r="K723" s="17"/>
      <c r="L723" s="17"/>
      <c r="M723" s="75"/>
      <c r="N723" s="17"/>
      <c r="O723" s="17"/>
      <c r="P723" s="75"/>
    </row>
    <row r="724" spans="1:16" s="18" customFormat="1" ht="15" customHeight="1">
      <c r="A724" s="2"/>
      <c r="B724" s="15"/>
      <c r="C724" s="15"/>
      <c r="D724" s="16"/>
      <c r="E724" s="17"/>
      <c r="F724" s="17"/>
      <c r="G724" s="28"/>
      <c r="H724" s="17"/>
      <c r="I724" s="17"/>
      <c r="J724" s="28"/>
      <c r="K724" s="17"/>
      <c r="L724" s="17"/>
      <c r="M724" s="75"/>
      <c r="N724" s="17"/>
      <c r="O724" s="17"/>
      <c r="P724" s="75"/>
    </row>
    <row r="725" spans="1:16" s="18" customFormat="1" ht="15" customHeight="1">
      <c r="A725" s="2"/>
      <c r="B725" s="15"/>
      <c r="C725" s="15"/>
      <c r="D725" s="16"/>
      <c r="E725" s="17"/>
      <c r="F725" s="17"/>
      <c r="G725" s="28"/>
      <c r="H725" s="17"/>
      <c r="I725" s="17"/>
      <c r="J725" s="28"/>
      <c r="K725" s="17"/>
      <c r="L725" s="17"/>
      <c r="M725" s="75"/>
      <c r="N725" s="17"/>
      <c r="O725" s="17"/>
      <c r="P725" s="75"/>
    </row>
    <row r="726" spans="1:16" s="18" customFormat="1" ht="15" customHeight="1">
      <c r="A726" s="2"/>
      <c r="B726" s="15"/>
      <c r="C726" s="15"/>
      <c r="D726" s="16"/>
      <c r="E726" s="17"/>
      <c r="F726" s="17"/>
      <c r="G726" s="28"/>
      <c r="H726" s="17"/>
      <c r="I726" s="17"/>
      <c r="J726" s="28"/>
      <c r="K726" s="17"/>
      <c r="L726" s="17"/>
      <c r="M726" s="75"/>
      <c r="N726" s="17"/>
      <c r="O726" s="17"/>
      <c r="P726" s="75"/>
    </row>
    <row r="727" spans="1:16" s="18" customFormat="1" ht="15" customHeight="1">
      <c r="A727" s="2"/>
      <c r="B727" s="15"/>
      <c r="C727" s="15"/>
      <c r="D727" s="16"/>
      <c r="E727" s="17"/>
      <c r="F727" s="17"/>
      <c r="G727" s="28"/>
      <c r="H727" s="17"/>
      <c r="I727" s="17"/>
      <c r="J727" s="28"/>
      <c r="K727" s="17"/>
      <c r="L727" s="17"/>
      <c r="M727" s="75"/>
      <c r="N727" s="17"/>
      <c r="O727" s="17"/>
      <c r="P727" s="75"/>
    </row>
    <row r="728" spans="1:16" s="18" customFormat="1" ht="15" customHeight="1">
      <c r="A728" s="2"/>
      <c r="B728" s="15"/>
      <c r="C728" s="15"/>
      <c r="D728" s="16"/>
      <c r="E728" s="17"/>
      <c r="F728" s="17"/>
      <c r="G728" s="28"/>
      <c r="H728" s="17"/>
      <c r="I728" s="17"/>
      <c r="J728" s="28"/>
      <c r="K728" s="17"/>
      <c r="L728" s="17"/>
      <c r="M728" s="75"/>
      <c r="N728" s="17"/>
      <c r="O728" s="17"/>
      <c r="P728" s="75"/>
    </row>
    <row r="729" spans="1:16" s="18" customFormat="1" ht="15" customHeight="1">
      <c r="A729" s="2"/>
      <c r="B729" s="15"/>
      <c r="C729" s="15"/>
      <c r="D729" s="16"/>
      <c r="E729" s="17"/>
      <c r="F729" s="17"/>
      <c r="G729" s="28"/>
      <c r="H729" s="17"/>
      <c r="I729" s="17"/>
      <c r="J729" s="28"/>
      <c r="K729" s="17"/>
      <c r="L729" s="17"/>
      <c r="M729" s="75"/>
      <c r="N729" s="17"/>
      <c r="O729" s="17"/>
      <c r="P729" s="75"/>
    </row>
    <row r="730" spans="1:16" s="18" customFormat="1" ht="15" customHeight="1">
      <c r="A730" s="2"/>
      <c r="B730" s="15"/>
      <c r="C730" s="15"/>
      <c r="D730" s="16"/>
      <c r="E730" s="17"/>
      <c r="F730" s="17"/>
      <c r="G730" s="28"/>
      <c r="H730" s="17"/>
      <c r="I730" s="17"/>
      <c r="J730" s="28"/>
      <c r="K730" s="17"/>
      <c r="L730" s="17"/>
      <c r="M730" s="75"/>
      <c r="N730" s="17"/>
      <c r="O730" s="17"/>
      <c r="P730" s="75"/>
    </row>
    <row r="731" spans="1:16" s="18" customFormat="1" ht="15" customHeight="1">
      <c r="A731" s="2"/>
      <c r="B731" s="15"/>
      <c r="C731" s="15"/>
      <c r="D731" s="16"/>
      <c r="E731" s="17"/>
      <c r="F731" s="17"/>
      <c r="G731" s="28"/>
      <c r="H731" s="17"/>
      <c r="I731" s="17"/>
      <c r="J731" s="28"/>
      <c r="K731" s="17"/>
      <c r="L731" s="17"/>
      <c r="M731" s="75"/>
      <c r="N731" s="17"/>
      <c r="O731" s="17"/>
      <c r="P731" s="75"/>
    </row>
    <row r="732" spans="1:16" s="18" customFormat="1" ht="15" customHeight="1">
      <c r="A732" s="2"/>
      <c r="B732" s="15"/>
      <c r="C732" s="15"/>
      <c r="D732" s="16"/>
      <c r="E732" s="17"/>
      <c r="F732" s="17"/>
      <c r="G732" s="28"/>
      <c r="H732" s="17"/>
      <c r="I732" s="17"/>
      <c r="J732" s="28"/>
      <c r="K732" s="17"/>
      <c r="L732" s="17"/>
      <c r="M732" s="75"/>
      <c r="N732" s="17"/>
      <c r="O732" s="17"/>
      <c r="P732" s="75"/>
    </row>
    <row r="733" spans="1:16" s="18" customFormat="1" ht="15" customHeight="1">
      <c r="A733" s="2"/>
      <c r="B733" s="15"/>
      <c r="C733" s="15"/>
      <c r="D733" s="16"/>
      <c r="E733" s="17"/>
      <c r="F733" s="17"/>
      <c r="G733" s="28"/>
      <c r="H733" s="17"/>
      <c r="I733" s="17"/>
      <c r="J733" s="28"/>
      <c r="K733" s="17"/>
      <c r="L733" s="17"/>
      <c r="M733" s="75"/>
      <c r="N733" s="17"/>
      <c r="O733" s="17"/>
      <c r="P733" s="75"/>
    </row>
    <row r="734" spans="1:16" s="18" customFormat="1" ht="15" customHeight="1">
      <c r="A734" s="2"/>
      <c r="B734" s="15"/>
      <c r="C734" s="15"/>
      <c r="D734" s="16"/>
      <c r="E734" s="17"/>
      <c r="F734" s="17"/>
      <c r="G734" s="28"/>
      <c r="H734" s="17"/>
      <c r="I734" s="17"/>
      <c r="J734" s="28"/>
      <c r="K734" s="17"/>
      <c r="L734" s="17"/>
      <c r="M734" s="75"/>
      <c r="N734" s="17"/>
      <c r="O734" s="17"/>
      <c r="P734" s="75"/>
    </row>
    <row r="735" spans="1:16" s="18" customFormat="1" ht="15" customHeight="1">
      <c r="A735" s="2"/>
      <c r="B735" s="15"/>
      <c r="C735" s="15"/>
      <c r="D735" s="16"/>
      <c r="E735" s="17"/>
      <c r="F735" s="17"/>
      <c r="G735" s="28"/>
      <c r="H735" s="17"/>
      <c r="I735" s="17"/>
      <c r="J735" s="28"/>
      <c r="K735" s="17"/>
      <c r="L735" s="17"/>
      <c r="M735" s="75"/>
      <c r="N735" s="17"/>
      <c r="O735" s="17"/>
      <c r="P735" s="75"/>
    </row>
    <row r="736" spans="1:16" s="18" customFormat="1" ht="15" customHeight="1">
      <c r="A736" s="2"/>
      <c r="B736" s="15"/>
      <c r="C736" s="15"/>
      <c r="D736" s="16"/>
      <c r="E736" s="17"/>
      <c r="F736" s="17"/>
      <c r="G736" s="28"/>
      <c r="H736" s="17"/>
      <c r="I736" s="17"/>
      <c r="J736" s="28"/>
      <c r="K736" s="17"/>
      <c r="L736" s="17"/>
      <c r="M736" s="75"/>
      <c r="N736" s="17"/>
      <c r="O736" s="17"/>
      <c r="P736" s="75"/>
    </row>
    <row r="737" spans="1:16" s="18" customFormat="1" ht="15" customHeight="1">
      <c r="A737" s="2"/>
      <c r="B737" s="15"/>
      <c r="C737" s="15"/>
      <c r="D737" s="16"/>
      <c r="E737" s="17"/>
      <c r="F737" s="17"/>
      <c r="G737" s="28"/>
      <c r="H737" s="17"/>
      <c r="I737" s="17"/>
      <c r="J737" s="28"/>
      <c r="K737" s="17"/>
      <c r="L737" s="17"/>
      <c r="M737" s="75"/>
      <c r="N737" s="17"/>
      <c r="O737" s="17"/>
      <c r="P737" s="75"/>
    </row>
    <row r="738" spans="1:16" s="18" customFormat="1" ht="15" customHeight="1">
      <c r="A738" s="2"/>
      <c r="B738" s="15"/>
      <c r="C738" s="15"/>
      <c r="D738" s="16"/>
      <c r="E738" s="17"/>
      <c r="F738" s="17"/>
      <c r="G738" s="28"/>
      <c r="H738" s="17"/>
      <c r="I738" s="17"/>
      <c r="J738" s="28"/>
      <c r="K738" s="17"/>
      <c r="L738" s="17"/>
      <c r="M738" s="75"/>
      <c r="N738" s="17"/>
      <c r="O738" s="17"/>
      <c r="P738" s="75"/>
    </row>
    <row r="739" spans="1:16" s="18" customFormat="1" ht="15" customHeight="1">
      <c r="A739" s="2"/>
      <c r="B739" s="15"/>
      <c r="C739" s="15"/>
      <c r="D739" s="16"/>
      <c r="E739" s="17"/>
      <c r="F739" s="17"/>
      <c r="G739" s="28"/>
      <c r="H739" s="17"/>
      <c r="I739" s="17"/>
      <c r="J739" s="28"/>
      <c r="K739" s="17"/>
      <c r="L739" s="17"/>
      <c r="M739" s="75"/>
      <c r="N739" s="17"/>
      <c r="O739" s="17"/>
      <c r="P739" s="75"/>
    </row>
    <row r="740" spans="1:16" s="18" customFormat="1" ht="15" customHeight="1">
      <c r="A740" s="2"/>
      <c r="B740" s="15"/>
      <c r="C740" s="15"/>
      <c r="D740" s="16"/>
      <c r="E740" s="17"/>
      <c r="F740" s="17"/>
      <c r="G740" s="28"/>
      <c r="H740" s="17"/>
      <c r="I740" s="17"/>
      <c r="J740" s="28"/>
      <c r="K740" s="17"/>
      <c r="L740" s="17"/>
      <c r="M740" s="75"/>
      <c r="N740" s="17"/>
      <c r="O740" s="17"/>
      <c r="P740" s="75"/>
    </row>
    <row r="741" spans="1:16" s="18" customFormat="1" ht="15" customHeight="1">
      <c r="A741" s="2"/>
      <c r="B741" s="15"/>
      <c r="C741" s="15"/>
      <c r="D741" s="16"/>
      <c r="E741" s="17"/>
      <c r="F741" s="17"/>
      <c r="G741" s="28"/>
      <c r="H741" s="17"/>
      <c r="I741" s="17"/>
      <c r="J741" s="28"/>
      <c r="K741" s="17"/>
      <c r="L741" s="17"/>
      <c r="M741" s="75"/>
      <c r="N741" s="17"/>
      <c r="O741" s="17"/>
      <c r="P741" s="75"/>
    </row>
    <row r="742" spans="1:16" s="18" customFormat="1" ht="15" customHeight="1">
      <c r="A742" s="2"/>
      <c r="B742" s="15"/>
      <c r="C742" s="15"/>
      <c r="D742" s="16"/>
      <c r="E742" s="17"/>
      <c r="F742" s="17"/>
      <c r="G742" s="28"/>
      <c r="H742" s="17"/>
      <c r="I742" s="17"/>
      <c r="J742" s="28"/>
      <c r="K742" s="17"/>
      <c r="L742" s="17"/>
      <c r="M742" s="75"/>
      <c r="N742" s="17"/>
      <c r="O742" s="17"/>
      <c r="P742" s="75"/>
    </row>
    <row r="743" spans="1:16" s="18" customFormat="1" ht="15" customHeight="1">
      <c r="A743" s="2"/>
      <c r="B743" s="15"/>
      <c r="C743" s="15"/>
      <c r="D743" s="16"/>
      <c r="E743" s="17"/>
      <c r="F743" s="17"/>
      <c r="G743" s="28"/>
      <c r="H743" s="17"/>
      <c r="I743" s="17"/>
      <c r="J743" s="28"/>
      <c r="K743" s="17"/>
      <c r="L743" s="17"/>
      <c r="M743" s="75"/>
      <c r="N743" s="17"/>
      <c r="O743" s="17"/>
      <c r="P743" s="75"/>
    </row>
    <row r="744" spans="1:16" s="18" customFormat="1" ht="15" customHeight="1">
      <c r="A744" s="2"/>
      <c r="B744" s="15"/>
      <c r="C744" s="15"/>
      <c r="D744" s="16"/>
      <c r="E744" s="17"/>
      <c r="F744" s="17"/>
      <c r="G744" s="28"/>
      <c r="H744" s="17"/>
      <c r="I744" s="17"/>
      <c r="J744" s="28"/>
      <c r="K744" s="17"/>
      <c r="L744" s="17"/>
      <c r="M744" s="75"/>
      <c r="N744" s="17"/>
      <c r="O744" s="17"/>
      <c r="P744" s="75"/>
    </row>
    <row r="745" spans="1:16" s="18" customFormat="1" ht="15" customHeight="1">
      <c r="A745" s="2"/>
      <c r="B745" s="15"/>
      <c r="C745" s="15"/>
      <c r="D745" s="16"/>
      <c r="E745" s="17"/>
      <c r="F745" s="17"/>
      <c r="G745" s="28"/>
      <c r="H745" s="17"/>
      <c r="I745" s="17"/>
      <c r="J745" s="28"/>
      <c r="K745" s="17"/>
      <c r="L745" s="17"/>
      <c r="M745" s="75"/>
      <c r="N745" s="17"/>
      <c r="O745" s="17"/>
      <c r="P745" s="75"/>
    </row>
    <row r="746" spans="1:16" s="18" customFormat="1" ht="15" customHeight="1">
      <c r="A746" s="2"/>
      <c r="B746" s="15"/>
      <c r="C746" s="15"/>
      <c r="D746" s="16"/>
      <c r="E746" s="17"/>
      <c r="F746" s="17"/>
      <c r="G746" s="28"/>
      <c r="H746" s="17"/>
      <c r="I746" s="17"/>
      <c r="J746" s="28"/>
      <c r="K746" s="17"/>
      <c r="L746" s="17"/>
      <c r="M746" s="75"/>
      <c r="N746" s="17"/>
      <c r="O746" s="17"/>
      <c r="P746" s="75"/>
    </row>
    <row r="747" spans="1:16" s="18" customFormat="1" ht="15" customHeight="1">
      <c r="A747" s="2"/>
      <c r="B747" s="15"/>
      <c r="C747" s="15"/>
      <c r="D747" s="16"/>
      <c r="E747" s="17"/>
      <c r="F747" s="17"/>
      <c r="G747" s="28"/>
      <c r="H747" s="17"/>
      <c r="I747" s="17"/>
      <c r="J747" s="28"/>
      <c r="K747" s="17"/>
      <c r="L747" s="17"/>
      <c r="M747" s="75"/>
      <c r="N747" s="17"/>
      <c r="O747" s="17"/>
      <c r="P747" s="75"/>
    </row>
    <row r="748" spans="1:16" s="18" customFormat="1" ht="15" customHeight="1">
      <c r="A748" s="2"/>
      <c r="B748" s="15"/>
      <c r="C748" s="15"/>
      <c r="D748" s="16"/>
      <c r="E748" s="17"/>
      <c r="F748" s="17"/>
      <c r="G748" s="28"/>
      <c r="H748" s="17"/>
      <c r="I748" s="17"/>
      <c r="J748" s="28"/>
      <c r="K748" s="17"/>
      <c r="L748" s="17"/>
      <c r="M748" s="75"/>
      <c r="N748" s="17"/>
      <c r="O748" s="17"/>
      <c r="P748" s="75"/>
    </row>
    <row r="749" spans="1:16" s="18" customFormat="1" ht="15" customHeight="1">
      <c r="A749" s="2"/>
      <c r="B749" s="15"/>
      <c r="C749" s="15"/>
      <c r="D749" s="16"/>
      <c r="E749" s="17"/>
      <c r="F749" s="17"/>
      <c r="G749" s="28"/>
      <c r="H749" s="17"/>
      <c r="I749" s="17"/>
      <c r="J749" s="28"/>
      <c r="K749" s="17"/>
      <c r="L749" s="17"/>
      <c r="M749" s="75"/>
      <c r="N749" s="17"/>
      <c r="O749" s="17"/>
      <c r="P749" s="75"/>
    </row>
    <row r="750" spans="1:16" s="18" customFormat="1" ht="15" customHeight="1">
      <c r="A750" s="2"/>
      <c r="B750" s="15"/>
      <c r="C750" s="15"/>
      <c r="D750" s="16"/>
      <c r="E750" s="17"/>
      <c r="F750" s="17"/>
      <c r="G750" s="28"/>
      <c r="H750" s="17"/>
      <c r="I750" s="17"/>
      <c r="J750" s="28"/>
      <c r="K750" s="17"/>
      <c r="L750" s="17"/>
      <c r="M750" s="75"/>
      <c r="N750" s="17"/>
      <c r="O750" s="17"/>
      <c r="P750" s="75"/>
    </row>
    <row r="751" spans="1:16" s="18" customFormat="1" ht="15" customHeight="1">
      <c r="A751" s="2"/>
      <c r="B751" s="15"/>
      <c r="C751" s="15"/>
      <c r="D751" s="16"/>
      <c r="E751" s="17"/>
      <c r="F751" s="17"/>
      <c r="G751" s="28"/>
      <c r="H751" s="17"/>
      <c r="I751" s="17"/>
      <c r="J751" s="28"/>
      <c r="K751" s="17"/>
      <c r="L751" s="17"/>
      <c r="M751" s="75"/>
      <c r="N751" s="17"/>
      <c r="O751" s="17"/>
      <c r="P751" s="75"/>
    </row>
    <row r="752" spans="1:16" s="18" customFormat="1" ht="15" customHeight="1">
      <c r="A752" s="2"/>
      <c r="B752" s="15"/>
      <c r="C752" s="15"/>
      <c r="D752" s="16"/>
      <c r="E752" s="17"/>
      <c r="F752" s="17"/>
      <c r="G752" s="28"/>
      <c r="H752" s="17"/>
      <c r="I752" s="17"/>
      <c r="J752" s="28"/>
      <c r="K752" s="17"/>
      <c r="L752" s="17"/>
      <c r="M752" s="75"/>
      <c r="N752" s="17"/>
      <c r="O752" s="17"/>
      <c r="P752" s="75"/>
    </row>
    <row r="753" spans="1:16" s="18" customFormat="1" ht="15" customHeight="1">
      <c r="A753" s="2"/>
      <c r="B753" s="15"/>
      <c r="C753" s="15"/>
      <c r="D753" s="16"/>
      <c r="E753" s="17"/>
      <c r="F753" s="17"/>
      <c r="G753" s="28"/>
      <c r="H753" s="17"/>
      <c r="I753" s="17"/>
      <c r="J753" s="28"/>
      <c r="K753" s="17"/>
      <c r="L753" s="17"/>
      <c r="M753" s="75"/>
      <c r="N753" s="17"/>
      <c r="O753" s="17"/>
      <c r="P753" s="75"/>
    </row>
    <row r="754" spans="1:16" s="18" customFormat="1" ht="15" customHeight="1">
      <c r="A754" s="2"/>
      <c r="B754" s="15"/>
      <c r="C754" s="15"/>
      <c r="D754" s="16"/>
      <c r="E754" s="17"/>
      <c r="F754" s="17"/>
      <c r="G754" s="28"/>
      <c r="H754" s="17"/>
      <c r="I754" s="17"/>
      <c r="J754" s="28"/>
      <c r="K754" s="17"/>
      <c r="L754" s="17"/>
      <c r="M754" s="75"/>
      <c r="N754" s="17"/>
      <c r="O754" s="17"/>
      <c r="P754" s="75"/>
    </row>
    <row r="755" spans="1:16" s="18" customFormat="1" ht="15" customHeight="1">
      <c r="A755" s="2"/>
      <c r="B755" s="15"/>
      <c r="C755" s="15"/>
      <c r="D755" s="16"/>
      <c r="E755" s="17"/>
      <c r="F755" s="17"/>
      <c r="G755" s="28"/>
      <c r="H755" s="17"/>
      <c r="I755" s="17"/>
      <c r="J755" s="28"/>
      <c r="K755" s="17"/>
      <c r="L755" s="17"/>
      <c r="M755" s="75"/>
      <c r="N755" s="17"/>
      <c r="O755" s="17"/>
      <c r="P755" s="75"/>
    </row>
    <row r="756" spans="1:16" s="18" customFormat="1" ht="15" customHeight="1">
      <c r="A756" s="2"/>
      <c r="B756" s="15"/>
      <c r="C756" s="15"/>
      <c r="D756" s="16"/>
      <c r="E756" s="17"/>
      <c r="F756" s="17"/>
      <c r="G756" s="28"/>
      <c r="H756" s="17"/>
      <c r="I756" s="17"/>
      <c r="J756" s="28"/>
      <c r="K756" s="17"/>
      <c r="L756" s="17"/>
      <c r="M756" s="75"/>
      <c r="N756" s="17"/>
      <c r="O756" s="17"/>
      <c r="P756" s="75"/>
    </row>
    <row r="757" spans="1:16" s="18" customFormat="1" ht="15" customHeight="1">
      <c r="A757" s="2"/>
      <c r="B757" s="15"/>
      <c r="C757" s="15"/>
      <c r="D757" s="16"/>
      <c r="E757" s="17"/>
      <c r="F757" s="17"/>
      <c r="G757" s="28"/>
      <c r="H757" s="17"/>
      <c r="I757" s="17"/>
      <c r="J757" s="28"/>
      <c r="K757" s="17"/>
      <c r="L757" s="17"/>
      <c r="M757" s="75"/>
      <c r="N757" s="17"/>
      <c r="O757" s="17"/>
      <c r="P757" s="75"/>
    </row>
    <row r="758" spans="1:16" s="18" customFormat="1" ht="15" customHeight="1">
      <c r="A758" s="2"/>
      <c r="B758" s="15"/>
      <c r="C758" s="15"/>
      <c r="D758" s="16"/>
      <c r="E758" s="17"/>
      <c r="F758" s="17"/>
      <c r="G758" s="28"/>
      <c r="H758" s="17"/>
      <c r="I758" s="17"/>
      <c r="J758" s="28"/>
      <c r="K758" s="17"/>
      <c r="L758" s="17"/>
      <c r="M758" s="75"/>
      <c r="N758" s="17"/>
      <c r="O758" s="17"/>
      <c r="P758" s="75"/>
    </row>
    <row r="759" spans="1:16" s="18" customFormat="1" ht="15" customHeight="1">
      <c r="A759" s="2"/>
      <c r="B759" s="15"/>
      <c r="C759" s="15"/>
      <c r="D759" s="16"/>
      <c r="E759" s="17"/>
      <c r="F759" s="17"/>
      <c r="G759" s="28"/>
      <c r="H759" s="17"/>
      <c r="I759" s="17"/>
      <c r="J759" s="28"/>
      <c r="K759" s="17"/>
      <c r="L759" s="17"/>
      <c r="M759" s="75"/>
      <c r="N759" s="17"/>
      <c r="O759" s="17"/>
      <c r="P759" s="75"/>
    </row>
    <row r="760" spans="1:16" s="18" customFormat="1" ht="15" customHeight="1">
      <c r="A760" s="2"/>
      <c r="B760" s="15"/>
      <c r="C760" s="15"/>
      <c r="D760" s="16"/>
      <c r="E760" s="17"/>
      <c r="F760" s="17"/>
      <c r="G760" s="28"/>
      <c r="H760" s="17"/>
      <c r="I760" s="17"/>
      <c r="J760" s="28"/>
      <c r="K760" s="17"/>
      <c r="L760" s="17"/>
      <c r="M760" s="75"/>
      <c r="N760" s="17"/>
      <c r="O760" s="17"/>
      <c r="P760" s="75"/>
    </row>
    <row r="761" spans="1:16" s="18" customFormat="1" ht="15" customHeight="1">
      <c r="A761" s="2"/>
      <c r="B761" s="15"/>
      <c r="C761" s="15"/>
      <c r="D761" s="16"/>
      <c r="E761" s="17"/>
      <c r="F761" s="17"/>
      <c r="G761" s="28"/>
      <c r="H761" s="17"/>
      <c r="I761" s="17"/>
      <c r="J761" s="28"/>
      <c r="K761" s="17"/>
      <c r="L761" s="17"/>
      <c r="M761" s="75"/>
      <c r="N761" s="17"/>
      <c r="O761" s="17"/>
      <c r="P761" s="75"/>
    </row>
    <row r="762" spans="1:16" s="18" customFormat="1" ht="15" customHeight="1">
      <c r="A762" s="2"/>
      <c r="B762" s="15"/>
      <c r="C762" s="15"/>
      <c r="D762" s="16"/>
      <c r="E762" s="17"/>
      <c r="F762" s="17"/>
      <c r="G762" s="28"/>
      <c r="H762" s="17"/>
      <c r="I762" s="17"/>
      <c r="J762" s="28"/>
      <c r="K762" s="17"/>
      <c r="L762" s="17"/>
      <c r="M762" s="75"/>
      <c r="N762" s="17"/>
      <c r="O762" s="17"/>
      <c r="P762" s="75"/>
    </row>
    <row r="763" spans="1:16" s="18" customFormat="1" ht="15" customHeight="1">
      <c r="A763" s="2"/>
      <c r="B763" s="15"/>
      <c r="C763" s="15"/>
      <c r="D763" s="16"/>
      <c r="E763" s="17"/>
      <c r="F763" s="17"/>
      <c r="G763" s="28"/>
      <c r="H763" s="17"/>
      <c r="I763" s="17"/>
      <c r="J763" s="28"/>
      <c r="K763" s="17"/>
      <c r="L763" s="17"/>
      <c r="M763" s="75"/>
      <c r="N763" s="17"/>
      <c r="O763" s="17"/>
      <c r="P763" s="75"/>
    </row>
  </sheetData>
  <autoFilter ref="A5:S102">
    <filterColumn colId="0" showButton="0"/>
  </autoFilter>
  <mergeCells count="12">
    <mergeCell ref="Q3:Q5"/>
    <mergeCell ref="R3:S5"/>
    <mergeCell ref="A3:B5"/>
    <mergeCell ref="C3:C5"/>
    <mergeCell ref="N4:P4"/>
    <mergeCell ref="K3:P3"/>
    <mergeCell ref="K4:M4"/>
    <mergeCell ref="A102:C102"/>
    <mergeCell ref="E3:J3"/>
    <mergeCell ref="E4:G4"/>
    <mergeCell ref="H4:J4"/>
    <mergeCell ref="D4:D5"/>
  </mergeCells>
  <phoneticPr fontId="2"/>
  <dataValidations count="1">
    <dataValidation imeMode="on" allowBlank="1" showInputMessage="1" showErrorMessage="1" sqref="B18:B21 B54 B6:B14"/>
  </dataValidations>
  <printOptions horizontalCentered="1"/>
  <pageMargins left="0.19685039370078741" right="0.19685039370078741" top="0.59055118110236227" bottom="0.19685039370078741" header="0.31496062992125984" footer="0.19685039370078741"/>
  <pageSetup paperSize="9" scale="31" fitToHeight="0" orientation="portrait" horizontalDpi="300" verticalDpi="300" r:id="rId1"/>
  <headerFooter alignWithMargins="0">
    <oddHeader>&amp;L&amp;A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N1259"/>
  <sheetViews>
    <sheetView view="pageBreakPreview" topLeftCell="B1" zoomScale="80" zoomScaleNormal="55" zoomScaleSheetLayoutView="80" workbookViewId="0">
      <pane xSplit="2" ySplit="5" topLeftCell="D6" activePane="bottomRight" state="frozen"/>
      <selection activeCell="E11" sqref="E11"/>
      <selection pane="topRight" activeCell="E11" sqref="E11"/>
      <selection pane="bottomLeft" activeCell="E11" sqref="E11"/>
      <selection pane="bottomRight" activeCell="B1" sqref="B1"/>
    </sheetView>
  </sheetViews>
  <sheetFormatPr defaultColWidth="9" defaultRowHeight="13"/>
  <cols>
    <col min="1" max="1" width="4.6328125" style="59" hidden="1" customWidth="1"/>
    <col min="2" max="2" width="4.36328125" style="32" customWidth="1"/>
    <col min="3" max="3" width="38.7265625" style="52" customWidth="1"/>
    <col min="4" max="4" width="38.7265625" style="53" customWidth="1"/>
    <col min="5" max="5" width="8.54296875" style="54" bestFit="1" customWidth="1"/>
    <col min="6" max="7" width="14.6328125" style="55" customWidth="1"/>
    <col min="8" max="8" width="14.6328125" style="56" customWidth="1"/>
    <col min="9" max="9" width="14.6328125" style="57" customWidth="1"/>
    <col min="10" max="11" width="14.6328125" style="56" customWidth="1"/>
    <col min="12" max="14" width="9" style="59"/>
    <col min="15" max="16384" width="9" style="58"/>
  </cols>
  <sheetData>
    <row r="2" spans="1:14" s="32" customFormat="1" ht="24" customHeight="1">
      <c r="A2" s="31"/>
      <c r="B2" s="60" t="s">
        <v>333</v>
      </c>
      <c r="C2" s="33"/>
      <c r="D2" s="34"/>
      <c r="E2" s="35"/>
      <c r="F2" s="36"/>
      <c r="G2" s="36"/>
      <c r="H2" s="37"/>
      <c r="I2" s="38"/>
      <c r="J2" s="37"/>
      <c r="K2" s="37"/>
      <c r="L2" s="31"/>
      <c r="M2" s="31"/>
      <c r="N2" s="31"/>
    </row>
    <row r="3" spans="1:14" s="32" customFormat="1" ht="16.5" customHeight="1">
      <c r="A3" s="153"/>
      <c r="B3" s="160" t="s">
        <v>0</v>
      </c>
      <c r="C3" s="161"/>
      <c r="D3" s="164" t="s">
        <v>1</v>
      </c>
      <c r="E3" s="156" t="s">
        <v>912</v>
      </c>
      <c r="F3" s="157"/>
      <c r="G3" s="157"/>
      <c r="H3" s="157"/>
      <c r="I3" s="157"/>
      <c r="J3" s="157"/>
      <c r="K3" s="158"/>
      <c r="L3" s="166" t="s">
        <v>911</v>
      </c>
      <c r="M3" s="148" t="s">
        <v>909</v>
      </c>
      <c r="N3" s="148"/>
    </row>
    <row r="4" spans="1:14" s="32" customFormat="1" ht="16.5" customHeight="1">
      <c r="A4" s="154"/>
      <c r="B4" s="162"/>
      <c r="C4" s="163"/>
      <c r="D4" s="165"/>
      <c r="E4" s="159" t="s">
        <v>4</v>
      </c>
      <c r="F4" s="170" t="s">
        <v>2</v>
      </c>
      <c r="G4" s="171"/>
      <c r="H4" s="172"/>
      <c r="I4" s="173" t="s">
        <v>3</v>
      </c>
      <c r="J4" s="174"/>
      <c r="K4" s="175"/>
      <c r="L4" s="166"/>
      <c r="M4" s="148"/>
      <c r="N4" s="148"/>
    </row>
    <row r="5" spans="1:14" s="31" customFormat="1" ht="16.5" customHeight="1" thickBot="1">
      <c r="A5" s="155"/>
      <c r="B5" s="162"/>
      <c r="C5" s="163"/>
      <c r="D5" s="165"/>
      <c r="E5" s="159"/>
      <c r="F5" s="24" t="s">
        <v>5</v>
      </c>
      <c r="G5" s="24" t="s">
        <v>6</v>
      </c>
      <c r="H5" s="141" t="s">
        <v>7</v>
      </c>
      <c r="I5" s="140" t="s">
        <v>85</v>
      </c>
      <c r="J5" s="26" t="s">
        <v>6</v>
      </c>
      <c r="K5" s="69" t="s">
        <v>7</v>
      </c>
      <c r="L5" s="167"/>
      <c r="M5" s="168"/>
      <c r="N5" s="168"/>
    </row>
    <row r="6" spans="1:14" s="32" customFormat="1" ht="27" customHeight="1">
      <c r="A6" s="39"/>
      <c r="B6" s="40">
        <v>1</v>
      </c>
      <c r="C6" s="63" t="s">
        <v>556</v>
      </c>
      <c r="D6" s="41" t="s">
        <v>1043</v>
      </c>
      <c r="E6" s="61">
        <v>50</v>
      </c>
      <c r="F6" s="62">
        <v>481</v>
      </c>
      <c r="G6" s="62">
        <v>6993555</v>
      </c>
      <c r="H6" s="129">
        <f t="shared" ref="H6:H69" si="0">IF(AND(F6&gt;0,G6&gt;0),G6/F6,0)</f>
        <v>14539.615384615385</v>
      </c>
      <c r="I6" s="130">
        <v>47940</v>
      </c>
      <c r="J6" s="62">
        <v>6993555</v>
      </c>
      <c r="K6" s="129">
        <f t="shared" ref="K6:K69" si="1">IF(AND(I6&gt;0,J6&gt;0),J6/I6,0)</f>
        <v>145.8814142678348</v>
      </c>
      <c r="L6" s="92" t="s">
        <v>86</v>
      </c>
      <c r="M6" s="82">
        <v>1</v>
      </c>
      <c r="N6" s="82" t="s">
        <v>338</v>
      </c>
    </row>
    <row r="7" spans="1:14" s="32" customFormat="1" ht="27" customHeight="1">
      <c r="A7" s="39"/>
      <c r="B7" s="40">
        <v>2</v>
      </c>
      <c r="C7" s="63" t="s">
        <v>716</v>
      </c>
      <c r="D7" s="41" t="s">
        <v>1044</v>
      </c>
      <c r="E7" s="61">
        <v>35</v>
      </c>
      <c r="F7" s="62">
        <v>333</v>
      </c>
      <c r="G7" s="62">
        <v>4390388</v>
      </c>
      <c r="H7" s="129">
        <f t="shared" si="0"/>
        <v>13184.348348348349</v>
      </c>
      <c r="I7" s="130">
        <v>29319</v>
      </c>
      <c r="J7" s="62">
        <v>4390388</v>
      </c>
      <c r="K7" s="129">
        <f t="shared" si="1"/>
        <v>149.74548927316758</v>
      </c>
      <c r="L7" s="92" t="s">
        <v>86</v>
      </c>
      <c r="M7" s="82">
        <v>1</v>
      </c>
      <c r="N7" s="82" t="s">
        <v>338</v>
      </c>
    </row>
    <row r="8" spans="1:14" s="32" customFormat="1" ht="27" customHeight="1">
      <c r="A8" s="39"/>
      <c r="B8" s="40">
        <v>3</v>
      </c>
      <c r="C8" s="63" t="s">
        <v>212</v>
      </c>
      <c r="D8" s="41" t="s">
        <v>213</v>
      </c>
      <c r="E8" s="61">
        <v>20</v>
      </c>
      <c r="F8" s="62">
        <v>270</v>
      </c>
      <c r="G8" s="62">
        <v>3744209</v>
      </c>
      <c r="H8" s="129">
        <f t="shared" si="0"/>
        <v>13867.440740740742</v>
      </c>
      <c r="I8" s="130">
        <v>6085.5</v>
      </c>
      <c r="J8" s="62">
        <v>3744209</v>
      </c>
      <c r="K8" s="129">
        <f t="shared" si="1"/>
        <v>615.26727466929583</v>
      </c>
      <c r="L8" s="92" t="s">
        <v>86</v>
      </c>
      <c r="M8" s="82">
        <v>1</v>
      </c>
      <c r="N8" s="82" t="s">
        <v>338</v>
      </c>
    </row>
    <row r="9" spans="1:14" s="32" customFormat="1" ht="27" customHeight="1">
      <c r="A9" s="39"/>
      <c r="B9" s="40">
        <v>4</v>
      </c>
      <c r="C9" s="63" t="s">
        <v>217</v>
      </c>
      <c r="D9" s="41" t="s">
        <v>747</v>
      </c>
      <c r="E9" s="61">
        <v>30</v>
      </c>
      <c r="F9" s="62">
        <v>336</v>
      </c>
      <c r="G9" s="62">
        <v>2392600</v>
      </c>
      <c r="H9" s="129">
        <f t="shared" si="0"/>
        <v>7120.833333333333</v>
      </c>
      <c r="I9" s="130">
        <v>18987</v>
      </c>
      <c r="J9" s="62">
        <v>2392600</v>
      </c>
      <c r="K9" s="129">
        <f t="shared" si="1"/>
        <v>126.01253489229472</v>
      </c>
      <c r="L9" s="92" t="s">
        <v>86</v>
      </c>
      <c r="M9" s="82">
        <v>1</v>
      </c>
      <c r="N9" s="82" t="s">
        <v>338</v>
      </c>
    </row>
    <row r="10" spans="1:14" s="32" customFormat="1" ht="27" customHeight="1">
      <c r="A10" s="39"/>
      <c r="B10" s="40">
        <v>5</v>
      </c>
      <c r="C10" s="63" t="s">
        <v>585</v>
      </c>
      <c r="D10" s="41" t="s">
        <v>1045</v>
      </c>
      <c r="E10" s="61">
        <v>30</v>
      </c>
      <c r="F10" s="62">
        <v>312</v>
      </c>
      <c r="G10" s="62">
        <v>1197000</v>
      </c>
      <c r="H10" s="129">
        <f t="shared" si="0"/>
        <v>3836.5384615384614</v>
      </c>
      <c r="I10" s="130">
        <v>14869</v>
      </c>
      <c r="J10" s="62">
        <v>1197000</v>
      </c>
      <c r="K10" s="129">
        <f t="shared" si="1"/>
        <v>80.503060057838454</v>
      </c>
      <c r="L10" s="92" t="s">
        <v>86</v>
      </c>
      <c r="M10" s="82">
        <v>1</v>
      </c>
      <c r="N10" s="82" t="s">
        <v>338</v>
      </c>
    </row>
    <row r="11" spans="1:14" s="32" customFormat="1" ht="27" customHeight="1">
      <c r="A11" s="39"/>
      <c r="B11" s="40">
        <v>6</v>
      </c>
      <c r="C11" s="63" t="s">
        <v>218</v>
      </c>
      <c r="D11" s="41" t="s">
        <v>586</v>
      </c>
      <c r="E11" s="61">
        <v>40</v>
      </c>
      <c r="F11" s="62">
        <v>448</v>
      </c>
      <c r="G11" s="62">
        <v>8853250</v>
      </c>
      <c r="H11" s="129">
        <f t="shared" si="0"/>
        <v>19761.71875</v>
      </c>
      <c r="I11" s="130">
        <v>30606</v>
      </c>
      <c r="J11" s="62">
        <v>8853250</v>
      </c>
      <c r="K11" s="129">
        <f t="shared" si="1"/>
        <v>289.26517676272624</v>
      </c>
      <c r="L11" s="92" t="s">
        <v>86</v>
      </c>
      <c r="M11" s="82">
        <v>1</v>
      </c>
      <c r="N11" s="82" t="s">
        <v>338</v>
      </c>
    </row>
    <row r="12" spans="1:14" s="32" customFormat="1" ht="27" customHeight="1">
      <c r="A12" s="39"/>
      <c r="B12" s="40">
        <v>7</v>
      </c>
      <c r="C12" s="63" t="s">
        <v>575</v>
      </c>
      <c r="D12" s="41" t="s">
        <v>576</v>
      </c>
      <c r="E12" s="61">
        <v>20</v>
      </c>
      <c r="F12" s="62">
        <v>116</v>
      </c>
      <c r="G12" s="62">
        <v>1116421</v>
      </c>
      <c r="H12" s="129">
        <f t="shared" si="0"/>
        <v>9624.3189655172409</v>
      </c>
      <c r="I12" s="130">
        <v>10447.5</v>
      </c>
      <c r="J12" s="62">
        <v>1116421</v>
      </c>
      <c r="K12" s="129">
        <f t="shared" si="1"/>
        <v>106.86011007418043</v>
      </c>
      <c r="L12" s="92" t="s">
        <v>86</v>
      </c>
      <c r="M12" s="82">
        <v>1</v>
      </c>
      <c r="N12" s="82" t="s">
        <v>338</v>
      </c>
    </row>
    <row r="13" spans="1:14" s="32" customFormat="1" ht="27" customHeight="1">
      <c r="A13" s="39"/>
      <c r="B13" s="40">
        <v>8</v>
      </c>
      <c r="C13" s="63" t="s">
        <v>913</v>
      </c>
      <c r="D13" s="41" t="s">
        <v>812</v>
      </c>
      <c r="E13" s="61">
        <v>20</v>
      </c>
      <c r="F13" s="62">
        <v>38</v>
      </c>
      <c r="G13" s="62">
        <v>149536</v>
      </c>
      <c r="H13" s="129">
        <f t="shared" si="0"/>
        <v>3935.1578947368421</v>
      </c>
      <c r="I13" s="130">
        <v>997.81000000000006</v>
      </c>
      <c r="J13" s="62">
        <v>149536</v>
      </c>
      <c r="K13" s="129">
        <f t="shared" si="1"/>
        <v>149.8642026037021</v>
      </c>
      <c r="L13" s="92" t="s">
        <v>86</v>
      </c>
      <c r="M13" s="82">
        <v>1</v>
      </c>
      <c r="N13" s="82" t="s">
        <v>338</v>
      </c>
    </row>
    <row r="14" spans="1:14" s="32" customFormat="1" ht="27" customHeight="1">
      <c r="A14" s="39"/>
      <c r="B14" s="40">
        <v>9</v>
      </c>
      <c r="C14" s="63" t="s">
        <v>312</v>
      </c>
      <c r="D14" s="41" t="s">
        <v>213</v>
      </c>
      <c r="E14" s="61">
        <v>20</v>
      </c>
      <c r="F14" s="62">
        <v>235</v>
      </c>
      <c r="G14" s="62">
        <v>1374313</v>
      </c>
      <c r="H14" s="129">
        <f t="shared" si="0"/>
        <v>5848.1404255319148</v>
      </c>
      <c r="I14" s="130">
        <v>4540</v>
      </c>
      <c r="J14" s="62">
        <v>1374313</v>
      </c>
      <c r="K14" s="129">
        <f t="shared" si="1"/>
        <v>302.71211453744496</v>
      </c>
      <c r="L14" s="92" t="s">
        <v>86</v>
      </c>
      <c r="M14" s="82">
        <v>1</v>
      </c>
      <c r="N14" s="82" t="s">
        <v>338</v>
      </c>
    </row>
    <row r="15" spans="1:14" s="32" customFormat="1" ht="27" customHeight="1">
      <c r="A15" s="39"/>
      <c r="B15" s="40">
        <v>10</v>
      </c>
      <c r="C15" s="63" t="s">
        <v>914</v>
      </c>
      <c r="D15" s="41" t="s">
        <v>636</v>
      </c>
      <c r="E15" s="61">
        <v>20</v>
      </c>
      <c r="F15" s="62">
        <v>171</v>
      </c>
      <c r="G15" s="62">
        <v>1467631</v>
      </c>
      <c r="H15" s="129">
        <f t="shared" si="0"/>
        <v>8582.6374269005846</v>
      </c>
      <c r="I15" s="130">
        <v>9044</v>
      </c>
      <c r="J15" s="62">
        <v>1467631</v>
      </c>
      <c r="K15" s="129">
        <f t="shared" si="1"/>
        <v>162.27675807164971</v>
      </c>
      <c r="L15" s="92" t="s">
        <v>86</v>
      </c>
      <c r="M15" s="82">
        <v>1</v>
      </c>
      <c r="N15" s="82" t="s">
        <v>338</v>
      </c>
    </row>
    <row r="16" spans="1:14" s="32" customFormat="1" ht="27" customHeight="1">
      <c r="A16" s="39"/>
      <c r="B16" s="40">
        <v>11</v>
      </c>
      <c r="C16" s="63" t="s">
        <v>52</v>
      </c>
      <c r="D16" s="41" t="s">
        <v>1046</v>
      </c>
      <c r="E16" s="61">
        <v>20</v>
      </c>
      <c r="F16" s="62">
        <v>139</v>
      </c>
      <c r="G16" s="62">
        <v>6134965</v>
      </c>
      <c r="H16" s="129">
        <f t="shared" si="0"/>
        <v>44136.438848920865</v>
      </c>
      <c r="I16" s="130">
        <v>10539.25</v>
      </c>
      <c r="J16" s="62">
        <v>6134965</v>
      </c>
      <c r="K16" s="129">
        <f t="shared" si="1"/>
        <v>582.10641174656644</v>
      </c>
      <c r="L16" s="92" t="s">
        <v>86</v>
      </c>
      <c r="M16" s="82">
        <v>1</v>
      </c>
      <c r="N16" s="82" t="s">
        <v>338</v>
      </c>
    </row>
    <row r="17" spans="1:14" s="32" customFormat="1" ht="27" customHeight="1">
      <c r="A17" s="39"/>
      <c r="B17" s="40">
        <v>12</v>
      </c>
      <c r="C17" s="63" t="s">
        <v>915</v>
      </c>
      <c r="D17" s="41" t="s">
        <v>639</v>
      </c>
      <c r="E17" s="61">
        <v>20</v>
      </c>
      <c r="F17" s="62">
        <v>206</v>
      </c>
      <c r="G17" s="62">
        <v>1904750</v>
      </c>
      <c r="H17" s="129">
        <f t="shared" si="0"/>
        <v>9246.3592233009713</v>
      </c>
      <c r="I17" s="130">
        <v>8624.5</v>
      </c>
      <c r="J17" s="62">
        <v>1904750</v>
      </c>
      <c r="K17" s="129">
        <f t="shared" si="1"/>
        <v>220.85338280480028</v>
      </c>
      <c r="L17" s="92" t="s">
        <v>86</v>
      </c>
      <c r="M17" s="82">
        <v>1</v>
      </c>
      <c r="N17" s="82" t="s">
        <v>338</v>
      </c>
    </row>
    <row r="18" spans="1:14" s="32" customFormat="1" ht="27" customHeight="1">
      <c r="A18" s="39"/>
      <c r="B18" s="40">
        <v>13</v>
      </c>
      <c r="C18" s="63" t="s">
        <v>129</v>
      </c>
      <c r="D18" s="41" t="s">
        <v>130</v>
      </c>
      <c r="E18" s="61">
        <v>20</v>
      </c>
      <c r="F18" s="62">
        <v>307</v>
      </c>
      <c r="G18" s="62">
        <v>3165080</v>
      </c>
      <c r="H18" s="129">
        <f t="shared" si="0"/>
        <v>10309.70684039088</v>
      </c>
      <c r="I18" s="130">
        <v>23044.5</v>
      </c>
      <c r="J18" s="62">
        <v>3165080</v>
      </c>
      <c r="K18" s="129">
        <f t="shared" si="1"/>
        <v>137.34643841263642</v>
      </c>
      <c r="L18" s="92" t="s">
        <v>86</v>
      </c>
      <c r="M18" s="82">
        <v>1</v>
      </c>
      <c r="N18" s="82" t="s">
        <v>338</v>
      </c>
    </row>
    <row r="19" spans="1:14" s="32" customFormat="1" ht="27" customHeight="1">
      <c r="A19" s="39"/>
      <c r="B19" s="40">
        <v>14</v>
      </c>
      <c r="C19" s="63" t="s">
        <v>419</v>
      </c>
      <c r="D19" s="41" t="s">
        <v>1047</v>
      </c>
      <c r="E19" s="61">
        <v>40</v>
      </c>
      <c r="F19" s="62">
        <v>469</v>
      </c>
      <c r="G19" s="62">
        <v>12148265</v>
      </c>
      <c r="H19" s="129">
        <f t="shared" si="0"/>
        <v>25902.484008528783</v>
      </c>
      <c r="I19" s="130">
        <v>48539.5</v>
      </c>
      <c r="J19" s="62">
        <v>12148265</v>
      </c>
      <c r="K19" s="129">
        <f t="shared" si="1"/>
        <v>250.27585780652871</v>
      </c>
      <c r="L19" s="92" t="s">
        <v>86</v>
      </c>
      <c r="M19" s="82">
        <v>1</v>
      </c>
      <c r="N19" s="82" t="s">
        <v>338</v>
      </c>
    </row>
    <row r="20" spans="1:14" s="32" customFormat="1" ht="27" customHeight="1">
      <c r="A20" s="39"/>
      <c r="B20" s="40">
        <v>15</v>
      </c>
      <c r="C20" s="63" t="s">
        <v>916</v>
      </c>
      <c r="D20" s="41" t="s">
        <v>1048</v>
      </c>
      <c r="E20" s="61">
        <v>40</v>
      </c>
      <c r="F20" s="62">
        <v>531</v>
      </c>
      <c r="G20" s="62">
        <v>17021873</v>
      </c>
      <c r="H20" s="129">
        <f t="shared" si="0"/>
        <v>32056.258003766477</v>
      </c>
      <c r="I20" s="130">
        <v>46979</v>
      </c>
      <c r="J20" s="62">
        <v>17021873</v>
      </c>
      <c r="K20" s="129">
        <f t="shared" si="1"/>
        <v>362.32940249898888</v>
      </c>
      <c r="L20" s="92" t="s">
        <v>86</v>
      </c>
      <c r="M20" s="82">
        <v>1</v>
      </c>
      <c r="N20" s="82" t="s">
        <v>338</v>
      </c>
    </row>
    <row r="21" spans="1:14" s="32" customFormat="1" ht="27" customHeight="1">
      <c r="A21" s="39"/>
      <c r="B21" s="40">
        <v>16</v>
      </c>
      <c r="C21" s="63" t="s">
        <v>102</v>
      </c>
      <c r="D21" s="41" t="s">
        <v>103</v>
      </c>
      <c r="E21" s="61">
        <v>37</v>
      </c>
      <c r="F21" s="62">
        <v>300</v>
      </c>
      <c r="G21" s="62">
        <v>2283499</v>
      </c>
      <c r="H21" s="129">
        <f t="shared" si="0"/>
        <v>7611.663333333333</v>
      </c>
      <c r="I21" s="130">
        <v>11798</v>
      </c>
      <c r="J21" s="62">
        <v>2283499</v>
      </c>
      <c r="K21" s="129">
        <f t="shared" si="1"/>
        <v>193.54966943549755</v>
      </c>
      <c r="L21" s="92" t="s">
        <v>86</v>
      </c>
      <c r="M21" s="82">
        <v>1</v>
      </c>
      <c r="N21" s="82" t="s">
        <v>338</v>
      </c>
    </row>
    <row r="22" spans="1:14" s="32" customFormat="1" ht="27" customHeight="1">
      <c r="A22" s="39"/>
      <c r="B22" s="40">
        <v>17</v>
      </c>
      <c r="C22" s="63" t="s">
        <v>449</v>
      </c>
      <c r="D22" s="41" t="s">
        <v>1049</v>
      </c>
      <c r="E22" s="61">
        <v>40</v>
      </c>
      <c r="F22" s="62">
        <v>440</v>
      </c>
      <c r="G22" s="62">
        <v>4721260</v>
      </c>
      <c r="H22" s="129">
        <f t="shared" si="0"/>
        <v>10730.136363636364</v>
      </c>
      <c r="I22" s="130">
        <v>38723</v>
      </c>
      <c r="J22" s="62">
        <v>4721260</v>
      </c>
      <c r="K22" s="129">
        <f t="shared" si="1"/>
        <v>121.92392118379257</v>
      </c>
      <c r="L22" s="92" t="s">
        <v>86</v>
      </c>
      <c r="M22" s="82">
        <v>1</v>
      </c>
      <c r="N22" s="82" t="s">
        <v>338</v>
      </c>
    </row>
    <row r="23" spans="1:14" s="32" customFormat="1" ht="27" customHeight="1">
      <c r="A23" s="39"/>
      <c r="B23" s="40">
        <v>18</v>
      </c>
      <c r="C23" s="63" t="s">
        <v>450</v>
      </c>
      <c r="D23" s="41" t="s">
        <v>1049</v>
      </c>
      <c r="E23" s="61">
        <v>40</v>
      </c>
      <c r="F23" s="62">
        <v>488</v>
      </c>
      <c r="G23" s="62">
        <v>6039828</v>
      </c>
      <c r="H23" s="129">
        <f t="shared" si="0"/>
        <v>12376.696721311475</v>
      </c>
      <c r="I23" s="130">
        <v>41997</v>
      </c>
      <c r="J23" s="62">
        <v>6039828</v>
      </c>
      <c r="K23" s="129">
        <f t="shared" si="1"/>
        <v>143.81570112150868</v>
      </c>
      <c r="L23" s="92" t="s">
        <v>86</v>
      </c>
      <c r="M23" s="82">
        <v>1</v>
      </c>
      <c r="N23" s="82" t="s">
        <v>338</v>
      </c>
    </row>
    <row r="24" spans="1:14" s="32" customFormat="1" ht="27" customHeight="1">
      <c r="A24" s="39"/>
      <c r="B24" s="40">
        <v>19</v>
      </c>
      <c r="C24" s="63" t="s">
        <v>621</v>
      </c>
      <c r="D24" s="41" t="s">
        <v>306</v>
      </c>
      <c r="E24" s="61">
        <v>10</v>
      </c>
      <c r="F24" s="62">
        <v>184</v>
      </c>
      <c r="G24" s="62">
        <v>676160</v>
      </c>
      <c r="H24" s="129">
        <f t="shared" si="0"/>
        <v>3674.782608695652</v>
      </c>
      <c r="I24" s="130">
        <v>6920</v>
      </c>
      <c r="J24" s="62">
        <v>676160</v>
      </c>
      <c r="K24" s="129">
        <f t="shared" si="1"/>
        <v>97.710982658959537</v>
      </c>
      <c r="L24" s="92" t="s">
        <v>86</v>
      </c>
      <c r="M24" s="82">
        <v>1</v>
      </c>
      <c r="N24" s="82" t="s">
        <v>338</v>
      </c>
    </row>
    <row r="25" spans="1:14" s="32" customFormat="1" ht="27" customHeight="1">
      <c r="A25" s="39"/>
      <c r="B25" s="40">
        <v>20</v>
      </c>
      <c r="C25" s="63" t="s">
        <v>530</v>
      </c>
      <c r="D25" s="41" t="s">
        <v>1050</v>
      </c>
      <c r="E25" s="61">
        <v>20</v>
      </c>
      <c r="F25" s="62">
        <v>247</v>
      </c>
      <c r="G25" s="62">
        <v>1125380</v>
      </c>
      <c r="H25" s="129">
        <f t="shared" si="0"/>
        <v>4556.1943319838056</v>
      </c>
      <c r="I25" s="130">
        <v>16269</v>
      </c>
      <c r="J25" s="62">
        <v>1125380</v>
      </c>
      <c r="K25" s="129">
        <f t="shared" si="1"/>
        <v>69.173274325404137</v>
      </c>
      <c r="L25" s="92" t="s">
        <v>86</v>
      </c>
      <c r="M25" s="82">
        <v>1</v>
      </c>
      <c r="N25" s="82" t="s">
        <v>338</v>
      </c>
    </row>
    <row r="26" spans="1:14" s="32" customFormat="1" ht="27" customHeight="1">
      <c r="A26" s="39"/>
      <c r="B26" s="40">
        <v>21</v>
      </c>
      <c r="C26" s="63" t="s">
        <v>917</v>
      </c>
      <c r="D26" s="41" t="s">
        <v>1051</v>
      </c>
      <c r="E26" s="61">
        <v>20</v>
      </c>
      <c r="F26" s="62">
        <v>308</v>
      </c>
      <c r="G26" s="62">
        <v>3717396</v>
      </c>
      <c r="H26" s="129">
        <f t="shared" si="0"/>
        <v>12069.467532467532</v>
      </c>
      <c r="I26" s="130">
        <v>23560</v>
      </c>
      <c r="J26" s="62">
        <v>3717396</v>
      </c>
      <c r="K26" s="129">
        <f t="shared" si="1"/>
        <v>157.7842105263158</v>
      </c>
      <c r="L26" s="82" t="s">
        <v>86</v>
      </c>
      <c r="M26" s="82">
        <v>1</v>
      </c>
      <c r="N26" s="82" t="s">
        <v>338</v>
      </c>
    </row>
    <row r="27" spans="1:14" s="32" customFormat="1" ht="27" customHeight="1">
      <c r="A27" s="39"/>
      <c r="B27" s="40">
        <v>22</v>
      </c>
      <c r="C27" s="63" t="s">
        <v>26</v>
      </c>
      <c r="D27" s="41" t="s">
        <v>1052</v>
      </c>
      <c r="E27" s="61">
        <v>20</v>
      </c>
      <c r="F27" s="62">
        <v>217</v>
      </c>
      <c r="G27" s="62">
        <v>2114650</v>
      </c>
      <c r="H27" s="129">
        <f t="shared" si="0"/>
        <v>9744.9308755760376</v>
      </c>
      <c r="I27" s="130">
        <v>21029</v>
      </c>
      <c r="J27" s="62">
        <v>2114650</v>
      </c>
      <c r="K27" s="129">
        <f t="shared" si="1"/>
        <v>100.55875219934376</v>
      </c>
      <c r="L27" s="82" t="s">
        <v>86</v>
      </c>
      <c r="M27" s="82">
        <v>1</v>
      </c>
      <c r="N27" s="82" t="s">
        <v>338</v>
      </c>
    </row>
    <row r="28" spans="1:14" s="32" customFormat="1" ht="27" customHeight="1">
      <c r="A28" s="39"/>
      <c r="B28" s="40">
        <v>23</v>
      </c>
      <c r="C28" s="63" t="s">
        <v>789</v>
      </c>
      <c r="D28" s="41" t="s">
        <v>56</v>
      </c>
      <c r="E28" s="61">
        <v>20</v>
      </c>
      <c r="F28" s="62">
        <v>264</v>
      </c>
      <c r="G28" s="62">
        <v>906396</v>
      </c>
      <c r="H28" s="129">
        <f t="shared" si="0"/>
        <v>3433.318181818182</v>
      </c>
      <c r="I28" s="130">
        <v>5970</v>
      </c>
      <c r="J28" s="62">
        <v>906396</v>
      </c>
      <c r="K28" s="129">
        <f t="shared" si="1"/>
        <v>151.82512562814071</v>
      </c>
      <c r="L28" s="82" t="s">
        <v>86</v>
      </c>
      <c r="M28" s="82">
        <v>1</v>
      </c>
      <c r="N28" s="82" t="s">
        <v>338</v>
      </c>
    </row>
    <row r="29" spans="1:14" s="32" customFormat="1" ht="27" customHeight="1">
      <c r="A29" s="39"/>
      <c r="B29" s="40">
        <v>24</v>
      </c>
      <c r="C29" s="63" t="s">
        <v>610</v>
      </c>
      <c r="D29" s="41" t="s">
        <v>1053</v>
      </c>
      <c r="E29" s="61">
        <v>30</v>
      </c>
      <c r="F29" s="62">
        <v>317</v>
      </c>
      <c r="G29" s="62">
        <v>554740</v>
      </c>
      <c r="H29" s="129">
        <f t="shared" si="0"/>
        <v>1749.9684542586751</v>
      </c>
      <c r="I29" s="130">
        <v>22078</v>
      </c>
      <c r="J29" s="62">
        <v>554740</v>
      </c>
      <c r="K29" s="129">
        <f t="shared" si="1"/>
        <v>25.126370142223028</v>
      </c>
      <c r="L29" s="82" t="s">
        <v>86</v>
      </c>
      <c r="M29" s="82">
        <v>1</v>
      </c>
      <c r="N29" s="82" t="s">
        <v>338</v>
      </c>
    </row>
    <row r="30" spans="1:14" s="32" customFormat="1" ht="27" customHeight="1">
      <c r="A30" s="39"/>
      <c r="B30" s="40">
        <v>25</v>
      </c>
      <c r="C30" s="63" t="s">
        <v>279</v>
      </c>
      <c r="D30" s="41" t="s">
        <v>768</v>
      </c>
      <c r="E30" s="61">
        <v>20</v>
      </c>
      <c r="F30" s="62">
        <v>151</v>
      </c>
      <c r="G30" s="62">
        <v>941010</v>
      </c>
      <c r="H30" s="129">
        <f t="shared" si="0"/>
        <v>6231.8543046357618</v>
      </c>
      <c r="I30" s="130">
        <v>5124</v>
      </c>
      <c r="J30" s="62">
        <v>941010</v>
      </c>
      <c r="K30" s="129">
        <f t="shared" si="1"/>
        <v>183.64754098360655</v>
      </c>
      <c r="L30" s="82" t="s">
        <v>86</v>
      </c>
      <c r="M30" s="82">
        <v>1</v>
      </c>
      <c r="N30" s="82" t="s">
        <v>338</v>
      </c>
    </row>
    <row r="31" spans="1:14" s="32" customFormat="1" ht="27" customHeight="1">
      <c r="A31" s="39"/>
      <c r="B31" s="40">
        <v>26</v>
      </c>
      <c r="C31" s="63" t="s">
        <v>631</v>
      </c>
      <c r="D31" s="41" t="s">
        <v>1054</v>
      </c>
      <c r="E31" s="61">
        <v>10</v>
      </c>
      <c r="F31" s="62">
        <v>134</v>
      </c>
      <c r="G31" s="62">
        <v>519790</v>
      </c>
      <c r="H31" s="129">
        <f t="shared" si="0"/>
        <v>3879.0298507462685</v>
      </c>
      <c r="I31" s="130">
        <v>9207.59</v>
      </c>
      <c r="J31" s="62">
        <v>519790</v>
      </c>
      <c r="K31" s="129">
        <f t="shared" si="1"/>
        <v>56.452339863091211</v>
      </c>
      <c r="L31" s="82" t="s">
        <v>86</v>
      </c>
      <c r="M31" s="82">
        <v>1</v>
      </c>
      <c r="N31" s="82" t="s">
        <v>338</v>
      </c>
    </row>
    <row r="32" spans="1:14" s="32" customFormat="1" ht="27" customHeight="1">
      <c r="A32" s="39"/>
      <c r="B32" s="40">
        <v>27</v>
      </c>
      <c r="C32" s="63" t="s">
        <v>918</v>
      </c>
      <c r="D32" s="41" t="s">
        <v>885</v>
      </c>
      <c r="E32" s="61">
        <v>20</v>
      </c>
      <c r="F32" s="62">
        <v>17</v>
      </c>
      <c r="G32" s="62">
        <v>58150</v>
      </c>
      <c r="H32" s="129">
        <f t="shared" si="0"/>
        <v>3420.5882352941176</v>
      </c>
      <c r="I32" s="130">
        <v>387.5</v>
      </c>
      <c r="J32" s="62">
        <v>58150</v>
      </c>
      <c r="K32" s="129">
        <f t="shared" si="1"/>
        <v>150.06451612903226</v>
      </c>
      <c r="L32" s="82" t="s">
        <v>86</v>
      </c>
      <c r="M32" s="82">
        <v>1</v>
      </c>
      <c r="N32" s="82" t="s">
        <v>338</v>
      </c>
    </row>
    <row r="33" spans="1:14" s="32" customFormat="1" ht="27" customHeight="1">
      <c r="A33" s="39"/>
      <c r="B33" s="40">
        <v>28</v>
      </c>
      <c r="C33" s="41" t="s">
        <v>407</v>
      </c>
      <c r="D33" s="41" t="s">
        <v>1055</v>
      </c>
      <c r="E33" s="61">
        <v>40</v>
      </c>
      <c r="F33" s="62">
        <v>416</v>
      </c>
      <c r="G33" s="62">
        <v>6112295</v>
      </c>
      <c r="H33" s="129">
        <f t="shared" si="0"/>
        <v>14693.016826923076</v>
      </c>
      <c r="I33" s="130">
        <v>46764</v>
      </c>
      <c r="J33" s="62">
        <v>6112295</v>
      </c>
      <c r="K33" s="129">
        <f t="shared" si="1"/>
        <v>130.70513642973228</v>
      </c>
      <c r="L33" s="82" t="s">
        <v>86</v>
      </c>
      <c r="M33" s="82">
        <v>1</v>
      </c>
      <c r="N33" s="82" t="s">
        <v>338</v>
      </c>
    </row>
    <row r="34" spans="1:14" s="32" customFormat="1" ht="27" customHeight="1">
      <c r="A34" s="39"/>
      <c r="B34" s="40">
        <v>29</v>
      </c>
      <c r="C34" s="63" t="s">
        <v>704</v>
      </c>
      <c r="D34" s="41" t="s">
        <v>94</v>
      </c>
      <c r="E34" s="61">
        <v>72</v>
      </c>
      <c r="F34" s="62">
        <v>850</v>
      </c>
      <c r="G34" s="62">
        <v>8310939</v>
      </c>
      <c r="H34" s="129">
        <f t="shared" si="0"/>
        <v>9777.575294117647</v>
      </c>
      <c r="I34" s="130">
        <v>89676</v>
      </c>
      <c r="J34" s="62">
        <v>8310939</v>
      </c>
      <c r="K34" s="129">
        <f t="shared" si="1"/>
        <v>92.677405325839686</v>
      </c>
      <c r="L34" s="82" t="s">
        <v>86</v>
      </c>
      <c r="M34" s="82">
        <v>1</v>
      </c>
      <c r="N34" s="82" t="s">
        <v>338</v>
      </c>
    </row>
    <row r="35" spans="1:14" s="32" customFormat="1" ht="27" customHeight="1">
      <c r="A35" s="39"/>
      <c r="B35" s="40">
        <v>30</v>
      </c>
      <c r="C35" s="63" t="s">
        <v>445</v>
      </c>
      <c r="D35" s="41" t="s">
        <v>446</v>
      </c>
      <c r="E35" s="61">
        <v>20</v>
      </c>
      <c r="F35" s="62">
        <v>295</v>
      </c>
      <c r="G35" s="62">
        <v>3107000</v>
      </c>
      <c r="H35" s="129">
        <f t="shared" si="0"/>
        <v>10532.203389830509</v>
      </c>
      <c r="I35" s="130">
        <v>10966</v>
      </c>
      <c r="J35" s="62">
        <v>3107000</v>
      </c>
      <c r="K35" s="129">
        <f t="shared" si="1"/>
        <v>283.3302936348714</v>
      </c>
      <c r="L35" s="82" t="s">
        <v>86</v>
      </c>
      <c r="M35" s="82">
        <v>1</v>
      </c>
      <c r="N35" s="82" t="s">
        <v>338</v>
      </c>
    </row>
    <row r="36" spans="1:14" s="32" customFormat="1" ht="27" customHeight="1">
      <c r="A36" s="39"/>
      <c r="B36" s="40">
        <v>31</v>
      </c>
      <c r="C36" s="63" t="s">
        <v>606</v>
      </c>
      <c r="D36" s="41" t="s">
        <v>446</v>
      </c>
      <c r="E36" s="61">
        <v>20</v>
      </c>
      <c r="F36" s="62">
        <v>130</v>
      </c>
      <c r="G36" s="62">
        <v>1579530</v>
      </c>
      <c r="H36" s="129">
        <f t="shared" si="0"/>
        <v>12150.23076923077</v>
      </c>
      <c r="I36" s="130">
        <v>6676</v>
      </c>
      <c r="J36" s="62">
        <v>1579530</v>
      </c>
      <c r="K36" s="129">
        <f t="shared" si="1"/>
        <v>236.59826243259437</v>
      </c>
      <c r="L36" s="82" t="s">
        <v>86</v>
      </c>
      <c r="M36" s="82">
        <v>1</v>
      </c>
      <c r="N36" s="82" t="s">
        <v>338</v>
      </c>
    </row>
    <row r="37" spans="1:14" s="32" customFormat="1" ht="27" customHeight="1">
      <c r="A37" s="39"/>
      <c r="B37" s="40">
        <v>32</v>
      </c>
      <c r="C37" s="63" t="s">
        <v>251</v>
      </c>
      <c r="D37" s="41" t="s">
        <v>251</v>
      </c>
      <c r="E37" s="61">
        <v>40</v>
      </c>
      <c r="F37" s="62">
        <v>575</v>
      </c>
      <c r="G37" s="62">
        <v>25983500</v>
      </c>
      <c r="H37" s="129">
        <f t="shared" si="0"/>
        <v>45188.695652173912</v>
      </c>
      <c r="I37" s="130">
        <v>34815.25</v>
      </c>
      <c r="J37" s="62">
        <v>25983500</v>
      </c>
      <c r="K37" s="129">
        <f t="shared" si="1"/>
        <v>746.32524540251757</v>
      </c>
      <c r="L37" s="82" t="s">
        <v>86</v>
      </c>
      <c r="M37" s="82">
        <v>1</v>
      </c>
      <c r="N37" s="82" t="s">
        <v>338</v>
      </c>
    </row>
    <row r="38" spans="1:14" s="32" customFormat="1" ht="27" customHeight="1">
      <c r="A38" s="39"/>
      <c r="B38" s="40">
        <v>33</v>
      </c>
      <c r="C38" s="63" t="s">
        <v>452</v>
      </c>
      <c r="D38" s="41" t="s">
        <v>453</v>
      </c>
      <c r="E38" s="61">
        <v>26</v>
      </c>
      <c r="F38" s="62">
        <v>529</v>
      </c>
      <c r="G38" s="62">
        <v>12760000</v>
      </c>
      <c r="H38" s="129">
        <f t="shared" si="0"/>
        <v>24120.982986767485</v>
      </c>
      <c r="I38" s="130">
        <v>37071</v>
      </c>
      <c r="J38" s="62">
        <v>12760000</v>
      </c>
      <c r="K38" s="129">
        <f t="shared" si="1"/>
        <v>344.20436459766393</v>
      </c>
      <c r="L38" s="82" t="s">
        <v>86</v>
      </c>
      <c r="M38" s="82">
        <v>1</v>
      </c>
      <c r="N38" s="82" t="s">
        <v>338</v>
      </c>
    </row>
    <row r="39" spans="1:14" s="32" customFormat="1" ht="27" customHeight="1">
      <c r="A39" s="39"/>
      <c r="B39" s="40">
        <v>34</v>
      </c>
      <c r="C39" s="63" t="s">
        <v>458</v>
      </c>
      <c r="D39" s="41" t="s">
        <v>459</v>
      </c>
      <c r="E39" s="61">
        <v>20</v>
      </c>
      <c r="F39" s="62">
        <v>157</v>
      </c>
      <c r="G39" s="62">
        <v>821630</v>
      </c>
      <c r="H39" s="129">
        <f t="shared" si="0"/>
        <v>5233.3121019108285</v>
      </c>
      <c r="I39" s="130">
        <v>9487</v>
      </c>
      <c r="J39" s="62">
        <v>821630</v>
      </c>
      <c r="K39" s="129">
        <f t="shared" si="1"/>
        <v>86.605881732897643</v>
      </c>
      <c r="L39" s="82" t="s">
        <v>86</v>
      </c>
      <c r="M39" s="82">
        <v>1</v>
      </c>
      <c r="N39" s="82" t="s">
        <v>338</v>
      </c>
    </row>
    <row r="40" spans="1:14" s="32" customFormat="1" ht="27" customHeight="1">
      <c r="A40" s="39"/>
      <c r="B40" s="40">
        <v>35</v>
      </c>
      <c r="C40" s="63" t="s">
        <v>177</v>
      </c>
      <c r="D40" s="41" t="s">
        <v>281</v>
      </c>
      <c r="E40" s="61">
        <v>20</v>
      </c>
      <c r="F40" s="62">
        <v>250</v>
      </c>
      <c r="G40" s="62">
        <v>3846555</v>
      </c>
      <c r="H40" s="129">
        <f t="shared" si="0"/>
        <v>15386.22</v>
      </c>
      <c r="I40" s="130">
        <v>6676</v>
      </c>
      <c r="J40" s="62">
        <v>3846555</v>
      </c>
      <c r="K40" s="129">
        <f t="shared" si="1"/>
        <v>576.17660275614139</v>
      </c>
      <c r="L40" s="82" t="s">
        <v>86</v>
      </c>
      <c r="M40" s="82">
        <v>1</v>
      </c>
      <c r="N40" s="82" t="s">
        <v>338</v>
      </c>
    </row>
    <row r="41" spans="1:14" s="32" customFormat="1" ht="27" customHeight="1">
      <c r="A41" s="39"/>
      <c r="B41" s="40">
        <v>36</v>
      </c>
      <c r="C41" s="63" t="s">
        <v>208</v>
      </c>
      <c r="D41" s="41" t="s">
        <v>1056</v>
      </c>
      <c r="E41" s="61">
        <v>20</v>
      </c>
      <c r="F41" s="62">
        <v>260</v>
      </c>
      <c r="G41" s="62">
        <v>7517258</v>
      </c>
      <c r="H41" s="129">
        <f t="shared" si="0"/>
        <v>28912.530769230769</v>
      </c>
      <c r="I41" s="130">
        <v>33750</v>
      </c>
      <c r="J41" s="62">
        <v>7517258</v>
      </c>
      <c r="K41" s="129">
        <f t="shared" si="1"/>
        <v>222.73357037037036</v>
      </c>
      <c r="L41" s="82" t="s">
        <v>86</v>
      </c>
      <c r="M41" s="82">
        <v>1</v>
      </c>
      <c r="N41" s="82" t="s">
        <v>338</v>
      </c>
    </row>
    <row r="42" spans="1:14" s="32" customFormat="1" ht="27" customHeight="1">
      <c r="A42" s="39"/>
      <c r="B42" s="40">
        <v>37</v>
      </c>
      <c r="C42" s="63" t="s">
        <v>209</v>
      </c>
      <c r="D42" s="41" t="s">
        <v>134</v>
      </c>
      <c r="E42" s="61">
        <v>20</v>
      </c>
      <c r="F42" s="62">
        <v>359</v>
      </c>
      <c r="G42" s="62">
        <v>4604670</v>
      </c>
      <c r="H42" s="129">
        <f t="shared" si="0"/>
        <v>12826.378830083566</v>
      </c>
      <c r="I42" s="130">
        <v>10677</v>
      </c>
      <c r="J42" s="62">
        <v>4604670</v>
      </c>
      <c r="K42" s="129">
        <f t="shared" si="1"/>
        <v>431.2700196684462</v>
      </c>
      <c r="L42" s="82" t="s">
        <v>86</v>
      </c>
      <c r="M42" s="82">
        <v>1</v>
      </c>
      <c r="N42" s="82" t="s">
        <v>338</v>
      </c>
    </row>
    <row r="43" spans="1:14" s="32" customFormat="1" ht="27" customHeight="1">
      <c r="A43" s="39"/>
      <c r="B43" s="40">
        <v>38</v>
      </c>
      <c r="C43" s="63" t="s">
        <v>919</v>
      </c>
      <c r="D43" s="41" t="s">
        <v>1057</v>
      </c>
      <c r="E43" s="61">
        <v>34</v>
      </c>
      <c r="F43" s="62">
        <v>511</v>
      </c>
      <c r="G43" s="62">
        <v>10937030</v>
      </c>
      <c r="H43" s="129">
        <f t="shared" si="0"/>
        <v>21403.189823874756</v>
      </c>
      <c r="I43" s="130">
        <v>26770</v>
      </c>
      <c r="J43" s="62">
        <v>10937030</v>
      </c>
      <c r="K43" s="129">
        <f t="shared" si="1"/>
        <v>408.55547254389239</v>
      </c>
      <c r="L43" s="82" t="s">
        <v>86</v>
      </c>
      <c r="M43" s="82">
        <v>1</v>
      </c>
      <c r="N43" s="82" t="s">
        <v>338</v>
      </c>
    </row>
    <row r="44" spans="1:14" s="32" customFormat="1" ht="27" customHeight="1">
      <c r="A44" s="39"/>
      <c r="B44" s="40">
        <v>39</v>
      </c>
      <c r="C44" s="63" t="s">
        <v>754</v>
      </c>
      <c r="D44" s="41" t="s">
        <v>1058</v>
      </c>
      <c r="E44" s="61">
        <v>20</v>
      </c>
      <c r="F44" s="62">
        <v>230</v>
      </c>
      <c r="G44" s="62">
        <v>3067424</v>
      </c>
      <c r="H44" s="129">
        <f t="shared" si="0"/>
        <v>13336.626086956521</v>
      </c>
      <c r="I44" s="130">
        <v>18934</v>
      </c>
      <c r="J44" s="62">
        <v>3067424</v>
      </c>
      <c r="K44" s="129">
        <f t="shared" si="1"/>
        <v>162.00612654483996</v>
      </c>
      <c r="L44" s="82" t="s">
        <v>86</v>
      </c>
      <c r="M44" s="82">
        <v>1</v>
      </c>
      <c r="N44" s="82" t="s">
        <v>338</v>
      </c>
    </row>
    <row r="45" spans="1:14" s="32" customFormat="1" ht="27" customHeight="1">
      <c r="A45" s="39"/>
      <c r="B45" s="40">
        <v>40</v>
      </c>
      <c r="C45" s="63" t="s">
        <v>920</v>
      </c>
      <c r="D45" s="41" t="s">
        <v>762</v>
      </c>
      <c r="E45" s="61">
        <v>20</v>
      </c>
      <c r="F45" s="62">
        <v>271</v>
      </c>
      <c r="G45" s="62">
        <v>4318494</v>
      </c>
      <c r="H45" s="129">
        <f t="shared" si="0"/>
        <v>15935.40221402214</v>
      </c>
      <c r="I45" s="130">
        <v>18924.5</v>
      </c>
      <c r="J45" s="62">
        <v>4318494</v>
      </c>
      <c r="K45" s="129">
        <f t="shared" si="1"/>
        <v>228.19593648445138</v>
      </c>
      <c r="L45" s="82" t="s">
        <v>86</v>
      </c>
      <c r="M45" s="82">
        <v>1</v>
      </c>
      <c r="N45" s="82" t="s">
        <v>338</v>
      </c>
    </row>
    <row r="46" spans="1:14" s="32" customFormat="1" ht="27" customHeight="1">
      <c r="A46" s="39"/>
      <c r="B46" s="40">
        <v>41</v>
      </c>
      <c r="C46" s="63" t="s">
        <v>1243</v>
      </c>
      <c r="D46" s="41" t="s">
        <v>1244</v>
      </c>
      <c r="E46" s="61">
        <v>20</v>
      </c>
      <c r="F46" s="62">
        <v>267</v>
      </c>
      <c r="G46" s="62">
        <v>3992693</v>
      </c>
      <c r="H46" s="129">
        <f t="shared" si="0"/>
        <v>14953.906367041198</v>
      </c>
      <c r="I46" s="130">
        <v>20771</v>
      </c>
      <c r="J46" s="62">
        <v>3992693</v>
      </c>
      <c r="K46" s="129">
        <f t="shared" si="1"/>
        <v>192.22439940301382</v>
      </c>
      <c r="L46" s="82" t="s">
        <v>86</v>
      </c>
      <c r="M46" s="82">
        <v>1</v>
      </c>
      <c r="N46" s="82" t="s">
        <v>338</v>
      </c>
    </row>
    <row r="47" spans="1:14" s="32" customFormat="1" ht="27" customHeight="1">
      <c r="A47" s="39"/>
      <c r="B47" s="40">
        <v>42</v>
      </c>
      <c r="C47" s="63" t="s">
        <v>769</v>
      </c>
      <c r="D47" s="41" t="s">
        <v>281</v>
      </c>
      <c r="E47" s="61">
        <v>20</v>
      </c>
      <c r="F47" s="62">
        <v>312</v>
      </c>
      <c r="G47" s="62">
        <v>5208252</v>
      </c>
      <c r="H47" s="129">
        <f t="shared" si="0"/>
        <v>16693.115384615383</v>
      </c>
      <c r="I47" s="130">
        <v>5721</v>
      </c>
      <c r="J47" s="62">
        <v>5208252</v>
      </c>
      <c r="K47" s="129">
        <f t="shared" si="1"/>
        <v>910.37441006816994</v>
      </c>
      <c r="L47" s="82" t="s">
        <v>86</v>
      </c>
      <c r="M47" s="82">
        <v>1</v>
      </c>
      <c r="N47" s="82" t="s">
        <v>338</v>
      </c>
    </row>
    <row r="48" spans="1:14" s="32" customFormat="1" ht="27" customHeight="1">
      <c r="A48" s="39"/>
      <c r="B48" s="40">
        <v>43</v>
      </c>
      <c r="C48" s="63" t="s">
        <v>292</v>
      </c>
      <c r="D48" s="41" t="s">
        <v>1059</v>
      </c>
      <c r="E48" s="61">
        <v>0</v>
      </c>
      <c r="F48" s="62">
        <v>0</v>
      </c>
      <c r="G48" s="62">
        <v>0</v>
      </c>
      <c r="H48" s="129">
        <f t="shared" si="0"/>
        <v>0</v>
      </c>
      <c r="I48" s="130">
        <v>0</v>
      </c>
      <c r="J48" s="62">
        <v>0</v>
      </c>
      <c r="K48" s="129">
        <f t="shared" si="1"/>
        <v>0</v>
      </c>
      <c r="L48" s="82" t="s">
        <v>86</v>
      </c>
      <c r="M48" s="82">
        <v>1</v>
      </c>
      <c r="N48" s="82" t="s">
        <v>338</v>
      </c>
    </row>
    <row r="49" spans="1:14" s="32" customFormat="1" ht="27" customHeight="1">
      <c r="A49" s="39"/>
      <c r="B49" s="40">
        <v>44</v>
      </c>
      <c r="C49" s="63" t="s">
        <v>640</v>
      </c>
      <c r="D49" s="41" t="s">
        <v>281</v>
      </c>
      <c r="E49" s="61">
        <v>20</v>
      </c>
      <c r="F49" s="62">
        <v>160</v>
      </c>
      <c r="G49" s="62">
        <v>1630575</v>
      </c>
      <c r="H49" s="129">
        <f t="shared" si="0"/>
        <v>10191.09375</v>
      </c>
      <c r="I49" s="130">
        <v>3155.0000000000005</v>
      </c>
      <c r="J49" s="62">
        <v>1630575</v>
      </c>
      <c r="K49" s="129">
        <f t="shared" si="1"/>
        <v>516.82250396196503</v>
      </c>
      <c r="L49" s="82" t="s">
        <v>86</v>
      </c>
      <c r="M49" s="82">
        <v>1</v>
      </c>
      <c r="N49" s="82" t="s">
        <v>338</v>
      </c>
    </row>
    <row r="50" spans="1:14" s="32" customFormat="1" ht="27" customHeight="1">
      <c r="A50" s="39"/>
      <c r="B50" s="40">
        <v>45</v>
      </c>
      <c r="C50" s="41" t="s">
        <v>787</v>
      </c>
      <c r="D50" s="41" t="s">
        <v>1060</v>
      </c>
      <c r="E50" s="61">
        <v>0</v>
      </c>
      <c r="F50" s="62">
        <v>0</v>
      </c>
      <c r="G50" s="62">
        <v>0</v>
      </c>
      <c r="H50" s="129">
        <f t="shared" si="0"/>
        <v>0</v>
      </c>
      <c r="I50" s="130">
        <v>0</v>
      </c>
      <c r="J50" s="62">
        <v>0</v>
      </c>
      <c r="K50" s="129">
        <f t="shared" si="1"/>
        <v>0</v>
      </c>
      <c r="L50" s="82" t="s">
        <v>86</v>
      </c>
      <c r="M50" s="82">
        <v>1</v>
      </c>
      <c r="N50" s="82" t="s">
        <v>338</v>
      </c>
    </row>
    <row r="51" spans="1:14" s="32" customFormat="1" ht="27" customHeight="1">
      <c r="A51" s="39"/>
      <c r="B51" s="40">
        <v>46</v>
      </c>
      <c r="C51" s="63" t="s">
        <v>828</v>
      </c>
      <c r="D51" s="41" t="s">
        <v>829</v>
      </c>
      <c r="E51" s="61">
        <v>20</v>
      </c>
      <c r="F51" s="62">
        <v>213</v>
      </c>
      <c r="G51" s="62">
        <v>5465893</v>
      </c>
      <c r="H51" s="129">
        <f t="shared" si="0"/>
        <v>25661.469483568075</v>
      </c>
      <c r="I51" s="130">
        <v>19209.300000000003</v>
      </c>
      <c r="J51" s="62">
        <v>5465893</v>
      </c>
      <c r="K51" s="129">
        <f t="shared" si="1"/>
        <v>284.54410103439477</v>
      </c>
      <c r="L51" s="82" t="s">
        <v>86</v>
      </c>
      <c r="M51" s="82">
        <v>1</v>
      </c>
      <c r="N51" s="82" t="s">
        <v>338</v>
      </c>
    </row>
    <row r="52" spans="1:14" s="32" customFormat="1" ht="27" customHeight="1">
      <c r="A52" s="39"/>
      <c r="B52" s="40">
        <v>47</v>
      </c>
      <c r="C52" s="63" t="s">
        <v>922</v>
      </c>
      <c r="D52" s="41" t="s">
        <v>1061</v>
      </c>
      <c r="E52" s="61">
        <v>20</v>
      </c>
      <c r="F52" s="62">
        <v>328</v>
      </c>
      <c r="G52" s="62">
        <v>2972391</v>
      </c>
      <c r="H52" s="129">
        <f t="shared" si="0"/>
        <v>9062.167682926829</v>
      </c>
      <c r="I52" s="130">
        <v>21220</v>
      </c>
      <c r="J52" s="62">
        <v>2972391</v>
      </c>
      <c r="K52" s="129">
        <f t="shared" si="1"/>
        <v>140.07497643732327</v>
      </c>
      <c r="L52" s="82" t="s">
        <v>86</v>
      </c>
      <c r="M52" s="82">
        <v>1</v>
      </c>
      <c r="N52" s="82" t="s">
        <v>338</v>
      </c>
    </row>
    <row r="53" spans="1:14" s="32" customFormat="1" ht="27" customHeight="1">
      <c r="A53" s="39"/>
      <c r="B53" s="40">
        <v>48</v>
      </c>
      <c r="C53" s="63" t="s">
        <v>923</v>
      </c>
      <c r="D53" s="41" t="s">
        <v>1062</v>
      </c>
      <c r="E53" s="61">
        <v>20</v>
      </c>
      <c r="F53" s="62">
        <v>0</v>
      </c>
      <c r="G53" s="62">
        <v>0</v>
      </c>
      <c r="H53" s="129">
        <f t="shared" si="0"/>
        <v>0</v>
      </c>
      <c r="I53" s="130">
        <v>0</v>
      </c>
      <c r="J53" s="62">
        <v>0</v>
      </c>
      <c r="K53" s="129">
        <f t="shared" si="1"/>
        <v>0</v>
      </c>
      <c r="L53" s="82" t="s">
        <v>86</v>
      </c>
      <c r="M53" s="82">
        <v>1</v>
      </c>
      <c r="N53" s="82" t="s">
        <v>338</v>
      </c>
    </row>
    <row r="54" spans="1:14" s="32" customFormat="1" ht="27" customHeight="1">
      <c r="A54" s="39"/>
      <c r="B54" s="40">
        <v>49</v>
      </c>
      <c r="C54" s="63" t="s">
        <v>422</v>
      </c>
      <c r="D54" s="41" t="s">
        <v>1063</v>
      </c>
      <c r="E54" s="61">
        <v>20</v>
      </c>
      <c r="F54" s="62">
        <v>409</v>
      </c>
      <c r="G54" s="62">
        <v>7437100</v>
      </c>
      <c r="H54" s="129">
        <f t="shared" si="0"/>
        <v>18183.618581907089</v>
      </c>
      <c r="I54" s="130">
        <v>16191.5</v>
      </c>
      <c r="J54" s="62">
        <v>7437100</v>
      </c>
      <c r="K54" s="129">
        <f t="shared" si="1"/>
        <v>459.32124880338449</v>
      </c>
      <c r="L54" s="82" t="s">
        <v>86</v>
      </c>
      <c r="M54" s="82">
        <v>1</v>
      </c>
      <c r="N54" s="82" t="s">
        <v>338</v>
      </c>
    </row>
    <row r="55" spans="1:14" s="32" customFormat="1" ht="27" customHeight="1">
      <c r="A55" s="39"/>
      <c r="B55" s="40">
        <v>50</v>
      </c>
      <c r="C55" s="63" t="s">
        <v>924</v>
      </c>
      <c r="D55" s="41" t="s">
        <v>712</v>
      </c>
      <c r="E55" s="61">
        <v>20</v>
      </c>
      <c r="F55" s="62">
        <v>322</v>
      </c>
      <c r="G55" s="62">
        <v>3685268</v>
      </c>
      <c r="H55" s="129">
        <f t="shared" si="0"/>
        <v>11444.931677018634</v>
      </c>
      <c r="I55" s="130">
        <v>12097.34</v>
      </c>
      <c r="J55" s="62">
        <v>3685268</v>
      </c>
      <c r="K55" s="129">
        <f t="shared" si="1"/>
        <v>304.63457255892615</v>
      </c>
      <c r="L55" s="82" t="s">
        <v>86</v>
      </c>
      <c r="M55" s="82">
        <v>1</v>
      </c>
      <c r="N55" s="82" t="s">
        <v>338</v>
      </c>
    </row>
    <row r="56" spans="1:14" s="32" customFormat="1" ht="27" customHeight="1">
      <c r="A56" s="39"/>
      <c r="B56" s="40">
        <v>51</v>
      </c>
      <c r="C56" s="63" t="s">
        <v>178</v>
      </c>
      <c r="D56" s="41" t="s">
        <v>736</v>
      </c>
      <c r="E56" s="61">
        <v>20</v>
      </c>
      <c r="F56" s="62">
        <v>202</v>
      </c>
      <c r="G56" s="62">
        <v>2820869</v>
      </c>
      <c r="H56" s="129">
        <f t="shared" si="0"/>
        <v>13964.698019801981</v>
      </c>
      <c r="I56" s="130">
        <v>9708.7999999999993</v>
      </c>
      <c r="J56" s="62">
        <v>2820869</v>
      </c>
      <c r="K56" s="129">
        <f t="shared" si="1"/>
        <v>290.54764749505603</v>
      </c>
      <c r="L56" s="82" t="s">
        <v>86</v>
      </c>
      <c r="M56" s="82">
        <v>1</v>
      </c>
      <c r="N56" s="82" t="s">
        <v>338</v>
      </c>
    </row>
    <row r="57" spans="1:14" s="32" customFormat="1" ht="27" customHeight="1">
      <c r="A57" s="39"/>
      <c r="B57" s="40">
        <v>52</v>
      </c>
      <c r="C57" s="41" t="s">
        <v>219</v>
      </c>
      <c r="D57" s="41" t="s">
        <v>220</v>
      </c>
      <c r="E57" s="61">
        <v>20</v>
      </c>
      <c r="F57" s="62">
        <v>262</v>
      </c>
      <c r="G57" s="62">
        <v>4130390</v>
      </c>
      <c r="H57" s="129">
        <f t="shared" si="0"/>
        <v>15764.847328244276</v>
      </c>
      <c r="I57" s="130">
        <v>22440</v>
      </c>
      <c r="J57" s="62">
        <v>4130390</v>
      </c>
      <c r="K57" s="129">
        <f t="shared" si="1"/>
        <v>184.06372549019608</v>
      </c>
      <c r="L57" s="82" t="s">
        <v>86</v>
      </c>
      <c r="M57" s="82">
        <v>1</v>
      </c>
      <c r="N57" s="82" t="s">
        <v>338</v>
      </c>
    </row>
    <row r="58" spans="1:14" s="32" customFormat="1" ht="27" customHeight="1">
      <c r="A58" s="39"/>
      <c r="B58" s="40">
        <v>53</v>
      </c>
      <c r="C58" s="63" t="s">
        <v>257</v>
      </c>
      <c r="D58" s="41" t="s">
        <v>258</v>
      </c>
      <c r="E58" s="61">
        <v>20</v>
      </c>
      <c r="F58" s="62">
        <v>210</v>
      </c>
      <c r="G58" s="62">
        <v>6585200</v>
      </c>
      <c r="H58" s="129">
        <f t="shared" si="0"/>
        <v>31358.095238095237</v>
      </c>
      <c r="I58" s="130">
        <v>16027.5</v>
      </c>
      <c r="J58" s="62">
        <v>6585200</v>
      </c>
      <c r="K58" s="129">
        <f t="shared" si="1"/>
        <v>410.86881921697085</v>
      </c>
      <c r="L58" s="82" t="s">
        <v>86</v>
      </c>
      <c r="M58" s="82">
        <v>1</v>
      </c>
      <c r="N58" s="82" t="s">
        <v>338</v>
      </c>
    </row>
    <row r="59" spans="1:14" s="32" customFormat="1" ht="27" customHeight="1">
      <c r="A59" s="39"/>
      <c r="B59" s="40">
        <v>54</v>
      </c>
      <c r="C59" s="63" t="s">
        <v>301</v>
      </c>
      <c r="D59" s="41" t="s">
        <v>302</v>
      </c>
      <c r="E59" s="61">
        <v>40</v>
      </c>
      <c r="F59" s="62">
        <v>514</v>
      </c>
      <c r="G59" s="62">
        <v>4385260</v>
      </c>
      <c r="H59" s="129">
        <f t="shared" si="0"/>
        <v>8531.6342412451359</v>
      </c>
      <c r="I59" s="130">
        <v>17144</v>
      </c>
      <c r="J59" s="62">
        <v>4385260</v>
      </c>
      <c r="K59" s="129">
        <f t="shared" si="1"/>
        <v>255.78978068128791</v>
      </c>
      <c r="L59" s="82" t="s">
        <v>86</v>
      </c>
      <c r="M59" s="82">
        <v>1</v>
      </c>
      <c r="N59" s="82" t="s">
        <v>338</v>
      </c>
    </row>
    <row r="60" spans="1:14" s="32" customFormat="1" ht="27" customHeight="1">
      <c r="A60" s="39"/>
      <c r="B60" s="40">
        <v>55</v>
      </c>
      <c r="C60" s="63" t="s">
        <v>395</v>
      </c>
      <c r="D60" s="41" t="s">
        <v>1064</v>
      </c>
      <c r="E60" s="61">
        <v>20</v>
      </c>
      <c r="F60" s="62">
        <v>252</v>
      </c>
      <c r="G60" s="62">
        <v>4268000</v>
      </c>
      <c r="H60" s="129">
        <f t="shared" si="0"/>
        <v>16936.507936507936</v>
      </c>
      <c r="I60" s="130">
        <v>25707</v>
      </c>
      <c r="J60" s="62">
        <v>4268000</v>
      </c>
      <c r="K60" s="129">
        <f t="shared" si="1"/>
        <v>166.02481814291826</v>
      </c>
      <c r="L60" s="82" t="s">
        <v>86</v>
      </c>
      <c r="M60" s="82">
        <v>1</v>
      </c>
      <c r="N60" s="82" t="s">
        <v>338</v>
      </c>
    </row>
    <row r="61" spans="1:14" s="32" customFormat="1" ht="27" customHeight="1">
      <c r="A61" s="39"/>
      <c r="B61" s="40">
        <v>56</v>
      </c>
      <c r="C61" s="63" t="s">
        <v>119</v>
      </c>
      <c r="D61" s="41" t="s">
        <v>10</v>
      </c>
      <c r="E61" s="61">
        <v>0</v>
      </c>
      <c r="F61" s="62">
        <v>0</v>
      </c>
      <c r="G61" s="62">
        <v>0</v>
      </c>
      <c r="H61" s="129">
        <f t="shared" si="0"/>
        <v>0</v>
      </c>
      <c r="I61" s="130">
        <v>0</v>
      </c>
      <c r="J61" s="62">
        <v>0</v>
      </c>
      <c r="K61" s="129">
        <f t="shared" si="1"/>
        <v>0</v>
      </c>
      <c r="L61" s="82" t="s">
        <v>86</v>
      </c>
      <c r="M61" s="82">
        <v>1</v>
      </c>
      <c r="N61" s="82" t="s">
        <v>338</v>
      </c>
    </row>
    <row r="62" spans="1:14" s="32" customFormat="1" ht="27" customHeight="1">
      <c r="A62" s="39"/>
      <c r="B62" s="40">
        <v>57</v>
      </c>
      <c r="C62" s="63" t="s">
        <v>88</v>
      </c>
      <c r="D62" s="41" t="s">
        <v>1065</v>
      </c>
      <c r="E62" s="61">
        <v>50</v>
      </c>
      <c r="F62" s="62">
        <v>937</v>
      </c>
      <c r="G62" s="62">
        <v>20499728</v>
      </c>
      <c r="H62" s="129">
        <f t="shared" si="0"/>
        <v>21878.044823906082</v>
      </c>
      <c r="I62" s="130">
        <v>28549.45</v>
      </c>
      <c r="J62" s="62">
        <v>20499728</v>
      </c>
      <c r="K62" s="129">
        <f t="shared" si="1"/>
        <v>718.04283445040096</v>
      </c>
      <c r="L62" s="82" t="s">
        <v>86</v>
      </c>
      <c r="M62" s="82">
        <v>1</v>
      </c>
      <c r="N62" s="82" t="s">
        <v>338</v>
      </c>
    </row>
    <row r="63" spans="1:14" s="32" customFormat="1" ht="27" customHeight="1">
      <c r="A63" s="39"/>
      <c r="B63" s="40">
        <v>58</v>
      </c>
      <c r="C63" s="63" t="s">
        <v>394</v>
      </c>
      <c r="D63" s="41" t="s">
        <v>1066</v>
      </c>
      <c r="E63" s="61">
        <v>20</v>
      </c>
      <c r="F63" s="62">
        <v>227</v>
      </c>
      <c r="G63" s="62">
        <v>1612003</v>
      </c>
      <c r="H63" s="129">
        <f t="shared" si="0"/>
        <v>7101.3348017621147</v>
      </c>
      <c r="I63" s="130">
        <v>17402</v>
      </c>
      <c r="J63" s="62">
        <v>1612003</v>
      </c>
      <c r="K63" s="129">
        <f t="shared" si="1"/>
        <v>92.63320308010573</v>
      </c>
      <c r="L63" s="82" t="s">
        <v>86</v>
      </c>
      <c r="M63" s="82">
        <v>1</v>
      </c>
      <c r="N63" s="82" t="s">
        <v>338</v>
      </c>
    </row>
    <row r="64" spans="1:14" s="32" customFormat="1" ht="27" customHeight="1">
      <c r="A64" s="39"/>
      <c r="B64" s="40">
        <v>59</v>
      </c>
      <c r="C64" s="63" t="s">
        <v>117</v>
      </c>
      <c r="D64" s="41" t="s">
        <v>10</v>
      </c>
      <c r="E64" s="61">
        <v>20</v>
      </c>
      <c r="F64" s="62">
        <v>386</v>
      </c>
      <c r="G64" s="62">
        <v>12076758</v>
      </c>
      <c r="H64" s="129">
        <f t="shared" si="0"/>
        <v>31286.937823834196</v>
      </c>
      <c r="I64" s="130">
        <v>46806</v>
      </c>
      <c r="J64" s="62">
        <v>12076758</v>
      </c>
      <c r="K64" s="129">
        <f t="shared" si="1"/>
        <v>258.01730547365725</v>
      </c>
      <c r="L64" s="82" t="s">
        <v>86</v>
      </c>
      <c r="M64" s="82">
        <v>1</v>
      </c>
      <c r="N64" s="82" t="s">
        <v>338</v>
      </c>
    </row>
    <row r="65" spans="1:14" s="32" customFormat="1" ht="27" customHeight="1">
      <c r="A65" s="39"/>
      <c r="B65" s="40">
        <v>60</v>
      </c>
      <c r="C65" s="63" t="s">
        <v>498</v>
      </c>
      <c r="D65" s="43" t="s">
        <v>600</v>
      </c>
      <c r="E65" s="61">
        <v>20</v>
      </c>
      <c r="F65" s="62">
        <v>338</v>
      </c>
      <c r="G65" s="62">
        <v>1014265</v>
      </c>
      <c r="H65" s="129">
        <f t="shared" si="0"/>
        <v>3000.7840236686388</v>
      </c>
      <c r="I65" s="130">
        <v>8990</v>
      </c>
      <c r="J65" s="62">
        <v>1014265</v>
      </c>
      <c r="K65" s="129">
        <f t="shared" si="1"/>
        <v>112.82146829810901</v>
      </c>
      <c r="L65" s="82" t="s">
        <v>86</v>
      </c>
      <c r="M65" s="82">
        <v>1</v>
      </c>
      <c r="N65" s="82" t="s">
        <v>338</v>
      </c>
    </row>
    <row r="66" spans="1:14" s="32" customFormat="1" ht="27" customHeight="1">
      <c r="A66" s="39"/>
      <c r="B66" s="40">
        <v>61</v>
      </c>
      <c r="C66" s="63" t="s">
        <v>502</v>
      </c>
      <c r="D66" s="41" t="s">
        <v>1067</v>
      </c>
      <c r="E66" s="61">
        <v>20</v>
      </c>
      <c r="F66" s="62">
        <v>245</v>
      </c>
      <c r="G66" s="62">
        <v>786637</v>
      </c>
      <c r="H66" s="129">
        <f t="shared" si="0"/>
        <v>3210.7632653061223</v>
      </c>
      <c r="I66" s="130">
        <v>6907</v>
      </c>
      <c r="J66" s="62">
        <v>786637</v>
      </c>
      <c r="K66" s="129">
        <f t="shared" si="1"/>
        <v>113.88982191979152</v>
      </c>
      <c r="L66" s="82" t="s">
        <v>86</v>
      </c>
      <c r="M66" s="82">
        <v>1</v>
      </c>
      <c r="N66" s="82" t="s">
        <v>338</v>
      </c>
    </row>
    <row r="67" spans="1:14" s="32" customFormat="1" ht="27" customHeight="1">
      <c r="A67" s="39"/>
      <c r="B67" s="40">
        <v>62</v>
      </c>
      <c r="C67" s="63" t="s">
        <v>925</v>
      </c>
      <c r="D67" s="41" t="s">
        <v>1066</v>
      </c>
      <c r="E67" s="61">
        <v>20</v>
      </c>
      <c r="F67" s="62">
        <v>234</v>
      </c>
      <c r="G67" s="62">
        <v>2475952</v>
      </c>
      <c r="H67" s="129">
        <f t="shared" si="0"/>
        <v>10580.991452991453</v>
      </c>
      <c r="I67" s="130">
        <v>17607</v>
      </c>
      <c r="J67" s="62">
        <v>2475952</v>
      </c>
      <c r="K67" s="129">
        <f t="shared" si="1"/>
        <v>140.62316124268756</v>
      </c>
      <c r="L67" s="82" t="s">
        <v>86</v>
      </c>
      <c r="M67" s="82">
        <v>1</v>
      </c>
      <c r="N67" s="82" t="s">
        <v>338</v>
      </c>
    </row>
    <row r="68" spans="1:14" s="32" customFormat="1" ht="27" customHeight="1">
      <c r="A68" s="39"/>
      <c r="B68" s="40">
        <v>63</v>
      </c>
      <c r="C68" s="63" t="s">
        <v>174</v>
      </c>
      <c r="D68" s="41" t="s">
        <v>393</v>
      </c>
      <c r="E68" s="61">
        <v>20</v>
      </c>
      <c r="F68" s="62">
        <v>222</v>
      </c>
      <c r="G68" s="62">
        <v>3443150</v>
      </c>
      <c r="H68" s="129">
        <f t="shared" si="0"/>
        <v>15509.684684684684</v>
      </c>
      <c r="I68" s="130">
        <v>19590</v>
      </c>
      <c r="J68" s="62">
        <v>3443150</v>
      </c>
      <c r="K68" s="129">
        <f t="shared" si="1"/>
        <v>175.76059213884636</v>
      </c>
      <c r="L68" s="82" t="s">
        <v>86</v>
      </c>
      <c r="M68" s="82">
        <v>1</v>
      </c>
      <c r="N68" s="82" t="s">
        <v>338</v>
      </c>
    </row>
    <row r="69" spans="1:14" s="32" customFormat="1" ht="27" customHeight="1">
      <c r="A69" s="39"/>
      <c r="B69" s="40">
        <v>64</v>
      </c>
      <c r="C69" s="63" t="s">
        <v>581</v>
      </c>
      <c r="D69" s="41" t="s">
        <v>582</v>
      </c>
      <c r="E69" s="61">
        <v>0</v>
      </c>
      <c r="F69" s="62">
        <v>0</v>
      </c>
      <c r="G69" s="62">
        <v>0</v>
      </c>
      <c r="H69" s="129">
        <f t="shared" si="0"/>
        <v>0</v>
      </c>
      <c r="I69" s="130">
        <v>0</v>
      </c>
      <c r="J69" s="62">
        <v>0</v>
      </c>
      <c r="K69" s="129">
        <f t="shared" si="1"/>
        <v>0</v>
      </c>
      <c r="L69" s="82" t="s">
        <v>86</v>
      </c>
      <c r="M69" s="82">
        <v>1</v>
      </c>
      <c r="N69" s="82" t="s">
        <v>338</v>
      </c>
    </row>
    <row r="70" spans="1:14" s="32" customFormat="1" ht="27" customHeight="1">
      <c r="A70" s="39"/>
      <c r="B70" s="40">
        <v>65</v>
      </c>
      <c r="C70" s="63" t="s">
        <v>926</v>
      </c>
      <c r="D70" s="41" t="s">
        <v>600</v>
      </c>
      <c r="E70" s="61">
        <v>20</v>
      </c>
      <c r="F70" s="62">
        <v>222</v>
      </c>
      <c r="G70" s="62">
        <v>800751</v>
      </c>
      <c r="H70" s="129">
        <f t="shared" ref="H70:H133" si="2">IF(AND(F70&gt;0,G70&gt;0),G70/F70,0)</f>
        <v>3606.9864864864867</v>
      </c>
      <c r="I70" s="130">
        <v>5881</v>
      </c>
      <c r="J70" s="62">
        <v>800751</v>
      </c>
      <c r="K70" s="129">
        <f t="shared" ref="K70:K133" si="3">IF(AND(I70&gt;0,J70&gt;0),J70/I70,0)</f>
        <v>136.15898656691039</v>
      </c>
      <c r="L70" s="82" t="s">
        <v>86</v>
      </c>
      <c r="M70" s="82">
        <v>1</v>
      </c>
      <c r="N70" s="82" t="s">
        <v>338</v>
      </c>
    </row>
    <row r="71" spans="1:14" s="32" customFormat="1" ht="27" customHeight="1">
      <c r="A71" s="39"/>
      <c r="B71" s="40">
        <v>66</v>
      </c>
      <c r="C71" s="63" t="s">
        <v>300</v>
      </c>
      <c r="D71" s="41" t="s">
        <v>1054</v>
      </c>
      <c r="E71" s="61">
        <v>20</v>
      </c>
      <c r="F71" s="62">
        <v>242</v>
      </c>
      <c r="G71" s="62">
        <v>2638515</v>
      </c>
      <c r="H71" s="129">
        <f t="shared" si="2"/>
        <v>10902.954545454546</v>
      </c>
      <c r="I71" s="130">
        <v>20221</v>
      </c>
      <c r="J71" s="62">
        <v>2638515</v>
      </c>
      <c r="K71" s="129">
        <f t="shared" si="3"/>
        <v>130.48390287325057</v>
      </c>
      <c r="L71" s="82" t="s">
        <v>86</v>
      </c>
      <c r="M71" s="82">
        <v>1</v>
      </c>
      <c r="N71" s="82" t="s">
        <v>338</v>
      </c>
    </row>
    <row r="72" spans="1:14" s="32" customFormat="1" ht="27" customHeight="1">
      <c r="A72" s="39"/>
      <c r="B72" s="40">
        <v>67</v>
      </c>
      <c r="C72" s="41" t="s">
        <v>87</v>
      </c>
      <c r="D72" s="41" t="s">
        <v>371</v>
      </c>
      <c r="E72" s="61">
        <v>30</v>
      </c>
      <c r="F72" s="62">
        <v>393</v>
      </c>
      <c r="G72" s="62">
        <v>13836458</v>
      </c>
      <c r="H72" s="129">
        <f t="shared" si="2"/>
        <v>35207.272264631043</v>
      </c>
      <c r="I72" s="130">
        <v>44881.4</v>
      </c>
      <c r="J72" s="62">
        <v>13836458</v>
      </c>
      <c r="K72" s="129">
        <f t="shared" si="3"/>
        <v>308.28935817510148</v>
      </c>
      <c r="L72" s="82" t="s">
        <v>86</v>
      </c>
      <c r="M72" s="82">
        <v>1</v>
      </c>
      <c r="N72" s="82" t="s">
        <v>338</v>
      </c>
    </row>
    <row r="73" spans="1:14" s="32" customFormat="1" ht="27" customHeight="1">
      <c r="A73" s="39"/>
      <c r="B73" s="40">
        <v>68</v>
      </c>
      <c r="C73" s="63" t="s">
        <v>106</v>
      </c>
      <c r="D73" s="41" t="s">
        <v>393</v>
      </c>
      <c r="E73" s="61">
        <v>20</v>
      </c>
      <c r="F73" s="62">
        <v>239</v>
      </c>
      <c r="G73" s="62">
        <v>2123625</v>
      </c>
      <c r="H73" s="129">
        <f t="shared" si="2"/>
        <v>8885.4602510460245</v>
      </c>
      <c r="I73" s="130">
        <v>16251</v>
      </c>
      <c r="J73" s="62">
        <v>2123625</v>
      </c>
      <c r="K73" s="129">
        <f t="shared" si="3"/>
        <v>130.67657374930772</v>
      </c>
      <c r="L73" s="82" t="s">
        <v>86</v>
      </c>
      <c r="M73" s="82">
        <v>1</v>
      </c>
      <c r="N73" s="82" t="s">
        <v>338</v>
      </c>
    </row>
    <row r="74" spans="1:14" s="32" customFormat="1" ht="27" customHeight="1">
      <c r="A74" s="39"/>
      <c r="B74" s="40">
        <v>69</v>
      </c>
      <c r="C74" s="63" t="s">
        <v>467</v>
      </c>
      <c r="D74" s="41" t="s">
        <v>1068</v>
      </c>
      <c r="E74" s="61">
        <v>10</v>
      </c>
      <c r="F74" s="62">
        <v>96</v>
      </c>
      <c r="G74" s="62">
        <v>1294000</v>
      </c>
      <c r="H74" s="129">
        <f t="shared" si="2"/>
        <v>13479.166666666666</v>
      </c>
      <c r="I74" s="130">
        <v>9186.25</v>
      </c>
      <c r="J74" s="62">
        <v>1294000</v>
      </c>
      <c r="K74" s="129">
        <f t="shared" si="3"/>
        <v>140.86270240849095</v>
      </c>
      <c r="L74" s="82" t="s">
        <v>86</v>
      </c>
      <c r="M74" s="82">
        <v>1</v>
      </c>
      <c r="N74" s="82" t="s">
        <v>338</v>
      </c>
    </row>
    <row r="75" spans="1:14" s="32" customFormat="1" ht="27" customHeight="1">
      <c r="A75" s="39"/>
      <c r="B75" s="40">
        <v>70</v>
      </c>
      <c r="C75" s="63" t="s">
        <v>451</v>
      </c>
      <c r="D75" s="41" t="s">
        <v>1069</v>
      </c>
      <c r="E75" s="61">
        <v>40</v>
      </c>
      <c r="F75" s="62">
        <v>384</v>
      </c>
      <c r="G75" s="62">
        <v>9503759</v>
      </c>
      <c r="H75" s="129">
        <f t="shared" si="2"/>
        <v>24749.372395833332</v>
      </c>
      <c r="I75" s="130">
        <v>35161</v>
      </c>
      <c r="J75" s="62">
        <v>9503759</v>
      </c>
      <c r="K75" s="129">
        <f t="shared" si="3"/>
        <v>270.29262535195244</v>
      </c>
      <c r="L75" s="82" t="s">
        <v>86</v>
      </c>
      <c r="M75" s="82">
        <v>1</v>
      </c>
      <c r="N75" s="82" t="s">
        <v>338</v>
      </c>
    </row>
    <row r="76" spans="1:14" s="32" customFormat="1" ht="27" customHeight="1">
      <c r="A76" s="39"/>
      <c r="B76" s="40">
        <v>71</v>
      </c>
      <c r="C76" s="63" t="s">
        <v>461</v>
      </c>
      <c r="D76" s="41" t="s">
        <v>141</v>
      </c>
      <c r="E76" s="61">
        <v>20</v>
      </c>
      <c r="F76" s="62">
        <v>108</v>
      </c>
      <c r="G76" s="62">
        <v>384700</v>
      </c>
      <c r="H76" s="129">
        <f t="shared" si="2"/>
        <v>3562.037037037037</v>
      </c>
      <c r="I76" s="130">
        <v>5524</v>
      </c>
      <c r="J76" s="62">
        <v>384700</v>
      </c>
      <c r="K76" s="129">
        <f t="shared" si="3"/>
        <v>69.64156408399711</v>
      </c>
      <c r="L76" s="82" t="s">
        <v>86</v>
      </c>
      <c r="M76" s="82">
        <v>1</v>
      </c>
      <c r="N76" s="82" t="s">
        <v>338</v>
      </c>
    </row>
    <row r="77" spans="1:14" s="32" customFormat="1" ht="27" customHeight="1">
      <c r="A77" s="39"/>
      <c r="B77" s="40">
        <v>72</v>
      </c>
      <c r="C77" s="63" t="s">
        <v>235</v>
      </c>
      <c r="D77" s="41" t="s">
        <v>756</v>
      </c>
      <c r="E77" s="61">
        <v>40</v>
      </c>
      <c r="F77" s="62">
        <v>106</v>
      </c>
      <c r="G77" s="62">
        <v>731600</v>
      </c>
      <c r="H77" s="129">
        <f t="shared" si="2"/>
        <v>6901.8867924528304</v>
      </c>
      <c r="I77" s="130">
        <v>6688</v>
      </c>
      <c r="J77" s="62">
        <v>731600</v>
      </c>
      <c r="K77" s="129">
        <f t="shared" si="3"/>
        <v>109.38995215311004</v>
      </c>
      <c r="L77" s="82" t="s">
        <v>86</v>
      </c>
      <c r="M77" s="82">
        <v>1</v>
      </c>
      <c r="N77" s="82" t="s">
        <v>338</v>
      </c>
    </row>
    <row r="78" spans="1:14" s="32" customFormat="1" ht="27" customHeight="1">
      <c r="A78" s="39"/>
      <c r="B78" s="40">
        <v>73</v>
      </c>
      <c r="C78" s="63" t="s">
        <v>510</v>
      </c>
      <c r="D78" s="41" t="s">
        <v>156</v>
      </c>
      <c r="E78" s="61">
        <v>20</v>
      </c>
      <c r="F78" s="62">
        <v>189</v>
      </c>
      <c r="G78" s="62">
        <v>1255400</v>
      </c>
      <c r="H78" s="129">
        <f t="shared" si="2"/>
        <v>6642.3280423280421</v>
      </c>
      <c r="I78" s="130">
        <v>12540</v>
      </c>
      <c r="J78" s="62">
        <v>1255400</v>
      </c>
      <c r="K78" s="129">
        <f t="shared" si="3"/>
        <v>100.11164274322169</v>
      </c>
      <c r="L78" s="82" t="s">
        <v>86</v>
      </c>
      <c r="M78" s="82">
        <v>1</v>
      </c>
      <c r="N78" s="82" t="s">
        <v>338</v>
      </c>
    </row>
    <row r="79" spans="1:14" s="32" customFormat="1" ht="27" customHeight="1">
      <c r="A79" s="39"/>
      <c r="B79" s="40">
        <v>74</v>
      </c>
      <c r="C79" s="63" t="s">
        <v>927</v>
      </c>
      <c r="D79" s="41" t="s">
        <v>173</v>
      </c>
      <c r="E79" s="61">
        <v>37</v>
      </c>
      <c r="F79" s="62">
        <v>519</v>
      </c>
      <c r="G79" s="62">
        <v>12350075</v>
      </c>
      <c r="H79" s="129">
        <f t="shared" si="2"/>
        <v>23795.905587668592</v>
      </c>
      <c r="I79" s="130">
        <v>13866.849999999999</v>
      </c>
      <c r="J79" s="62">
        <v>12350075</v>
      </c>
      <c r="K79" s="129">
        <f t="shared" si="3"/>
        <v>890.61863364787257</v>
      </c>
      <c r="L79" s="82" t="s">
        <v>86</v>
      </c>
      <c r="M79" s="82">
        <v>1</v>
      </c>
      <c r="N79" s="82" t="s">
        <v>338</v>
      </c>
    </row>
    <row r="80" spans="1:14" s="32" customFormat="1" ht="27" customHeight="1">
      <c r="A80" s="39"/>
      <c r="B80" s="40">
        <v>75</v>
      </c>
      <c r="C80" s="63" t="s">
        <v>565</v>
      </c>
      <c r="D80" s="41" t="s">
        <v>173</v>
      </c>
      <c r="E80" s="61">
        <v>20</v>
      </c>
      <c r="F80" s="62">
        <v>504</v>
      </c>
      <c r="G80" s="62">
        <v>6577100</v>
      </c>
      <c r="H80" s="129">
        <f t="shared" si="2"/>
        <v>13049.801587301587</v>
      </c>
      <c r="I80" s="130">
        <v>10562</v>
      </c>
      <c r="J80" s="62">
        <v>6577100</v>
      </c>
      <c r="K80" s="129">
        <f t="shared" si="3"/>
        <v>622.71350123082755</v>
      </c>
      <c r="L80" s="82" t="s">
        <v>86</v>
      </c>
      <c r="M80" s="82">
        <v>1</v>
      </c>
      <c r="N80" s="82" t="s">
        <v>338</v>
      </c>
    </row>
    <row r="81" spans="1:14" s="32" customFormat="1" ht="27" customHeight="1">
      <c r="A81" s="39"/>
      <c r="B81" s="40">
        <v>76</v>
      </c>
      <c r="C81" s="63" t="s">
        <v>179</v>
      </c>
      <c r="D81" s="41" t="s">
        <v>737</v>
      </c>
      <c r="E81" s="61">
        <v>20</v>
      </c>
      <c r="F81" s="62">
        <v>104</v>
      </c>
      <c r="G81" s="62">
        <v>670670</v>
      </c>
      <c r="H81" s="129">
        <f t="shared" si="2"/>
        <v>6448.75</v>
      </c>
      <c r="I81" s="130">
        <v>10793</v>
      </c>
      <c r="J81" s="62">
        <v>670670</v>
      </c>
      <c r="K81" s="129">
        <f t="shared" si="3"/>
        <v>62.139349578430462</v>
      </c>
      <c r="L81" s="82" t="s">
        <v>86</v>
      </c>
      <c r="M81" s="82">
        <v>1</v>
      </c>
      <c r="N81" s="82" t="s">
        <v>338</v>
      </c>
    </row>
    <row r="82" spans="1:14" s="32" customFormat="1" ht="27" customHeight="1">
      <c r="A82" s="39"/>
      <c r="B82" s="40">
        <v>77</v>
      </c>
      <c r="C82" s="63" t="s">
        <v>595</v>
      </c>
      <c r="D82" s="41" t="s">
        <v>150</v>
      </c>
      <c r="E82" s="61">
        <v>20</v>
      </c>
      <c r="F82" s="62">
        <v>215</v>
      </c>
      <c r="G82" s="62">
        <v>2271865</v>
      </c>
      <c r="H82" s="129">
        <f t="shared" si="2"/>
        <v>10566.813953488372</v>
      </c>
      <c r="I82" s="130">
        <v>18571</v>
      </c>
      <c r="J82" s="62">
        <v>2271865</v>
      </c>
      <c r="K82" s="129">
        <f t="shared" si="3"/>
        <v>122.3340154003554</v>
      </c>
      <c r="L82" s="82" t="s">
        <v>86</v>
      </c>
      <c r="M82" s="82">
        <v>1</v>
      </c>
      <c r="N82" s="82" t="s">
        <v>338</v>
      </c>
    </row>
    <row r="83" spans="1:14" s="32" customFormat="1" ht="27" customHeight="1">
      <c r="A83" s="39"/>
      <c r="B83" s="40">
        <v>78</v>
      </c>
      <c r="C83" s="63" t="s">
        <v>928</v>
      </c>
      <c r="D83" s="41" t="s">
        <v>639</v>
      </c>
      <c r="E83" s="61">
        <v>20</v>
      </c>
      <c r="F83" s="62">
        <v>645</v>
      </c>
      <c r="G83" s="62">
        <v>6546400</v>
      </c>
      <c r="H83" s="129">
        <f t="shared" si="2"/>
        <v>10149.457364341086</v>
      </c>
      <c r="I83" s="130">
        <v>24531.5</v>
      </c>
      <c r="J83" s="62">
        <v>6546400</v>
      </c>
      <c r="K83" s="129">
        <f t="shared" si="3"/>
        <v>266.85689827364814</v>
      </c>
      <c r="L83" s="82" t="s">
        <v>86</v>
      </c>
      <c r="M83" s="82">
        <v>1</v>
      </c>
      <c r="N83" s="82" t="s">
        <v>338</v>
      </c>
    </row>
    <row r="84" spans="1:14" s="32" customFormat="1" ht="27" customHeight="1">
      <c r="A84" s="39"/>
      <c r="B84" s="40">
        <v>79</v>
      </c>
      <c r="C84" s="63" t="s">
        <v>929</v>
      </c>
      <c r="D84" s="41" t="s">
        <v>1070</v>
      </c>
      <c r="E84" s="61">
        <v>20</v>
      </c>
      <c r="F84" s="62">
        <v>212</v>
      </c>
      <c r="G84" s="62">
        <v>4369075</v>
      </c>
      <c r="H84" s="129">
        <f t="shared" si="2"/>
        <v>20608.844339622643</v>
      </c>
      <c r="I84" s="130">
        <v>5820.5</v>
      </c>
      <c r="J84" s="62">
        <v>4369075</v>
      </c>
      <c r="K84" s="129">
        <f t="shared" si="3"/>
        <v>750.63568421956882</v>
      </c>
      <c r="L84" s="82" t="s">
        <v>86</v>
      </c>
      <c r="M84" s="82">
        <v>1</v>
      </c>
      <c r="N84" s="82" t="s">
        <v>338</v>
      </c>
    </row>
    <row r="85" spans="1:14" s="32" customFormat="1" ht="27" customHeight="1">
      <c r="A85" s="39"/>
      <c r="B85" s="40">
        <v>80</v>
      </c>
      <c r="C85" s="63" t="s">
        <v>120</v>
      </c>
      <c r="D85" s="41" t="s">
        <v>1071</v>
      </c>
      <c r="E85" s="61">
        <v>19</v>
      </c>
      <c r="F85" s="62">
        <v>228</v>
      </c>
      <c r="G85" s="62">
        <v>1000200</v>
      </c>
      <c r="H85" s="129">
        <f t="shared" si="2"/>
        <v>4386.8421052631575</v>
      </c>
      <c r="I85" s="130">
        <v>792</v>
      </c>
      <c r="J85" s="62">
        <v>1000200</v>
      </c>
      <c r="K85" s="129">
        <f t="shared" si="3"/>
        <v>1262.878787878788</v>
      </c>
      <c r="L85" s="82" t="s">
        <v>86</v>
      </c>
      <c r="M85" s="82">
        <v>1</v>
      </c>
      <c r="N85" s="82" t="s">
        <v>338</v>
      </c>
    </row>
    <row r="86" spans="1:14" s="32" customFormat="1" ht="27" customHeight="1">
      <c r="A86" s="39"/>
      <c r="B86" s="40">
        <v>81</v>
      </c>
      <c r="C86" s="63" t="s">
        <v>18</v>
      </c>
      <c r="D86" s="41" t="s">
        <v>19</v>
      </c>
      <c r="E86" s="61">
        <v>40</v>
      </c>
      <c r="F86" s="62">
        <v>489</v>
      </c>
      <c r="G86" s="62">
        <v>22928590</v>
      </c>
      <c r="H86" s="129">
        <f t="shared" si="2"/>
        <v>46888.73210633947</v>
      </c>
      <c r="I86" s="130">
        <v>61925</v>
      </c>
      <c r="J86" s="62">
        <v>22928590</v>
      </c>
      <c r="K86" s="129">
        <f t="shared" si="3"/>
        <v>370.26386758175209</v>
      </c>
      <c r="L86" s="82" t="s">
        <v>86</v>
      </c>
      <c r="M86" s="82">
        <v>1</v>
      </c>
      <c r="N86" s="82" t="s">
        <v>338</v>
      </c>
    </row>
    <row r="87" spans="1:14" s="32" customFormat="1" ht="27" customHeight="1">
      <c r="A87" s="39"/>
      <c r="B87" s="40">
        <v>82</v>
      </c>
      <c r="C87" s="63" t="s">
        <v>408</v>
      </c>
      <c r="D87" s="41" t="s">
        <v>697</v>
      </c>
      <c r="E87" s="61">
        <v>30</v>
      </c>
      <c r="F87" s="62">
        <v>334</v>
      </c>
      <c r="G87" s="62">
        <v>11071110</v>
      </c>
      <c r="H87" s="129">
        <f t="shared" si="2"/>
        <v>33147.035928143712</v>
      </c>
      <c r="I87" s="130">
        <v>42328</v>
      </c>
      <c r="J87" s="62">
        <v>11071110</v>
      </c>
      <c r="K87" s="129">
        <f t="shared" si="3"/>
        <v>261.55523530523533</v>
      </c>
      <c r="L87" s="82" t="s">
        <v>86</v>
      </c>
      <c r="M87" s="82">
        <v>1</v>
      </c>
      <c r="N87" s="82" t="s">
        <v>338</v>
      </c>
    </row>
    <row r="88" spans="1:14" s="32" customFormat="1" ht="27" customHeight="1">
      <c r="A88" s="39"/>
      <c r="B88" s="40">
        <v>83</v>
      </c>
      <c r="C88" s="63" t="s">
        <v>180</v>
      </c>
      <c r="D88" s="41" t="s">
        <v>1072</v>
      </c>
      <c r="E88" s="61">
        <v>20</v>
      </c>
      <c r="F88" s="62">
        <v>271</v>
      </c>
      <c r="G88" s="62">
        <v>9342400</v>
      </c>
      <c r="H88" s="129">
        <f t="shared" si="2"/>
        <v>34473.800738007383</v>
      </c>
      <c r="I88" s="130">
        <v>25760</v>
      </c>
      <c r="J88" s="62">
        <v>9342400</v>
      </c>
      <c r="K88" s="129">
        <f t="shared" si="3"/>
        <v>362.67080745341616</v>
      </c>
      <c r="L88" s="82" t="s">
        <v>86</v>
      </c>
      <c r="M88" s="82">
        <v>1</v>
      </c>
      <c r="N88" s="82" t="s">
        <v>338</v>
      </c>
    </row>
    <row r="89" spans="1:14" s="32" customFormat="1" ht="27" customHeight="1">
      <c r="A89" s="39"/>
      <c r="B89" s="40">
        <v>84</v>
      </c>
      <c r="C89" s="63" t="s">
        <v>250</v>
      </c>
      <c r="D89" s="41" t="s">
        <v>598</v>
      </c>
      <c r="E89" s="61">
        <v>40</v>
      </c>
      <c r="F89" s="62">
        <v>408</v>
      </c>
      <c r="G89" s="62">
        <v>1702196</v>
      </c>
      <c r="H89" s="129">
        <f t="shared" si="2"/>
        <v>4172.0490196078435</v>
      </c>
      <c r="I89" s="130">
        <v>21565</v>
      </c>
      <c r="J89" s="62">
        <v>1702196</v>
      </c>
      <c r="K89" s="129">
        <f t="shared" si="3"/>
        <v>78.933271504753066</v>
      </c>
      <c r="L89" s="82" t="s">
        <v>86</v>
      </c>
      <c r="M89" s="82">
        <v>1</v>
      </c>
      <c r="N89" s="82" t="s">
        <v>338</v>
      </c>
    </row>
    <row r="90" spans="1:14" s="32" customFormat="1" ht="27" customHeight="1">
      <c r="A90" s="39"/>
      <c r="B90" s="40">
        <v>85</v>
      </c>
      <c r="C90" s="63" t="s">
        <v>247</v>
      </c>
      <c r="D90" s="41" t="s">
        <v>1073</v>
      </c>
      <c r="E90" s="61">
        <v>20</v>
      </c>
      <c r="F90" s="62">
        <v>253</v>
      </c>
      <c r="G90" s="62">
        <v>1368150</v>
      </c>
      <c r="H90" s="129">
        <f t="shared" si="2"/>
        <v>5407.707509881423</v>
      </c>
      <c r="I90" s="130">
        <v>16003</v>
      </c>
      <c r="J90" s="62">
        <v>1368150</v>
      </c>
      <c r="K90" s="129">
        <f t="shared" si="3"/>
        <v>85.493344997812912</v>
      </c>
      <c r="L90" s="82" t="s">
        <v>86</v>
      </c>
      <c r="M90" s="82">
        <v>1</v>
      </c>
      <c r="N90" s="82" t="s">
        <v>338</v>
      </c>
    </row>
    <row r="91" spans="1:14" s="32" customFormat="1" ht="27" customHeight="1">
      <c r="A91" s="39"/>
      <c r="B91" s="40">
        <v>86</v>
      </c>
      <c r="C91" s="63" t="s">
        <v>622</v>
      </c>
      <c r="D91" s="41" t="s">
        <v>258</v>
      </c>
      <c r="E91" s="61">
        <v>20</v>
      </c>
      <c r="F91" s="62">
        <v>209</v>
      </c>
      <c r="G91" s="62">
        <v>6298300</v>
      </c>
      <c r="H91" s="129">
        <f t="shared" si="2"/>
        <v>30135.406698564595</v>
      </c>
      <c r="I91" s="130">
        <v>15375</v>
      </c>
      <c r="J91" s="62">
        <v>6298300</v>
      </c>
      <c r="K91" s="129">
        <f t="shared" si="3"/>
        <v>409.64552845528453</v>
      </c>
      <c r="L91" s="82" t="s">
        <v>86</v>
      </c>
      <c r="M91" s="82">
        <v>1</v>
      </c>
      <c r="N91" s="82" t="s">
        <v>338</v>
      </c>
    </row>
    <row r="92" spans="1:14" s="32" customFormat="1" ht="27" customHeight="1">
      <c r="A92" s="39"/>
      <c r="B92" s="40">
        <v>87</v>
      </c>
      <c r="C92" s="65" t="s">
        <v>649</v>
      </c>
      <c r="D92" s="42" t="s">
        <v>650</v>
      </c>
      <c r="E92" s="61">
        <v>10</v>
      </c>
      <c r="F92" s="62">
        <v>36</v>
      </c>
      <c r="G92" s="62">
        <v>325580</v>
      </c>
      <c r="H92" s="129">
        <f t="shared" si="2"/>
        <v>9043.8888888888887</v>
      </c>
      <c r="I92" s="130">
        <v>2300</v>
      </c>
      <c r="J92" s="62">
        <v>325580</v>
      </c>
      <c r="K92" s="129">
        <f t="shared" si="3"/>
        <v>141.55652173913043</v>
      </c>
      <c r="L92" s="82" t="s">
        <v>86</v>
      </c>
      <c r="M92" s="82">
        <v>1</v>
      </c>
      <c r="N92" s="82" t="s">
        <v>338</v>
      </c>
    </row>
    <row r="93" spans="1:14" s="32" customFormat="1" ht="27" customHeight="1">
      <c r="A93" s="39"/>
      <c r="B93" s="40">
        <v>88</v>
      </c>
      <c r="C93" s="65" t="s">
        <v>830</v>
      </c>
      <c r="D93" s="42" t="s">
        <v>1074</v>
      </c>
      <c r="E93" s="61">
        <v>20</v>
      </c>
      <c r="F93" s="62">
        <v>133</v>
      </c>
      <c r="G93" s="62">
        <v>659730</v>
      </c>
      <c r="H93" s="129">
        <f t="shared" si="2"/>
        <v>4960.375939849624</v>
      </c>
      <c r="I93" s="130">
        <v>5596.25</v>
      </c>
      <c r="J93" s="62">
        <v>659730</v>
      </c>
      <c r="K93" s="129">
        <f t="shared" si="3"/>
        <v>117.8878713424168</v>
      </c>
      <c r="L93" s="82" t="s">
        <v>86</v>
      </c>
      <c r="M93" s="82">
        <v>1</v>
      </c>
      <c r="N93" s="82" t="s">
        <v>338</v>
      </c>
    </row>
    <row r="94" spans="1:14" s="32" customFormat="1" ht="27" customHeight="1">
      <c r="A94" s="39"/>
      <c r="B94" s="40">
        <v>89</v>
      </c>
      <c r="C94" s="65" t="s">
        <v>492</v>
      </c>
      <c r="D94" s="42" t="s">
        <v>493</v>
      </c>
      <c r="E94" s="61">
        <v>20</v>
      </c>
      <c r="F94" s="62">
        <v>254</v>
      </c>
      <c r="G94" s="62">
        <v>4359800</v>
      </c>
      <c r="H94" s="129">
        <f t="shared" si="2"/>
        <v>17164.56692913386</v>
      </c>
      <c r="I94" s="130">
        <v>21550.5</v>
      </c>
      <c r="J94" s="62">
        <v>4359800</v>
      </c>
      <c r="K94" s="129">
        <f t="shared" si="3"/>
        <v>202.3062109927844</v>
      </c>
      <c r="L94" s="82" t="s">
        <v>86</v>
      </c>
      <c r="M94" s="82">
        <v>1</v>
      </c>
      <c r="N94" s="82" t="s">
        <v>338</v>
      </c>
    </row>
    <row r="95" spans="1:14" s="32" customFormat="1" ht="27" customHeight="1">
      <c r="A95" s="39"/>
      <c r="B95" s="40">
        <v>90</v>
      </c>
      <c r="C95" s="43" t="s">
        <v>263</v>
      </c>
      <c r="D95" s="43" t="s">
        <v>765</v>
      </c>
      <c r="E95" s="61">
        <v>20</v>
      </c>
      <c r="F95" s="62">
        <v>295</v>
      </c>
      <c r="G95" s="62">
        <v>4837640</v>
      </c>
      <c r="H95" s="129">
        <f t="shared" si="2"/>
        <v>16398.77966101695</v>
      </c>
      <c r="I95" s="130">
        <v>7620</v>
      </c>
      <c r="J95" s="62">
        <v>4837640</v>
      </c>
      <c r="K95" s="129">
        <f t="shared" si="3"/>
        <v>634.86089238845148</v>
      </c>
      <c r="L95" s="82" t="s">
        <v>86</v>
      </c>
      <c r="M95" s="82">
        <v>1</v>
      </c>
      <c r="N95" s="82" t="s">
        <v>338</v>
      </c>
    </row>
    <row r="96" spans="1:14" s="32" customFormat="1" ht="27" customHeight="1">
      <c r="A96" s="39"/>
      <c r="B96" s="40">
        <v>91</v>
      </c>
      <c r="C96" s="43" t="s">
        <v>243</v>
      </c>
      <c r="D96" s="43" t="s">
        <v>1075</v>
      </c>
      <c r="E96" s="61">
        <v>20</v>
      </c>
      <c r="F96" s="62">
        <v>264</v>
      </c>
      <c r="G96" s="62">
        <v>1226964</v>
      </c>
      <c r="H96" s="129">
        <f t="shared" si="2"/>
        <v>4647.590909090909</v>
      </c>
      <c r="I96" s="130">
        <v>10184</v>
      </c>
      <c r="J96" s="62">
        <v>1226964</v>
      </c>
      <c r="K96" s="129">
        <f t="shared" si="3"/>
        <v>120.47957580518461</v>
      </c>
      <c r="L96" s="82" t="s">
        <v>86</v>
      </c>
      <c r="M96" s="82">
        <v>1</v>
      </c>
      <c r="N96" s="82" t="s">
        <v>338</v>
      </c>
    </row>
    <row r="97" spans="1:14" s="32" customFormat="1" ht="27" customHeight="1">
      <c r="A97" s="39"/>
      <c r="B97" s="40">
        <v>92</v>
      </c>
      <c r="C97" s="43" t="s">
        <v>322</v>
      </c>
      <c r="D97" s="43" t="s">
        <v>323</v>
      </c>
      <c r="E97" s="61">
        <v>20</v>
      </c>
      <c r="F97" s="62">
        <v>83</v>
      </c>
      <c r="G97" s="62">
        <v>1167369</v>
      </c>
      <c r="H97" s="129">
        <f t="shared" si="2"/>
        <v>14064.686746987953</v>
      </c>
      <c r="I97" s="130">
        <v>2426.5</v>
      </c>
      <c r="J97" s="62">
        <v>1167369</v>
      </c>
      <c r="K97" s="129">
        <f t="shared" si="3"/>
        <v>481.09169585823201</v>
      </c>
      <c r="L97" s="82" t="s">
        <v>86</v>
      </c>
      <c r="M97" s="82">
        <v>1</v>
      </c>
      <c r="N97" s="82" t="s">
        <v>338</v>
      </c>
    </row>
    <row r="98" spans="1:14" s="32" customFormat="1" ht="27" customHeight="1">
      <c r="A98" s="39"/>
      <c r="B98" s="40">
        <v>93</v>
      </c>
      <c r="C98" s="43" t="s">
        <v>801</v>
      </c>
      <c r="D98" s="43" t="s">
        <v>91</v>
      </c>
      <c r="E98" s="61">
        <v>35</v>
      </c>
      <c r="F98" s="62">
        <v>446</v>
      </c>
      <c r="G98" s="62">
        <v>9367500</v>
      </c>
      <c r="H98" s="129">
        <f t="shared" si="2"/>
        <v>21003.363228699553</v>
      </c>
      <c r="I98" s="130">
        <v>49772</v>
      </c>
      <c r="J98" s="62">
        <v>9367500</v>
      </c>
      <c r="K98" s="129">
        <f t="shared" si="3"/>
        <v>188.20822952664147</v>
      </c>
      <c r="L98" s="82" t="s">
        <v>86</v>
      </c>
      <c r="M98" s="82">
        <v>1</v>
      </c>
      <c r="N98" s="82" t="s">
        <v>338</v>
      </c>
    </row>
    <row r="99" spans="1:14" s="32" customFormat="1" ht="27" customHeight="1">
      <c r="A99" s="39"/>
      <c r="B99" s="40">
        <v>94</v>
      </c>
      <c r="C99" s="44" t="s">
        <v>844</v>
      </c>
      <c r="D99" s="44" t="s">
        <v>845</v>
      </c>
      <c r="E99" s="61">
        <v>20</v>
      </c>
      <c r="F99" s="62">
        <v>650</v>
      </c>
      <c r="G99" s="62">
        <v>4062917</v>
      </c>
      <c r="H99" s="129">
        <f t="shared" si="2"/>
        <v>6250.6415384615384</v>
      </c>
      <c r="I99" s="130">
        <v>24550</v>
      </c>
      <c r="J99" s="62">
        <v>4062917</v>
      </c>
      <c r="K99" s="129">
        <f t="shared" si="3"/>
        <v>165.49560081466396</v>
      </c>
      <c r="L99" s="82" t="s">
        <v>86</v>
      </c>
      <c r="M99" s="82">
        <v>1</v>
      </c>
      <c r="N99" s="82" t="s">
        <v>338</v>
      </c>
    </row>
    <row r="100" spans="1:14" s="32" customFormat="1" ht="27" customHeight="1">
      <c r="A100" s="39"/>
      <c r="B100" s="40">
        <v>95</v>
      </c>
      <c r="C100" s="43" t="s">
        <v>825</v>
      </c>
      <c r="D100" s="43" t="s">
        <v>1076</v>
      </c>
      <c r="E100" s="61">
        <v>40</v>
      </c>
      <c r="F100" s="62">
        <v>360</v>
      </c>
      <c r="G100" s="62">
        <v>3310600</v>
      </c>
      <c r="H100" s="129">
        <f t="shared" si="2"/>
        <v>9196.1111111111113</v>
      </c>
      <c r="I100" s="130">
        <v>39690</v>
      </c>
      <c r="J100" s="62">
        <v>3310600</v>
      </c>
      <c r="K100" s="129">
        <f t="shared" si="3"/>
        <v>83.411438649533892</v>
      </c>
      <c r="L100" s="82" t="s">
        <v>86</v>
      </c>
      <c r="M100" s="82">
        <v>1</v>
      </c>
      <c r="N100" s="82" t="s">
        <v>338</v>
      </c>
    </row>
    <row r="101" spans="1:14" s="32" customFormat="1" ht="27" customHeight="1">
      <c r="A101" s="39"/>
      <c r="B101" s="40">
        <v>96</v>
      </c>
      <c r="C101" s="43" t="s">
        <v>515</v>
      </c>
      <c r="D101" s="43" t="s">
        <v>516</v>
      </c>
      <c r="E101" s="61">
        <v>40</v>
      </c>
      <c r="F101" s="62">
        <v>471</v>
      </c>
      <c r="G101" s="62">
        <v>11263187</v>
      </c>
      <c r="H101" s="129">
        <f t="shared" si="2"/>
        <v>23913.348195329087</v>
      </c>
      <c r="I101" s="130">
        <v>46570</v>
      </c>
      <c r="J101" s="62">
        <v>11263187</v>
      </c>
      <c r="K101" s="129">
        <f t="shared" si="3"/>
        <v>241.85499248443205</v>
      </c>
      <c r="L101" s="82" t="s">
        <v>86</v>
      </c>
      <c r="M101" s="82">
        <v>1</v>
      </c>
      <c r="N101" s="82" t="s">
        <v>338</v>
      </c>
    </row>
    <row r="102" spans="1:14" s="32" customFormat="1" ht="27" customHeight="1">
      <c r="A102" s="39"/>
      <c r="B102" s="40">
        <v>97</v>
      </c>
      <c r="C102" s="43" t="s">
        <v>175</v>
      </c>
      <c r="D102" s="43" t="s">
        <v>176</v>
      </c>
      <c r="E102" s="61" t="s">
        <v>1238</v>
      </c>
      <c r="F102" s="62">
        <v>365</v>
      </c>
      <c r="G102" s="62">
        <v>11136000</v>
      </c>
      <c r="H102" s="129">
        <f t="shared" si="2"/>
        <v>30509.589041095889</v>
      </c>
      <c r="I102" s="130">
        <v>37229</v>
      </c>
      <c r="J102" s="62">
        <v>11136000</v>
      </c>
      <c r="K102" s="129">
        <f t="shared" si="3"/>
        <v>299.12165247522091</v>
      </c>
      <c r="L102" s="82" t="s">
        <v>86</v>
      </c>
      <c r="M102" s="82">
        <v>1</v>
      </c>
      <c r="N102" s="82" t="s">
        <v>338</v>
      </c>
    </row>
    <row r="103" spans="1:14" s="32" customFormat="1" ht="27" customHeight="1">
      <c r="A103" s="39"/>
      <c r="B103" s="40">
        <v>98</v>
      </c>
      <c r="C103" s="43" t="s">
        <v>181</v>
      </c>
      <c r="D103" s="43" t="s">
        <v>182</v>
      </c>
      <c r="E103" s="61">
        <v>20</v>
      </c>
      <c r="F103" s="62">
        <v>177</v>
      </c>
      <c r="G103" s="62">
        <v>3312548</v>
      </c>
      <c r="H103" s="129">
        <f t="shared" si="2"/>
        <v>18714.9604519774</v>
      </c>
      <c r="I103" s="130">
        <v>17700</v>
      </c>
      <c r="J103" s="62">
        <v>3312548</v>
      </c>
      <c r="K103" s="129">
        <f t="shared" si="3"/>
        <v>187.14960451977402</v>
      </c>
      <c r="L103" s="82" t="s">
        <v>86</v>
      </c>
      <c r="M103" s="82">
        <v>1</v>
      </c>
      <c r="N103" s="82" t="s">
        <v>338</v>
      </c>
    </row>
    <row r="104" spans="1:14" s="32" customFormat="1" ht="27" customHeight="1">
      <c r="A104" s="39"/>
      <c r="B104" s="40">
        <v>99</v>
      </c>
      <c r="C104" s="43" t="s">
        <v>591</v>
      </c>
      <c r="D104" s="43" t="s">
        <v>1077</v>
      </c>
      <c r="E104" s="61">
        <v>20</v>
      </c>
      <c r="F104" s="62">
        <v>179</v>
      </c>
      <c r="G104" s="62">
        <v>1655225</v>
      </c>
      <c r="H104" s="129">
        <f t="shared" si="2"/>
        <v>9247.0670391061449</v>
      </c>
      <c r="I104" s="130">
        <v>13863.25</v>
      </c>
      <c r="J104" s="62">
        <v>1655225</v>
      </c>
      <c r="K104" s="129">
        <f t="shared" si="3"/>
        <v>119.39660613492507</v>
      </c>
      <c r="L104" s="82" t="s">
        <v>86</v>
      </c>
      <c r="M104" s="82">
        <v>1</v>
      </c>
      <c r="N104" s="82" t="s">
        <v>338</v>
      </c>
    </row>
    <row r="105" spans="1:14" s="32" customFormat="1" ht="27" customHeight="1">
      <c r="A105" s="39"/>
      <c r="B105" s="40">
        <v>100</v>
      </c>
      <c r="C105" s="43" t="s">
        <v>602</v>
      </c>
      <c r="D105" s="43" t="s">
        <v>260</v>
      </c>
      <c r="E105" s="61">
        <v>10</v>
      </c>
      <c r="F105" s="62">
        <v>76</v>
      </c>
      <c r="G105" s="62">
        <v>1430890</v>
      </c>
      <c r="H105" s="129">
        <f t="shared" si="2"/>
        <v>18827.5</v>
      </c>
      <c r="I105" s="130">
        <v>5504</v>
      </c>
      <c r="J105" s="62">
        <v>1430890</v>
      </c>
      <c r="K105" s="129">
        <f t="shared" si="3"/>
        <v>259.97274709302326</v>
      </c>
      <c r="L105" s="82" t="s">
        <v>86</v>
      </c>
      <c r="M105" s="82">
        <v>1</v>
      </c>
      <c r="N105" s="82" t="s">
        <v>338</v>
      </c>
    </row>
    <row r="106" spans="1:14" s="32" customFormat="1" ht="27" customHeight="1">
      <c r="A106" s="39"/>
      <c r="B106" s="40">
        <v>101</v>
      </c>
      <c r="C106" s="43" t="s">
        <v>246</v>
      </c>
      <c r="D106" s="43" t="s">
        <v>176</v>
      </c>
      <c r="E106" s="61">
        <v>20</v>
      </c>
      <c r="F106" s="62">
        <v>287</v>
      </c>
      <c r="G106" s="62">
        <v>8888236</v>
      </c>
      <c r="H106" s="129">
        <f t="shared" si="2"/>
        <v>30969.463414634145</v>
      </c>
      <c r="I106" s="130">
        <v>27441</v>
      </c>
      <c r="J106" s="62">
        <v>8888236</v>
      </c>
      <c r="K106" s="129">
        <f t="shared" si="3"/>
        <v>323.90350205896289</v>
      </c>
      <c r="L106" s="82" t="s">
        <v>86</v>
      </c>
      <c r="M106" s="82">
        <v>1</v>
      </c>
      <c r="N106" s="82" t="s">
        <v>338</v>
      </c>
    </row>
    <row r="107" spans="1:14" s="32" customFormat="1" ht="27" customHeight="1">
      <c r="A107" s="39"/>
      <c r="B107" s="40">
        <v>102</v>
      </c>
      <c r="C107" s="43" t="s">
        <v>275</v>
      </c>
      <c r="D107" s="43" t="s">
        <v>1078</v>
      </c>
      <c r="E107" s="61">
        <v>20</v>
      </c>
      <c r="F107" s="62">
        <v>226</v>
      </c>
      <c r="G107" s="62">
        <v>4520990</v>
      </c>
      <c r="H107" s="129">
        <f t="shared" si="2"/>
        <v>20004.380530973453</v>
      </c>
      <c r="I107" s="130">
        <v>20765.75</v>
      </c>
      <c r="J107" s="62">
        <v>4520990</v>
      </c>
      <c r="K107" s="129">
        <f t="shared" si="3"/>
        <v>217.71378351371851</v>
      </c>
      <c r="L107" s="82" t="s">
        <v>86</v>
      </c>
      <c r="M107" s="82">
        <v>1</v>
      </c>
      <c r="N107" s="82" t="s">
        <v>338</v>
      </c>
    </row>
    <row r="108" spans="1:14" s="32" customFormat="1" ht="27" customHeight="1">
      <c r="A108" s="39"/>
      <c r="B108" s="40">
        <v>103</v>
      </c>
      <c r="C108" s="43" t="s">
        <v>930</v>
      </c>
      <c r="D108" s="43" t="s">
        <v>809</v>
      </c>
      <c r="E108" s="61">
        <v>14</v>
      </c>
      <c r="F108" s="62">
        <v>178</v>
      </c>
      <c r="G108" s="62">
        <v>832297</v>
      </c>
      <c r="H108" s="129">
        <f t="shared" si="2"/>
        <v>4675.8258426966295</v>
      </c>
      <c r="I108" s="130">
        <v>3713.25</v>
      </c>
      <c r="J108" s="62">
        <v>832297</v>
      </c>
      <c r="K108" s="129">
        <f t="shared" si="3"/>
        <v>224.14246280212751</v>
      </c>
      <c r="L108" s="82" t="s">
        <v>86</v>
      </c>
      <c r="M108" s="82">
        <v>1</v>
      </c>
      <c r="N108" s="82" t="s">
        <v>338</v>
      </c>
    </row>
    <row r="109" spans="1:14" s="32" customFormat="1" ht="27" customHeight="1">
      <c r="A109" s="39"/>
      <c r="B109" s="40">
        <v>104</v>
      </c>
      <c r="C109" s="43" t="s">
        <v>815</v>
      </c>
      <c r="D109" s="43" t="s">
        <v>816</v>
      </c>
      <c r="E109" s="61">
        <v>20</v>
      </c>
      <c r="F109" s="62">
        <v>67</v>
      </c>
      <c r="G109" s="62">
        <v>392750</v>
      </c>
      <c r="H109" s="129">
        <f t="shared" si="2"/>
        <v>5861.940298507463</v>
      </c>
      <c r="I109" s="130">
        <v>3927.5</v>
      </c>
      <c r="J109" s="62">
        <v>392750</v>
      </c>
      <c r="K109" s="129">
        <f t="shared" si="3"/>
        <v>100</v>
      </c>
      <c r="L109" s="82" t="s">
        <v>86</v>
      </c>
      <c r="M109" s="82">
        <v>1</v>
      </c>
      <c r="N109" s="82" t="s">
        <v>338</v>
      </c>
    </row>
    <row r="110" spans="1:14" s="32" customFormat="1" ht="27" customHeight="1">
      <c r="A110" s="39"/>
      <c r="B110" s="40">
        <v>105</v>
      </c>
      <c r="C110" s="43" t="s">
        <v>931</v>
      </c>
      <c r="D110" s="43" t="s">
        <v>639</v>
      </c>
      <c r="E110" s="61">
        <v>20</v>
      </c>
      <c r="F110" s="62">
        <v>262</v>
      </c>
      <c r="G110" s="62">
        <v>2604213</v>
      </c>
      <c r="H110" s="129">
        <f t="shared" si="2"/>
        <v>9939.7442748091598</v>
      </c>
      <c r="I110" s="130">
        <v>10188.299999999999</v>
      </c>
      <c r="J110" s="62">
        <v>2604213</v>
      </c>
      <c r="K110" s="129">
        <f t="shared" si="3"/>
        <v>255.60819763846769</v>
      </c>
      <c r="L110" s="82" t="s">
        <v>86</v>
      </c>
      <c r="M110" s="82">
        <v>1</v>
      </c>
      <c r="N110" s="82" t="s">
        <v>338</v>
      </c>
    </row>
    <row r="111" spans="1:14" s="32" customFormat="1" ht="27" customHeight="1">
      <c r="A111" s="39"/>
      <c r="B111" s="40">
        <v>106</v>
      </c>
      <c r="C111" s="45" t="s">
        <v>932</v>
      </c>
      <c r="D111" s="45" t="s">
        <v>1079</v>
      </c>
      <c r="E111" s="61">
        <v>20</v>
      </c>
      <c r="F111" s="62">
        <v>62</v>
      </c>
      <c r="G111" s="62">
        <v>452120</v>
      </c>
      <c r="H111" s="129">
        <f t="shared" si="2"/>
        <v>7292.2580645161288</v>
      </c>
      <c r="I111" s="130">
        <v>2988</v>
      </c>
      <c r="J111" s="62">
        <v>452120</v>
      </c>
      <c r="K111" s="129">
        <f t="shared" si="3"/>
        <v>151.31191432396253</v>
      </c>
      <c r="L111" s="82" t="s">
        <v>86</v>
      </c>
      <c r="M111" s="82">
        <v>1</v>
      </c>
      <c r="N111" s="82" t="s">
        <v>338</v>
      </c>
    </row>
    <row r="112" spans="1:14" s="32" customFormat="1" ht="27" customHeight="1">
      <c r="A112" s="39"/>
      <c r="B112" s="40">
        <v>107</v>
      </c>
      <c r="C112" s="43" t="s">
        <v>933</v>
      </c>
      <c r="D112" s="43" t="s">
        <v>589</v>
      </c>
      <c r="E112" s="61">
        <v>20</v>
      </c>
      <c r="F112" s="62">
        <v>0</v>
      </c>
      <c r="G112" s="62">
        <v>0</v>
      </c>
      <c r="H112" s="129">
        <f t="shared" si="2"/>
        <v>0</v>
      </c>
      <c r="I112" s="130">
        <v>0</v>
      </c>
      <c r="J112" s="62">
        <v>0</v>
      </c>
      <c r="K112" s="129">
        <f t="shared" si="3"/>
        <v>0</v>
      </c>
      <c r="L112" s="82" t="s">
        <v>86</v>
      </c>
      <c r="M112" s="82">
        <v>1</v>
      </c>
      <c r="N112" s="82" t="s">
        <v>338</v>
      </c>
    </row>
    <row r="113" spans="1:14" s="32" customFormat="1" ht="27" customHeight="1">
      <c r="A113" s="39"/>
      <c r="B113" s="40">
        <v>108</v>
      </c>
      <c r="C113" s="43" t="s">
        <v>463</v>
      </c>
      <c r="D113" s="43" t="s">
        <v>1080</v>
      </c>
      <c r="E113" s="61">
        <v>20</v>
      </c>
      <c r="F113" s="62">
        <v>252</v>
      </c>
      <c r="G113" s="62">
        <v>3906367</v>
      </c>
      <c r="H113" s="129">
        <f t="shared" si="2"/>
        <v>15501.45634920635</v>
      </c>
      <c r="I113" s="130">
        <v>6547.5999999999995</v>
      </c>
      <c r="J113" s="62">
        <v>3906367</v>
      </c>
      <c r="K113" s="129">
        <f t="shared" si="3"/>
        <v>596.61051377604008</v>
      </c>
      <c r="L113" s="82" t="s">
        <v>360</v>
      </c>
      <c r="M113" s="82">
        <v>8</v>
      </c>
      <c r="N113" s="82" t="s">
        <v>335</v>
      </c>
    </row>
    <row r="114" spans="1:14" s="32" customFormat="1" ht="27" customHeight="1">
      <c r="A114" s="39"/>
      <c r="B114" s="40">
        <v>109</v>
      </c>
      <c r="C114" s="43" t="s">
        <v>934</v>
      </c>
      <c r="D114" s="43" t="s">
        <v>1081</v>
      </c>
      <c r="E114" s="61">
        <v>20</v>
      </c>
      <c r="F114" s="62">
        <v>15</v>
      </c>
      <c r="G114" s="62">
        <v>137390</v>
      </c>
      <c r="H114" s="129">
        <f t="shared" si="2"/>
        <v>9159.3333333333339</v>
      </c>
      <c r="I114" s="130">
        <v>417.2</v>
      </c>
      <c r="J114" s="62">
        <v>137390</v>
      </c>
      <c r="K114" s="129">
        <f t="shared" si="3"/>
        <v>329.31447746883987</v>
      </c>
      <c r="L114" s="82" t="s">
        <v>360</v>
      </c>
      <c r="M114" s="82">
        <v>8</v>
      </c>
      <c r="N114" s="82" t="s">
        <v>335</v>
      </c>
    </row>
    <row r="115" spans="1:14" s="32" customFormat="1" ht="27" customHeight="1">
      <c r="A115" s="39"/>
      <c r="B115" s="40">
        <v>110</v>
      </c>
      <c r="C115" s="43" t="s">
        <v>935</v>
      </c>
      <c r="D115" s="43" t="s">
        <v>1082</v>
      </c>
      <c r="E115" s="61">
        <v>12</v>
      </c>
      <c r="F115" s="62">
        <v>0</v>
      </c>
      <c r="G115" s="62">
        <v>0</v>
      </c>
      <c r="H115" s="129">
        <f t="shared" si="2"/>
        <v>0</v>
      </c>
      <c r="I115" s="130">
        <v>0</v>
      </c>
      <c r="J115" s="62">
        <v>0</v>
      </c>
      <c r="K115" s="129">
        <f t="shared" si="3"/>
        <v>0</v>
      </c>
      <c r="L115" s="82" t="s">
        <v>360</v>
      </c>
      <c r="M115" s="82">
        <v>8</v>
      </c>
      <c r="N115" s="82" t="s">
        <v>335</v>
      </c>
    </row>
    <row r="116" spans="1:14" s="32" customFormat="1" ht="27" customHeight="1">
      <c r="A116" s="39"/>
      <c r="B116" s="40">
        <v>111</v>
      </c>
      <c r="C116" s="46" t="s">
        <v>423</v>
      </c>
      <c r="D116" s="46" t="s">
        <v>1083</v>
      </c>
      <c r="E116" s="61">
        <v>20</v>
      </c>
      <c r="F116" s="62">
        <v>272</v>
      </c>
      <c r="G116" s="62">
        <v>1455060</v>
      </c>
      <c r="H116" s="129">
        <f t="shared" si="2"/>
        <v>5349.4852941176468</v>
      </c>
      <c r="I116" s="130">
        <v>17448</v>
      </c>
      <c r="J116" s="62">
        <v>1455060</v>
      </c>
      <c r="K116" s="129">
        <f t="shared" si="3"/>
        <v>83.394085281980736</v>
      </c>
      <c r="L116" s="82" t="s">
        <v>359</v>
      </c>
      <c r="M116" s="82">
        <v>11</v>
      </c>
      <c r="N116" s="82" t="s">
        <v>337</v>
      </c>
    </row>
    <row r="117" spans="1:14" s="32" customFormat="1" ht="27" customHeight="1">
      <c r="A117" s="39"/>
      <c r="B117" s="40">
        <v>112</v>
      </c>
      <c r="C117" s="46" t="s">
        <v>455</v>
      </c>
      <c r="D117" s="46" t="s">
        <v>1084</v>
      </c>
      <c r="E117" s="61">
        <v>20</v>
      </c>
      <c r="F117" s="62">
        <v>316</v>
      </c>
      <c r="G117" s="62">
        <v>4748031</v>
      </c>
      <c r="H117" s="129">
        <f t="shared" si="2"/>
        <v>15025.414556962025</v>
      </c>
      <c r="I117" s="130">
        <v>16425</v>
      </c>
      <c r="J117" s="62">
        <v>4748031</v>
      </c>
      <c r="K117" s="129">
        <f t="shared" si="3"/>
        <v>289.07342465753425</v>
      </c>
      <c r="L117" s="82" t="s">
        <v>359</v>
      </c>
      <c r="M117" s="82">
        <v>11</v>
      </c>
      <c r="N117" s="82" t="s">
        <v>337</v>
      </c>
    </row>
    <row r="118" spans="1:14" s="32" customFormat="1" ht="27" customHeight="1">
      <c r="A118" s="39"/>
      <c r="B118" s="40">
        <v>113</v>
      </c>
      <c r="C118" s="46" t="s">
        <v>197</v>
      </c>
      <c r="D118" s="46" t="s">
        <v>1085</v>
      </c>
      <c r="E118" s="61">
        <v>20</v>
      </c>
      <c r="F118" s="62">
        <v>194</v>
      </c>
      <c r="G118" s="62">
        <v>2948303</v>
      </c>
      <c r="H118" s="129">
        <f t="shared" si="2"/>
        <v>15197.438144329897</v>
      </c>
      <c r="I118" s="130">
        <v>15111</v>
      </c>
      <c r="J118" s="62">
        <v>2948303</v>
      </c>
      <c r="K118" s="129">
        <f t="shared" si="3"/>
        <v>195.10972139501027</v>
      </c>
      <c r="L118" s="82" t="s">
        <v>359</v>
      </c>
      <c r="M118" s="82">
        <v>11</v>
      </c>
      <c r="N118" s="82" t="s">
        <v>337</v>
      </c>
    </row>
    <row r="119" spans="1:14" s="32" customFormat="1" ht="27" customHeight="1">
      <c r="A119" s="39"/>
      <c r="B119" s="40">
        <v>114</v>
      </c>
      <c r="C119" s="46" t="s">
        <v>270</v>
      </c>
      <c r="D119" s="46" t="s">
        <v>1086</v>
      </c>
      <c r="E119" s="61">
        <v>20</v>
      </c>
      <c r="F119" s="62">
        <v>56</v>
      </c>
      <c r="G119" s="62">
        <v>156900</v>
      </c>
      <c r="H119" s="129">
        <f t="shared" si="2"/>
        <v>2801.7857142857142</v>
      </c>
      <c r="I119" s="130">
        <v>3876</v>
      </c>
      <c r="J119" s="62">
        <v>156900</v>
      </c>
      <c r="K119" s="129">
        <f t="shared" si="3"/>
        <v>40.479876160990713</v>
      </c>
      <c r="L119" s="82" t="s">
        <v>359</v>
      </c>
      <c r="M119" s="82">
        <v>11</v>
      </c>
      <c r="N119" s="82" t="s">
        <v>337</v>
      </c>
    </row>
    <row r="120" spans="1:14" s="32" customFormat="1" ht="27" customHeight="1">
      <c r="A120" s="39"/>
      <c r="B120" s="40">
        <v>115</v>
      </c>
      <c r="C120" s="46" t="s">
        <v>617</v>
      </c>
      <c r="D120" s="46" t="s">
        <v>1087</v>
      </c>
      <c r="E120" s="61">
        <v>20</v>
      </c>
      <c r="F120" s="62">
        <v>228</v>
      </c>
      <c r="G120" s="62">
        <v>5896875</v>
      </c>
      <c r="H120" s="129">
        <f t="shared" si="2"/>
        <v>25863.486842105263</v>
      </c>
      <c r="I120" s="130">
        <v>17595</v>
      </c>
      <c r="J120" s="62">
        <v>5896875</v>
      </c>
      <c r="K120" s="129">
        <f t="shared" si="3"/>
        <v>335.14492753623188</v>
      </c>
      <c r="L120" s="82" t="s">
        <v>359</v>
      </c>
      <c r="M120" s="82">
        <v>11</v>
      </c>
      <c r="N120" s="82" t="s">
        <v>337</v>
      </c>
    </row>
    <row r="121" spans="1:14" s="32" customFormat="1" ht="27" customHeight="1">
      <c r="A121" s="39"/>
      <c r="B121" s="40">
        <v>116</v>
      </c>
      <c r="C121" s="47" t="s">
        <v>936</v>
      </c>
      <c r="D121" s="47" t="s">
        <v>796</v>
      </c>
      <c r="E121" s="61">
        <v>0</v>
      </c>
      <c r="F121" s="62">
        <v>0</v>
      </c>
      <c r="G121" s="62">
        <v>0</v>
      </c>
      <c r="H121" s="129">
        <f t="shared" si="2"/>
        <v>0</v>
      </c>
      <c r="I121" s="130">
        <v>0</v>
      </c>
      <c r="J121" s="62">
        <v>0</v>
      </c>
      <c r="K121" s="129">
        <f t="shared" si="3"/>
        <v>0</v>
      </c>
      <c r="L121" s="82" t="s">
        <v>359</v>
      </c>
      <c r="M121" s="82">
        <v>11</v>
      </c>
      <c r="N121" s="82" t="s">
        <v>337</v>
      </c>
    </row>
    <row r="122" spans="1:14" s="32" customFormat="1" ht="27" customHeight="1">
      <c r="A122" s="39"/>
      <c r="B122" s="40">
        <v>117</v>
      </c>
      <c r="C122" s="47" t="s">
        <v>937</v>
      </c>
      <c r="D122" s="47" t="s">
        <v>379</v>
      </c>
      <c r="E122" s="61">
        <v>15</v>
      </c>
      <c r="F122" s="62">
        <v>178</v>
      </c>
      <c r="G122" s="62">
        <v>1451018</v>
      </c>
      <c r="H122" s="129">
        <f t="shared" si="2"/>
        <v>8151.7865168539329</v>
      </c>
      <c r="I122" s="130">
        <v>14538</v>
      </c>
      <c r="J122" s="62">
        <v>1451018</v>
      </c>
      <c r="K122" s="129">
        <f t="shared" si="3"/>
        <v>99.808639427706694</v>
      </c>
      <c r="L122" s="82" t="s">
        <v>355</v>
      </c>
      <c r="M122" s="82">
        <v>15</v>
      </c>
      <c r="N122" s="82" t="s">
        <v>340</v>
      </c>
    </row>
    <row r="123" spans="1:14" s="32" customFormat="1" ht="27" customHeight="1">
      <c r="A123" s="39"/>
      <c r="B123" s="40">
        <v>118</v>
      </c>
      <c r="C123" s="43" t="s">
        <v>528</v>
      </c>
      <c r="D123" s="43" t="s">
        <v>160</v>
      </c>
      <c r="E123" s="61">
        <v>22</v>
      </c>
      <c r="F123" s="62">
        <v>361</v>
      </c>
      <c r="G123" s="62">
        <v>5649030</v>
      </c>
      <c r="H123" s="129">
        <f t="shared" si="2"/>
        <v>15648.282548476454</v>
      </c>
      <c r="I123" s="130">
        <v>23260.5</v>
      </c>
      <c r="J123" s="62">
        <v>5649030</v>
      </c>
      <c r="K123" s="129">
        <f t="shared" si="3"/>
        <v>242.85935384020121</v>
      </c>
      <c r="L123" s="82" t="s">
        <v>355</v>
      </c>
      <c r="M123" s="82">
        <v>15</v>
      </c>
      <c r="N123" s="82" t="s">
        <v>340</v>
      </c>
    </row>
    <row r="124" spans="1:14" s="32" customFormat="1" ht="27" customHeight="1">
      <c r="A124" s="39"/>
      <c r="B124" s="40">
        <v>119</v>
      </c>
      <c r="C124" s="43" t="s">
        <v>424</v>
      </c>
      <c r="D124" s="43" t="s">
        <v>698</v>
      </c>
      <c r="E124" s="61">
        <v>20</v>
      </c>
      <c r="F124" s="62">
        <v>257</v>
      </c>
      <c r="G124" s="62">
        <v>6053300</v>
      </c>
      <c r="H124" s="129">
        <f t="shared" si="2"/>
        <v>23553.696498054476</v>
      </c>
      <c r="I124" s="130">
        <v>28110</v>
      </c>
      <c r="J124" s="62">
        <v>6053300</v>
      </c>
      <c r="K124" s="129">
        <f t="shared" si="3"/>
        <v>215.34329420135182</v>
      </c>
      <c r="L124" s="92" t="s">
        <v>353</v>
      </c>
      <c r="M124" s="93">
        <v>16</v>
      </c>
      <c r="N124" s="93" t="s">
        <v>340</v>
      </c>
    </row>
    <row r="125" spans="1:14" s="32" customFormat="1" ht="27" customHeight="1">
      <c r="A125" s="39"/>
      <c r="B125" s="40">
        <v>120</v>
      </c>
      <c r="C125" s="43" t="s">
        <v>441</v>
      </c>
      <c r="D125" s="43" t="s">
        <v>139</v>
      </c>
      <c r="E125" s="61">
        <v>20</v>
      </c>
      <c r="F125" s="62">
        <v>251</v>
      </c>
      <c r="G125" s="62">
        <v>2374594</v>
      </c>
      <c r="H125" s="129">
        <f t="shared" si="2"/>
        <v>9460.5338645418324</v>
      </c>
      <c r="I125" s="130">
        <v>7915.2699999999995</v>
      </c>
      <c r="J125" s="62">
        <v>2374594</v>
      </c>
      <c r="K125" s="129">
        <f t="shared" si="3"/>
        <v>300.00164239501623</v>
      </c>
      <c r="L125" s="92" t="s">
        <v>353</v>
      </c>
      <c r="M125" s="93">
        <v>16</v>
      </c>
      <c r="N125" s="93" t="s">
        <v>340</v>
      </c>
    </row>
    <row r="126" spans="1:14" s="32" customFormat="1" ht="27" customHeight="1">
      <c r="A126" s="39"/>
      <c r="B126" s="40">
        <v>121</v>
      </c>
      <c r="C126" s="43" t="s">
        <v>508</v>
      </c>
      <c r="D126" s="43" t="s">
        <v>1088</v>
      </c>
      <c r="E126" s="61">
        <v>20</v>
      </c>
      <c r="F126" s="62">
        <v>198</v>
      </c>
      <c r="G126" s="62">
        <v>2563014</v>
      </c>
      <c r="H126" s="129">
        <f t="shared" si="2"/>
        <v>12944.515151515152</v>
      </c>
      <c r="I126" s="130">
        <v>18780</v>
      </c>
      <c r="J126" s="62">
        <v>2563014</v>
      </c>
      <c r="K126" s="129">
        <f t="shared" si="3"/>
        <v>136.47571884984026</v>
      </c>
      <c r="L126" s="92" t="s">
        <v>353</v>
      </c>
      <c r="M126" s="93">
        <v>16</v>
      </c>
      <c r="N126" s="93" t="s">
        <v>340</v>
      </c>
    </row>
    <row r="127" spans="1:14" s="32" customFormat="1" ht="27" customHeight="1">
      <c r="A127" s="39"/>
      <c r="B127" s="40">
        <v>122</v>
      </c>
      <c r="C127" s="43" t="s">
        <v>522</v>
      </c>
      <c r="D127" s="43" t="s">
        <v>1089</v>
      </c>
      <c r="E127" s="61">
        <v>20</v>
      </c>
      <c r="F127" s="62">
        <v>338</v>
      </c>
      <c r="G127" s="62">
        <v>12119000</v>
      </c>
      <c r="H127" s="129">
        <f t="shared" si="2"/>
        <v>35855.029585798817</v>
      </c>
      <c r="I127" s="130">
        <v>25222</v>
      </c>
      <c r="J127" s="62">
        <v>12119000</v>
      </c>
      <c r="K127" s="129">
        <f t="shared" si="3"/>
        <v>480.49322020458328</v>
      </c>
      <c r="L127" s="92" t="s">
        <v>355</v>
      </c>
      <c r="M127" s="93">
        <v>15</v>
      </c>
      <c r="N127" s="93" t="s">
        <v>340</v>
      </c>
    </row>
    <row r="128" spans="1:14" s="32" customFormat="1" ht="27" customHeight="1">
      <c r="A128" s="39"/>
      <c r="B128" s="40">
        <v>123</v>
      </c>
      <c r="C128" s="47" t="s">
        <v>720</v>
      </c>
      <c r="D128" s="47" t="s">
        <v>1090</v>
      </c>
      <c r="E128" s="61">
        <v>22</v>
      </c>
      <c r="F128" s="62">
        <v>331</v>
      </c>
      <c r="G128" s="62">
        <v>4815080</v>
      </c>
      <c r="H128" s="129">
        <f t="shared" si="2"/>
        <v>14547.069486404835</v>
      </c>
      <c r="I128" s="130">
        <v>24568</v>
      </c>
      <c r="J128" s="62">
        <v>4815080</v>
      </c>
      <c r="K128" s="129">
        <f t="shared" si="3"/>
        <v>195.98990556821883</v>
      </c>
      <c r="L128" s="92" t="s">
        <v>363</v>
      </c>
      <c r="M128" s="93">
        <v>28</v>
      </c>
      <c r="N128" s="93" t="s">
        <v>352</v>
      </c>
    </row>
    <row r="129" spans="1:14" s="32" customFormat="1" ht="27" customHeight="1">
      <c r="A129" s="39"/>
      <c r="B129" s="40">
        <v>124</v>
      </c>
      <c r="C129" s="43" t="s">
        <v>938</v>
      </c>
      <c r="D129" s="43" t="s">
        <v>159</v>
      </c>
      <c r="E129" s="61">
        <v>24</v>
      </c>
      <c r="F129" s="62">
        <v>340</v>
      </c>
      <c r="G129" s="62">
        <v>3129000</v>
      </c>
      <c r="H129" s="129">
        <f t="shared" si="2"/>
        <v>9202.9411764705874</v>
      </c>
      <c r="I129" s="130">
        <v>19209</v>
      </c>
      <c r="J129" s="62">
        <v>3129000</v>
      </c>
      <c r="K129" s="129">
        <f t="shared" si="3"/>
        <v>162.89239419022334</v>
      </c>
      <c r="L129" s="95" t="s">
        <v>364</v>
      </c>
      <c r="M129" s="93">
        <v>30</v>
      </c>
      <c r="N129" s="93" t="s">
        <v>352</v>
      </c>
    </row>
    <row r="130" spans="1:14" s="32" customFormat="1" ht="27" customHeight="1">
      <c r="A130" s="39"/>
      <c r="B130" s="40">
        <v>125</v>
      </c>
      <c r="C130" s="43" t="s">
        <v>726</v>
      </c>
      <c r="D130" s="43" t="s">
        <v>167</v>
      </c>
      <c r="E130" s="61">
        <v>40</v>
      </c>
      <c r="F130" s="62">
        <v>617</v>
      </c>
      <c r="G130" s="62">
        <v>2627650</v>
      </c>
      <c r="H130" s="129">
        <f t="shared" si="2"/>
        <v>4258.752025931929</v>
      </c>
      <c r="I130" s="130">
        <v>32760</v>
      </c>
      <c r="J130" s="62">
        <v>2627650</v>
      </c>
      <c r="K130" s="129">
        <f t="shared" si="3"/>
        <v>80.209096459096457</v>
      </c>
      <c r="L130" s="92" t="s">
        <v>363</v>
      </c>
      <c r="M130" s="93">
        <v>28</v>
      </c>
      <c r="N130" s="93" t="s">
        <v>352</v>
      </c>
    </row>
    <row r="131" spans="1:14" s="32" customFormat="1" ht="27" customHeight="1">
      <c r="A131" s="39"/>
      <c r="B131" s="40">
        <v>126</v>
      </c>
      <c r="C131" s="47" t="s">
        <v>605</v>
      </c>
      <c r="D131" s="47" t="s">
        <v>1091</v>
      </c>
      <c r="E131" s="61">
        <v>10</v>
      </c>
      <c r="F131" s="62">
        <v>204</v>
      </c>
      <c r="G131" s="62">
        <v>5914750</v>
      </c>
      <c r="H131" s="129">
        <f t="shared" si="2"/>
        <v>28993.872549019608</v>
      </c>
      <c r="I131" s="130">
        <v>11859</v>
      </c>
      <c r="J131" s="62">
        <v>5914750</v>
      </c>
      <c r="K131" s="129">
        <f t="shared" si="3"/>
        <v>498.75621890547262</v>
      </c>
      <c r="L131" s="95" t="s">
        <v>364</v>
      </c>
      <c r="M131" s="93">
        <v>30</v>
      </c>
      <c r="N131" s="93" t="s">
        <v>352</v>
      </c>
    </row>
    <row r="132" spans="1:14" s="32" customFormat="1" ht="27" customHeight="1">
      <c r="A132" s="39"/>
      <c r="B132" s="40">
        <v>127</v>
      </c>
      <c r="C132" s="47" t="s">
        <v>766</v>
      </c>
      <c r="D132" s="47" t="s">
        <v>167</v>
      </c>
      <c r="E132" s="61">
        <v>20</v>
      </c>
      <c r="F132" s="62">
        <v>107</v>
      </c>
      <c r="G132" s="62">
        <v>628450</v>
      </c>
      <c r="H132" s="129">
        <f t="shared" si="2"/>
        <v>5873.3644859813085</v>
      </c>
      <c r="I132" s="130">
        <v>6268</v>
      </c>
      <c r="J132" s="62">
        <v>628450</v>
      </c>
      <c r="K132" s="129">
        <f t="shared" si="3"/>
        <v>100.26324186343331</v>
      </c>
      <c r="L132" s="95" t="s">
        <v>607</v>
      </c>
      <c r="M132" s="93">
        <v>26</v>
      </c>
      <c r="N132" s="93" t="s">
        <v>352</v>
      </c>
    </row>
    <row r="133" spans="1:14" s="32" customFormat="1" ht="27" customHeight="1">
      <c r="A133" s="39"/>
      <c r="B133" s="40">
        <v>128</v>
      </c>
      <c r="C133" s="43" t="s">
        <v>774</v>
      </c>
      <c r="D133" s="43" t="s">
        <v>167</v>
      </c>
      <c r="E133" s="61">
        <v>20</v>
      </c>
      <c r="F133" s="62">
        <v>100</v>
      </c>
      <c r="G133" s="62">
        <v>665500</v>
      </c>
      <c r="H133" s="129">
        <f t="shared" si="2"/>
        <v>6655</v>
      </c>
      <c r="I133" s="130">
        <v>5676</v>
      </c>
      <c r="J133" s="62">
        <v>665500</v>
      </c>
      <c r="K133" s="129">
        <f t="shared" si="3"/>
        <v>117.24806201550388</v>
      </c>
      <c r="L133" s="95" t="s">
        <v>365</v>
      </c>
      <c r="M133" s="93">
        <v>29</v>
      </c>
      <c r="N133" s="93" t="s">
        <v>352</v>
      </c>
    </row>
    <row r="134" spans="1:14" s="32" customFormat="1" ht="27" customHeight="1">
      <c r="A134" s="39"/>
      <c r="B134" s="40">
        <v>129</v>
      </c>
      <c r="C134" s="43" t="s">
        <v>387</v>
      </c>
      <c r="D134" s="43" t="s">
        <v>1092</v>
      </c>
      <c r="E134" s="61">
        <v>40</v>
      </c>
      <c r="F134" s="62">
        <v>462</v>
      </c>
      <c r="G134" s="62">
        <v>2603514</v>
      </c>
      <c r="H134" s="129">
        <f t="shared" ref="H134:H197" si="4">IF(AND(F134&gt;0,G134&gt;0),G134/F134,0)</f>
        <v>5635.3116883116882</v>
      </c>
      <c r="I134" s="130">
        <v>29504</v>
      </c>
      <c r="J134" s="62">
        <v>2603514</v>
      </c>
      <c r="K134" s="129">
        <f t="shared" ref="K134:K197" si="5">IF(AND(I134&gt;0,J134&gt;0),J134/I134,0)</f>
        <v>88.242746746203906</v>
      </c>
      <c r="L134" s="95" t="s">
        <v>388</v>
      </c>
      <c r="M134" s="93">
        <v>33</v>
      </c>
      <c r="N134" s="93" t="s">
        <v>352</v>
      </c>
    </row>
    <row r="135" spans="1:14" s="32" customFormat="1" ht="27" customHeight="1">
      <c r="A135" s="39"/>
      <c r="B135" s="40">
        <v>130</v>
      </c>
      <c r="C135" s="47" t="s">
        <v>384</v>
      </c>
      <c r="D135" s="47" t="s">
        <v>693</v>
      </c>
      <c r="E135" s="61">
        <v>35</v>
      </c>
      <c r="F135" s="62">
        <v>390</v>
      </c>
      <c r="G135" s="62">
        <v>4828253</v>
      </c>
      <c r="H135" s="129">
        <f t="shared" si="4"/>
        <v>12380.135897435897</v>
      </c>
      <c r="I135" s="130">
        <v>37223</v>
      </c>
      <c r="J135" s="62">
        <v>4828253</v>
      </c>
      <c r="K135" s="129">
        <f t="shared" si="5"/>
        <v>129.71154931090993</v>
      </c>
      <c r="L135" s="95" t="s">
        <v>350</v>
      </c>
      <c r="M135" s="93">
        <v>22</v>
      </c>
      <c r="N135" s="93" t="s">
        <v>345</v>
      </c>
    </row>
    <row r="136" spans="1:14" s="32" customFormat="1" ht="27" customHeight="1">
      <c r="A136" s="39"/>
      <c r="B136" s="40">
        <v>131</v>
      </c>
      <c r="C136" s="43" t="s">
        <v>421</v>
      </c>
      <c r="D136" s="43" t="s">
        <v>133</v>
      </c>
      <c r="E136" s="61">
        <v>20</v>
      </c>
      <c r="F136" s="62">
        <v>284</v>
      </c>
      <c r="G136" s="62">
        <v>8790967</v>
      </c>
      <c r="H136" s="129">
        <f t="shared" si="4"/>
        <v>30954.109154929578</v>
      </c>
      <c r="I136" s="130">
        <v>26944</v>
      </c>
      <c r="J136" s="62">
        <v>8790967</v>
      </c>
      <c r="K136" s="129">
        <f t="shared" si="5"/>
        <v>326.26807452494063</v>
      </c>
      <c r="L136" s="95" t="s">
        <v>350</v>
      </c>
      <c r="M136" s="93">
        <v>22</v>
      </c>
      <c r="N136" s="93" t="s">
        <v>345</v>
      </c>
    </row>
    <row r="137" spans="1:14" s="32" customFormat="1" ht="27" customHeight="1">
      <c r="A137" s="39"/>
      <c r="B137" s="40">
        <v>132</v>
      </c>
      <c r="C137" s="43" t="s">
        <v>592</v>
      </c>
      <c r="D137" s="43" t="s">
        <v>1093</v>
      </c>
      <c r="E137" s="61">
        <v>20</v>
      </c>
      <c r="F137" s="62">
        <v>171</v>
      </c>
      <c r="G137" s="62">
        <v>3307000</v>
      </c>
      <c r="H137" s="129">
        <f t="shared" si="4"/>
        <v>19339.181286549709</v>
      </c>
      <c r="I137" s="130">
        <v>15115</v>
      </c>
      <c r="J137" s="62">
        <v>3307000</v>
      </c>
      <c r="K137" s="129">
        <f t="shared" si="5"/>
        <v>218.78928217002976</v>
      </c>
      <c r="L137" s="95" t="s">
        <v>350</v>
      </c>
      <c r="M137" s="93">
        <v>22</v>
      </c>
      <c r="N137" s="93" t="s">
        <v>345</v>
      </c>
    </row>
    <row r="138" spans="1:14" s="32" customFormat="1" ht="27" customHeight="1">
      <c r="A138" s="39"/>
      <c r="B138" s="40">
        <v>133</v>
      </c>
      <c r="C138" s="47" t="s">
        <v>939</v>
      </c>
      <c r="D138" s="47" t="s">
        <v>1094</v>
      </c>
      <c r="E138" s="61">
        <v>0</v>
      </c>
      <c r="F138" s="62">
        <v>0</v>
      </c>
      <c r="G138" s="62">
        <v>0</v>
      </c>
      <c r="H138" s="129">
        <f t="shared" si="4"/>
        <v>0</v>
      </c>
      <c r="I138" s="130">
        <v>0</v>
      </c>
      <c r="J138" s="62">
        <v>0</v>
      </c>
      <c r="K138" s="129">
        <f t="shared" si="5"/>
        <v>0</v>
      </c>
      <c r="L138" s="95" t="s">
        <v>350</v>
      </c>
      <c r="M138" s="93">
        <v>22</v>
      </c>
      <c r="N138" s="93" t="s">
        <v>345</v>
      </c>
    </row>
    <row r="139" spans="1:14" s="32" customFormat="1" ht="27" customHeight="1">
      <c r="A139" s="39"/>
      <c r="B139" s="40">
        <v>134</v>
      </c>
      <c r="C139" s="43" t="s">
        <v>611</v>
      </c>
      <c r="D139" s="43" t="s">
        <v>612</v>
      </c>
      <c r="E139" s="61">
        <v>20</v>
      </c>
      <c r="F139" s="62">
        <v>403</v>
      </c>
      <c r="G139" s="62">
        <v>4911337</v>
      </c>
      <c r="H139" s="129">
        <f t="shared" si="4"/>
        <v>12186.940446650124</v>
      </c>
      <c r="I139" s="130">
        <v>20765</v>
      </c>
      <c r="J139" s="62">
        <v>4911337</v>
      </c>
      <c r="K139" s="129">
        <f t="shared" si="5"/>
        <v>236.51996147363351</v>
      </c>
      <c r="L139" s="95" t="s">
        <v>350</v>
      </c>
      <c r="M139" s="93">
        <v>22</v>
      </c>
      <c r="N139" s="93" t="s">
        <v>345</v>
      </c>
    </row>
    <row r="140" spans="1:14" s="32" customFormat="1" ht="27" customHeight="1">
      <c r="A140" s="39"/>
      <c r="B140" s="40">
        <v>135</v>
      </c>
      <c r="C140" s="43" t="s">
        <v>940</v>
      </c>
      <c r="D140" s="43" t="s">
        <v>1095</v>
      </c>
      <c r="E140" s="61">
        <v>20</v>
      </c>
      <c r="F140" s="62">
        <v>1</v>
      </c>
      <c r="G140" s="62">
        <v>3200</v>
      </c>
      <c r="H140" s="129">
        <f t="shared" si="4"/>
        <v>3200</v>
      </c>
      <c r="I140" s="130">
        <v>16</v>
      </c>
      <c r="J140" s="62">
        <v>3200</v>
      </c>
      <c r="K140" s="129">
        <f t="shared" si="5"/>
        <v>200</v>
      </c>
      <c r="L140" s="95" t="s">
        <v>1239</v>
      </c>
      <c r="M140" s="93">
        <v>23</v>
      </c>
      <c r="N140" s="93" t="s">
        <v>345</v>
      </c>
    </row>
    <row r="141" spans="1:14" s="32" customFormat="1" ht="27" customHeight="1">
      <c r="A141" s="39"/>
      <c r="B141" s="40">
        <v>136</v>
      </c>
      <c r="C141" s="43" t="s">
        <v>864</v>
      </c>
      <c r="D141" s="43" t="s">
        <v>863</v>
      </c>
      <c r="E141" s="61">
        <v>10</v>
      </c>
      <c r="F141" s="62">
        <v>0</v>
      </c>
      <c r="G141" s="62">
        <v>0</v>
      </c>
      <c r="H141" s="129">
        <f t="shared" si="4"/>
        <v>0</v>
      </c>
      <c r="I141" s="130">
        <v>0</v>
      </c>
      <c r="J141" s="62">
        <v>0</v>
      </c>
      <c r="K141" s="129">
        <f t="shared" si="5"/>
        <v>0</v>
      </c>
      <c r="L141" s="95" t="s">
        <v>350</v>
      </c>
      <c r="M141" s="93">
        <v>22</v>
      </c>
      <c r="N141" s="93" t="s">
        <v>345</v>
      </c>
    </row>
    <row r="142" spans="1:14" s="32" customFormat="1" ht="27" customHeight="1">
      <c r="A142" s="39"/>
      <c r="B142" s="40">
        <v>137</v>
      </c>
      <c r="C142" s="47" t="s">
        <v>941</v>
      </c>
      <c r="D142" s="47" t="s">
        <v>1096</v>
      </c>
      <c r="E142" s="61">
        <v>20</v>
      </c>
      <c r="F142" s="62">
        <v>242</v>
      </c>
      <c r="G142" s="62">
        <v>1353009</v>
      </c>
      <c r="H142" s="129">
        <f t="shared" si="4"/>
        <v>5590.9462809917359</v>
      </c>
      <c r="I142" s="130">
        <v>5499</v>
      </c>
      <c r="J142" s="62">
        <v>1353009</v>
      </c>
      <c r="K142" s="129">
        <f t="shared" si="5"/>
        <v>246.04637206764866</v>
      </c>
      <c r="L142" s="95" t="s">
        <v>347</v>
      </c>
      <c r="M142" s="93">
        <v>3</v>
      </c>
      <c r="N142" s="93" t="s">
        <v>351</v>
      </c>
    </row>
    <row r="143" spans="1:14" s="32" customFormat="1" ht="27" customHeight="1">
      <c r="A143" s="39"/>
      <c r="B143" s="40">
        <v>138</v>
      </c>
      <c r="C143" s="66" t="s">
        <v>114</v>
      </c>
      <c r="D143" s="43" t="s">
        <v>1097</v>
      </c>
      <c r="E143" s="61">
        <v>10</v>
      </c>
      <c r="F143" s="62">
        <v>60</v>
      </c>
      <c r="G143" s="62">
        <v>142350</v>
      </c>
      <c r="H143" s="129">
        <f t="shared" si="4"/>
        <v>2372.5</v>
      </c>
      <c r="I143" s="130">
        <v>4372</v>
      </c>
      <c r="J143" s="62">
        <v>142350</v>
      </c>
      <c r="K143" s="129">
        <f t="shared" si="5"/>
        <v>32.55946935041171</v>
      </c>
      <c r="L143" s="95" t="s">
        <v>346</v>
      </c>
      <c r="M143" s="93">
        <v>4</v>
      </c>
      <c r="N143" s="93" t="s">
        <v>335</v>
      </c>
    </row>
    <row r="144" spans="1:14" s="32" customFormat="1" ht="27" customHeight="1">
      <c r="A144" s="39"/>
      <c r="B144" s="40">
        <v>139</v>
      </c>
      <c r="C144" s="47" t="s">
        <v>525</v>
      </c>
      <c r="D144" s="47" t="s">
        <v>526</v>
      </c>
      <c r="E144" s="61">
        <v>30</v>
      </c>
      <c r="F144" s="62">
        <v>271</v>
      </c>
      <c r="G144" s="62">
        <v>5426109</v>
      </c>
      <c r="H144" s="129">
        <f t="shared" si="4"/>
        <v>20022.542435424355</v>
      </c>
      <c r="I144" s="130">
        <v>24288</v>
      </c>
      <c r="J144" s="62">
        <v>5426109</v>
      </c>
      <c r="K144" s="129">
        <f t="shared" si="5"/>
        <v>223.40699110671937</v>
      </c>
      <c r="L144" s="95" t="s">
        <v>346</v>
      </c>
      <c r="M144" s="93">
        <v>4</v>
      </c>
      <c r="N144" s="93" t="s">
        <v>335</v>
      </c>
    </row>
    <row r="145" spans="1:14" s="32" customFormat="1" ht="27" customHeight="1">
      <c r="A145" s="39"/>
      <c r="B145" s="40">
        <v>140</v>
      </c>
      <c r="C145" s="43" t="s">
        <v>942</v>
      </c>
      <c r="D145" s="43" t="s">
        <v>161</v>
      </c>
      <c r="E145" s="61">
        <v>40</v>
      </c>
      <c r="F145" s="62">
        <v>420</v>
      </c>
      <c r="G145" s="62">
        <v>6809200</v>
      </c>
      <c r="H145" s="129">
        <f t="shared" si="4"/>
        <v>16212.380952380952</v>
      </c>
      <c r="I145" s="130">
        <v>55653</v>
      </c>
      <c r="J145" s="62">
        <v>6809200</v>
      </c>
      <c r="K145" s="129">
        <f t="shared" si="5"/>
        <v>122.3509963523979</v>
      </c>
      <c r="L145" s="95" t="s">
        <v>346</v>
      </c>
      <c r="M145" s="93">
        <v>4</v>
      </c>
      <c r="N145" s="93" t="s">
        <v>335</v>
      </c>
    </row>
    <row r="146" spans="1:14" s="32" customFormat="1" ht="27" customHeight="1">
      <c r="A146" s="39"/>
      <c r="B146" s="40">
        <v>141</v>
      </c>
      <c r="C146" s="47" t="s">
        <v>396</v>
      </c>
      <c r="D146" s="47" t="s">
        <v>397</v>
      </c>
      <c r="E146" s="61">
        <v>20</v>
      </c>
      <c r="F146" s="62">
        <v>314</v>
      </c>
      <c r="G146" s="62">
        <v>5979109</v>
      </c>
      <c r="H146" s="129">
        <f t="shared" si="4"/>
        <v>19041.748407643314</v>
      </c>
      <c r="I146" s="130">
        <v>13058</v>
      </c>
      <c r="J146" s="62">
        <v>5979109</v>
      </c>
      <c r="K146" s="129">
        <f t="shared" si="5"/>
        <v>457.88857405421965</v>
      </c>
      <c r="L146" s="95" t="s">
        <v>346</v>
      </c>
      <c r="M146" s="93">
        <v>4</v>
      </c>
      <c r="N146" s="93" t="s">
        <v>335</v>
      </c>
    </row>
    <row r="147" spans="1:14" s="32" customFormat="1" ht="27" customHeight="1">
      <c r="A147" s="39"/>
      <c r="B147" s="40">
        <v>142</v>
      </c>
      <c r="C147" s="48" t="s">
        <v>121</v>
      </c>
      <c r="D147" s="48" t="s">
        <v>1098</v>
      </c>
      <c r="E147" s="61">
        <v>18</v>
      </c>
      <c r="F147" s="62">
        <v>215</v>
      </c>
      <c r="G147" s="62">
        <v>974300</v>
      </c>
      <c r="H147" s="129">
        <f t="shared" si="4"/>
        <v>4531.6279069767443</v>
      </c>
      <c r="I147" s="130">
        <v>11430</v>
      </c>
      <c r="J147" s="62">
        <v>974300</v>
      </c>
      <c r="K147" s="129">
        <f t="shared" si="5"/>
        <v>85.240594925634298</v>
      </c>
      <c r="L147" s="95" t="s">
        <v>346</v>
      </c>
      <c r="M147" s="93">
        <v>4</v>
      </c>
      <c r="N147" s="93" t="s">
        <v>335</v>
      </c>
    </row>
    <row r="148" spans="1:14" s="32" customFormat="1" ht="27" customHeight="1">
      <c r="A148" s="39"/>
      <c r="B148" s="40">
        <v>143</v>
      </c>
      <c r="C148" s="43" t="s">
        <v>460</v>
      </c>
      <c r="D148" s="43" t="s">
        <v>711</v>
      </c>
      <c r="E148" s="61">
        <v>20</v>
      </c>
      <c r="F148" s="62">
        <v>370</v>
      </c>
      <c r="G148" s="62">
        <v>1940670</v>
      </c>
      <c r="H148" s="129">
        <f t="shared" si="4"/>
        <v>5245.0540540540542</v>
      </c>
      <c r="I148" s="130">
        <v>9017.5</v>
      </c>
      <c r="J148" s="62">
        <v>1940670</v>
      </c>
      <c r="K148" s="129">
        <f t="shared" si="5"/>
        <v>215.21153313002495</v>
      </c>
      <c r="L148" s="95" t="s">
        <v>346</v>
      </c>
      <c r="M148" s="93">
        <v>4</v>
      </c>
      <c r="N148" s="93" t="s">
        <v>335</v>
      </c>
    </row>
    <row r="149" spans="1:14" s="32" customFormat="1" ht="27" customHeight="1">
      <c r="A149" s="39"/>
      <c r="B149" s="40">
        <v>144</v>
      </c>
      <c r="C149" s="43" t="s">
        <v>506</v>
      </c>
      <c r="D149" s="43" t="s">
        <v>155</v>
      </c>
      <c r="E149" s="61">
        <v>20</v>
      </c>
      <c r="F149" s="62">
        <v>283</v>
      </c>
      <c r="G149" s="62">
        <v>6169043</v>
      </c>
      <c r="H149" s="129">
        <f t="shared" si="4"/>
        <v>21798.738515901059</v>
      </c>
      <c r="I149" s="130">
        <v>29160</v>
      </c>
      <c r="J149" s="62">
        <v>6169043</v>
      </c>
      <c r="K149" s="129">
        <f t="shared" si="5"/>
        <v>211.55840192043897</v>
      </c>
      <c r="L149" s="95" t="s">
        <v>346</v>
      </c>
      <c r="M149" s="93">
        <v>4</v>
      </c>
      <c r="N149" s="93" t="s">
        <v>335</v>
      </c>
    </row>
    <row r="150" spans="1:14" s="32" customFormat="1" ht="27" customHeight="1">
      <c r="A150" s="39"/>
      <c r="B150" s="40">
        <v>145</v>
      </c>
      <c r="C150" s="43" t="s">
        <v>943</v>
      </c>
      <c r="D150" s="43" t="s">
        <v>542</v>
      </c>
      <c r="E150" s="61">
        <v>14</v>
      </c>
      <c r="F150" s="62">
        <v>207</v>
      </c>
      <c r="G150" s="62">
        <v>4266483</v>
      </c>
      <c r="H150" s="129">
        <f t="shared" si="4"/>
        <v>20611.028985507248</v>
      </c>
      <c r="I150" s="130">
        <v>14693</v>
      </c>
      <c r="J150" s="62">
        <v>4266483</v>
      </c>
      <c r="K150" s="129">
        <f t="shared" si="5"/>
        <v>290.3752126863132</v>
      </c>
      <c r="L150" s="95" t="s">
        <v>346</v>
      </c>
      <c r="M150" s="93">
        <v>4</v>
      </c>
      <c r="N150" s="93" t="s">
        <v>335</v>
      </c>
    </row>
    <row r="151" spans="1:14" s="32" customFormat="1" ht="27" customHeight="1">
      <c r="A151" s="39"/>
      <c r="B151" s="40">
        <v>146</v>
      </c>
      <c r="C151" s="43" t="s">
        <v>563</v>
      </c>
      <c r="D151" s="43" t="s">
        <v>730</v>
      </c>
      <c r="E151" s="84">
        <v>20</v>
      </c>
      <c r="F151" s="131">
        <v>195</v>
      </c>
      <c r="G151" s="131">
        <v>3090450</v>
      </c>
      <c r="H151" s="129">
        <f t="shared" si="4"/>
        <v>15848.461538461539</v>
      </c>
      <c r="I151" s="132">
        <v>4915.25</v>
      </c>
      <c r="J151" s="131">
        <v>3090450</v>
      </c>
      <c r="K151" s="129">
        <f t="shared" si="5"/>
        <v>628.7472661614363</v>
      </c>
      <c r="L151" s="133" t="s">
        <v>346</v>
      </c>
      <c r="M151" s="94">
        <v>4</v>
      </c>
      <c r="N151" s="94" t="s">
        <v>335</v>
      </c>
    </row>
    <row r="152" spans="1:14" s="32" customFormat="1" ht="27" customHeight="1">
      <c r="A152" s="39"/>
      <c r="B152" s="40">
        <v>147</v>
      </c>
      <c r="C152" s="43" t="s">
        <v>944</v>
      </c>
      <c r="D152" s="43" t="s">
        <v>944</v>
      </c>
      <c r="E152" s="84">
        <v>40</v>
      </c>
      <c r="F152" s="131">
        <v>449</v>
      </c>
      <c r="G152" s="131">
        <v>4971112</v>
      </c>
      <c r="H152" s="129">
        <f t="shared" si="4"/>
        <v>11071.518930957684</v>
      </c>
      <c r="I152" s="132">
        <v>17010</v>
      </c>
      <c r="J152" s="131">
        <v>4971112</v>
      </c>
      <c r="K152" s="129">
        <f t="shared" si="5"/>
        <v>292.24644326866547</v>
      </c>
      <c r="L152" s="133" t="s">
        <v>346</v>
      </c>
      <c r="M152" s="94">
        <v>4</v>
      </c>
      <c r="N152" s="94" t="s">
        <v>335</v>
      </c>
    </row>
    <row r="153" spans="1:14" s="32" customFormat="1" ht="27" customHeight="1">
      <c r="A153" s="39"/>
      <c r="B153" s="40">
        <v>148</v>
      </c>
      <c r="C153" s="43" t="s">
        <v>210</v>
      </c>
      <c r="D153" s="41" t="s">
        <v>211</v>
      </c>
      <c r="E153" s="84">
        <v>14</v>
      </c>
      <c r="F153" s="131">
        <v>142</v>
      </c>
      <c r="G153" s="131">
        <v>2108300</v>
      </c>
      <c r="H153" s="129">
        <f t="shared" si="4"/>
        <v>14847.183098591549</v>
      </c>
      <c r="I153" s="132">
        <v>10198</v>
      </c>
      <c r="J153" s="131">
        <v>2108300</v>
      </c>
      <c r="K153" s="129">
        <f t="shared" si="5"/>
        <v>206.73661502255345</v>
      </c>
      <c r="L153" s="133" t="s">
        <v>346</v>
      </c>
      <c r="M153" s="94">
        <v>4</v>
      </c>
      <c r="N153" s="94" t="s">
        <v>335</v>
      </c>
    </row>
    <row r="154" spans="1:14" s="32" customFormat="1" ht="27" customHeight="1">
      <c r="A154" s="39"/>
      <c r="B154" s="40">
        <v>149</v>
      </c>
      <c r="C154" s="43" t="s">
        <v>557</v>
      </c>
      <c r="D154" s="43" t="s">
        <v>558</v>
      </c>
      <c r="E154" s="84">
        <v>20</v>
      </c>
      <c r="F154" s="131">
        <v>219</v>
      </c>
      <c r="G154" s="131">
        <v>4569900</v>
      </c>
      <c r="H154" s="129">
        <f t="shared" si="4"/>
        <v>20867.123287671231</v>
      </c>
      <c r="I154" s="132">
        <v>14656</v>
      </c>
      <c r="J154" s="131">
        <v>4569900</v>
      </c>
      <c r="K154" s="129">
        <f t="shared" si="5"/>
        <v>311.81086244541484</v>
      </c>
      <c r="L154" s="133" t="s">
        <v>346</v>
      </c>
      <c r="M154" s="94">
        <v>4</v>
      </c>
      <c r="N154" s="94" t="s">
        <v>335</v>
      </c>
    </row>
    <row r="155" spans="1:14" s="32" customFormat="1" ht="27" customHeight="1">
      <c r="A155" s="39"/>
      <c r="B155" s="40">
        <v>150</v>
      </c>
      <c r="C155" s="43" t="s">
        <v>587</v>
      </c>
      <c r="D155" s="43" t="s">
        <v>748</v>
      </c>
      <c r="E155" s="84">
        <v>20</v>
      </c>
      <c r="F155" s="131">
        <v>252</v>
      </c>
      <c r="G155" s="131">
        <v>2562000</v>
      </c>
      <c r="H155" s="129">
        <f t="shared" si="4"/>
        <v>10166.666666666666</v>
      </c>
      <c r="I155" s="132">
        <v>10890</v>
      </c>
      <c r="J155" s="131">
        <v>2562000</v>
      </c>
      <c r="K155" s="129">
        <f t="shared" si="5"/>
        <v>235.2617079889807</v>
      </c>
      <c r="L155" s="133" t="s">
        <v>346</v>
      </c>
      <c r="M155" s="94">
        <v>4</v>
      </c>
      <c r="N155" s="94" t="s">
        <v>335</v>
      </c>
    </row>
    <row r="156" spans="1:14" s="32" customFormat="1" ht="27" customHeight="1">
      <c r="A156" s="39"/>
      <c r="B156" s="40">
        <v>151</v>
      </c>
      <c r="C156" s="43" t="s">
        <v>752</v>
      </c>
      <c r="D156" s="43" t="s">
        <v>1099</v>
      </c>
      <c r="E156" s="84">
        <v>20</v>
      </c>
      <c r="F156" s="131">
        <v>90</v>
      </c>
      <c r="G156" s="131">
        <v>1583631</v>
      </c>
      <c r="H156" s="129">
        <f t="shared" si="4"/>
        <v>17595.900000000001</v>
      </c>
      <c r="I156" s="132">
        <v>7236</v>
      </c>
      <c r="J156" s="131">
        <v>1583631</v>
      </c>
      <c r="K156" s="129">
        <f t="shared" si="5"/>
        <v>218.8544776119403</v>
      </c>
      <c r="L156" s="133" t="s">
        <v>346</v>
      </c>
      <c r="M156" s="94">
        <v>4</v>
      </c>
      <c r="N156" s="94" t="s">
        <v>335</v>
      </c>
    </row>
    <row r="157" spans="1:14" s="32" customFormat="1" ht="27" customHeight="1">
      <c r="A157" s="39"/>
      <c r="B157" s="40">
        <v>152</v>
      </c>
      <c r="C157" s="43" t="s">
        <v>244</v>
      </c>
      <c r="D157" s="43" t="s">
        <v>245</v>
      </c>
      <c r="E157" s="84">
        <v>20</v>
      </c>
      <c r="F157" s="131">
        <v>377</v>
      </c>
      <c r="G157" s="131">
        <v>4075821</v>
      </c>
      <c r="H157" s="129">
        <f t="shared" si="4"/>
        <v>10811.196286472148</v>
      </c>
      <c r="I157" s="132">
        <v>9188.25</v>
      </c>
      <c r="J157" s="131">
        <v>4075821</v>
      </c>
      <c r="K157" s="129">
        <f t="shared" si="5"/>
        <v>443.59056403558895</v>
      </c>
      <c r="L157" s="133" t="s">
        <v>346</v>
      </c>
      <c r="M157" s="94">
        <v>4</v>
      </c>
      <c r="N157" s="94" t="s">
        <v>335</v>
      </c>
    </row>
    <row r="158" spans="1:14" s="32" customFormat="1" ht="27" customHeight="1">
      <c r="A158" s="39"/>
      <c r="B158" s="40">
        <v>153</v>
      </c>
      <c r="C158" s="43" t="s">
        <v>945</v>
      </c>
      <c r="D158" s="43" t="s">
        <v>1100</v>
      </c>
      <c r="E158" s="84">
        <v>40</v>
      </c>
      <c r="F158" s="131">
        <v>416</v>
      </c>
      <c r="G158" s="131">
        <v>6699189</v>
      </c>
      <c r="H158" s="129">
        <f t="shared" si="4"/>
        <v>16103.819711538461</v>
      </c>
      <c r="I158" s="132">
        <v>39880</v>
      </c>
      <c r="J158" s="131">
        <v>6699189</v>
      </c>
      <c r="K158" s="129">
        <f t="shared" si="5"/>
        <v>167.98367602808426</v>
      </c>
      <c r="L158" s="133" t="s">
        <v>346</v>
      </c>
      <c r="M158" s="94">
        <v>4</v>
      </c>
      <c r="N158" s="94" t="s">
        <v>335</v>
      </c>
    </row>
    <row r="159" spans="1:14" s="32" customFormat="1" ht="27" customHeight="1">
      <c r="A159" s="39"/>
      <c r="B159" s="40">
        <v>154</v>
      </c>
      <c r="C159" s="43" t="s">
        <v>318</v>
      </c>
      <c r="D159" s="43" t="s">
        <v>245</v>
      </c>
      <c r="E159" s="84">
        <v>20</v>
      </c>
      <c r="F159" s="131">
        <v>324</v>
      </c>
      <c r="G159" s="131">
        <v>3252085</v>
      </c>
      <c r="H159" s="129">
        <f t="shared" si="4"/>
        <v>10037.29938271605</v>
      </c>
      <c r="I159" s="132">
        <v>8146</v>
      </c>
      <c r="J159" s="131">
        <v>3252085</v>
      </c>
      <c r="K159" s="129">
        <f t="shared" si="5"/>
        <v>399.22477289467224</v>
      </c>
      <c r="L159" s="133" t="s">
        <v>346</v>
      </c>
      <c r="M159" s="94">
        <v>4</v>
      </c>
      <c r="N159" s="94" t="s">
        <v>335</v>
      </c>
    </row>
    <row r="160" spans="1:14" s="32" customFormat="1" ht="27" customHeight="1">
      <c r="A160" s="39"/>
      <c r="B160" s="40">
        <v>155</v>
      </c>
      <c r="C160" s="43" t="s">
        <v>620</v>
      </c>
      <c r="D160" s="43" t="s">
        <v>305</v>
      </c>
      <c r="E160" s="84">
        <v>20</v>
      </c>
      <c r="F160" s="131">
        <v>156</v>
      </c>
      <c r="G160" s="131">
        <v>1794400</v>
      </c>
      <c r="H160" s="129">
        <f t="shared" si="4"/>
        <v>11502.564102564103</v>
      </c>
      <c r="I160" s="132">
        <v>19818</v>
      </c>
      <c r="J160" s="131">
        <v>1794400</v>
      </c>
      <c r="K160" s="129">
        <f t="shared" si="5"/>
        <v>90.543949944494898</v>
      </c>
      <c r="L160" s="133" t="s">
        <v>346</v>
      </c>
      <c r="M160" s="94">
        <v>4</v>
      </c>
      <c r="N160" s="94" t="s">
        <v>335</v>
      </c>
    </row>
    <row r="161" spans="1:14" s="32" customFormat="1" ht="27" customHeight="1">
      <c r="A161" s="39"/>
      <c r="B161" s="40">
        <v>156</v>
      </c>
      <c r="C161" s="43" t="s">
        <v>623</v>
      </c>
      <c r="D161" s="43" t="s">
        <v>624</v>
      </c>
      <c r="E161" s="84">
        <v>20</v>
      </c>
      <c r="F161" s="131">
        <v>63</v>
      </c>
      <c r="G161" s="131">
        <v>1120200</v>
      </c>
      <c r="H161" s="129">
        <f t="shared" si="4"/>
        <v>17780.952380952382</v>
      </c>
      <c r="I161" s="132">
        <v>5601</v>
      </c>
      <c r="J161" s="131">
        <v>1120200</v>
      </c>
      <c r="K161" s="129">
        <f t="shared" si="5"/>
        <v>200</v>
      </c>
      <c r="L161" s="133" t="s">
        <v>346</v>
      </c>
      <c r="M161" s="94">
        <v>4</v>
      </c>
      <c r="N161" s="94" t="s">
        <v>335</v>
      </c>
    </row>
    <row r="162" spans="1:14" s="32" customFormat="1" ht="27" customHeight="1">
      <c r="A162" s="39"/>
      <c r="B162" s="40">
        <v>157</v>
      </c>
      <c r="C162" s="43" t="s">
        <v>821</v>
      </c>
      <c r="D162" s="43" t="s">
        <v>748</v>
      </c>
      <c r="E162" s="84">
        <v>20</v>
      </c>
      <c r="F162" s="131">
        <v>209</v>
      </c>
      <c r="G162" s="131">
        <v>1831950</v>
      </c>
      <c r="H162" s="129">
        <f t="shared" si="4"/>
        <v>8765.3110047846894</v>
      </c>
      <c r="I162" s="132">
        <v>10479</v>
      </c>
      <c r="J162" s="131">
        <v>1831950</v>
      </c>
      <c r="K162" s="129">
        <f t="shared" si="5"/>
        <v>174.82107071285429</v>
      </c>
      <c r="L162" s="133" t="s">
        <v>346</v>
      </c>
      <c r="M162" s="94">
        <v>4</v>
      </c>
      <c r="N162" s="94" t="s">
        <v>335</v>
      </c>
    </row>
    <row r="163" spans="1:14" s="32" customFormat="1" ht="27" customHeight="1">
      <c r="A163" s="39"/>
      <c r="B163" s="40">
        <v>158</v>
      </c>
      <c r="C163" s="43" t="s">
        <v>804</v>
      </c>
      <c r="D163" s="43" t="s">
        <v>805</v>
      </c>
      <c r="E163" s="84">
        <v>20</v>
      </c>
      <c r="F163" s="131">
        <v>197</v>
      </c>
      <c r="G163" s="131">
        <v>598895</v>
      </c>
      <c r="H163" s="129">
        <f t="shared" si="4"/>
        <v>3040.0761421319799</v>
      </c>
      <c r="I163" s="132">
        <v>10350</v>
      </c>
      <c r="J163" s="131">
        <v>598895</v>
      </c>
      <c r="K163" s="129">
        <f t="shared" si="5"/>
        <v>57.864251207729467</v>
      </c>
      <c r="L163" s="133" t="s">
        <v>346</v>
      </c>
      <c r="M163" s="94">
        <v>4</v>
      </c>
      <c r="N163" s="94" t="s">
        <v>335</v>
      </c>
    </row>
    <row r="164" spans="1:14" s="32" customFormat="1" ht="27" customHeight="1">
      <c r="A164" s="39"/>
      <c r="B164" s="40">
        <v>159</v>
      </c>
      <c r="C164" s="43" t="s">
        <v>946</v>
      </c>
      <c r="D164" s="43" t="s">
        <v>1101</v>
      </c>
      <c r="E164" s="84">
        <v>20</v>
      </c>
      <c r="F164" s="131">
        <v>0</v>
      </c>
      <c r="G164" s="131">
        <v>0</v>
      </c>
      <c r="H164" s="129">
        <f t="shared" si="4"/>
        <v>0</v>
      </c>
      <c r="I164" s="132">
        <v>0</v>
      </c>
      <c r="J164" s="131">
        <v>0</v>
      </c>
      <c r="K164" s="129">
        <f t="shared" si="5"/>
        <v>0</v>
      </c>
      <c r="L164" s="133" t="s">
        <v>346</v>
      </c>
      <c r="M164" s="94">
        <v>4</v>
      </c>
      <c r="N164" s="94" t="s">
        <v>335</v>
      </c>
    </row>
    <row r="165" spans="1:14" s="32" customFormat="1" ht="27" customHeight="1">
      <c r="A165" s="39"/>
      <c r="B165" s="40">
        <v>160</v>
      </c>
      <c r="C165" s="43" t="s">
        <v>377</v>
      </c>
      <c r="D165" s="43" t="s">
        <v>666</v>
      </c>
      <c r="E165" s="84">
        <v>20</v>
      </c>
      <c r="F165" s="131">
        <v>189</v>
      </c>
      <c r="G165" s="131">
        <v>5853310</v>
      </c>
      <c r="H165" s="129">
        <f t="shared" si="4"/>
        <v>30969.894179894181</v>
      </c>
      <c r="I165" s="132">
        <v>16565</v>
      </c>
      <c r="J165" s="131">
        <v>5853310</v>
      </c>
      <c r="K165" s="129">
        <f t="shared" si="5"/>
        <v>353.35405976456383</v>
      </c>
      <c r="L165" s="133" t="s">
        <v>339</v>
      </c>
      <c r="M165" s="94">
        <v>12</v>
      </c>
      <c r="N165" s="94" t="s">
        <v>340</v>
      </c>
    </row>
    <row r="166" spans="1:14" s="32" customFormat="1" ht="27" customHeight="1">
      <c r="A166" s="39"/>
      <c r="B166" s="40">
        <v>161</v>
      </c>
      <c r="C166" s="43" t="s">
        <v>533</v>
      </c>
      <c r="D166" s="43" t="s">
        <v>534</v>
      </c>
      <c r="E166" s="84">
        <v>38</v>
      </c>
      <c r="F166" s="131">
        <v>298</v>
      </c>
      <c r="G166" s="131">
        <v>4767553</v>
      </c>
      <c r="H166" s="129">
        <f t="shared" si="4"/>
        <v>15998.5</v>
      </c>
      <c r="I166" s="132">
        <v>10244</v>
      </c>
      <c r="J166" s="131">
        <v>4767553</v>
      </c>
      <c r="K166" s="129">
        <f t="shared" si="5"/>
        <v>465.39955095665755</v>
      </c>
      <c r="L166" s="133" t="s">
        <v>339</v>
      </c>
      <c r="M166" s="94">
        <v>12</v>
      </c>
      <c r="N166" s="94" t="s">
        <v>340</v>
      </c>
    </row>
    <row r="167" spans="1:14" s="32" customFormat="1" ht="27" customHeight="1">
      <c r="A167" s="39"/>
      <c r="B167" s="40">
        <v>162</v>
      </c>
      <c r="C167" s="43" t="s">
        <v>507</v>
      </c>
      <c r="D167" s="43" t="s">
        <v>1102</v>
      </c>
      <c r="E167" s="84">
        <v>60</v>
      </c>
      <c r="F167" s="131">
        <v>573</v>
      </c>
      <c r="G167" s="131">
        <v>9908434</v>
      </c>
      <c r="H167" s="129">
        <f t="shared" si="4"/>
        <v>17292.205933682373</v>
      </c>
      <c r="I167" s="132">
        <v>64403</v>
      </c>
      <c r="J167" s="131">
        <v>9908434</v>
      </c>
      <c r="K167" s="129">
        <f t="shared" si="5"/>
        <v>153.85050385851591</v>
      </c>
      <c r="L167" s="133" t="s">
        <v>339</v>
      </c>
      <c r="M167" s="94">
        <v>12</v>
      </c>
      <c r="N167" s="94" t="s">
        <v>340</v>
      </c>
    </row>
    <row r="168" spans="1:14" s="32" customFormat="1" ht="27" customHeight="1">
      <c r="A168" s="39"/>
      <c r="B168" s="40">
        <v>163</v>
      </c>
      <c r="C168" s="43" t="s">
        <v>8</v>
      </c>
      <c r="D168" s="43" t="s">
        <v>1103</v>
      </c>
      <c r="E168" s="84">
        <v>80</v>
      </c>
      <c r="F168" s="131">
        <v>1027</v>
      </c>
      <c r="G168" s="131">
        <v>36594315</v>
      </c>
      <c r="H168" s="129">
        <f t="shared" si="4"/>
        <v>35632.244401168449</v>
      </c>
      <c r="I168" s="132">
        <v>117627</v>
      </c>
      <c r="J168" s="131">
        <v>36594315</v>
      </c>
      <c r="K168" s="129">
        <f t="shared" si="5"/>
        <v>311.10472085490574</v>
      </c>
      <c r="L168" s="133" t="s">
        <v>339</v>
      </c>
      <c r="M168" s="94">
        <v>12</v>
      </c>
      <c r="N168" s="94" t="s">
        <v>340</v>
      </c>
    </row>
    <row r="169" spans="1:14" s="32" customFormat="1" ht="27" customHeight="1">
      <c r="A169" s="39"/>
      <c r="B169" s="40">
        <v>164</v>
      </c>
      <c r="C169" s="43" t="s">
        <v>454</v>
      </c>
      <c r="D169" s="43" t="s">
        <v>709</v>
      </c>
      <c r="E169" s="84">
        <v>20</v>
      </c>
      <c r="F169" s="131">
        <v>315</v>
      </c>
      <c r="G169" s="131">
        <v>2981721</v>
      </c>
      <c r="H169" s="129">
        <f t="shared" si="4"/>
        <v>9465.7809523809519</v>
      </c>
      <c r="I169" s="132">
        <v>7721</v>
      </c>
      <c r="J169" s="131">
        <v>2981721</v>
      </c>
      <c r="K169" s="129">
        <f t="shared" si="5"/>
        <v>386.18326641626732</v>
      </c>
      <c r="L169" s="133" t="s">
        <v>339</v>
      </c>
      <c r="M169" s="94">
        <v>12</v>
      </c>
      <c r="N169" s="94" t="s">
        <v>340</v>
      </c>
    </row>
    <row r="170" spans="1:14" s="32" customFormat="1" ht="27" customHeight="1">
      <c r="A170" s="39"/>
      <c r="B170" s="40">
        <v>165</v>
      </c>
      <c r="C170" s="43" t="s">
        <v>382</v>
      </c>
      <c r="D170" s="43" t="s">
        <v>692</v>
      </c>
      <c r="E170" s="84">
        <v>20</v>
      </c>
      <c r="F170" s="131">
        <v>371</v>
      </c>
      <c r="G170" s="131">
        <v>2763000</v>
      </c>
      <c r="H170" s="129">
        <f t="shared" si="4"/>
        <v>7447.4393530997304</v>
      </c>
      <c r="I170" s="132">
        <v>19398</v>
      </c>
      <c r="J170" s="131">
        <v>2763000</v>
      </c>
      <c r="K170" s="129">
        <f t="shared" si="5"/>
        <v>142.43736467677081</v>
      </c>
      <c r="L170" s="133" t="s">
        <v>339</v>
      </c>
      <c r="M170" s="94">
        <v>12</v>
      </c>
      <c r="N170" s="94" t="s">
        <v>340</v>
      </c>
    </row>
    <row r="171" spans="1:14" s="32" customFormat="1" ht="27" customHeight="1">
      <c r="A171" s="39"/>
      <c r="B171" s="40">
        <v>166</v>
      </c>
      <c r="C171" s="43" t="s">
        <v>947</v>
      </c>
      <c r="D171" s="43" t="s">
        <v>1104</v>
      </c>
      <c r="E171" s="61">
        <v>0</v>
      </c>
      <c r="F171" s="62">
        <v>0</v>
      </c>
      <c r="G171" s="62">
        <v>0</v>
      </c>
      <c r="H171" s="129">
        <f t="shared" si="4"/>
        <v>0</v>
      </c>
      <c r="I171" s="130">
        <v>0</v>
      </c>
      <c r="J171" s="62">
        <v>0</v>
      </c>
      <c r="K171" s="129">
        <f t="shared" si="5"/>
        <v>0</v>
      </c>
      <c r="L171" s="133" t="s">
        <v>339</v>
      </c>
      <c r="M171" s="94">
        <v>12</v>
      </c>
      <c r="N171" s="94" t="s">
        <v>340</v>
      </c>
    </row>
    <row r="172" spans="1:14" s="32" customFormat="1" ht="27" customHeight="1">
      <c r="A172" s="39"/>
      <c r="B172" s="40">
        <v>167</v>
      </c>
      <c r="C172" s="43" t="s">
        <v>124</v>
      </c>
      <c r="D172" s="43" t="s">
        <v>702</v>
      </c>
      <c r="E172" s="84">
        <v>20</v>
      </c>
      <c r="F172" s="131">
        <v>418</v>
      </c>
      <c r="G172" s="131">
        <v>6773190</v>
      </c>
      <c r="H172" s="129">
        <f t="shared" si="4"/>
        <v>16203.803827751197</v>
      </c>
      <c r="I172" s="132">
        <v>14628</v>
      </c>
      <c r="J172" s="131">
        <v>6773190</v>
      </c>
      <c r="K172" s="129">
        <f t="shared" si="5"/>
        <v>463.02912223133717</v>
      </c>
      <c r="L172" s="133" t="s">
        <v>339</v>
      </c>
      <c r="M172" s="94">
        <v>12</v>
      </c>
      <c r="N172" s="94" t="s">
        <v>340</v>
      </c>
    </row>
    <row r="173" spans="1:14" s="32" customFormat="1" ht="27" customHeight="1">
      <c r="A173" s="39"/>
      <c r="B173" s="40">
        <v>168</v>
      </c>
      <c r="C173" s="43" t="s">
        <v>948</v>
      </c>
      <c r="D173" s="43" t="s">
        <v>425</v>
      </c>
      <c r="E173" s="84">
        <v>40</v>
      </c>
      <c r="F173" s="131">
        <v>355</v>
      </c>
      <c r="G173" s="131">
        <v>4661810</v>
      </c>
      <c r="H173" s="129">
        <f t="shared" si="4"/>
        <v>13131.859154929578</v>
      </c>
      <c r="I173" s="132">
        <v>20712</v>
      </c>
      <c r="J173" s="131">
        <v>4661810</v>
      </c>
      <c r="K173" s="129">
        <f t="shared" si="5"/>
        <v>225.07773271533409</v>
      </c>
      <c r="L173" s="133" t="s">
        <v>339</v>
      </c>
      <c r="M173" s="94">
        <v>12</v>
      </c>
      <c r="N173" s="94" t="s">
        <v>340</v>
      </c>
    </row>
    <row r="174" spans="1:14" s="32" customFormat="1" ht="27" customHeight="1">
      <c r="A174" s="39"/>
      <c r="B174" s="40">
        <v>169</v>
      </c>
      <c r="C174" s="43" t="s">
        <v>443</v>
      </c>
      <c r="D174" s="43" t="s">
        <v>1105</v>
      </c>
      <c r="E174" s="84">
        <v>10</v>
      </c>
      <c r="F174" s="131">
        <v>221</v>
      </c>
      <c r="G174" s="131">
        <v>1004589</v>
      </c>
      <c r="H174" s="129">
        <f t="shared" si="4"/>
        <v>4545.6515837104071</v>
      </c>
      <c r="I174" s="132">
        <v>8104</v>
      </c>
      <c r="J174" s="131">
        <v>1004589</v>
      </c>
      <c r="K174" s="129">
        <f t="shared" si="5"/>
        <v>123.96211747285291</v>
      </c>
      <c r="L174" s="133" t="s">
        <v>339</v>
      </c>
      <c r="M174" s="94">
        <v>12</v>
      </c>
      <c r="N174" s="94" t="s">
        <v>340</v>
      </c>
    </row>
    <row r="175" spans="1:14" s="32" customFormat="1" ht="27" customHeight="1">
      <c r="A175" s="39"/>
      <c r="B175" s="40">
        <v>170</v>
      </c>
      <c r="C175" s="43" t="s">
        <v>196</v>
      </c>
      <c r="D175" s="43" t="s">
        <v>742</v>
      </c>
      <c r="E175" s="84">
        <v>20</v>
      </c>
      <c r="F175" s="131">
        <v>256</v>
      </c>
      <c r="G175" s="131">
        <v>2889585</v>
      </c>
      <c r="H175" s="129">
        <f t="shared" si="4"/>
        <v>11287.44140625</v>
      </c>
      <c r="I175" s="132">
        <v>18970</v>
      </c>
      <c r="J175" s="131">
        <v>2889585</v>
      </c>
      <c r="K175" s="129">
        <f t="shared" si="5"/>
        <v>152.32393252503954</v>
      </c>
      <c r="L175" s="133" t="s">
        <v>339</v>
      </c>
      <c r="M175" s="94">
        <v>12</v>
      </c>
      <c r="N175" s="94" t="s">
        <v>340</v>
      </c>
    </row>
    <row r="176" spans="1:14" s="32" customFormat="1" ht="27" customHeight="1">
      <c r="A176" s="39"/>
      <c r="B176" s="40">
        <v>171</v>
      </c>
      <c r="C176" s="43" t="s">
        <v>729</v>
      </c>
      <c r="D176" s="43" t="s">
        <v>1106</v>
      </c>
      <c r="E176" s="84">
        <v>20</v>
      </c>
      <c r="F176" s="131">
        <v>324</v>
      </c>
      <c r="G176" s="131">
        <v>1717100</v>
      </c>
      <c r="H176" s="129">
        <f t="shared" si="4"/>
        <v>5299.691358024691</v>
      </c>
      <c r="I176" s="132">
        <v>24312</v>
      </c>
      <c r="J176" s="131">
        <v>1717100</v>
      </c>
      <c r="K176" s="129">
        <f t="shared" si="5"/>
        <v>70.627673576834482</v>
      </c>
      <c r="L176" s="133" t="s">
        <v>339</v>
      </c>
      <c r="M176" s="94">
        <v>12</v>
      </c>
      <c r="N176" s="94" t="s">
        <v>340</v>
      </c>
    </row>
    <row r="177" spans="1:14" s="32" customFormat="1" ht="27" customHeight="1">
      <c r="A177" s="39"/>
      <c r="B177" s="40">
        <v>172</v>
      </c>
      <c r="C177" s="43" t="s">
        <v>115</v>
      </c>
      <c r="D177" s="43" t="s">
        <v>696</v>
      </c>
      <c r="E177" s="84">
        <v>20</v>
      </c>
      <c r="F177" s="131">
        <v>144</v>
      </c>
      <c r="G177" s="131">
        <v>805000</v>
      </c>
      <c r="H177" s="129">
        <f t="shared" si="4"/>
        <v>5590.2777777777774</v>
      </c>
      <c r="I177" s="132">
        <v>6820</v>
      </c>
      <c r="J177" s="131">
        <v>805000</v>
      </c>
      <c r="K177" s="129">
        <f t="shared" si="5"/>
        <v>118.03519061583577</v>
      </c>
      <c r="L177" s="133" t="s">
        <v>339</v>
      </c>
      <c r="M177" s="94">
        <v>12</v>
      </c>
      <c r="N177" s="94" t="s">
        <v>340</v>
      </c>
    </row>
    <row r="178" spans="1:14" s="32" customFormat="1" ht="27" customHeight="1">
      <c r="A178" s="39"/>
      <c r="B178" s="40">
        <v>173</v>
      </c>
      <c r="C178" s="43" t="s">
        <v>294</v>
      </c>
      <c r="D178" s="43" t="s">
        <v>1107</v>
      </c>
      <c r="E178" s="84">
        <v>20</v>
      </c>
      <c r="F178" s="131">
        <v>310</v>
      </c>
      <c r="G178" s="131">
        <v>3499175</v>
      </c>
      <c r="H178" s="129">
        <f t="shared" si="4"/>
        <v>11287.661290322581</v>
      </c>
      <c r="I178" s="132">
        <v>32754</v>
      </c>
      <c r="J178" s="131">
        <v>3499175</v>
      </c>
      <c r="K178" s="129">
        <f t="shared" si="5"/>
        <v>106.83198998595591</v>
      </c>
      <c r="L178" s="133" t="s">
        <v>339</v>
      </c>
      <c r="M178" s="94">
        <v>12</v>
      </c>
      <c r="N178" s="94" t="s">
        <v>340</v>
      </c>
    </row>
    <row r="179" spans="1:14" s="32" customFormat="1" ht="27" customHeight="1">
      <c r="A179" s="39"/>
      <c r="B179" s="40">
        <v>174</v>
      </c>
      <c r="C179" s="43" t="s">
        <v>291</v>
      </c>
      <c r="D179" s="43" t="s">
        <v>1108</v>
      </c>
      <c r="E179" s="84">
        <v>20</v>
      </c>
      <c r="F179" s="131">
        <v>225</v>
      </c>
      <c r="G179" s="131">
        <v>2399524</v>
      </c>
      <c r="H179" s="129">
        <f t="shared" si="4"/>
        <v>10664.551111111112</v>
      </c>
      <c r="I179" s="132">
        <v>11984</v>
      </c>
      <c r="J179" s="131">
        <v>2399524</v>
      </c>
      <c r="K179" s="129">
        <f t="shared" si="5"/>
        <v>200.22730307076102</v>
      </c>
      <c r="L179" s="133" t="s">
        <v>339</v>
      </c>
      <c r="M179" s="94">
        <v>12</v>
      </c>
      <c r="N179" s="94" t="s">
        <v>340</v>
      </c>
    </row>
    <row r="180" spans="1:14" s="32" customFormat="1" ht="27" customHeight="1">
      <c r="A180" s="39"/>
      <c r="B180" s="40">
        <v>175</v>
      </c>
      <c r="C180" s="43" t="s">
        <v>274</v>
      </c>
      <c r="D180" s="43" t="s">
        <v>1106</v>
      </c>
      <c r="E180" s="84">
        <v>20</v>
      </c>
      <c r="F180" s="131">
        <v>233</v>
      </c>
      <c r="G180" s="131">
        <v>898500</v>
      </c>
      <c r="H180" s="129">
        <f t="shared" si="4"/>
        <v>3856.2231759656652</v>
      </c>
      <c r="I180" s="132">
        <v>11640</v>
      </c>
      <c r="J180" s="131">
        <v>898500</v>
      </c>
      <c r="K180" s="129">
        <f t="shared" si="5"/>
        <v>77.19072164948453</v>
      </c>
      <c r="L180" s="133" t="s">
        <v>339</v>
      </c>
      <c r="M180" s="94">
        <v>12</v>
      </c>
      <c r="N180" s="94" t="s">
        <v>340</v>
      </c>
    </row>
    <row r="181" spans="1:14" s="32" customFormat="1" ht="27" customHeight="1">
      <c r="A181" s="39"/>
      <c r="B181" s="40">
        <v>176</v>
      </c>
      <c r="C181" s="43" t="s">
        <v>313</v>
      </c>
      <c r="D181" s="43" t="s">
        <v>1109</v>
      </c>
      <c r="E181" s="84">
        <v>20</v>
      </c>
      <c r="F181" s="131">
        <v>220</v>
      </c>
      <c r="G181" s="131">
        <v>3129530</v>
      </c>
      <c r="H181" s="129">
        <f t="shared" si="4"/>
        <v>14225.136363636364</v>
      </c>
      <c r="I181" s="132">
        <v>22346</v>
      </c>
      <c r="J181" s="131">
        <v>3129530</v>
      </c>
      <c r="K181" s="129">
        <f t="shared" si="5"/>
        <v>140.04877830484202</v>
      </c>
      <c r="L181" s="133" t="s">
        <v>339</v>
      </c>
      <c r="M181" s="94">
        <v>12</v>
      </c>
      <c r="N181" s="94" t="s">
        <v>340</v>
      </c>
    </row>
    <row r="182" spans="1:14" s="32" customFormat="1" ht="27" customHeight="1">
      <c r="A182" s="39"/>
      <c r="B182" s="40">
        <v>177</v>
      </c>
      <c r="C182" s="43" t="s">
        <v>635</v>
      </c>
      <c r="D182" s="43" t="s">
        <v>1110</v>
      </c>
      <c r="E182" s="84">
        <v>14</v>
      </c>
      <c r="F182" s="131">
        <v>271</v>
      </c>
      <c r="G182" s="131">
        <v>4108482</v>
      </c>
      <c r="H182" s="129">
        <f t="shared" si="4"/>
        <v>15160.450184501846</v>
      </c>
      <c r="I182" s="132">
        <v>13781.4</v>
      </c>
      <c r="J182" s="131">
        <v>4108482</v>
      </c>
      <c r="K182" s="129">
        <f t="shared" si="5"/>
        <v>298.11789803648395</v>
      </c>
      <c r="L182" s="133" t="s">
        <v>339</v>
      </c>
      <c r="M182" s="94">
        <v>12</v>
      </c>
      <c r="N182" s="94" t="s">
        <v>340</v>
      </c>
    </row>
    <row r="183" spans="1:14" s="32" customFormat="1" ht="27" customHeight="1">
      <c r="A183" s="39"/>
      <c r="B183" s="40">
        <v>178</v>
      </c>
      <c r="C183" s="43" t="s">
        <v>949</v>
      </c>
      <c r="D183" s="43" t="s">
        <v>800</v>
      </c>
      <c r="E183" s="84">
        <v>20</v>
      </c>
      <c r="F183" s="131">
        <v>237</v>
      </c>
      <c r="G183" s="131">
        <v>2357320</v>
      </c>
      <c r="H183" s="129">
        <f t="shared" si="4"/>
        <v>9946.497890295359</v>
      </c>
      <c r="I183" s="132">
        <v>9680</v>
      </c>
      <c r="J183" s="131">
        <v>2357320</v>
      </c>
      <c r="K183" s="129">
        <f t="shared" si="5"/>
        <v>243.52479338842974</v>
      </c>
      <c r="L183" s="133" t="s">
        <v>339</v>
      </c>
      <c r="M183" s="94">
        <v>12</v>
      </c>
      <c r="N183" s="94" t="s">
        <v>340</v>
      </c>
    </row>
    <row r="184" spans="1:14" s="32" customFormat="1" ht="27" customHeight="1">
      <c r="A184" s="39"/>
      <c r="B184" s="40">
        <v>179</v>
      </c>
      <c r="C184" s="43" t="s">
        <v>841</v>
      </c>
      <c r="D184" s="43" t="s">
        <v>1111</v>
      </c>
      <c r="E184" s="84">
        <v>10</v>
      </c>
      <c r="F184" s="131">
        <v>251</v>
      </c>
      <c r="G184" s="131">
        <v>2350515</v>
      </c>
      <c r="H184" s="129">
        <f t="shared" si="4"/>
        <v>9364.6015936254971</v>
      </c>
      <c r="I184" s="132">
        <v>10450</v>
      </c>
      <c r="J184" s="131">
        <v>2350515</v>
      </c>
      <c r="K184" s="129">
        <f t="shared" si="5"/>
        <v>224.92966507177033</v>
      </c>
      <c r="L184" s="133" t="s">
        <v>339</v>
      </c>
      <c r="M184" s="94">
        <v>12</v>
      </c>
      <c r="N184" s="94" t="s">
        <v>340</v>
      </c>
    </row>
    <row r="185" spans="1:14" s="32" customFormat="1" ht="27" customHeight="1">
      <c r="A185" s="39"/>
      <c r="B185" s="40">
        <v>180</v>
      </c>
      <c r="C185" s="43" t="s">
        <v>950</v>
      </c>
      <c r="D185" s="43" t="s">
        <v>1111</v>
      </c>
      <c r="E185" s="84">
        <v>20</v>
      </c>
      <c r="F185" s="131">
        <v>59</v>
      </c>
      <c r="G185" s="131">
        <v>464005</v>
      </c>
      <c r="H185" s="129">
        <f t="shared" si="4"/>
        <v>7864.4915254237285</v>
      </c>
      <c r="I185" s="132">
        <v>2106</v>
      </c>
      <c r="J185" s="131">
        <v>464005</v>
      </c>
      <c r="K185" s="129">
        <f t="shared" si="5"/>
        <v>220.32526115859449</v>
      </c>
      <c r="L185" s="133" t="s">
        <v>339</v>
      </c>
      <c r="M185" s="94">
        <v>12</v>
      </c>
      <c r="N185" s="94" t="s">
        <v>340</v>
      </c>
    </row>
    <row r="186" spans="1:14" s="32" customFormat="1" ht="27" customHeight="1">
      <c r="A186" s="39"/>
      <c r="B186" s="40">
        <v>181</v>
      </c>
      <c r="C186" s="43" t="s">
        <v>951</v>
      </c>
      <c r="D186" s="43" t="s">
        <v>1112</v>
      </c>
      <c r="E186" s="84">
        <v>20</v>
      </c>
      <c r="F186" s="131">
        <v>23</v>
      </c>
      <c r="G186" s="131">
        <v>304200</v>
      </c>
      <c r="H186" s="129">
        <f t="shared" si="4"/>
        <v>13226.08695652174</v>
      </c>
      <c r="I186" s="132">
        <v>935</v>
      </c>
      <c r="J186" s="131">
        <v>304200</v>
      </c>
      <c r="K186" s="129">
        <f t="shared" si="5"/>
        <v>325.34759358288773</v>
      </c>
      <c r="L186" s="133" t="s">
        <v>339</v>
      </c>
      <c r="M186" s="94">
        <v>12</v>
      </c>
      <c r="N186" s="94" t="s">
        <v>340</v>
      </c>
    </row>
    <row r="187" spans="1:14" s="32" customFormat="1" ht="27" customHeight="1">
      <c r="A187" s="39"/>
      <c r="B187" s="40">
        <v>182</v>
      </c>
      <c r="C187" s="43" t="s">
        <v>952</v>
      </c>
      <c r="D187" s="43" t="s">
        <v>1113</v>
      </c>
      <c r="E187" s="84">
        <v>20</v>
      </c>
      <c r="F187" s="131">
        <v>3</v>
      </c>
      <c r="G187" s="131">
        <v>20050</v>
      </c>
      <c r="H187" s="129">
        <f t="shared" si="4"/>
        <v>6683.333333333333</v>
      </c>
      <c r="I187" s="132">
        <v>138</v>
      </c>
      <c r="J187" s="131">
        <v>20050</v>
      </c>
      <c r="K187" s="129">
        <f t="shared" si="5"/>
        <v>145.28985507246378</v>
      </c>
      <c r="L187" s="133" t="s">
        <v>339</v>
      </c>
      <c r="M187" s="94">
        <v>12</v>
      </c>
      <c r="N187" s="94" t="s">
        <v>340</v>
      </c>
    </row>
    <row r="188" spans="1:14" s="32" customFormat="1" ht="27" customHeight="1">
      <c r="A188" s="39"/>
      <c r="B188" s="40">
        <v>183</v>
      </c>
      <c r="C188" s="43" t="s">
        <v>418</v>
      </c>
      <c r="D188" s="43" t="s">
        <v>127</v>
      </c>
      <c r="E188" s="84">
        <v>34</v>
      </c>
      <c r="F188" s="131">
        <v>438</v>
      </c>
      <c r="G188" s="131">
        <v>5546152</v>
      </c>
      <c r="H188" s="129">
        <f t="shared" si="4"/>
        <v>12662.447488584476</v>
      </c>
      <c r="I188" s="132">
        <v>42317</v>
      </c>
      <c r="J188" s="131">
        <v>5546152</v>
      </c>
      <c r="K188" s="129">
        <f t="shared" si="5"/>
        <v>131.06203180754778</v>
      </c>
      <c r="L188" s="133" t="s">
        <v>334</v>
      </c>
      <c r="M188" s="94">
        <v>5</v>
      </c>
      <c r="N188" s="94" t="s">
        <v>335</v>
      </c>
    </row>
    <row r="189" spans="1:14" s="32" customFormat="1" ht="27" customHeight="1">
      <c r="A189" s="39"/>
      <c r="B189" s="40">
        <v>184</v>
      </c>
      <c r="C189" s="43" t="s">
        <v>550</v>
      </c>
      <c r="D189" s="43" t="s">
        <v>1114</v>
      </c>
      <c r="E189" s="84">
        <v>10</v>
      </c>
      <c r="F189" s="131">
        <v>108</v>
      </c>
      <c r="G189" s="131">
        <v>1561000</v>
      </c>
      <c r="H189" s="129">
        <f t="shared" si="4"/>
        <v>14453.703703703704</v>
      </c>
      <c r="I189" s="132">
        <v>7878</v>
      </c>
      <c r="J189" s="131">
        <v>1561000</v>
      </c>
      <c r="K189" s="129">
        <f t="shared" si="5"/>
        <v>198.14673775069815</v>
      </c>
      <c r="L189" s="133" t="s">
        <v>334</v>
      </c>
      <c r="M189" s="94">
        <v>5</v>
      </c>
      <c r="N189" s="94" t="s">
        <v>335</v>
      </c>
    </row>
    <row r="190" spans="1:14" s="32" customFormat="1" ht="27" customHeight="1">
      <c r="A190" s="39"/>
      <c r="B190" s="40">
        <v>185</v>
      </c>
      <c r="C190" s="43" t="s">
        <v>566</v>
      </c>
      <c r="D190" s="43" t="s">
        <v>152</v>
      </c>
      <c r="E190" s="84">
        <v>20</v>
      </c>
      <c r="F190" s="131">
        <v>444</v>
      </c>
      <c r="G190" s="131">
        <v>13961165</v>
      </c>
      <c r="H190" s="129">
        <f t="shared" si="4"/>
        <v>31444.065315315314</v>
      </c>
      <c r="I190" s="132">
        <v>21149</v>
      </c>
      <c r="J190" s="131">
        <v>13961165</v>
      </c>
      <c r="K190" s="129">
        <f t="shared" si="5"/>
        <v>660.13357605560543</v>
      </c>
      <c r="L190" s="133" t="s">
        <v>334</v>
      </c>
      <c r="M190" s="94">
        <v>5</v>
      </c>
      <c r="N190" s="94" t="s">
        <v>335</v>
      </c>
    </row>
    <row r="191" spans="1:14" s="32" customFormat="1" ht="27" customHeight="1">
      <c r="A191" s="39"/>
      <c r="B191" s="40">
        <v>186</v>
      </c>
      <c r="C191" s="43" t="s">
        <v>953</v>
      </c>
      <c r="D191" s="43" t="s">
        <v>1115</v>
      </c>
      <c r="E191" s="61">
        <v>0</v>
      </c>
      <c r="F191" s="62">
        <v>0</v>
      </c>
      <c r="G191" s="62">
        <v>0</v>
      </c>
      <c r="H191" s="129">
        <f t="shared" si="4"/>
        <v>0</v>
      </c>
      <c r="I191" s="130">
        <v>0</v>
      </c>
      <c r="J191" s="62">
        <v>0</v>
      </c>
      <c r="K191" s="129">
        <f t="shared" si="5"/>
        <v>0</v>
      </c>
      <c r="L191" s="133" t="s">
        <v>334</v>
      </c>
      <c r="M191" s="94">
        <v>5</v>
      </c>
      <c r="N191" s="94" t="s">
        <v>335</v>
      </c>
    </row>
    <row r="192" spans="1:14" s="32" customFormat="1" ht="27" customHeight="1">
      <c r="A192" s="39"/>
      <c r="B192" s="40">
        <v>187</v>
      </c>
      <c r="C192" s="43" t="s">
        <v>482</v>
      </c>
      <c r="D192" s="43" t="s">
        <v>152</v>
      </c>
      <c r="E192" s="84">
        <v>20</v>
      </c>
      <c r="F192" s="131">
        <v>231</v>
      </c>
      <c r="G192" s="131">
        <v>3758100</v>
      </c>
      <c r="H192" s="129">
        <f t="shared" si="4"/>
        <v>16268.83116883117</v>
      </c>
      <c r="I192" s="132">
        <v>6820.25</v>
      </c>
      <c r="J192" s="131">
        <v>3758100</v>
      </c>
      <c r="K192" s="129">
        <f t="shared" si="5"/>
        <v>551.02085700670796</v>
      </c>
      <c r="L192" s="133" t="s">
        <v>334</v>
      </c>
      <c r="M192" s="94">
        <v>5</v>
      </c>
      <c r="N192" s="94" t="s">
        <v>335</v>
      </c>
    </row>
    <row r="193" spans="1:14" s="32" customFormat="1" ht="27" customHeight="1">
      <c r="A193" s="39"/>
      <c r="B193" s="40">
        <v>188</v>
      </c>
      <c r="C193" s="43" t="s">
        <v>477</v>
      </c>
      <c r="D193" s="43" t="s">
        <v>1116</v>
      </c>
      <c r="E193" s="84">
        <v>20</v>
      </c>
      <c r="F193" s="131">
        <v>232</v>
      </c>
      <c r="G193" s="131">
        <v>4322328</v>
      </c>
      <c r="H193" s="129">
        <f t="shared" si="4"/>
        <v>18630.724137931036</v>
      </c>
      <c r="I193" s="132">
        <v>11554</v>
      </c>
      <c r="J193" s="131">
        <v>4322328</v>
      </c>
      <c r="K193" s="129">
        <f t="shared" si="5"/>
        <v>374.09797472736716</v>
      </c>
      <c r="L193" s="133" t="s">
        <v>334</v>
      </c>
      <c r="M193" s="94">
        <v>5</v>
      </c>
      <c r="N193" s="94" t="s">
        <v>335</v>
      </c>
    </row>
    <row r="194" spans="1:14" s="32" customFormat="1" ht="27" customHeight="1">
      <c r="A194" s="39"/>
      <c r="B194" s="40">
        <v>189</v>
      </c>
      <c r="C194" s="43" t="s">
        <v>472</v>
      </c>
      <c r="D194" s="43" t="s">
        <v>148</v>
      </c>
      <c r="E194" s="84">
        <v>34</v>
      </c>
      <c r="F194" s="131">
        <v>633</v>
      </c>
      <c r="G194" s="131">
        <v>10066583</v>
      </c>
      <c r="H194" s="129">
        <f t="shared" si="4"/>
        <v>15902.974723538704</v>
      </c>
      <c r="I194" s="132">
        <v>15600</v>
      </c>
      <c r="J194" s="131">
        <v>10066583</v>
      </c>
      <c r="K194" s="129">
        <f t="shared" si="5"/>
        <v>645.29378205128205</v>
      </c>
      <c r="L194" s="133" t="s">
        <v>334</v>
      </c>
      <c r="M194" s="94">
        <v>5</v>
      </c>
      <c r="N194" s="94" t="s">
        <v>335</v>
      </c>
    </row>
    <row r="195" spans="1:14" s="32" customFormat="1" ht="27" customHeight="1">
      <c r="A195" s="39"/>
      <c r="B195" s="40">
        <v>190</v>
      </c>
      <c r="C195" s="43" t="s">
        <v>517</v>
      </c>
      <c r="D195" s="43" t="s">
        <v>157</v>
      </c>
      <c r="E195" s="84">
        <v>20</v>
      </c>
      <c r="F195" s="131">
        <v>160</v>
      </c>
      <c r="G195" s="131">
        <v>2041870</v>
      </c>
      <c r="H195" s="129">
        <f t="shared" si="4"/>
        <v>12761.6875</v>
      </c>
      <c r="I195" s="132">
        <v>9334</v>
      </c>
      <c r="J195" s="131">
        <v>2041870</v>
      </c>
      <c r="K195" s="129">
        <f t="shared" si="5"/>
        <v>218.75616027426614</v>
      </c>
      <c r="L195" s="133" t="s">
        <v>334</v>
      </c>
      <c r="M195" s="94">
        <v>5</v>
      </c>
      <c r="N195" s="94" t="s">
        <v>335</v>
      </c>
    </row>
    <row r="196" spans="1:14" s="32" customFormat="1" ht="27" customHeight="1">
      <c r="A196" s="39"/>
      <c r="B196" s="40">
        <v>191</v>
      </c>
      <c r="C196" s="43" t="s">
        <v>532</v>
      </c>
      <c r="D196" s="43" t="s">
        <v>164</v>
      </c>
      <c r="E196" s="61">
        <v>20</v>
      </c>
      <c r="F196" s="62">
        <v>334</v>
      </c>
      <c r="G196" s="62">
        <v>1849655</v>
      </c>
      <c r="H196" s="129">
        <f t="shared" si="4"/>
        <v>5537.8892215568858</v>
      </c>
      <c r="I196" s="130">
        <v>5895.1</v>
      </c>
      <c r="J196" s="62">
        <v>1849655</v>
      </c>
      <c r="K196" s="129">
        <f t="shared" si="5"/>
        <v>313.76142898339299</v>
      </c>
      <c r="L196" s="133" t="s">
        <v>334</v>
      </c>
      <c r="M196" s="94">
        <v>5</v>
      </c>
      <c r="N196" s="94" t="s">
        <v>335</v>
      </c>
    </row>
    <row r="197" spans="1:14" s="32" customFormat="1" ht="27" customHeight="1">
      <c r="A197" s="39"/>
      <c r="B197" s="40">
        <v>192</v>
      </c>
      <c r="C197" s="43" t="s">
        <v>584</v>
      </c>
      <c r="D197" s="43" t="s">
        <v>746</v>
      </c>
      <c r="E197" s="84">
        <v>30</v>
      </c>
      <c r="F197" s="131">
        <v>345</v>
      </c>
      <c r="G197" s="131">
        <v>5247856</v>
      </c>
      <c r="H197" s="129">
        <f t="shared" si="4"/>
        <v>15211.176811594203</v>
      </c>
      <c r="I197" s="132">
        <v>23083</v>
      </c>
      <c r="J197" s="131">
        <v>5247856</v>
      </c>
      <c r="K197" s="129">
        <f t="shared" si="5"/>
        <v>227.34722523068925</v>
      </c>
      <c r="L197" s="133" t="s">
        <v>334</v>
      </c>
      <c r="M197" s="94">
        <v>5</v>
      </c>
      <c r="N197" s="94" t="s">
        <v>335</v>
      </c>
    </row>
    <row r="198" spans="1:14" s="32" customFormat="1" ht="27" customHeight="1">
      <c r="A198" s="39"/>
      <c r="B198" s="40">
        <v>193</v>
      </c>
      <c r="C198" s="43" t="s">
        <v>954</v>
      </c>
      <c r="D198" s="43" t="s">
        <v>152</v>
      </c>
      <c r="E198" s="84">
        <v>10</v>
      </c>
      <c r="F198" s="131">
        <v>228</v>
      </c>
      <c r="G198" s="131">
        <v>1785950</v>
      </c>
      <c r="H198" s="129">
        <f t="shared" ref="H198:H261" si="6">IF(AND(F198&gt;0,G198&gt;0),G198/F198,0)</f>
        <v>7833.1140350877195</v>
      </c>
      <c r="I198" s="132">
        <v>4525.5</v>
      </c>
      <c r="J198" s="131">
        <v>1785950</v>
      </c>
      <c r="K198" s="129">
        <f t="shared" ref="K198:K261" si="7">IF(AND(I198&gt;0,J198&gt;0),J198/I198,0)</f>
        <v>394.64147607999115</v>
      </c>
      <c r="L198" s="133" t="s">
        <v>334</v>
      </c>
      <c r="M198" s="94">
        <v>5</v>
      </c>
      <c r="N198" s="94" t="s">
        <v>335</v>
      </c>
    </row>
    <row r="199" spans="1:14" s="32" customFormat="1" ht="27" customHeight="1">
      <c r="A199" s="39"/>
      <c r="B199" s="40">
        <v>194</v>
      </c>
      <c r="C199" s="43" t="s">
        <v>295</v>
      </c>
      <c r="D199" s="43" t="s">
        <v>773</v>
      </c>
      <c r="E199" s="84">
        <v>20</v>
      </c>
      <c r="F199" s="131">
        <v>212</v>
      </c>
      <c r="G199" s="131">
        <v>1179140</v>
      </c>
      <c r="H199" s="129">
        <f t="shared" si="6"/>
        <v>5561.9811320754716</v>
      </c>
      <c r="I199" s="132">
        <v>4585</v>
      </c>
      <c r="J199" s="131">
        <v>1179140</v>
      </c>
      <c r="K199" s="129">
        <f t="shared" si="7"/>
        <v>257.1733914940022</v>
      </c>
      <c r="L199" s="133" t="s">
        <v>334</v>
      </c>
      <c r="M199" s="94">
        <v>5</v>
      </c>
      <c r="N199" s="94" t="s">
        <v>335</v>
      </c>
    </row>
    <row r="200" spans="1:14" s="32" customFormat="1" ht="27" customHeight="1">
      <c r="A200" s="39"/>
      <c r="B200" s="40">
        <v>195</v>
      </c>
      <c r="C200" s="43" t="s">
        <v>296</v>
      </c>
      <c r="D200" s="43" t="s">
        <v>297</v>
      </c>
      <c r="E200" s="84">
        <v>20</v>
      </c>
      <c r="F200" s="131">
        <v>265</v>
      </c>
      <c r="G200" s="131">
        <v>7733421</v>
      </c>
      <c r="H200" s="129">
        <f t="shared" si="6"/>
        <v>29182.720754716982</v>
      </c>
      <c r="I200" s="132">
        <v>22610.5</v>
      </c>
      <c r="J200" s="131">
        <v>7733421</v>
      </c>
      <c r="K200" s="129">
        <f t="shared" si="7"/>
        <v>342.02786316092079</v>
      </c>
      <c r="L200" s="133" t="s">
        <v>334</v>
      </c>
      <c r="M200" s="94">
        <v>5</v>
      </c>
      <c r="N200" s="94" t="s">
        <v>335</v>
      </c>
    </row>
    <row r="201" spans="1:14" s="32" customFormat="1" ht="27" customHeight="1">
      <c r="A201" s="39"/>
      <c r="B201" s="40">
        <v>196</v>
      </c>
      <c r="C201" s="43" t="s">
        <v>788</v>
      </c>
      <c r="D201" s="43" t="s">
        <v>79</v>
      </c>
      <c r="E201" s="84">
        <v>20</v>
      </c>
      <c r="F201" s="131">
        <v>248</v>
      </c>
      <c r="G201" s="131">
        <v>6150919</v>
      </c>
      <c r="H201" s="129">
        <f t="shared" si="6"/>
        <v>24802.092741935485</v>
      </c>
      <c r="I201" s="132">
        <v>12301.838000000002</v>
      </c>
      <c r="J201" s="131">
        <v>6150919</v>
      </c>
      <c r="K201" s="129">
        <f t="shared" si="7"/>
        <v>499.99999999999994</v>
      </c>
      <c r="L201" s="133" t="s">
        <v>334</v>
      </c>
      <c r="M201" s="94">
        <v>5</v>
      </c>
      <c r="N201" s="94" t="s">
        <v>335</v>
      </c>
    </row>
    <row r="202" spans="1:14" s="32" customFormat="1" ht="27" customHeight="1">
      <c r="A202" s="39"/>
      <c r="B202" s="40">
        <v>197</v>
      </c>
      <c r="C202" s="43" t="s">
        <v>955</v>
      </c>
      <c r="D202" s="43" t="s">
        <v>639</v>
      </c>
      <c r="E202" s="84">
        <v>20</v>
      </c>
      <c r="F202" s="131">
        <v>19</v>
      </c>
      <c r="G202" s="131">
        <v>181250</v>
      </c>
      <c r="H202" s="129">
        <f t="shared" si="6"/>
        <v>9539.4736842105267</v>
      </c>
      <c r="I202" s="132">
        <v>702.5</v>
      </c>
      <c r="J202" s="131">
        <v>181250</v>
      </c>
      <c r="K202" s="129">
        <f t="shared" si="7"/>
        <v>258.0071174377224</v>
      </c>
      <c r="L202" s="133" t="s">
        <v>334</v>
      </c>
      <c r="M202" s="94">
        <v>5</v>
      </c>
      <c r="N202" s="94" t="s">
        <v>335</v>
      </c>
    </row>
    <row r="203" spans="1:14" s="32" customFormat="1" ht="27" customHeight="1">
      <c r="A203" s="39"/>
      <c r="B203" s="40">
        <v>198</v>
      </c>
      <c r="C203" s="43" t="s">
        <v>376</v>
      </c>
      <c r="D203" s="43" t="s">
        <v>1087</v>
      </c>
      <c r="E203" s="61">
        <v>60</v>
      </c>
      <c r="F203" s="62">
        <v>820</v>
      </c>
      <c r="G203" s="62">
        <v>20276230</v>
      </c>
      <c r="H203" s="129">
        <f t="shared" si="6"/>
        <v>24727.109756097561</v>
      </c>
      <c r="I203" s="130">
        <v>68050</v>
      </c>
      <c r="J203" s="62">
        <v>20276230</v>
      </c>
      <c r="K203" s="129">
        <f t="shared" si="7"/>
        <v>297.96076414401176</v>
      </c>
      <c r="L203" s="95" t="s">
        <v>336</v>
      </c>
      <c r="M203" s="93">
        <v>9</v>
      </c>
      <c r="N203" s="93" t="s">
        <v>337</v>
      </c>
    </row>
    <row r="204" spans="1:14" s="32" customFormat="1" ht="27" customHeight="1">
      <c r="A204" s="39"/>
      <c r="B204" s="40">
        <v>199</v>
      </c>
      <c r="C204" s="43" t="s">
        <v>426</v>
      </c>
      <c r="D204" s="43" t="s">
        <v>1117</v>
      </c>
      <c r="E204" s="61">
        <v>34</v>
      </c>
      <c r="F204" s="62">
        <v>444</v>
      </c>
      <c r="G204" s="62">
        <v>11160281</v>
      </c>
      <c r="H204" s="129">
        <f t="shared" si="6"/>
        <v>25135.768018018018</v>
      </c>
      <c r="I204" s="130">
        <v>66850</v>
      </c>
      <c r="J204" s="62">
        <v>11160281</v>
      </c>
      <c r="K204" s="129">
        <f t="shared" si="7"/>
        <v>166.94511593118924</v>
      </c>
      <c r="L204" s="95" t="s">
        <v>336</v>
      </c>
      <c r="M204" s="93">
        <v>9</v>
      </c>
      <c r="N204" s="93" t="s">
        <v>337</v>
      </c>
    </row>
    <row r="205" spans="1:14" s="32" customFormat="1" ht="27" customHeight="1">
      <c r="A205" s="39"/>
      <c r="B205" s="40">
        <v>200</v>
      </c>
      <c r="C205" s="43" t="s">
        <v>398</v>
      </c>
      <c r="D205" s="43" t="s">
        <v>1087</v>
      </c>
      <c r="E205" s="61">
        <v>54</v>
      </c>
      <c r="F205" s="62">
        <v>785</v>
      </c>
      <c r="G205" s="62">
        <v>12253418</v>
      </c>
      <c r="H205" s="129">
        <f t="shared" si="6"/>
        <v>15609.449681528662</v>
      </c>
      <c r="I205" s="130">
        <v>68205</v>
      </c>
      <c r="J205" s="62">
        <v>12253418</v>
      </c>
      <c r="K205" s="129">
        <f t="shared" si="7"/>
        <v>179.65571439044058</v>
      </c>
      <c r="L205" s="95" t="s">
        <v>336</v>
      </c>
      <c r="M205" s="93">
        <v>9</v>
      </c>
      <c r="N205" s="93" t="s">
        <v>337</v>
      </c>
    </row>
    <row r="206" spans="1:14" s="32" customFormat="1" ht="27" customHeight="1">
      <c r="A206" s="39"/>
      <c r="B206" s="40">
        <v>201</v>
      </c>
      <c r="C206" s="43" t="s">
        <v>125</v>
      </c>
      <c r="D206" s="43" t="s">
        <v>126</v>
      </c>
      <c r="E206" s="61">
        <v>40</v>
      </c>
      <c r="F206" s="62">
        <v>565</v>
      </c>
      <c r="G206" s="62">
        <v>18221850</v>
      </c>
      <c r="H206" s="129">
        <f t="shared" si="6"/>
        <v>32251.061946902653</v>
      </c>
      <c r="I206" s="130">
        <v>60630</v>
      </c>
      <c r="J206" s="62">
        <v>18221850</v>
      </c>
      <c r="K206" s="129">
        <f t="shared" si="7"/>
        <v>300.54181098466108</v>
      </c>
      <c r="L206" s="95" t="s">
        <v>336</v>
      </c>
      <c r="M206" s="93">
        <v>9</v>
      </c>
      <c r="N206" s="93" t="s">
        <v>337</v>
      </c>
    </row>
    <row r="207" spans="1:14" s="32" customFormat="1" ht="27" customHeight="1">
      <c r="A207" s="39"/>
      <c r="B207" s="40">
        <v>202</v>
      </c>
      <c r="C207" s="43" t="s">
        <v>375</v>
      </c>
      <c r="D207" s="43" t="s">
        <v>128</v>
      </c>
      <c r="E207" s="61">
        <v>40</v>
      </c>
      <c r="F207" s="62">
        <v>1001</v>
      </c>
      <c r="G207" s="62">
        <v>8296240</v>
      </c>
      <c r="H207" s="129">
        <f t="shared" si="6"/>
        <v>8287.9520479520488</v>
      </c>
      <c r="I207" s="130">
        <v>31892.759000000002</v>
      </c>
      <c r="J207" s="62">
        <v>8296240</v>
      </c>
      <c r="K207" s="129">
        <f t="shared" si="7"/>
        <v>260.12926633283746</v>
      </c>
      <c r="L207" s="95" t="s">
        <v>336</v>
      </c>
      <c r="M207" s="93">
        <v>9</v>
      </c>
      <c r="N207" s="93" t="s">
        <v>337</v>
      </c>
    </row>
    <row r="208" spans="1:14" s="32" customFormat="1" ht="27" customHeight="1">
      <c r="A208" s="39"/>
      <c r="B208" s="40">
        <v>203</v>
      </c>
      <c r="C208" s="43" t="s">
        <v>701</v>
      </c>
      <c r="D208" s="43" t="s">
        <v>122</v>
      </c>
      <c r="E208" s="61">
        <v>49</v>
      </c>
      <c r="F208" s="62">
        <v>873</v>
      </c>
      <c r="G208" s="62">
        <v>4476407</v>
      </c>
      <c r="H208" s="129">
        <f t="shared" si="6"/>
        <v>5127.6139747995421</v>
      </c>
      <c r="I208" s="130">
        <v>19769</v>
      </c>
      <c r="J208" s="62">
        <v>4476407</v>
      </c>
      <c r="K208" s="129">
        <f t="shared" si="7"/>
        <v>226.43568212858517</v>
      </c>
      <c r="L208" s="95" t="s">
        <v>336</v>
      </c>
      <c r="M208" s="93">
        <v>9</v>
      </c>
      <c r="N208" s="93" t="s">
        <v>337</v>
      </c>
    </row>
    <row r="209" spans="1:14" s="32" customFormat="1" ht="27" customHeight="1">
      <c r="A209" s="39"/>
      <c r="B209" s="40">
        <v>204</v>
      </c>
      <c r="C209" s="43" t="s">
        <v>415</v>
      </c>
      <c r="D209" s="43" t="s">
        <v>416</v>
      </c>
      <c r="E209" s="61">
        <v>30</v>
      </c>
      <c r="F209" s="62">
        <v>239</v>
      </c>
      <c r="G209" s="62">
        <v>3928380</v>
      </c>
      <c r="H209" s="129">
        <f t="shared" si="6"/>
        <v>16436.736401673639</v>
      </c>
      <c r="I209" s="130">
        <v>24906</v>
      </c>
      <c r="J209" s="62">
        <v>3928380</v>
      </c>
      <c r="K209" s="129">
        <f t="shared" si="7"/>
        <v>157.72825825102385</v>
      </c>
      <c r="L209" s="95" t="s">
        <v>336</v>
      </c>
      <c r="M209" s="93">
        <v>9</v>
      </c>
      <c r="N209" s="93" t="s">
        <v>337</v>
      </c>
    </row>
    <row r="210" spans="1:14" s="32" customFormat="1" ht="27" customHeight="1">
      <c r="A210" s="39"/>
      <c r="B210" s="40">
        <v>205</v>
      </c>
      <c r="C210" s="43" t="s">
        <v>588</v>
      </c>
      <c r="D210" s="43" t="s">
        <v>226</v>
      </c>
      <c r="E210" s="61">
        <v>10</v>
      </c>
      <c r="F210" s="62">
        <v>24</v>
      </c>
      <c r="G210" s="62">
        <v>351810</v>
      </c>
      <c r="H210" s="129">
        <f t="shared" si="6"/>
        <v>14658.75</v>
      </c>
      <c r="I210" s="130">
        <v>2508.5</v>
      </c>
      <c r="J210" s="62">
        <v>351810</v>
      </c>
      <c r="K210" s="129">
        <f t="shared" si="7"/>
        <v>140.24715965716564</v>
      </c>
      <c r="L210" s="95" t="s">
        <v>336</v>
      </c>
      <c r="M210" s="93">
        <v>9</v>
      </c>
      <c r="N210" s="93" t="s">
        <v>337</v>
      </c>
    </row>
    <row r="211" spans="1:14" s="32" customFormat="1" ht="27" customHeight="1">
      <c r="A211" s="39"/>
      <c r="B211" s="40">
        <v>206</v>
      </c>
      <c r="C211" s="43" t="s">
        <v>519</v>
      </c>
      <c r="D211" s="43" t="s">
        <v>126</v>
      </c>
      <c r="E211" s="61">
        <v>20</v>
      </c>
      <c r="F211" s="62">
        <v>213</v>
      </c>
      <c r="G211" s="62">
        <v>5992782</v>
      </c>
      <c r="H211" s="129">
        <f t="shared" si="6"/>
        <v>28135.12676056338</v>
      </c>
      <c r="I211" s="130">
        <v>23019</v>
      </c>
      <c r="J211" s="62">
        <v>5992782</v>
      </c>
      <c r="K211" s="129">
        <f t="shared" si="7"/>
        <v>260.34067509448715</v>
      </c>
      <c r="L211" s="95" t="s">
        <v>336</v>
      </c>
      <c r="M211" s="93">
        <v>9</v>
      </c>
      <c r="N211" s="93" t="s">
        <v>337</v>
      </c>
    </row>
    <row r="212" spans="1:14" s="32" customFormat="1" ht="27" customHeight="1">
      <c r="A212" s="39"/>
      <c r="B212" s="40">
        <v>207</v>
      </c>
      <c r="C212" s="43" t="s">
        <v>548</v>
      </c>
      <c r="D212" s="43" t="s">
        <v>725</v>
      </c>
      <c r="E212" s="61">
        <v>20</v>
      </c>
      <c r="F212" s="62">
        <v>276</v>
      </c>
      <c r="G212" s="62">
        <v>3533770</v>
      </c>
      <c r="H212" s="129">
        <f t="shared" si="6"/>
        <v>12803.514492753624</v>
      </c>
      <c r="I212" s="130">
        <v>9016.75</v>
      </c>
      <c r="J212" s="62">
        <v>3533770</v>
      </c>
      <c r="K212" s="129">
        <f t="shared" si="7"/>
        <v>391.91171985471482</v>
      </c>
      <c r="L212" s="95" t="s">
        <v>336</v>
      </c>
      <c r="M212" s="93">
        <v>9</v>
      </c>
      <c r="N212" s="93" t="s">
        <v>337</v>
      </c>
    </row>
    <row r="213" spans="1:14" s="32" customFormat="1" ht="27" customHeight="1">
      <c r="A213" s="39"/>
      <c r="B213" s="40">
        <v>208</v>
      </c>
      <c r="C213" s="43" t="s">
        <v>564</v>
      </c>
      <c r="D213" s="43" t="s">
        <v>1118</v>
      </c>
      <c r="E213" s="61">
        <v>20</v>
      </c>
      <c r="F213" s="62">
        <v>203</v>
      </c>
      <c r="G213" s="62">
        <v>1908180</v>
      </c>
      <c r="H213" s="129">
        <f t="shared" si="6"/>
        <v>9399.9014778325127</v>
      </c>
      <c r="I213" s="130">
        <v>18025</v>
      </c>
      <c r="J213" s="62">
        <v>1908180</v>
      </c>
      <c r="K213" s="129">
        <f t="shared" si="7"/>
        <v>105.86296809986131</v>
      </c>
      <c r="L213" s="95" t="s">
        <v>336</v>
      </c>
      <c r="M213" s="93">
        <v>9</v>
      </c>
      <c r="N213" s="93" t="s">
        <v>337</v>
      </c>
    </row>
    <row r="214" spans="1:14" s="32" customFormat="1" ht="27" customHeight="1">
      <c r="A214" s="39"/>
      <c r="B214" s="40">
        <v>209</v>
      </c>
      <c r="C214" s="43" t="s">
        <v>733</v>
      </c>
      <c r="D214" s="43" t="s">
        <v>734</v>
      </c>
      <c r="E214" s="61">
        <v>14</v>
      </c>
      <c r="F214" s="62">
        <v>249</v>
      </c>
      <c r="G214" s="62">
        <v>8790722</v>
      </c>
      <c r="H214" s="129">
        <f t="shared" si="6"/>
        <v>35304.104417670686</v>
      </c>
      <c r="I214" s="130">
        <v>22813</v>
      </c>
      <c r="J214" s="62">
        <v>8790722</v>
      </c>
      <c r="K214" s="129">
        <f t="shared" si="7"/>
        <v>385.33827203787314</v>
      </c>
      <c r="L214" s="95" t="s">
        <v>336</v>
      </c>
      <c r="M214" s="93">
        <v>9</v>
      </c>
      <c r="N214" s="93" t="s">
        <v>337</v>
      </c>
    </row>
    <row r="215" spans="1:14" s="32" customFormat="1" ht="27" customHeight="1">
      <c r="A215" s="39"/>
      <c r="B215" s="40">
        <v>210</v>
      </c>
      <c r="C215" s="43" t="s">
        <v>685</v>
      </c>
      <c r="D215" s="43" t="s">
        <v>15</v>
      </c>
      <c r="E215" s="61">
        <v>20</v>
      </c>
      <c r="F215" s="62">
        <v>34</v>
      </c>
      <c r="G215" s="62">
        <v>683208</v>
      </c>
      <c r="H215" s="129">
        <f t="shared" si="6"/>
        <v>20094.352941176472</v>
      </c>
      <c r="I215" s="130">
        <v>1951.5</v>
      </c>
      <c r="J215" s="62">
        <v>683208</v>
      </c>
      <c r="K215" s="129">
        <f t="shared" si="7"/>
        <v>350.09377401998461</v>
      </c>
      <c r="L215" s="95" t="s">
        <v>336</v>
      </c>
      <c r="M215" s="93">
        <v>9</v>
      </c>
      <c r="N215" s="93" t="s">
        <v>337</v>
      </c>
    </row>
    <row r="216" spans="1:14" s="32" customFormat="1" ht="27" customHeight="1">
      <c r="A216" s="39"/>
      <c r="B216" s="40">
        <v>211</v>
      </c>
      <c r="C216" s="43" t="s">
        <v>183</v>
      </c>
      <c r="D216" s="43" t="s">
        <v>184</v>
      </c>
      <c r="E216" s="61">
        <v>20</v>
      </c>
      <c r="F216" s="62">
        <v>60</v>
      </c>
      <c r="G216" s="62">
        <v>903229</v>
      </c>
      <c r="H216" s="129">
        <f t="shared" si="6"/>
        <v>15053.816666666668</v>
      </c>
      <c r="I216" s="130">
        <v>6420</v>
      </c>
      <c r="J216" s="62">
        <v>903229</v>
      </c>
      <c r="K216" s="129">
        <f t="shared" si="7"/>
        <v>140.68987538940809</v>
      </c>
      <c r="L216" s="95" t="s">
        <v>336</v>
      </c>
      <c r="M216" s="93">
        <v>9</v>
      </c>
      <c r="N216" s="93" t="s">
        <v>337</v>
      </c>
    </row>
    <row r="217" spans="1:14" s="32" customFormat="1" ht="27" customHeight="1">
      <c r="A217" s="39"/>
      <c r="B217" s="40">
        <v>212</v>
      </c>
      <c r="C217" s="43" t="s">
        <v>590</v>
      </c>
      <c r="D217" s="134" t="s">
        <v>228</v>
      </c>
      <c r="E217" s="61">
        <v>10</v>
      </c>
      <c r="F217" s="62">
        <v>173</v>
      </c>
      <c r="G217" s="62">
        <v>3911904</v>
      </c>
      <c r="H217" s="129">
        <f t="shared" si="6"/>
        <v>22612.161849710981</v>
      </c>
      <c r="I217" s="130">
        <v>7518.9000000000005</v>
      </c>
      <c r="J217" s="62">
        <v>3911904</v>
      </c>
      <c r="K217" s="129">
        <f t="shared" si="7"/>
        <v>520.27610421737222</v>
      </c>
      <c r="L217" s="95" t="s">
        <v>336</v>
      </c>
      <c r="M217" s="93">
        <v>9</v>
      </c>
      <c r="N217" s="93" t="s">
        <v>337</v>
      </c>
    </row>
    <row r="218" spans="1:14" s="32" customFormat="1" ht="27" customHeight="1">
      <c r="A218" s="39"/>
      <c r="B218" s="40">
        <v>213</v>
      </c>
      <c r="C218" s="43" t="s">
        <v>627</v>
      </c>
      <c r="D218" s="43" t="s">
        <v>778</v>
      </c>
      <c r="E218" s="61">
        <v>20</v>
      </c>
      <c r="F218" s="62">
        <v>177</v>
      </c>
      <c r="G218" s="62">
        <v>586000</v>
      </c>
      <c r="H218" s="129">
        <f t="shared" si="6"/>
        <v>3310.7344632768363</v>
      </c>
      <c r="I218" s="130">
        <v>14744</v>
      </c>
      <c r="J218" s="62">
        <v>586000</v>
      </c>
      <c r="K218" s="129">
        <f t="shared" si="7"/>
        <v>39.744981009224091</v>
      </c>
      <c r="L218" s="95" t="s">
        <v>336</v>
      </c>
      <c r="M218" s="93">
        <v>9</v>
      </c>
      <c r="N218" s="93" t="s">
        <v>337</v>
      </c>
    </row>
    <row r="219" spans="1:14" s="32" customFormat="1" ht="27" customHeight="1">
      <c r="A219" s="39"/>
      <c r="B219" s="40">
        <v>214</v>
      </c>
      <c r="C219" s="43" t="s">
        <v>241</v>
      </c>
      <c r="D219" s="43" t="s">
        <v>1054</v>
      </c>
      <c r="E219" s="61">
        <v>20</v>
      </c>
      <c r="F219" s="62">
        <v>281</v>
      </c>
      <c r="G219" s="62">
        <v>1721970</v>
      </c>
      <c r="H219" s="129">
        <f t="shared" si="6"/>
        <v>6128.0071174377226</v>
      </c>
      <c r="I219" s="130">
        <v>4747</v>
      </c>
      <c r="J219" s="62">
        <v>1721970</v>
      </c>
      <c r="K219" s="129">
        <f t="shared" si="7"/>
        <v>362.74910469770379</v>
      </c>
      <c r="L219" s="95" t="s">
        <v>336</v>
      </c>
      <c r="M219" s="93">
        <v>9</v>
      </c>
      <c r="N219" s="93" t="s">
        <v>337</v>
      </c>
    </row>
    <row r="220" spans="1:14" s="32" customFormat="1" ht="27" customHeight="1">
      <c r="A220" s="39"/>
      <c r="B220" s="40">
        <v>215</v>
      </c>
      <c r="C220" s="43" t="s">
        <v>253</v>
      </c>
      <c r="D220" s="43" t="s">
        <v>734</v>
      </c>
      <c r="E220" s="61">
        <v>20</v>
      </c>
      <c r="F220" s="62">
        <v>353</v>
      </c>
      <c r="G220" s="62">
        <v>15934626</v>
      </c>
      <c r="H220" s="129">
        <f t="shared" si="6"/>
        <v>45140.583569405098</v>
      </c>
      <c r="I220" s="130">
        <v>29678</v>
      </c>
      <c r="J220" s="62">
        <v>15934626</v>
      </c>
      <c r="K220" s="129">
        <f t="shared" si="7"/>
        <v>536.91711031740681</v>
      </c>
      <c r="L220" s="95" t="s">
        <v>336</v>
      </c>
      <c r="M220" s="93">
        <v>9</v>
      </c>
      <c r="N220" s="93" t="s">
        <v>337</v>
      </c>
    </row>
    <row r="221" spans="1:14" s="32" customFormat="1" ht="27" customHeight="1">
      <c r="A221" s="39"/>
      <c r="B221" s="40">
        <v>216</v>
      </c>
      <c r="C221" s="43" t="s">
        <v>261</v>
      </c>
      <c r="D221" s="43" t="s">
        <v>764</v>
      </c>
      <c r="E221" s="61">
        <v>20</v>
      </c>
      <c r="F221" s="62">
        <v>179</v>
      </c>
      <c r="G221" s="62">
        <v>1977098</v>
      </c>
      <c r="H221" s="129">
        <f t="shared" si="6"/>
        <v>11045.240223463687</v>
      </c>
      <c r="I221" s="130">
        <v>2885.25</v>
      </c>
      <c r="J221" s="62">
        <v>1977098</v>
      </c>
      <c r="K221" s="129">
        <f t="shared" si="7"/>
        <v>685.24321982497179</v>
      </c>
      <c r="L221" s="95" t="s">
        <v>336</v>
      </c>
      <c r="M221" s="93">
        <v>9</v>
      </c>
      <c r="N221" s="93" t="s">
        <v>337</v>
      </c>
    </row>
    <row r="222" spans="1:14" s="32" customFormat="1" ht="27" customHeight="1">
      <c r="A222" s="39"/>
      <c r="B222" s="40">
        <v>217</v>
      </c>
      <c r="C222" s="43" t="s">
        <v>503</v>
      </c>
      <c r="D222" s="43" t="s">
        <v>504</v>
      </c>
      <c r="E222" s="61">
        <v>20</v>
      </c>
      <c r="F222" s="62">
        <v>241</v>
      </c>
      <c r="G222" s="62">
        <v>2996740</v>
      </c>
      <c r="H222" s="129">
        <f t="shared" si="6"/>
        <v>12434.60580912863</v>
      </c>
      <c r="I222" s="130">
        <v>7803.5</v>
      </c>
      <c r="J222" s="62">
        <v>2996740</v>
      </c>
      <c r="K222" s="129">
        <f t="shared" si="7"/>
        <v>384.02511693470876</v>
      </c>
      <c r="L222" s="95" t="s">
        <v>336</v>
      </c>
      <c r="M222" s="93">
        <v>9</v>
      </c>
      <c r="N222" s="93" t="s">
        <v>337</v>
      </c>
    </row>
    <row r="223" spans="1:14" s="32" customFormat="1" ht="27" customHeight="1">
      <c r="A223" s="39"/>
      <c r="B223" s="40">
        <v>218</v>
      </c>
      <c r="C223" s="43" t="s">
        <v>288</v>
      </c>
      <c r="D223" s="43" t="s">
        <v>289</v>
      </c>
      <c r="E223" s="61">
        <v>20</v>
      </c>
      <c r="F223" s="62">
        <v>263</v>
      </c>
      <c r="G223" s="62">
        <v>1831197</v>
      </c>
      <c r="H223" s="129">
        <f t="shared" si="6"/>
        <v>6962.7262357414447</v>
      </c>
      <c r="I223" s="130">
        <v>10443</v>
      </c>
      <c r="J223" s="62">
        <v>1831197</v>
      </c>
      <c r="K223" s="129">
        <f t="shared" si="7"/>
        <v>175.35162309681127</v>
      </c>
      <c r="L223" s="95" t="s">
        <v>336</v>
      </c>
      <c r="M223" s="93">
        <v>9</v>
      </c>
      <c r="N223" s="93" t="s">
        <v>337</v>
      </c>
    </row>
    <row r="224" spans="1:14" s="32" customFormat="1" ht="27" customHeight="1">
      <c r="A224" s="39"/>
      <c r="B224" s="40">
        <v>219</v>
      </c>
      <c r="C224" s="43" t="s">
        <v>303</v>
      </c>
      <c r="D224" s="43" t="s">
        <v>1119</v>
      </c>
      <c r="E224" s="61">
        <v>20</v>
      </c>
      <c r="F224" s="62">
        <v>40</v>
      </c>
      <c r="G224" s="62">
        <v>345940</v>
      </c>
      <c r="H224" s="129">
        <f t="shared" si="6"/>
        <v>8648.5</v>
      </c>
      <c r="I224" s="130">
        <v>2496</v>
      </c>
      <c r="J224" s="62">
        <v>345940</v>
      </c>
      <c r="K224" s="129">
        <f t="shared" si="7"/>
        <v>138.59775641025641</v>
      </c>
      <c r="L224" s="95" t="s">
        <v>336</v>
      </c>
      <c r="M224" s="93">
        <v>9</v>
      </c>
      <c r="N224" s="93" t="s">
        <v>337</v>
      </c>
    </row>
    <row r="225" spans="1:14" s="32" customFormat="1" ht="27" customHeight="1">
      <c r="A225" s="39"/>
      <c r="B225" s="40">
        <v>220</v>
      </c>
      <c r="C225" s="43" t="s">
        <v>956</v>
      </c>
      <c r="D225" s="43" t="s">
        <v>1120</v>
      </c>
      <c r="E225" s="61">
        <v>0</v>
      </c>
      <c r="F225" s="62">
        <v>0</v>
      </c>
      <c r="G225" s="62">
        <v>0</v>
      </c>
      <c r="H225" s="129">
        <f t="shared" si="6"/>
        <v>0</v>
      </c>
      <c r="I225" s="130">
        <v>0</v>
      </c>
      <c r="J225" s="62">
        <v>0</v>
      </c>
      <c r="K225" s="129">
        <f t="shared" si="7"/>
        <v>0</v>
      </c>
      <c r="L225" s="95" t="s">
        <v>336</v>
      </c>
      <c r="M225" s="93">
        <v>9</v>
      </c>
      <c r="N225" s="93" t="s">
        <v>337</v>
      </c>
    </row>
    <row r="226" spans="1:14" s="32" customFormat="1" ht="27" customHeight="1">
      <c r="A226" s="39"/>
      <c r="B226" s="40">
        <v>221</v>
      </c>
      <c r="C226" s="43" t="s">
        <v>957</v>
      </c>
      <c r="D226" s="43" t="s">
        <v>665</v>
      </c>
      <c r="E226" s="61">
        <v>14</v>
      </c>
      <c r="F226" s="62">
        <v>0</v>
      </c>
      <c r="G226" s="62">
        <v>0</v>
      </c>
      <c r="H226" s="129">
        <f t="shared" si="6"/>
        <v>0</v>
      </c>
      <c r="I226" s="130">
        <v>0</v>
      </c>
      <c r="J226" s="62">
        <v>0</v>
      </c>
      <c r="K226" s="129">
        <f t="shared" si="7"/>
        <v>0</v>
      </c>
      <c r="L226" s="95" t="s">
        <v>336</v>
      </c>
      <c r="M226" s="93">
        <v>9</v>
      </c>
      <c r="N226" s="93" t="s">
        <v>337</v>
      </c>
    </row>
    <row r="227" spans="1:14" s="32" customFormat="1" ht="27" customHeight="1">
      <c r="A227" s="39"/>
      <c r="B227" s="40">
        <v>222</v>
      </c>
      <c r="C227" s="43" t="s">
        <v>958</v>
      </c>
      <c r="D227" s="43" t="s">
        <v>1121</v>
      </c>
      <c r="E227" s="61">
        <v>10</v>
      </c>
      <c r="F227" s="62">
        <v>66</v>
      </c>
      <c r="G227" s="62">
        <v>401399</v>
      </c>
      <c r="H227" s="129">
        <f t="shared" si="6"/>
        <v>6081.80303030303</v>
      </c>
      <c r="I227" s="130">
        <v>1122</v>
      </c>
      <c r="J227" s="62">
        <v>401399</v>
      </c>
      <c r="K227" s="129">
        <f t="shared" si="7"/>
        <v>357.75311942959001</v>
      </c>
      <c r="L227" s="95" t="s">
        <v>336</v>
      </c>
      <c r="M227" s="93">
        <v>9</v>
      </c>
      <c r="N227" s="93" t="s">
        <v>337</v>
      </c>
    </row>
    <row r="228" spans="1:14" s="32" customFormat="1" ht="27" customHeight="1">
      <c r="A228" s="39"/>
      <c r="B228" s="40">
        <v>223</v>
      </c>
      <c r="C228" s="43" t="s">
        <v>959</v>
      </c>
      <c r="D228" s="43" t="s">
        <v>1122</v>
      </c>
      <c r="E228" s="61">
        <v>20</v>
      </c>
      <c r="F228" s="62">
        <v>2</v>
      </c>
      <c r="G228" s="62">
        <v>20100</v>
      </c>
      <c r="H228" s="129">
        <f t="shared" si="6"/>
        <v>10050</v>
      </c>
      <c r="I228" s="130">
        <v>128.5</v>
      </c>
      <c r="J228" s="62">
        <v>20100</v>
      </c>
      <c r="K228" s="129">
        <f t="shared" si="7"/>
        <v>156.42023346303503</v>
      </c>
      <c r="L228" s="95" t="s">
        <v>336</v>
      </c>
      <c r="M228" s="93">
        <v>9</v>
      </c>
      <c r="N228" s="93" t="s">
        <v>337</v>
      </c>
    </row>
    <row r="229" spans="1:14" s="32" customFormat="1" ht="27" customHeight="1">
      <c r="A229" s="39"/>
      <c r="B229" s="40">
        <v>224</v>
      </c>
      <c r="C229" s="43" t="s">
        <v>960</v>
      </c>
      <c r="D229" s="43" t="s">
        <v>1123</v>
      </c>
      <c r="E229" s="61">
        <v>20</v>
      </c>
      <c r="F229" s="62">
        <v>116</v>
      </c>
      <c r="G229" s="62">
        <v>1072369</v>
      </c>
      <c r="H229" s="129">
        <f t="shared" si="6"/>
        <v>9244.560344827587</v>
      </c>
      <c r="I229" s="130">
        <v>3774.8</v>
      </c>
      <c r="J229" s="62">
        <v>1072369</v>
      </c>
      <c r="K229" s="129">
        <f t="shared" si="7"/>
        <v>284.0863092084349</v>
      </c>
      <c r="L229" s="95" t="s">
        <v>336</v>
      </c>
      <c r="M229" s="93">
        <v>9</v>
      </c>
      <c r="N229" s="93" t="s">
        <v>337</v>
      </c>
    </row>
    <row r="230" spans="1:14" s="32" customFormat="1" ht="27" customHeight="1">
      <c r="A230" s="39"/>
      <c r="B230" s="40">
        <v>225</v>
      </c>
      <c r="C230" s="43" t="s">
        <v>961</v>
      </c>
      <c r="D230" s="43" t="s">
        <v>297</v>
      </c>
      <c r="E230" s="61">
        <v>20</v>
      </c>
      <c r="F230" s="62">
        <v>83</v>
      </c>
      <c r="G230" s="62">
        <v>2591197</v>
      </c>
      <c r="H230" s="129">
        <f t="shared" si="6"/>
        <v>31219.24096385542</v>
      </c>
      <c r="I230" s="130">
        <v>5686.5</v>
      </c>
      <c r="J230" s="62">
        <v>2591197</v>
      </c>
      <c r="K230" s="129">
        <f t="shared" si="7"/>
        <v>455.67519563879364</v>
      </c>
      <c r="L230" s="95" t="s">
        <v>336</v>
      </c>
      <c r="M230" s="93">
        <v>9</v>
      </c>
      <c r="N230" s="93" t="s">
        <v>337</v>
      </c>
    </row>
    <row r="231" spans="1:14" s="32" customFormat="1" ht="27" customHeight="1">
      <c r="A231" s="39"/>
      <c r="B231" s="40">
        <v>226</v>
      </c>
      <c r="C231" s="43" t="s">
        <v>962</v>
      </c>
      <c r="D231" s="43" t="s">
        <v>1124</v>
      </c>
      <c r="E231" s="61">
        <v>20</v>
      </c>
      <c r="F231" s="62">
        <v>26</v>
      </c>
      <c r="G231" s="62">
        <v>273130</v>
      </c>
      <c r="H231" s="129">
        <f t="shared" si="6"/>
        <v>10505</v>
      </c>
      <c r="I231" s="130">
        <v>2495</v>
      </c>
      <c r="J231" s="62">
        <v>273130</v>
      </c>
      <c r="K231" s="129">
        <f t="shared" si="7"/>
        <v>109.47094188376754</v>
      </c>
      <c r="L231" s="95" t="s">
        <v>336</v>
      </c>
      <c r="M231" s="93">
        <v>9</v>
      </c>
      <c r="N231" s="93" t="s">
        <v>337</v>
      </c>
    </row>
    <row r="232" spans="1:14" s="32" customFormat="1" ht="27" customHeight="1">
      <c r="A232" s="39"/>
      <c r="B232" s="40">
        <v>227</v>
      </c>
      <c r="C232" s="43" t="s">
        <v>427</v>
      </c>
      <c r="D232" s="43" t="s">
        <v>705</v>
      </c>
      <c r="E232" s="61">
        <v>50</v>
      </c>
      <c r="F232" s="62">
        <v>690</v>
      </c>
      <c r="G232" s="62">
        <v>13467340</v>
      </c>
      <c r="H232" s="129">
        <f t="shared" si="6"/>
        <v>19517.884057971016</v>
      </c>
      <c r="I232" s="130">
        <v>66515</v>
      </c>
      <c r="J232" s="62">
        <v>13467340</v>
      </c>
      <c r="K232" s="129">
        <f t="shared" si="7"/>
        <v>202.47072089002481</v>
      </c>
      <c r="L232" s="95" t="s">
        <v>356</v>
      </c>
      <c r="M232" s="93">
        <v>24</v>
      </c>
      <c r="N232" s="93" t="s">
        <v>352</v>
      </c>
    </row>
    <row r="233" spans="1:14" s="32" customFormat="1" ht="27" customHeight="1">
      <c r="A233" s="39"/>
      <c r="B233" s="40">
        <v>228</v>
      </c>
      <c r="C233" s="43" t="s">
        <v>547</v>
      </c>
      <c r="D233" s="43" t="s">
        <v>705</v>
      </c>
      <c r="E233" s="61">
        <v>50</v>
      </c>
      <c r="F233" s="62">
        <v>706</v>
      </c>
      <c r="G233" s="62">
        <v>8999600</v>
      </c>
      <c r="H233" s="129">
        <f t="shared" si="6"/>
        <v>12747.308781869688</v>
      </c>
      <c r="I233" s="130">
        <v>54684</v>
      </c>
      <c r="J233" s="62">
        <v>8999600</v>
      </c>
      <c r="K233" s="129">
        <f t="shared" si="7"/>
        <v>164.57464706312632</v>
      </c>
      <c r="L233" s="95" t="s">
        <v>356</v>
      </c>
      <c r="M233" s="93">
        <v>24</v>
      </c>
      <c r="N233" s="93" t="s">
        <v>352</v>
      </c>
    </row>
    <row r="234" spans="1:14" s="32" customFormat="1" ht="27" customHeight="1">
      <c r="A234" s="39"/>
      <c r="B234" s="40">
        <v>229</v>
      </c>
      <c r="C234" s="65" t="s">
        <v>414</v>
      </c>
      <c r="D234" s="42" t="s">
        <v>1125</v>
      </c>
      <c r="E234" s="61">
        <v>18</v>
      </c>
      <c r="F234" s="62">
        <v>280</v>
      </c>
      <c r="G234" s="62">
        <v>5740100</v>
      </c>
      <c r="H234" s="129">
        <f t="shared" si="6"/>
        <v>20500.357142857141</v>
      </c>
      <c r="I234" s="130">
        <v>32562</v>
      </c>
      <c r="J234" s="62">
        <v>5740100</v>
      </c>
      <c r="K234" s="129">
        <f t="shared" si="7"/>
        <v>176.28216939991401</v>
      </c>
      <c r="L234" s="95" t="s">
        <v>356</v>
      </c>
      <c r="M234" s="93">
        <v>24</v>
      </c>
      <c r="N234" s="93" t="s">
        <v>352</v>
      </c>
    </row>
    <row r="235" spans="1:14" s="32" customFormat="1" ht="27" customHeight="1">
      <c r="A235" s="39"/>
      <c r="B235" s="40">
        <v>230</v>
      </c>
      <c r="C235" s="43" t="s">
        <v>386</v>
      </c>
      <c r="D235" s="43" t="s">
        <v>98</v>
      </c>
      <c r="E235" s="61">
        <v>20</v>
      </c>
      <c r="F235" s="62">
        <v>268</v>
      </c>
      <c r="G235" s="62">
        <v>3583700</v>
      </c>
      <c r="H235" s="129">
        <f t="shared" si="6"/>
        <v>13372.014925373134</v>
      </c>
      <c r="I235" s="130">
        <v>19686.5</v>
      </c>
      <c r="J235" s="62">
        <v>3583700</v>
      </c>
      <c r="K235" s="129">
        <f t="shared" si="7"/>
        <v>182.0384527468062</v>
      </c>
      <c r="L235" s="95" t="s">
        <v>356</v>
      </c>
      <c r="M235" s="93">
        <v>24</v>
      </c>
      <c r="N235" s="93" t="s">
        <v>352</v>
      </c>
    </row>
    <row r="236" spans="1:14" s="32" customFormat="1" ht="27" customHeight="1">
      <c r="A236" s="39"/>
      <c r="B236" s="40">
        <v>231</v>
      </c>
      <c r="C236" s="43" t="s">
        <v>385</v>
      </c>
      <c r="D236" s="43" t="s">
        <v>98</v>
      </c>
      <c r="E236" s="61">
        <v>50</v>
      </c>
      <c r="F236" s="62">
        <v>558</v>
      </c>
      <c r="G236" s="62">
        <v>8155400</v>
      </c>
      <c r="H236" s="129">
        <f t="shared" si="6"/>
        <v>14615.412186379928</v>
      </c>
      <c r="I236" s="130">
        <v>43872</v>
      </c>
      <c r="J236" s="62">
        <v>8155400</v>
      </c>
      <c r="K236" s="129">
        <f t="shared" si="7"/>
        <v>185.89077315827862</v>
      </c>
      <c r="L236" s="95" t="s">
        <v>356</v>
      </c>
      <c r="M236" s="93">
        <v>24</v>
      </c>
      <c r="N236" s="93" t="s">
        <v>352</v>
      </c>
    </row>
    <row r="237" spans="1:14" s="32" customFormat="1" ht="27" customHeight="1">
      <c r="A237" s="39"/>
      <c r="B237" s="40">
        <v>232</v>
      </c>
      <c r="C237" s="43" t="s">
        <v>123</v>
      </c>
      <c r="D237" s="43" t="s">
        <v>417</v>
      </c>
      <c r="E237" s="61">
        <v>20</v>
      </c>
      <c r="F237" s="62">
        <v>302</v>
      </c>
      <c r="G237" s="62">
        <v>2152175</v>
      </c>
      <c r="H237" s="129">
        <f t="shared" si="6"/>
        <v>7126.4072847682119</v>
      </c>
      <c r="I237" s="130">
        <v>5436</v>
      </c>
      <c r="J237" s="62">
        <v>2152175</v>
      </c>
      <c r="K237" s="129">
        <f t="shared" si="7"/>
        <v>395.9115158204562</v>
      </c>
      <c r="L237" s="95" t="s">
        <v>356</v>
      </c>
      <c r="M237" s="93">
        <v>24</v>
      </c>
      <c r="N237" s="93" t="s">
        <v>352</v>
      </c>
    </row>
    <row r="238" spans="1:14" s="32" customFormat="1" ht="27" customHeight="1">
      <c r="A238" s="39"/>
      <c r="B238" s="40">
        <v>233</v>
      </c>
      <c r="C238" s="43" t="s">
        <v>448</v>
      </c>
      <c r="D238" s="43" t="s">
        <v>1126</v>
      </c>
      <c r="E238" s="61">
        <v>0</v>
      </c>
      <c r="F238" s="62">
        <v>0</v>
      </c>
      <c r="G238" s="62">
        <v>0</v>
      </c>
      <c r="H238" s="129">
        <f t="shared" si="6"/>
        <v>0</v>
      </c>
      <c r="I238" s="130">
        <v>0</v>
      </c>
      <c r="J238" s="62">
        <v>0</v>
      </c>
      <c r="K238" s="129">
        <f t="shared" si="7"/>
        <v>0</v>
      </c>
      <c r="L238" s="95" t="s">
        <v>356</v>
      </c>
      <c r="M238" s="93">
        <v>24</v>
      </c>
      <c r="N238" s="93" t="s">
        <v>352</v>
      </c>
    </row>
    <row r="239" spans="1:14" s="32" customFormat="1" ht="27" customHeight="1">
      <c r="A239" s="39"/>
      <c r="B239" s="40">
        <v>234</v>
      </c>
      <c r="C239" s="43" t="s">
        <v>714</v>
      </c>
      <c r="D239" s="43" t="s">
        <v>149</v>
      </c>
      <c r="E239" s="61">
        <v>20</v>
      </c>
      <c r="F239" s="62">
        <v>341</v>
      </c>
      <c r="G239" s="62">
        <v>3568195</v>
      </c>
      <c r="H239" s="129">
        <f t="shared" si="6"/>
        <v>10463.914956011729</v>
      </c>
      <c r="I239" s="130">
        <v>18875</v>
      </c>
      <c r="J239" s="62">
        <v>3568195</v>
      </c>
      <c r="K239" s="129">
        <f t="shared" si="7"/>
        <v>189.04344370860926</v>
      </c>
      <c r="L239" s="95" t="s">
        <v>356</v>
      </c>
      <c r="M239" s="93">
        <v>24</v>
      </c>
      <c r="N239" s="93" t="s">
        <v>352</v>
      </c>
    </row>
    <row r="240" spans="1:14" s="32" customFormat="1" ht="27" customHeight="1">
      <c r="A240" s="39"/>
      <c r="B240" s="40">
        <v>235</v>
      </c>
      <c r="C240" s="43" t="s">
        <v>499</v>
      </c>
      <c r="D240" s="43" t="s">
        <v>153</v>
      </c>
      <c r="E240" s="61">
        <v>24</v>
      </c>
      <c r="F240" s="62">
        <v>315</v>
      </c>
      <c r="G240" s="62">
        <v>2074525</v>
      </c>
      <c r="H240" s="129">
        <f t="shared" si="6"/>
        <v>6585.7936507936511</v>
      </c>
      <c r="I240" s="130">
        <v>34248</v>
      </c>
      <c r="J240" s="62">
        <v>2074525</v>
      </c>
      <c r="K240" s="129">
        <f t="shared" si="7"/>
        <v>60.573610137818264</v>
      </c>
      <c r="L240" s="95" t="s">
        <v>356</v>
      </c>
      <c r="M240" s="93">
        <v>24</v>
      </c>
      <c r="N240" s="93" t="s">
        <v>352</v>
      </c>
    </row>
    <row r="241" spans="1:14" s="32" customFormat="1" ht="27" customHeight="1">
      <c r="A241" s="39"/>
      <c r="B241" s="40">
        <v>236</v>
      </c>
      <c r="C241" s="43" t="s">
        <v>521</v>
      </c>
      <c r="D241" s="43" t="s">
        <v>1127</v>
      </c>
      <c r="E241" s="61">
        <v>20</v>
      </c>
      <c r="F241" s="62">
        <v>197</v>
      </c>
      <c r="G241" s="62">
        <v>1323260</v>
      </c>
      <c r="H241" s="129">
        <f t="shared" si="6"/>
        <v>6717.0558375634519</v>
      </c>
      <c r="I241" s="130">
        <v>10334.5</v>
      </c>
      <c r="J241" s="62">
        <v>1323260</v>
      </c>
      <c r="K241" s="129">
        <f t="shared" si="7"/>
        <v>128.04296289128646</v>
      </c>
      <c r="L241" s="95" t="s">
        <v>356</v>
      </c>
      <c r="M241" s="93">
        <v>24</v>
      </c>
      <c r="N241" s="93" t="s">
        <v>352</v>
      </c>
    </row>
    <row r="242" spans="1:14" s="32" customFormat="1" ht="27" customHeight="1">
      <c r="A242" s="39"/>
      <c r="B242" s="40">
        <v>237</v>
      </c>
      <c r="C242" s="48" t="s">
        <v>551</v>
      </c>
      <c r="D242" s="48" t="s">
        <v>1128</v>
      </c>
      <c r="E242" s="61">
        <v>14</v>
      </c>
      <c r="F242" s="62">
        <v>142</v>
      </c>
      <c r="G242" s="62">
        <v>1337100</v>
      </c>
      <c r="H242" s="129">
        <f t="shared" si="6"/>
        <v>9416.1971830985913</v>
      </c>
      <c r="I242" s="130">
        <v>13714.870000000003</v>
      </c>
      <c r="J242" s="62">
        <v>1337100</v>
      </c>
      <c r="K242" s="129">
        <f t="shared" si="7"/>
        <v>97.492721403848506</v>
      </c>
      <c r="L242" s="95" t="s">
        <v>356</v>
      </c>
      <c r="M242" s="93">
        <v>24</v>
      </c>
      <c r="N242" s="93" t="s">
        <v>352</v>
      </c>
    </row>
    <row r="243" spans="1:14" s="32" customFormat="1" ht="27" customHeight="1">
      <c r="A243" s="39"/>
      <c r="B243" s="40">
        <v>238</v>
      </c>
      <c r="C243" s="43" t="s">
        <v>552</v>
      </c>
      <c r="D243" s="43" t="s">
        <v>1128</v>
      </c>
      <c r="E243" s="61">
        <v>20</v>
      </c>
      <c r="F243" s="62">
        <v>203</v>
      </c>
      <c r="G243" s="62">
        <v>963900</v>
      </c>
      <c r="H243" s="129">
        <f t="shared" si="6"/>
        <v>4748.2758620689656</v>
      </c>
      <c r="I243" s="130">
        <v>14401.949999999999</v>
      </c>
      <c r="J243" s="62">
        <v>963900</v>
      </c>
      <c r="K243" s="129">
        <f t="shared" si="7"/>
        <v>66.928436774186835</v>
      </c>
      <c r="L243" s="95" t="s">
        <v>356</v>
      </c>
      <c r="M243" s="93">
        <v>24</v>
      </c>
      <c r="N243" s="93" t="s">
        <v>352</v>
      </c>
    </row>
    <row r="244" spans="1:14" s="32" customFormat="1" ht="27" customHeight="1">
      <c r="A244" s="39"/>
      <c r="B244" s="40">
        <v>239</v>
      </c>
      <c r="C244" s="43" t="s">
        <v>169</v>
      </c>
      <c r="D244" s="43" t="s">
        <v>728</v>
      </c>
      <c r="E244" s="61">
        <v>20</v>
      </c>
      <c r="F244" s="62">
        <v>165</v>
      </c>
      <c r="G244" s="62">
        <v>1412733</v>
      </c>
      <c r="H244" s="129">
        <f t="shared" si="6"/>
        <v>8562.0181818181827</v>
      </c>
      <c r="I244" s="130">
        <v>7890.75</v>
      </c>
      <c r="J244" s="62">
        <v>1412733</v>
      </c>
      <c r="K244" s="129">
        <f t="shared" si="7"/>
        <v>179.03659347970725</v>
      </c>
      <c r="L244" s="95" t="s">
        <v>356</v>
      </c>
      <c r="M244" s="93">
        <v>24</v>
      </c>
      <c r="N244" s="93" t="s">
        <v>352</v>
      </c>
    </row>
    <row r="245" spans="1:14" s="32" customFormat="1" ht="27" customHeight="1">
      <c r="A245" s="39"/>
      <c r="B245" s="40">
        <v>240</v>
      </c>
      <c r="C245" s="48" t="s">
        <v>202</v>
      </c>
      <c r="D245" s="48" t="s">
        <v>203</v>
      </c>
      <c r="E245" s="61">
        <v>14</v>
      </c>
      <c r="F245" s="62">
        <v>73</v>
      </c>
      <c r="G245" s="62">
        <v>347700</v>
      </c>
      <c r="H245" s="129">
        <f t="shared" si="6"/>
        <v>4763.0136986301368</v>
      </c>
      <c r="I245" s="130">
        <v>8429</v>
      </c>
      <c r="J245" s="62">
        <v>347700</v>
      </c>
      <c r="K245" s="129">
        <f t="shared" si="7"/>
        <v>41.250444892632579</v>
      </c>
      <c r="L245" s="95" t="s">
        <v>356</v>
      </c>
      <c r="M245" s="93">
        <v>24</v>
      </c>
      <c r="N245" s="93" t="s">
        <v>352</v>
      </c>
    </row>
    <row r="246" spans="1:14" s="32" customFormat="1" ht="27" customHeight="1">
      <c r="A246" s="39"/>
      <c r="B246" s="40">
        <v>241</v>
      </c>
      <c r="C246" s="48" t="s">
        <v>760</v>
      </c>
      <c r="D246" s="48" t="s">
        <v>761</v>
      </c>
      <c r="E246" s="61">
        <v>20</v>
      </c>
      <c r="F246" s="62">
        <v>375</v>
      </c>
      <c r="G246" s="62">
        <v>2649690</v>
      </c>
      <c r="H246" s="129">
        <f t="shared" si="6"/>
        <v>7065.84</v>
      </c>
      <c r="I246" s="130">
        <v>12300</v>
      </c>
      <c r="J246" s="62">
        <v>2649690</v>
      </c>
      <c r="K246" s="129">
        <f t="shared" si="7"/>
        <v>215.42195121951221</v>
      </c>
      <c r="L246" s="95" t="s">
        <v>356</v>
      </c>
      <c r="M246" s="93">
        <v>24</v>
      </c>
      <c r="N246" s="93" t="s">
        <v>352</v>
      </c>
    </row>
    <row r="247" spans="1:14" s="32" customFormat="1" ht="27" customHeight="1">
      <c r="A247" s="39"/>
      <c r="B247" s="40">
        <v>242</v>
      </c>
      <c r="C247" s="48" t="s">
        <v>771</v>
      </c>
      <c r="D247" s="48" t="s">
        <v>1128</v>
      </c>
      <c r="E247" s="61">
        <v>20</v>
      </c>
      <c r="F247" s="62">
        <v>204</v>
      </c>
      <c r="G247" s="62">
        <v>1414000</v>
      </c>
      <c r="H247" s="129">
        <f t="shared" si="6"/>
        <v>6931.3725490196075</v>
      </c>
      <c r="I247" s="130">
        <v>13421.8</v>
      </c>
      <c r="J247" s="62">
        <v>1414000</v>
      </c>
      <c r="K247" s="129">
        <f t="shared" si="7"/>
        <v>105.35099614060708</v>
      </c>
      <c r="L247" s="95" t="s">
        <v>356</v>
      </c>
      <c r="M247" s="93">
        <v>24</v>
      </c>
      <c r="N247" s="93" t="s">
        <v>352</v>
      </c>
    </row>
    <row r="248" spans="1:14" s="32" customFormat="1" ht="27" customHeight="1">
      <c r="A248" s="39"/>
      <c r="B248" s="40">
        <v>243</v>
      </c>
      <c r="C248" s="48" t="s">
        <v>271</v>
      </c>
      <c r="D248" s="48" t="s">
        <v>272</v>
      </c>
      <c r="E248" s="61">
        <v>20</v>
      </c>
      <c r="F248" s="62">
        <v>137</v>
      </c>
      <c r="G248" s="62">
        <v>2032384</v>
      </c>
      <c r="H248" s="129">
        <f t="shared" si="6"/>
        <v>14834.919708029198</v>
      </c>
      <c r="I248" s="130">
        <v>9620</v>
      </c>
      <c r="J248" s="62">
        <v>2032384</v>
      </c>
      <c r="K248" s="129">
        <f t="shared" si="7"/>
        <v>211.26652806652805</v>
      </c>
      <c r="L248" s="95" t="s">
        <v>356</v>
      </c>
      <c r="M248" s="93">
        <v>24</v>
      </c>
      <c r="N248" s="93" t="s">
        <v>352</v>
      </c>
    </row>
    <row r="249" spans="1:14" s="32" customFormat="1" ht="27" customHeight="1">
      <c r="A249" s="39"/>
      <c r="B249" s="40">
        <v>244</v>
      </c>
      <c r="C249" s="43" t="s">
        <v>963</v>
      </c>
      <c r="D249" s="43" t="s">
        <v>1129</v>
      </c>
      <c r="E249" s="61">
        <v>0</v>
      </c>
      <c r="F249" s="62">
        <v>0</v>
      </c>
      <c r="G249" s="62">
        <v>0</v>
      </c>
      <c r="H249" s="129">
        <f t="shared" si="6"/>
        <v>0</v>
      </c>
      <c r="I249" s="130">
        <v>0</v>
      </c>
      <c r="J249" s="62">
        <v>0</v>
      </c>
      <c r="K249" s="129">
        <f t="shared" si="7"/>
        <v>0</v>
      </c>
      <c r="L249" s="95" t="s">
        <v>356</v>
      </c>
      <c r="M249" s="93">
        <v>24</v>
      </c>
      <c r="N249" s="93" t="s">
        <v>352</v>
      </c>
    </row>
    <row r="250" spans="1:14" s="32" customFormat="1" ht="27" customHeight="1">
      <c r="A250" s="39"/>
      <c r="B250" s="40">
        <v>245</v>
      </c>
      <c r="C250" s="48" t="s">
        <v>964</v>
      </c>
      <c r="D250" s="48" t="s">
        <v>1130</v>
      </c>
      <c r="E250" s="61">
        <v>20</v>
      </c>
      <c r="F250" s="62">
        <v>307</v>
      </c>
      <c r="G250" s="62">
        <v>3840370</v>
      </c>
      <c r="H250" s="129">
        <f t="shared" si="6"/>
        <v>12509.348534201954</v>
      </c>
      <c r="I250" s="130">
        <v>11815.5</v>
      </c>
      <c r="J250" s="62">
        <v>3840370</v>
      </c>
      <c r="K250" s="129">
        <f t="shared" si="7"/>
        <v>325.0281410012272</v>
      </c>
      <c r="L250" s="95" t="s">
        <v>356</v>
      </c>
      <c r="M250" s="93">
        <v>24</v>
      </c>
      <c r="N250" s="93" t="s">
        <v>352</v>
      </c>
    </row>
    <row r="251" spans="1:14" s="32" customFormat="1" ht="27" customHeight="1">
      <c r="A251" s="39"/>
      <c r="B251" s="40">
        <v>246</v>
      </c>
      <c r="C251" s="48" t="s">
        <v>965</v>
      </c>
      <c r="D251" s="48" t="s">
        <v>1131</v>
      </c>
      <c r="E251" s="61">
        <v>20</v>
      </c>
      <c r="F251" s="62">
        <v>41</v>
      </c>
      <c r="G251" s="62">
        <v>374400</v>
      </c>
      <c r="H251" s="129">
        <f t="shared" si="6"/>
        <v>9131.707317073171</v>
      </c>
      <c r="I251" s="130">
        <v>2417</v>
      </c>
      <c r="J251" s="62">
        <v>374400</v>
      </c>
      <c r="K251" s="129">
        <f t="shared" si="7"/>
        <v>154.90277203144393</v>
      </c>
      <c r="L251" s="95" t="s">
        <v>356</v>
      </c>
      <c r="M251" s="93">
        <v>24</v>
      </c>
      <c r="N251" s="93" t="s">
        <v>352</v>
      </c>
    </row>
    <row r="252" spans="1:14" s="32" customFormat="1" ht="27" customHeight="1">
      <c r="A252" s="39"/>
      <c r="B252" s="40">
        <v>247</v>
      </c>
      <c r="C252" s="48" t="s">
        <v>966</v>
      </c>
      <c r="D252" s="48" t="s">
        <v>1132</v>
      </c>
      <c r="E252" s="61">
        <v>20</v>
      </c>
      <c r="F252" s="62">
        <v>6</v>
      </c>
      <c r="G252" s="62">
        <v>95000</v>
      </c>
      <c r="H252" s="129">
        <f t="shared" si="6"/>
        <v>15833.333333333334</v>
      </c>
      <c r="I252" s="130">
        <v>388</v>
      </c>
      <c r="J252" s="62">
        <v>95000</v>
      </c>
      <c r="K252" s="129">
        <f t="shared" si="7"/>
        <v>244.84536082474227</v>
      </c>
      <c r="L252" s="95" t="s">
        <v>356</v>
      </c>
      <c r="M252" s="93">
        <v>24</v>
      </c>
      <c r="N252" s="93" t="s">
        <v>352</v>
      </c>
    </row>
    <row r="253" spans="1:14" s="32" customFormat="1" ht="27" customHeight="1">
      <c r="A253" s="39"/>
      <c r="B253" s="40">
        <v>248</v>
      </c>
      <c r="C253" s="48" t="s">
        <v>967</v>
      </c>
      <c r="D253" s="48" t="s">
        <v>1133</v>
      </c>
      <c r="E253" s="61">
        <v>20</v>
      </c>
      <c r="F253" s="62">
        <v>0</v>
      </c>
      <c r="G253" s="62">
        <v>0</v>
      </c>
      <c r="H253" s="129">
        <f t="shared" si="6"/>
        <v>0</v>
      </c>
      <c r="I253" s="130">
        <v>0</v>
      </c>
      <c r="J253" s="62">
        <v>0</v>
      </c>
      <c r="K253" s="129">
        <f t="shared" si="7"/>
        <v>0</v>
      </c>
      <c r="L253" s="95" t="s">
        <v>356</v>
      </c>
      <c r="M253" s="93">
        <v>24</v>
      </c>
      <c r="N253" s="93" t="s">
        <v>352</v>
      </c>
    </row>
    <row r="254" spans="1:14" s="32" customFormat="1" ht="27" customHeight="1">
      <c r="A254" s="39"/>
      <c r="B254" s="40">
        <v>249</v>
      </c>
      <c r="C254" s="48" t="s">
        <v>968</v>
      </c>
      <c r="D254" s="48" t="s">
        <v>1134</v>
      </c>
      <c r="E254" s="61">
        <v>20</v>
      </c>
      <c r="F254" s="62">
        <v>258</v>
      </c>
      <c r="G254" s="62">
        <v>9837550</v>
      </c>
      <c r="H254" s="129">
        <f t="shared" si="6"/>
        <v>38130.038759689924</v>
      </c>
      <c r="I254" s="130">
        <v>10788</v>
      </c>
      <c r="J254" s="62">
        <v>9837550</v>
      </c>
      <c r="K254" s="129">
        <f t="shared" si="7"/>
        <v>911.89747868001484</v>
      </c>
      <c r="L254" s="95" t="s">
        <v>136</v>
      </c>
      <c r="M254" s="93">
        <v>10</v>
      </c>
      <c r="N254" s="93" t="s">
        <v>337</v>
      </c>
    </row>
    <row r="255" spans="1:14" s="32" customFormat="1" ht="27" customHeight="1">
      <c r="A255" s="39"/>
      <c r="B255" s="40">
        <v>250</v>
      </c>
      <c r="C255" s="48" t="s">
        <v>727</v>
      </c>
      <c r="D255" s="48" t="s">
        <v>11</v>
      </c>
      <c r="E255" s="61">
        <v>20</v>
      </c>
      <c r="F255" s="62">
        <v>196</v>
      </c>
      <c r="G255" s="62">
        <v>9084280</v>
      </c>
      <c r="H255" s="129">
        <f t="shared" si="6"/>
        <v>46348.367346938772</v>
      </c>
      <c r="I255" s="130">
        <v>13940.5</v>
      </c>
      <c r="J255" s="62">
        <v>9084280</v>
      </c>
      <c r="K255" s="129">
        <f t="shared" si="7"/>
        <v>651.6466410817402</v>
      </c>
      <c r="L255" s="95" t="s">
        <v>136</v>
      </c>
      <c r="M255" s="93">
        <v>10</v>
      </c>
      <c r="N255" s="93" t="s">
        <v>337</v>
      </c>
    </row>
    <row r="256" spans="1:14" s="32" customFormat="1" ht="27" customHeight="1">
      <c r="A256" s="39"/>
      <c r="B256" s="40">
        <v>251</v>
      </c>
      <c r="C256" s="48" t="s">
        <v>969</v>
      </c>
      <c r="D256" s="48" t="s">
        <v>1134</v>
      </c>
      <c r="E256" s="61">
        <v>20</v>
      </c>
      <c r="F256" s="62">
        <v>263</v>
      </c>
      <c r="G256" s="62">
        <v>1551116</v>
      </c>
      <c r="H256" s="129">
        <f t="shared" si="6"/>
        <v>5897.7794676806079</v>
      </c>
      <c r="I256" s="130">
        <v>11724</v>
      </c>
      <c r="J256" s="62">
        <v>1551116</v>
      </c>
      <c r="K256" s="129">
        <f t="shared" si="7"/>
        <v>132.30262708973046</v>
      </c>
      <c r="L256" s="95" t="s">
        <v>136</v>
      </c>
      <c r="M256" s="93">
        <v>10</v>
      </c>
      <c r="N256" s="93" t="s">
        <v>337</v>
      </c>
    </row>
    <row r="257" spans="1:14" s="32" customFormat="1" ht="27" customHeight="1">
      <c r="A257" s="39"/>
      <c r="B257" s="40">
        <v>252</v>
      </c>
      <c r="C257" s="48" t="s">
        <v>970</v>
      </c>
      <c r="D257" s="48" t="s">
        <v>1135</v>
      </c>
      <c r="E257" s="61">
        <v>20</v>
      </c>
      <c r="F257" s="62">
        <v>266</v>
      </c>
      <c r="G257" s="62">
        <v>818700</v>
      </c>
      <c r="H257" s="129">
        <f t="shared" si="6"/>
        <v>3077.8195488721803</v>
      </c>
      <c r="I257" s="130">
        <v>6571.5</v>
      </c>
      <c r="J257" s="62">
        <v>818700</v>
      </c>
      <c r="K257" s="129">
        <f t="shared" si="7"/>
        <v>124.58342844099521</v>
      </c>
      <c r="L257" s="95" t="s">
        <v>136</v>
      </c>
      <c r="M257" s="93">
        <v>10</v>
      </c>
      <c r="N257" s="93" t="s">
        <v>337</v>
      </c>
    </row>
    <row r="258" spans="1:14" s="32" customFormat="1" ht="27" customHeight="1">
      <c r="A258" s="39"/>
      <c r="B258" s="40">
        <v>253</v>
      </c>
      <c r="C258" s="48" t="s">
        <v>49</v>
      </c>
      <c r="D258" s="48" t="s">
        <v>50</v>
      </c>
      <c r="E258" s="61">
        <v>20</v>
      </c>
      <c r="F258" s="62">
        <v>170</v>
      </c>
      <c r="G258" s="62">
        <v>2984249</v>
      </c>
      <c r="H258" s="129">
        <f t="shared" si="6"/>
        <v>17554.405882352941</v>
      </c>
      <c r="I258" s="130">
        <v>10230</v>
      </c>
      <c r="J258" s="62">
        <v>2984249</v>
      </c>
      <c r="K258" s="129">
        <f t="shared" si="7"/>
        <v>291.71544477028345</v>
      </c>
      <c r="L258" s="95" t="s">
        <v>136</v>
      </c>
      <c r="M258" s="93">
        <v>10</v>
      </c>
      <c r="N258" s="93" t="s">
        <v>337</v>
      </c>
    </row>
    <row r="259" spans="1:14" s="32" customFormat="1" ht="27" customHeight="1">
      <c r="A259" s="39"/>
      <c r="B259" s="40">
        <v>254</v>
      </c>
      <c r="C259" s="43" t="s">
        <v>254</v>
      </c>
      <c r="D259" s="43" t="s">
        <v>128</v>
      </c>
      <c r="E259" s="61">
        <v>20</v>
      </c>
      <c r="F259" s="62">
        <v>260</v>
      </c>
      <c r="G259" s="62">
        <v>1357821</v>
      </c>
      <c r="H259" s="129">
        <f t="shared" si="6"/>
        <v>5222.3884615384613</v>
      </c>
      <c r="I259" s="130">
        <v>16642</v>
      </c>
      <c r="J259" s="62">
        <v>1357821</v>
      </c>
      <c r="K259" s="129">
        <f t="shared" si="7"/>
        <v>81.590013219564952</v>
      </c>
      <c r="L259" s="95" t="s">
        <v>136</v>
      </c>
      <c r="M259" s="93">
        <v>10</v>
      </c>
      <c r="N259" s="93" t="s">
        <v>337</v>
      </c>
    </row>
    <row r="260" spans="1:14" s="32" customFormat="1" ht="27" customHeight="1">
      <c r="A260" s="39"/>
      <c r="B260" s="40">
        <v>255</v>
      </c>
      <c r="C260" s="43" t="s">
        <v>763</v>
      </c>
      <c r="D260" s="43" t="s">
        <v>1136</v>
      </c>
      <c r="E260" s="61">
        <v>20</v>
      </c>
      <c r="F260" s="62">
        <v>340</v>
      </c>
      <c r="G260" s="62">
        <v>2603902</v>
      </c>
      <c r="H260" s="129">
        <f t="shared" si="6"/>
        <v>7658.535294117647</v>
      </c>
      <c r="I260" s="130">
        <v>12350</v>
      </c>
      <c r="J260" s="62">
        <v>2603902</v>
      </c>
      <c r="K260" s="129">
        <f t="shared" si="7"/>
        <v>210.84226720647774</v>
      </c>
      <c r="L260" s="95" t="s">
        <v>136</v>
      </c>
      <c r="M260" s="93">
        <v>10</v>
      </c>
      <c r="N260" s="93" t="s">
        <v>337</v>
      </c>
    </row>
    <row r="261" spans="1:14" s="32" customFormat="1" ht="27" customHeight="1">
      <c r="A261" s="39"/>
      <c r="B261" s="40">
        <v>256</v>
      </c>
      <c r="C261" s="48" t="s">
        <v>280</v>
      </c>
      <c r="D261" s="48" t="s">
        <v>135</v>
      </c>
      <c r="E261" s="61">
        <v>20</v>
      </c>
      <c r="F261" s="62">
        <v>172</v>
      </c>
      <c r="G261" s="62">
        <v>548794</v>
      </c>
      <c r="H261" s="129">
        <f t="shared" si="6"/>
        <v>3190.6627906976746</v>
      </c>
      <c r="I261" s="130">
        <v>20448</v>
      </c>
      <c r="J261" s="62">
        <v>548794</v>
      </c>
      <c r="K261" s="129">
        <f t="shared" si="7"/>
        <v>26.838517214397495</v>
      </c>
      <c r="L261" s="95" t="s">
        <v>136</v>
      </c>
      <c r="M261" s="93">
        <v>10</v>
      </c>
      <c r="N261" s="93" t="s">
        <v>337</v>
      </c>
    </row>
    <row r="262" spans="1:14" s="32" customFormat="1" ht="27" customHeight="1">
      <c r="A262" s="39"/>
      <c r="B262" s="40">
        <v>257</v>
      </c>
      <c r="C262" s="47" t="s">
        <v>792</v>
      </c>
      <c r="D262" s="47" t="s">
        <v>793</v>
      </c>
      <c r="E262" s="61">
        <v>10</v>
      </c>
      <c r="F262" s="62">
        <v>157</v>
      </c>
      <c r="G262" s="62">
        <v>704822</v>
      </c>
      <c r="H262" s="129">
        <f t="shared" ref="H262:H264" si="8">IF(AND(F262&gt;0,G262&gt;0),G262/F262,0)</f>
        <v>4489.3121019108285</v>
      </c>
      <c r="I262" s="130">
        <v>5615</v>
      </c>
      <c r="J262" s="62">
        <v>704822</v>
      </c>
      <c r="K262" s="129">
        <f t="shared" ref="K262:K325" si="9">IF(AND(I262&gt;0,J262&gt;0),J262/I262,0)</f>
        <v>125.52484416740873</v>
      </c>
      <c r="L262" s="95" t="s">
        <v>136</v>
      </c>
      <c r="M262" s="93">
        <v>10</v>
      </c>
      <c r="N262" s="93" t="s">
        <v>337</v>
      </c>
    </row>
    <row r="263" spans="1:14" s="32" customFormat="1" ht="27" customHeight="1">
      <c r="A263" s="39"/>
      <c r="B263" s="40">
        <v>258</v>
      </c>
      <c r="C263" s="47" t="s">
        <v>428</v>
      </c>
      <c r="D263" s="47" t="s">
        <v>1137</v>
      </c>
      <c r="E263" s="61">
        <v>23</v>
      </c>
      <c r="F263" s="62">
        <v>341</v>
      </c>
      <c r="G263" s="62">
        <v>6822742</v>
      </c>
      <c r="H263" s="129">
        <f t="shared" si="8"/>
        <v>20008.041055718477</v>
      </c>
      <c r="I263" s="130">
        <v>40794</v>
      </c>
      <c r="J263" s="62">
        <v>6822742</v>
      </c>
      <c r="K263" s="129">
        <f t="shared" si="9"/>
        <v>167.24866401921852</v>
      </c>
      <c r="L263" s="95" t="s">
        <v>136</v>
      </c>
      <c r="M263" s="93">
        <v>10</v>
      </c>
      <c r="N263" s="93" t="s">
        <v>337</v>
      </c>
    </row>
    <row r="264" spans="1:14" s="32" customFormat="1" ht="27" customHeight="1">
      <c r="A264" s="39"/>
      <c r="B264" s="40">
        <v>259</v>
      </c>
      <c r="C264" s="47" t="s">
        <v>429</v>
      </c>
      <c r="D264" s="47" t="s">
        <v>135</v>
      </c>
      <c r="E264" s="61">
        <v>25</v>
      </c>
      <c r="F264" s="62">
        <v>289</v>
      </c>
      <c r="G264" s="62">
        <v>3256417</v>
      </c>
      <c r="H264" s="129">
        <f t="shared" si="8"/>
        <v>11267.878892733564</v>
      </c>
      <c r="I264" s="130">
        <v>18940</v>
      </c>
      <c r="J264" s="62">
        <v>3256417</v>
      </c>
      <c r="K264" s="129">
        <f t="shared" si="9"/>
        <v>171.93331573389651</v>
      </c>
      <c r="L264" s="95" t="s">
        <v>136</v>
      </c>
      <c r="M264" s="93">
        <v>10</v>
      </c>
      <c r="N264" s="93" t="s">
        <v>337</v>
      </c>
    </row>
    <row r="265" spans="1:14" s="32" customFormat="1" ht="27" customHeight="1">
      <c r="A265" s="39"/>
      <c r="B265" s="40">
        <v>260</v>
      </c>
      <c r="C265" s="47" t="s">
        <v>831</v>
      </c>
      <c r="D265" s="48" t="s">
        <v>832</v>
      </c>
      <c r="E265" s="61">
        <v>20</v>
      </c>
      <c r="F265" s="62">
        <v>3</v>
      </c>
      <c r="G265" s="62">
        <v>25750</v>
      </c>
      <c r="H265" s="129">
        <v>8583</v>
      </c>
      <c r="I265" s="130">
        <v>257</v>
      </c>
      <c r="J265" s="62">
        <v>25750</v>
      </c>
      <c r="K265" s="129">
        <f t="shared" si="9"/>
        <v>100.19455252918289</v>
      </c>
      <c r="L265" s="95" t="s">
        <v>136</v>
      </c>
      <c r="M265" s="93">
        <v>10</v>
      </c>
      <c r="N265" s="93" t="s">
        <v>337</v>
      </c>
    </row>
    <row r="266" spans="1:14" s="32" customFormat="1" ht="27" customHeight="1">
      <c r="A266" s="39"/>
      <c r="B266" s="40">
        <v>261</v>
      </c>
      <c r="C266" s="48" t="s">
        <v>497</v>
      </c>
      <c r="D266" s="48" t="s">
        <v>11</v>
      </c>
      <c r="E266" s="61">
        <v>10</v>
      </c>
      <c r="F266" s="62">
        <v>97</v>
      </c>
      <c r="G266" s="62">
        <v>1295690</v>
      </c>
      <c r="H266" s="129">
        <f t="shared" ref="H266:H329" si="10">IF(AND(F266&gt;0,G266&gt;0),G266/F266,0)</f>
        <v>13357.628865979381</v>
      </c>
      <c r="I266" s="130">
        <v>8266</v>
      </c>
      <c r="J266" s="62">
        <v>1295690</v>
      </c>
      <c r="K266" s="129">
        <f t="shared" si="9"/>
        <v>156.74933462375998</v>
      </c>
      <c r="L266" s="95" t="s">
        <v>136</v>
      </c>
      <c r="M266" s="93">
        <v>10</v>
      </c>
      <c r="N266" s="93" t="s">
        <v>337</v>
      </c>
    </row>
    <row r="267" spans="1:14" s="32" customFormat="1" ht="27" customHeight="1">
      <c r="A267" s="39"/>
      <c r="B267" s="40">
        <v>262</v>
      </c>
      <c r="C267" s="47" t="s">
        <v>971</v>
      </c>
      <c r="D267" s="47" t="s">
        <v>148</v>
      </c>
      <c r="E267" s="61">
        <v>20</v>
      </c>
      <c r="F267" s="62">
        <v>251</v>
      </c>
      <c r="G267" s="62">
        <v>10316237</v>
      </c>
      <c r="H267" s="129">
        <f t="shared" si="10"/>
        <v>41100.545816733065</v>
      </c>
      <c r="I267" s="130">
        <v>9135</v>
      </c>
      <c r="J267" s="62">
        <v>10316237</v>
      </c>
      <c r="K267" s="129">
        <f t="shared" si="9"/>
        <v>1129.3089217296115</v>
      </c>
      <c r="L267" s="95" t="s">
        <v>349</v>
      </c>
      <c r="M267" s="93">
        <v>6</v>
      </c>
      <c r="N267" s="93" t="s">
        <v>335</v>
      </c>
    </row>
    <row r="268" spans="1:14" s="32" customFormat="1" ht="27" customHeight="1">
      <c r="A268" s="39"/>
      <c r="B268" s="40">
        <v>263</v>
      </c>
      <c r="C268" s="47" t="s">
        <v>972</v>
      </c>
      <c r="D268" s="47" t="s">
        <v>1138</v>
      </c>
      <c r="E268" s="61">
        <v>20</v>
      </c>
      <c r="F268" s="62">
        <v>216</v>
      </c>
      <c r="G268" s="62">
        <v>2911810</v>
      </c>
      <c r="H268" s="129">
        <f t="shared" si="10"/>
        <v>13480.601851851852</v>
      </c>
      <c r="I268" s="130">
        <v>20699.5</v>
      </c>
      <c r="J268" s="62">
        <v>2911810</v>
      </c>
      <c r="K268" s="129">
        <f t="shared" si="9"/>
        <v>140.67054759776806</v>
      </c>
      <c r="L268" s="95" t="s">
        <v>349</v>
      </c>
      <c r="M268" s="93">
        <v>6</v>
      </c>
      <c r="N268" s="93" t="s">
        <v>335</v>
      </c>
    </row>
    <row r="269" spans="1:14" s="32" customFormat="1" ht="27" customHeight="1">
      <c r="A269" s="39"/>
      <c r="B269" s="40">
        <v>264</v>
      </c>
      <c r="C269" s="67" t="s">
        <v>185</v>
      </c>
      <c r="D269" s="67" t="s">
        <v>186</v>
      </c>
      <c r="E269" s="61">
        <v>20</v>
      </c>
      <c r="F269" s="62">
        <v>179</v>
      </c>
      <c r="G269" s="62">
        <v>1921335</v>
      </c>
      <c r="H269" s="129">
        <f t="shared" si="10"/>
        <v>10733.715083798883</v>
      </c>
      <c r="I269" s="130">
        <v>10661</v>
      </c>
      <c r="J269" s="62">
        <v>1921335</v>
      </c>
      <c r="K269" s="129">
        <f t="shared" si="9"/>
        <v>180.2208986023825</v>
      </c>
      <c r="L269" s="95" t="s">
        <v>349</v>
      </c>
      <c r="M269" s="93">
        <v>6</v>
      </c>
      <c r="N269" s="93" t="s">
        <v>335</v>
      </c>
    </row>
    <row r="270" spans="1:14" s="32" customFormat="1" ht="27" customHeight="1">
      <c r="A270" s="39"/>
      <c r="B270" s="40">
        <v>265</v>
      </c>
      <c r="C270" s="67" t="s">
        <v>797</v>
      </c>
      <c r="D270" s="67" t="s">
        <v>1139</v>
      </c>
      <c r="E270" s="61">
        <v>10</v>
      </c>
      <c r="F270" s="62">
        <v>128</v>
      </c>
      <c r="G270" s="62">
        <v>2332860</v>
      </c>
      <c r="H270" s="129">
        <f t="shared" si="10"/>
        <v>18225.46875</v>
      </c>
      <c r="I270" s="130">
        <v>7869.5</v>
      </c>
      <c r="J270" s="62">
        <v>2332860</v>
      </c>
      <c r="K270" s="129">
        <f t="shared" si="9"/>
        <v>296.44323019251539</v>
      </c>
      <c r="L270" s="95" t="s">
        <v>347</v>
      </c>
      <c r="M270" s="93">
        <v>3</v>
      </c>
      <c r="N270" s="93" t="s">
        <v>351</v>
      </c>
    </row>
    <row r="271" spans="1:14" s="32" customFormat="1" ht="27" customHeight="1">
      <c r="A271" s="39"/>
      <c r="B271" s="40">
        <v>266</v>
      </c>
      <c r="C271" s="47" t="s">
        <v>500</v>
      </c>
      <c r="D271" s="47" t="s">
        <v>1139</v>
      </c>
      <c r="E271" s="61">
        <v>40</v>
      </c>
      <c r="F271" s="62">
        <v>435</v>
      </c>
      <c r="G271" s="62">
        <v>11948440</v>
      </c>
      <c r="H271" s="129">
        <f t="shared" si="10"/>
        <v>27467.678160919539</v>
      </c>
      <c r="I271" s="130">
        <v>49036.2</v>
      </c>
      <c r="J271" s="62">
        <v>11948440</v>
      </c>
      <c r="K271" s="129">
        <f t="shared" si="9"/>
        <v>243.66570003385254</v>
      </c>
      <c r="L271" s="95" t="s">
        <v>347</v>
      </c>
      <c r="M271" s="93">
        <v>3</v>
      </c>
      <c r="N271" s="93" t="s">
        <v>351</v>
      </c>
    </row>
    <row r="272" spans="1:14" s="32" customFormat="1" ht="27" customHeight="1">
      <c r="A272" s="39"/>
      <c r="B272" s="40">
        <v>267</v>
      </c>
      <c r="C272" s="47" t="s">
        <v>430</v>
      </c>
      <c r="D272" s="47" t="s">
        <v>1140</v>
      </c>
      <c r="E272" s="61">
        <v>14</v>
      </c>
      <c r="F272" s="62">
        <v>183</v>
      </c>
      <c r="G272" s="62">
        <v>1523080</v>
      </c>
      <c r="H272" s="129">
        <f t="shared" si="10"/>
        <v>8322.841530054644</v>
      </c>
      <c r="I272" s="130">
        <v>13407</v>
      </c>
      <c r="J272" s="62">
        <v>1523080</v>
      </c>
      <c r="K272" s="129">
        <f t="shared" si="9"/>
        <v>113.60334153800254</v>
      </c>
      <c r="L272" s="95" t="s">
        <v>347</v>
      </c>
      <c r="M272" s="93">
        <v>3</v>
      </c>
      <c r="N272" s="93" t="s">
        <v>351</v>
      </c>
    </row>
    <row r="273" spans="1:14" s="32" customFormat="1" ht="27" customHeight="1">
      <c r="A273" s="39"/>
      <c r="B273" s="40">
        <v>268</v>
      </c>
      <c r="C273" s="47" t="s">
        <v>973</v>
      </c>
      <c r="D273" s="47" t="s">
        <v>390</v>
      </c>
      <c r="E273" s="61">
        <v>10</v>
      </c>
      <c r="F273" s="62">
        <v>115</v>
      </c>
      <c r="G273" s="62">
        <v>1741730</v>
      </c>
      <c r="H273" s="129">
        <f t="shared" si="10"/>
        <v>15145.478260869566</v>
      </c>
      <c r="I273" s="130">
        <v>10558</v>
      </c>
      <c r="J273" s="62">
        <v>1741730</v>
      </c>
      <c r="K273" s="129">
        <f t="shared" si="9"/>
        <v>164.96779693123699</v>
      </c>
      <c r="L273" s="95" t="s">
        <v>347</v>
      </c>
      <c r="M273" s="93">
        <v>3</v>
      </c>
      <c r="N273" s="93" t="s">
        <v>351</v>
      </c>
    </row>
    <row r="274" spans="1:14" s="32" customFormat="1" ht="27" customHeight="1">
      <c r="A274" s="39"/>
      <c r="B274" s="40">
        <v>269</v>
      </c>
      <c r="C274" s="48" t="s">
        <v>101</v>
      </c>
      <c r="D274" s="43" t="s">
        <v>694</v>
      </c>
      <c r="E274" s="61">
        <v>30</v>
      </c>
      <c r="F274" s="62">
        <v>256</v>
      </c>
      <c r="G274" s="62">
        <v>4348853</v>
      </c>
      <c r="H274" s="129">
        <f t="shared" si="10"/>
        <v>16987.70703125</v>
      </c>
      <c r="I274" s="130">
        <v>28001</v>
      </c>
      <c r="J274" s="62">
        <v>4348853</v>
      </c>
      <c r="K274" s="129">
        <f t="shared" si="9"/>
        <v>155.31063176315132</v>
      </c>
      <c r="L274" s="95" t="s">
        <v>347</v>
      </c>
      <c r="M274" s="93">
        <v>3</v>
      </c>
      <c r="N274" s="93" t="s">
        <v>351</v>
      </c>
    </row>
    <row r="275" spans="1:14" s="32" customFormat="1" ht="27" customHeight="1">
      <c r="A275" s="39"/>
      <c r="B275" s="40">
        <v>270</v>
      </c>
      <c r="C275" s="47" t="s">
        <v>444</v>
      </c>
      <c r="D275" s="47" t="s">
        <v>140</v>
      </c>
      <c r="E275" s="61">
        <v>20</v>
      </c>
      <c r="F275" s="62">
        <v>239</v>
      </c>
      <c r="G275" s="62">
        <v>1618248</v>
      </c>
      <c r="H275" s="129">
        <f t="shared" si="10"/>
        <v>6770.9121338912137</v>
      </c>
      <c r="I275" s="130">
        <v>6282.5</v>
      </c>
      <c r="J275" s="62">
        <v>1618248</v>
      </c>
      <c r="K275" s="129">
        <f t="shared" si="9"/>
        <v>257.58026263430162</v>
      </c>
      <c r="L275" s="95" t="s">
        <v>347</v>
      </c>
      <c r="M275" s="93">
        <v>3</v>
      </c>
      <c r="N275" s="93" t="s">
        <v>351</v>
      </c>
    </row>
    <row r="276" spans="1:14" s="32" customFormat="1" ht="27" customHeight="1">
      <c r="A276" s="39"/>
      <c r="B276" s="40">
        <v>271</v>
      </c>
      <c r="C276" s="48" t="s">
        <v>974</v>
      </c>
      <c r="D276" s="48" t="s">
        <v>391</v>
      </c>
      <c r="E276" s="61">
        <v>14</v>
      </c>
      <c r="F276" s="62">
        <v>234</v>
      </c>
      <c r="G276" s="62">
        <v>3521655</v>
      </c>
      <c r="H276" s="129">
        <f t="shared" si="10"/>
        <v>15049.807692307691</v>
      </c>
      <c r="I276" s="130">
        <v>19720</v>
      </c>
      <c r="J276" s="62">
        <v>3521655</v>
      </c>
      <c r="K276" s="129">
        <f t="shared" si="9"/>
        <v>178.5829107505071</v>
      </c>
      <c r="L276" s="95" t="s">
        <v>347</v>
      </c>
      <c r="M276" s="93">
        <v>3</v>
      </c>
      <c r="N276" s="93" t="s">
        <v>351</v>
      </c>
    </row>
    <row r="277" spans="1:14" s="32" customFormat="1" ht="27" customHeight="1">
      <c r="A277" s="39"/>
      <c r="B277" s="40">
        <v>272</v>
      </c>
      <c r="C277" s="43" t="s">
        <v>475</v>
      </c>
      <c r="D277" s="43" t="s">
        <v>1139</v>
      </c>
      <c r="E277" s="61">
        <v>20</v>
      </c>
      <c r="F277" s="62">
        <v>238</v>
      </c>
      <c r="G277" s="62">
        <v>10725530</v>
      </c>
      <c r="H277" s="129">
        <f t="shared" si="10"/>
        <v>45065.252100840335</v>
      </c>
      <c r="I277" s="130">
        <v>23387.25</v>
      </c>
      <c r="J277" s="62">
        <v>10725530</v>
      </c>
      <c r="K277" s="129">
        <f t="shared" si="9"/>
        <v>458.60586430640626</v>
      </c>
      <c r="L277" s="95" t="s">
        <v>347</v>
      </c>
      <c r="M277" s="93">
        <v>3</v>
      </c>
      <c r="N277" s="93" t="s">
        <v>351</v>
      </c>
    </row>
    <row r="278" spans="1:14" s="32" customFormat="1" ht="27" customHeight="1">
      <c r="A278" s="39"/>
      <c r="B278" s="40">
        <v>273</v>
      </c>
      <c r="C278" s="47" t="s">
        <v>100</v>
      </c>
      <c r="D278" s="47" t="s">
        <v>1141</v>
      </c>
      <c r="E278" s="61">
        <v>20</v>
      </c>
      <c r="F278" s="62">
        <v>203</v>
      </c>
      <c r="G278" s="62">
        <v>3143824</v>
      </c>
      <c r="H278" s="129">
        <f t="shared" si="10"/>
        <v>15486.817733990149</v>
      </c>
      <c r="I278" s="130">
        <v>6784</v>
      </c>
      <c r="J278" s="62">
        <v>3143824</v>
      </c>
      <c r="K278" s="129">
        <f t="shared" si="9"/>
        <v>463.41745283018867</v>
      </c>
      <c r="L278" s="95" t="s">
        <v>347</v>
      </c>
      <c r="M278" s="93">
        <v>3</v>
      </c>
      <c r="N278" s="93" t="s">
        <v>351</v>
      </c>
    </row>
    <row r="279" spans="1:14" s="32" customFormat="1" ht="27" customHeight="1">
      <c r="A279" s="39"/>
      <c r="B279" s="40">
        <v>274</v>
      </c>
      <c r="C279" s="68" t="s">
        <v>478</v>
      </c>
      <c r="D279" s="49" t="s">
        <v>1142</v>
      </c>
      <c r="E279" s="61">
        <v>20</v>
      </c>
      <c r="F279" s="62">
        <v>262</v>
      </c>
      <c r="G279" s="62">
        <v>1073560</v>
      </c>
      <c r="H279" s="129">
        <f t="shared" si="10"/>
        <v>4097.5572519083971</v>
      </c>
      <c r="I279" s="130">
        <v>5367.75</v>
      </c>
      <c r="J279" s="62">
        <v>1073560</v>
      </c>
      <c r="K279" s="129">
        <f t="shared" si="9"/>
        <v>200.00186297797029</v>
      </c>
      <c r="L279" s="95" t="s">
        <v>347</v>
      </c>
      <c r="M279" s="93">
        <v>3</v>
      </c>
      <c r="N279" s="93" t="s">
        <v>351</v>
      </c>
    </row>
    <row r="280" spans="1:14" s="32" customFormat="1" ht="27" customHeight="1">
      <c r="A280" s="39"/>
      <c r="B280" s="40">
        <v>275</v>
      </c>
      <c r="C280" s="68" t="s">
        <v>520</v>
      </c>
      <c r="D280" s="49" t="s">
        <v>99</v>
      </c>
      <c r="E280" s="61">
        <v>10</v>
      </c>
      <c r="F280" s="62">
        <v>105</v>
      </c>
      <c r="G280" s="62">
        <v>1323430</v>
      </c>
      <c r="H280" s="129">
        <f t="shared" si="10"/>
        <v>12604.095238095239</v>
      </c>
      <c r="I280" s="130">
        <v>7820</v>
      </c>
      <c r="J280" s="62">
        <v>1323430</v>
      </c>
      <c r="K280" s="129">
        <f t="shared" si="9"/>
        <v>169.23657289002557</v>
      </c>
      <c r="L280" s="95" t="s">
        <v>347</v>
      </c>
      <c r="M280" s="93">
        <v>3</v>
      </c>
      <c r="N280" s="93" t="s">
        <v>351</v>
      </c>
    </row>
    <row r="281" spans="1:14" s="32" customFormat="1" ht="27" customHeight="1">
      <c r="A281" s="39"/>
      <c r="B281" s="40">
        <v>276</v>
      </c>
      <c r="C281" s="66" t="s">
        <v>431</v>
      </c>
      <c r="D281" s="43" t="s">
        <v>137</v>
      </c>
      <c r="E281" s="61">
        <v>30</v>
      </c>
      <c r="F281" s="62">
        <v>752</v>
      </c>
      <c r="G281" s="62">
        <v>4374735</v>
      </c>
      <c r="H281" s="129">
        <f t="shared" si="10"/>
        <v>5817.4667553191493</v>
      </c>
      <c r="I281" s="130">
        <v>18103.75</v>
      </c>
      <c r="J281" s="62">
        <v>4374735</v>
      </c>
      <c r="K281" s="129">
        <f t="shared" si="9"/>
        <v>241.64800110474349</v>
      </c>
      <c r="L281" s="95" t="s">
        <v>347</v>
      </c>
      <c r="M281" s="93">
        <v>3</v>
      </c>
      <c r="N281" s="93" t="s">
        <v>351</v>
      </c>
    </row>
    <row r="282" spans="1:14" s="32" customFormat="1" ht="27" customHeight="1">
      <c r="A282" s="39"/>
      <c r="B282" s="40">
        <v>277</v>
      </c>
      <c r="C282" s="66" t="s">
        <v>485</v>
      </c>
      <c r="D282" s="43" t="s">
        <v>1141</v>
      </c>
      <c r="E282" s="61">
        <v>40</v>
      </c>
      <c r="F282" s="62">
        <v>444</v>
      </c>
      <c r="G282" s="62">
        <v>5014786</v>
      </c>
      <c r="H282" s="129">
        <f t="shared" si="10"/>
        <v>11294.563063063064</v>
      </c>
      <c r="I282" s="130">
        <v>22694</v>
      </c>
      <c r="J282" s="62">
        <v>5014786</v>
      </c>
      <c r="K282" s="129">
        <f t="shared" si="9"/>
        <v>220.97409006785935</v>
      </c>
      <c r="L282" s="95" t="s">
        <v>347</v>
      </c>
      <c r="M282" s="93">
        <v>3</v>
      </c>
      <c r="N282" s="93" t="s">
        <v>351</v>
      </c>
    </row>
    <row r="283" spans="1:14" s="32" customFormat="1" ht="27" customHeight="1">
      <c r="A283" s="39"/>
      <c r="B283" s="40">
        <v>278</v>
      </c>
      <c r="C283" s="66" t="s">
        <v>487</v>
      </c>
      <c r="D283" s="43" t="s">
        <v>1141</v>
      </c>
      <c r="E283" s="61">
        <v>40</v>
      </c>
      <c r="F283" s="62">
        <v>350</v>
      </c>
      <c r="G283" s="62">
        <v>5327287</v>
      </c>
      <c r="H283" s="129">
        <f t="shared" si="10"/>
        <v>15220.82</v>
      </c>
      <c r="I283" s="130">
        <v>24230</v>
      </c>
      <c r="J283" s="62">
        <v>5327287</v>
      </c>
      <c r="K283" s="129">
        <f t="shared" si="9"/>
        <v>219.86326867519603</v>
      </c>
      <c r="L283" s="95" t="s">
        <v>347</v>
      </c>
      <c r="M283" s="93">
        <v>3</v>
      </c>
      <c r="N283" s="93" t="s">
        <v>351</v>
      </c>
    </row>
    <row r="284" spans="1:14" s="32" customFormat="1" ht="27" customHeight="1">
      <c r="A284" s="39"/>
      <c r="B284" s="40">
        <v>279</v>
      </c>
      <c r="C284" s="66" t="s">
        <v>488</v>
      </c>
      <c r="D284" s="43" t="s">
        <v>1141</v>
      </c>
      <c r="E284" s="61">
        <v>40</v>
      </c>
      <c r="F284" s="62">
        <v>352</v>
      </c>
      <c r="G284" s="62">
        <v>3854846</v>
      </c>
      <c r="H284" s="129">
        <f t="shared" si="10"/>
        <v>10951.267045454546</v>
      </c>
      <c r="I284" s="130">
        <v>15920</v>
      </c>
      <c r="J284" s="62">
        <v>3854846</v>
      </c>
      <c r="K284" s="129">
        <f t="shared" si="9"/>
        <v>242.13856783919599</v>
      </c>
      <c r="L284" s="95" t="s">
        <v>347</v>
      </c>
      <c r="M284" s="93">
        <v>3</v>
      </c>
      <c r="N284" s="93" t="s">
        <v>351</v>
      </c>
    </row>
    <row r="285" spans="1:14" s="32" customFormat="1" ht="27" customHeight="1">
      <c r="A285" s="39"/>
      <c r="B285" s="40">
        <v>280</v>
      </c>
      <c r="C285" s="66" t="s">
        <v>489</v>
      </c>
      <c r="D285" s="43" t="s">
        <v>1141</v>
      </c>
      <c r="E285" s="61">
        <v>40</v>
      </c>
      <c r="F285" s="62">
        <v>541</v>
      </c>
      <c r="G285" s="62">
        <v>4494641</v>
      </c>
      <c r="H285" s="129">
        <f t="shared" si="10"/>
        <v>8308.0240295748608</v>
      </c>
      <c r="I285" s="130">
        <v>25430</v>
      </c>
      <c r="J285" s="62">
        <v>4494641</v>
      </c>
      <c r="K285" s="129">
        <f t="shared" si="9"/>
        <v>176.74561541486435</v>
      </c>
      <c r="L285" s="95" t="s">
        <v>347</v>
      </c>
      <c r="M285" s="93">
        <v>3</v>
      </c>
      <c r="N285" s="93" t="s">
        <v>351</v>
      </c>
    </row>
    <row r="286" spans="1:14" s="32" customFormat="1" ht="27" customHeight="1">
      <c r="A286" s="39"/>
      <c r="B286" s="40">
        <v>281</v>
      </c>
      <c r="C286" s="66" t="s">
        <v>473</v>
      </c>
      <c r="D286" s="43" t="s">
        <v>715</v>
      </c>
      <c r="E286" s="61">
        <v>30</v>
      </c>
      <c r="F286" s="62">
        <v>415</v>
      </c>
      <c r="G286" s="62">
        <v>4490702</v>
      </c>
      <c r="H286" s="129">
        <f t="shared" si="10"/>
        <v>10820.968674698795</v>
      </c>
      <c r="I286" s="130">
        <v>12154</v>
      </c>
      <c r="J286" s="62">
        <v>4490702</v>
      </c>
      <c r="K286" s="129">
        <f t="shared" si="9"/>
        <v>369.48346223465524</v>
      </c>
      <c r="L286" s="95" t="s">
        <v>347</v>
      </c>
      <c r="M286" s="93">
        <v>3</v>
      </c>
      <c r="N286" s="93" t="s">
        <v>351</v>
      </c>
    </row>
    <row r="287" spans="1:14" s="32" customFormat="1" ht="27" customHeight="1">
      <c r="A287" s="39"/>
      <c r="B287" s="40">
        <v>282</v>
      </c>
      <c r="C287" s="66" t="s">
        <v>468</v>
      </c>
      <c r="D287" s="43" t="s">
        <v>1143</v>
      </c>
      <c r="E287" s="61">
        <v>20</v>
      </c>
      <c r="F287" s="62">
        <v>315</v>
      </c>
      <c r="G287" s="62">
        <v>5352600</v>
      </c>
      <c r="H287" s="129">
        <f t="shared" si="10"/>
        <v>16992.380952380954</v>
      </c>
      <c r="I287" s="130">
        <v>20243</v>
      </c>
      <c r="J287" s="62">
        <v>5352600</v>
      </c>
      <c r="K287" s="129">
        <f t="shared" si="9"/>
        <v>264.41732944721633</v>
      </c>
      <c r="L287" s="95" t="s">
        <v>347</v>
      </c>
      <c r="M287" s="93">
        <v>3</v>
      </c>
      <c r="N287" s="93" t="s">
        <v>351</v>
      </c>
    </row>
    <row r="288" spans="1:14" s="32" customFormat="1" ht="27" customHeight="1">
      <c r="A288" s="39"/>
      <c r="B288" s="40">
        <v>283</v>
      </c>
      <c r="C288" s="66" t="s">
        <v>731</v>
      </c>
      <c r="D288" s="43" t="s">
        <v>732</v>
      </c>
      <c r="E288" s="61">
        <v>20</v>
      </c>
      <c r="F288" s="62">
        <v>216</v>
      </c>
      <c r="G288" s="62">
        <v>1462892</v>
      </c>
      <c r="H288" s="129">
        <f t="shared" si="10"/>
        <v>6772.6481481481478</v>
      </c>
      <c r="I288" s="130">
        <v>23940</v>
      </c>
      <c r="J288" s="62">
        <v>1462892</v>
      </c>
      <c r="K288" s="129">
        <f t="shared" si="9"/>
        <v>61.10659983291562</v>
      </c>
      <c r="L288" s="95" t="s">
        <v>347</v>
      </c>
      <c r="M288" s="93">
        <v>3</v>
      </c>
      <c r="N288" s="93" t="s">
        <v>351</v>
      </c>
    </row>
    <row r="289" spans="1:14" s="32" customFormat="1" ht="27" customHeight="1">
      <c r="A289" s="39"/>
      <c r="B289" s="40">
        <v>284</v>
      </c>
      <c r="C289" s="66" t="s">
        <v>735</v>
      </c>
      <c r="D289" s="43" t="s">
        <v>154</v>
      </c>
      <c r="E289" s="61">
        <v>20</v>
      </c>
      <c r="F289" s="62">
        <v>274</v>
      </c>
      <c r="G289" s="62">
        <v>13404130</v>
      </c>
      <c r="H289" s="129">
        <f t="shared" si="10"/>
        <v>48920.182481751828</v>
      </c>
      <c r="I289" s="130">
        <v>30945</v>
      </c>
      <c r="J289" s="62">
        <v>13404130</v>
      </c>
      <c r="K289" s="129">
        <f t="shared" si="9"/>
        <v>433.15979964453061</v>
      </c>
      <c r="L289" s="95" t="s">
        <v>347</v>
      </c>
      <c r="M289" s="93">
        <v>3</v>
      </c>
      <c r="N289" s="93" t="s">
        <v>351</v>
      </c>
    </row>
    <row r="290" spans="1:14" s="32" customFormat="1" ht="27" customHeight="1">
      <c r="A290" s="39"/>
      <c r="B290" s="40">
        <v>285</v>
      </c>
      <c r="C290" s="66" t="s">
        <v>494</v>
      </c>
      <c r="D290" s="43" t="s">
        <v>233</v>
      </c>
      <c r="E290" s="61">
        <v>20</v>
      </c>
      <c r="F290" s="62">
        <v>507</v>
      </c>
      <c r="G290" s="62">
        <v>15111840</v>
      </c>
      <c r="H290" s="129">
        <f t="shared" si="10"/>
        <v>29806.390532544377</v>
      </c>
      <c r="I290" s="130">
        <v>32294.9</v>
      </c>
      <c r="J290" s="62">
        <v>15111840</v>
      </c>
      <c r="K290" s="129">
        <f t="shared" si="9"/>
        <v>467.93270764114453</v>
      </c>
      <c r="L290" s="95" t="s">
        <v>347</v>
      </c>
      <c r="M290" s="93">
        <v>3</v>
      </c>
      <c r="N290" s="93" t="s">
        <v>351</v>
      </c>
    </row>
    <row r="291" spans="1:14" s="32" customFormat="1" ht="27" customHeight="1">
      <c r="A291" s="39"/>
      <c r="B291" s="40">
        <v>286</v>
      </c>
      <c r="C291" s="66" t="s">
        <v>187</v>
      </c>
      <c r="D291" s="43" t="s">
        <v>567</v>
      </c>
      <c r="E291" s="61">
        <v>20</v>
      </c>
      <c r="F291" s="62">
        <v>218</v>
      </c>
      <c r="G291" s="62">
        <v>1959815</v>
      </c>
      <c r="H291" s="129">
        <f t="shared" si="10"/>
        <v>8989.9770642201838</v>
      </c>
      <c r="I291" s="130">
        <v>10721</v>
      </c>
      <c r="J291" s="62">
        <v>1959815</v>
      </c>
      <c r="K291" s="129">
        <f t="shared" si="9"/>
        <v>182.8015110530734</v>
      </c>
      <c r="L291" s="95" t="s">
        <v>347</v>
      </c>
      <c r="M291" s="93">
        <v>3</v>
      </c>
      <c r="N291" s="93" t="s">
        <v>351</v>
      </c>
    </row>
    <row r="292" spans="1:14" s="32" customFormat="1" ht="27" customHeight="1">
      <c r="A292" s="39"/>
      <c r="B292" s="40">
        <v>287</v>
      </c>
      <c r="C292" s="66" t="s">
        <v>188</v>
      </c>
      <c r="D292" s="43" t="s">
        <v>568</v>
      </c>
      <c r="E292" s="61">
        <v>20</v>
      </c>
      <c r="F292" s="62">
        <v>211</v>
      </c>
      <c r="G292" s="62">
        <v>3205900</v>
      </c>
      <c r="H292" s="129">
        <f t="shared" si="10"/>
        <v>15193.838862559242</v>
      </c>
      <c r="I292" s="130">
        <v>13716.75</v>
      </c>
      <c r="J292" s="62">
        <v>3205900</v>
      </c>
      <c r="K292" s="129">
        <f t="shared" si="9"/>
        <v>233.72154482658064</v>
      </c>
      <c r="L292" s="95" t="s">
        <v>347</v>
      </c>
      <c r="M292" s="93">
        <v>3</v>
      </c>
      <c r="N292" s="93" t="s">
        <v>351</v>
      </c>
    </row>
    <row r="293" spans="1:14" s="32" customFormat="1" ht="27" customHeight="1">
      <c r="A293" s="39"/>
      <c r="B293" s="40">
        <v>288</v>
      </c>
      <c r="C293" s="66" t="s">
        <v>206</v>
      </c>
      <c r="D293" s="43" t="s">
        <v>1144</v>
      </c>
      <c r="E293" s="61">
        <v>20</v>
      </c>
      <c r="F293" s="62">
        <v>91</v>
      </c>
      <c r="G293" s="62">
        <v>1415326</v>
      </c>
      <c r="H293" s="129">
        <f t="shared" si="10"/>
        <v>15553.032967032967</v>
      </c>
      <c r="I293" s="130">
        <v>5728</v>
      </c>
      <c r="J293" s="62">
        <v>1415326</v>
      </c>
      <c r="K293" s="129">
        <f t="shared" si="9"/>
        <v>247.08903631284917</v>
      </c>
      <c r="L293" s="95" t="s">
        <v>347</v>
      </c>
      <c r="M293" s="93">
        <v>3</v>
      </c>
      <c r="N293" s="93" t="s">
        <v>351</v>
      </c>
    </row>
    <row r="294" spans="1:14" s="32" customFormat="1" ht="27" customHeight="1">
      <c r="A294" s="39"/>
      <c r="B294" s="40">
        <v>289</v>
      </c>
      <c r="C294" s="66" t="s">
        <v>214</v>
      </c>
      <c r="D294" s="43" t="s">
        <v>390</v>
      </c>
      <c r="E294" s="61">
        <v>10</v>
      </c>
      <c r="F294" s="62">
        <v>62</v>
      </c>
      <c r="G294" s="62">
        <v>549690</v>
      </c>
      <c r="H294" s="129">
        <f t="shared" si="10"/>
        <v>8865.967741935483</v>
      </c>
      <c r="I294" s="130">
        <v>3918.5</v>
      </c>
      <c r="J294" s="62">
        <v>549690</v>
      </c>
      <c r="K294" s="129">
        <f t="shared" si="9"/>
        <v>140.28071966313641</v>
      </c>
      <c r="L294" s="95" t="s">
        <v>347</v>
      </c>
      <c r="M294" s="93">
        <v>3</v>
      </c>
      <c r="N294" s="93" t="s">
        <v>351</v>
      </c>
    </row>
    <row r="295" spans="1:14" s="32" customFormat="1" ht="27" customHeight="1">
      <c r="A295" s="39"/>
      <c r="B295" s="40">
        <v>290</v>
      </c>
      <c r="C295" s="66" t="s">
        <v>215</v>
      </c>
      <c r="D295" s="43" t="s">
        <v>216</v>
      </c>
      <c r="E295" s="61">
        <v>0</v>
      </c>
      <c r="F295" s="62">
        <v>0</v>
      </c>
      <c r="G295" s="62">
        <v>0</v>
      </c>
      <c r="H295" s="129">
        <f t="shared" si="10"/>
        <v>0</v>
      </c>
      <c r="I295" s="130">
        <v>0</v>
      </c>
      <c r="J295" s="62">
        <v>0</v>
      </c>
      <c r="K295" s="129">
        <f t="shared" si="9"/>
        <v>0</v>
      </c>
      <c r="L295" s="95" t="s">
        <v>347</v>
      </c>
      <c r="M295" s="93">
        <v>3</v>
      </c>
      <c r="N295" s="93" t="s">
        <v>351</v>
      </c>
    </row>
    <row r="296" spans="1:14" s="32" customFormat="1" ht="27" customHeight="1">
      <c r="A296" s="39"/>
      <c r="B296" s="40">
        <v>291</v>
      </c>
      <c r="C296" s="66" t="s">
        <v>221</v>
      </c>
      <c r="D296" s="43" t="s">
        <v>221</v>
      </c>
      <c r="E296" s="61">
        <v>20</v>
      </c>
      <c r="F296" s="62">
        <v>269</v>
      </c>
      <c r="G296" s="62">
        <v>2850850</v>
      </c>
      <c r="H296" s="129">
        <f t="shared" si="10"/>
        <v>10597.955390334573</v>
      </c>
      <c r="I296" s="130">
        <v>26995</v>
      </c>
      <c r="J296" s="62">
        <v>2850850</v>
      </c>
      <c r="K296" s="129">
        <f t="shared" si="9"/>
        <v>105.60659381366919</v>
      </c>
      <c r="L296" s="95" t="s">
        <v>347</v>
      </c>
      <c r="M296" s="93">
        <v>3</v>
      </c>
      <c r="N296" s="93" t="s">
        <v>351</v>
      </c>
    </row>
    <row r="297" spans="1:14" s="32" customFormat="1" ht="27" customHeight="1">
      <c r="A297" s="39"/>
      <c r="B297" s="40">
        <v>292</v>
      </c>
      <c r="C297" s="66" t="s">
        <v>559</v>
      </c>
      <c r="D297" s="43" t="s">
        <v>230</v>
      </c>
      <c r="E297" s="61">
        <v>20</v>
      </c>
      <c r="F297" s="62">
        <v>277</v>
      </c>
      <c r="G297" s="62">
        <v>4504857</v>
      </c>
      <c r="H297" s="129">
        <f t="shared" si="10"/>
        <v>16263.02166064982</v>
      </c>
      <c r="I297" s="130">
        <v>13750</v>
      </c>
      <c r="J297" s="62">
        <v>4504857</v>
      </c>
      <c r="K297" s="129">
        <f t="shared" si="9"/>
        <v>327.62596363636362</v>
      </c>
      <c r="L297" s="95" t="s">
        <v>347</v>
      </c>
      <c r="M297" s="93">
        <v>3</v>
      </c>
      <c r="N297" s="93" t="s">
        <v>351</v>
      </c>
    </row>
    <row r="298" spans="1:14" s="32" customFormat="1" ht="27" customHeight="1">
      <c r="A298" s="39"/>
      <c r="B298" s="40">
        <v>293</v>
      </c>
      <c r="C298" s="66" t="s">
        <v>207</v>
      </c>
      <c r="D298" s="43" t="s">
        <v>230</v>
      </c>
      <c r="E298" s="61">
        <v>20</v>
      </c>
      <c r="F298" s="62">
        <v>261</v>
      </c>
      <c r="G298" s="62">
        <v>4885833</v>
      </c>
      <c r="H298" s="129">
        <f t="shared" si="10"/>
        <v>18719.666666666668</v>
      </c>
      <c r="I298" s="130">
        <v>13031</v>
      </c>
      <c r="J298" s="62">
        <v>4885833</v>
      </c>
      <c r="K298" s="129">
        <f t="shared" si="9"/>
        <v>374.93922185557517</v>
      </c>
      <c r="L298" s="95" t="s">
        <v>347</v>
      </c>
      <c r="M298" s="93">
        <v>3</v>
      </c>
      <c r="N298" s="93" t="s">
        <v>351</v>
      </c>
    </row>
    <row r="299" spans="1:14" s="32" customFormat="1" ht="27" customHeight="1">
      <c r="A299" s="39"/>
      <c r="B299" s="40">
        <v>294</v>
      </c>
      <c r="C299" s="66" t="s">
        <v>232</v>
      </c>
      <c r="D299" s="43" t="s">
        <v>233</v>
      </c>
      <c r="E299" s="61">
        <v>20</v>
      </c>
      <c r="F299" s="62">
        <v>414</v>
      </c>
      <c r="G299" s="62">
        <v>6649940</v>
      </c>
      <c r="H299" s="129">
        <f t="shared" si="10"/>
        <v>16062.657004830919</v>
      </c>
      <c r="I299" s="130">
        <v>17781</v>
      </c>
      <c r="J299" s="62">
        <v>6649940</v>
      </c>
      <c r="K299" s="129">
        <f t="shared" si="9"/>
        <v>373.99133906979358</v>
      </c>
      <c r="L299" s="95" t="s">
        <v>347</v>
      </c>
      <c r="M299" s="93">
        <v>3</v>
      </c>
      <c r="N299" s="93" t="s">
        <v>351</v>
      </c>
    </row>
    <row r="300" spans="1:14" s="32" customFormat="1" ht="27" customHeight="1">
      <c r="A300" s="39"/>
      <c r="B300" s="40">
        <v>295</v>
      </c>
      <c r="C300" s="66" t="s">
        <v>234</v>
      </c>
      <c r="D300" s="43" t="s">
        <v>137</v>
      </c>
      <c r="E300" s="61">
        <v>14</v>
      </c>
      <c r="F300" s="62">
        <v>263</v>
      </c>
      <c r="G300" s="62">
        <v>2315402</v>
      </c>
      <c r="H300" s="129">
        <f t="shared" si="10"/>
        <v>8803.8098859315596</v>
      </c>
      <c r="I300" s="130">
        <v>9757.5</v>
      </c>
      <c r="J300" s="62">
        <v>2315402</v>
      </c>
      <c r="K300" s="129">
        <f t="shared" si="9"/>
        <v>237.29459390212656</v>
      </c>
      <c r="L300" s="95" t="s">
        <v>347</v>
      </c>
      <c r="M300" s="93">
        <v>3</v>
      </c>
      <c r="N300" s="93" t="s">
        <v>351</v>
      </c>
    </row>
    <row r="301" spans="1:14" s="32" customFormat="1" ht="27" customHeight="1">
      <c r="A301" s="39"/>
      <c r="B301" s="40">
        <v>296</v>
      </c>
      <c r="C301" s="66" t="s">
        <v>229</v>
      </c>
      <c r="D301" s="43" t="s">
        <v>230</v>
      </c>
      <c r="E301" s="61">
        <v>20</v>
      </c>
      <c r="F301" s="62">
        <v>240</v>
      </c>
      <c r="G301" s="62">
        <v>4801264</v>
      </c>
      <c r="H301" s="129">
        <f t="shared" si="10"/>
        <v>20005.266666666666</v>
      </c>
      <c r="I301" s="130">
        <v>13550</v>
      </c>
      <c r="J301" s="62">
        <v>4801264</v>
      </c>
      <c r="K301" s="129">
        <f t="shared" si="9"/>
        <v>354.33682656826568</v>
      </c>
      <c r="L301" s="95" t="s">
        <v>347</v>
      </c>
      <c r="M301" s="93">
        <v>3</v>
      </c>
      <c r="N301" s="93" t="s">
        <v>351</v>
      </c>
    </row>
    <row r="302" spans="1:14" s="32" customFormat="1" ht="27" customHeight="1">
      <c r="A302" s="39"/>
      <c r="B302" s="40">
        <v>297</v>
      </c>
      <c r="C302" s="66" t="s">
        <v>604</v>
      </c>
      <c r="D302" s="43" t="s">
        <v>1145</v>
      </c>
      <c r="E302" s="61">
        <v>20</v>
      </c>
      <c r="F302" s="62">
        <v>254</v>
      </c>
      <c r="G302" s="62">
        <v>3914205</v>
      </c>
      <c r="H302" s="129">
        <f t="shared" si="10"/>
        <v>15410.255905511811</v>
      </c>
      <c r="I302" s="130">
        <v>17725</v>
      </c>
      <c r="J302" s="62">
        <v>3914205</v>
      </c>
      <c r="K302" s="129">
        <f t="shared" si="9"/>
        <v>220.82961918194641</v>
      </c>
      <c r="L302" s="95" t="s">
        <v>347</v>
      </c>
      <c r="M302" s="93">
        <v>3</v>
      </c>
      <c r="N302" s="93" t="s">
        <v>351</v>
      </c>
    </row>
    <row r="303" spans="1:14" s="32" customFormat="1" ht="27" customHeight="1">
      <c r="A303" s="39"/>
      <c r="B303" s="40">
        <v>298</v>
      </c>
      <c r="C303" s="66" t="s">
        <v>249</v>
      </c>
      <c r="D303" s="43" t="s">
        <v>221</v>
      </c>
      <c r="E303" s="61">
        <v>34</v>
      </c>
      <c r="F303" s="62">
        <v>367</v>
      </c>
      <c r="G303" s="62">
        <v>3672800</v>
      </c>
      <c r="H303" s="129">
        <f t="shared" si="10"/>
        <v>10007.629427792916</v>
      </c>
      <c r="I303" s="130">
        <v>34623</v>
      </c>
      <c r="J303" s="62">
        <v>3672800</v>
      </c>
      <c r="K303" s="129">
        <f t="shared" si="9"/>
        <v>106.07977356092771</v>
      </c>
      <c r="L303" s="95" t="s">
        <v>347</v>
      </c>
      <c r="M303" s="93">
        <v>3</v>
      </c>
      <c r="N303" s="93" t="s">
        <v>351</v>
      </c>
    </row>
    <row r="304" spans="1:14" s="32" customFormat="1" ht="27" customHeight="1">
      <c r="A304" s="39"/>
      <c r="B304" s="40">
        <v>299</v>
      </c>
      <c r="C304" s="66" t="s">
        <v>975</v>
      </c>
      <c r="D304" s="43" t="s">
        <v>264</v>
      </c>
      <c r="E304" s="61">
        <v>20</v>
      </c>
      <c r="F304" s="62">
        <v>305</v>
      </c>
      <c r="G304" s="62">
        <v>3904840</v>
      </c>
      <c r="H304" s="129">
        <f t="shared" si="10"/>
        <v>12802.754098360656</v>
      </c>
      <c r="I304" s="130">
        <v>16713</v>
      </c>
      <c r="J304" s="62">
        <v>3904840</v>
      </c>
      <c r="K304" s="129">
        <f t="shared" si="9"/>
        <v>233.64087835816431</v>
      </c>
      <c r="L304" s="95" t="s">
        <v>347</v>
      </c>
      <c r="M304" s="93">
        <v>3</v>
      </c>
      <c r="N304" s="93" t="s">
        <v>351</v>
      </c>
    </row>
    <row r="305" spans="1:14" s="32" customFormat="1" ht="27" customHeight="1">
      <c r="A305" s="39"/>
      <c r="B305" s="40">
        <v>300</v>
      </c>
      <c r="C305" s="66" t="s">
        <v>873</v>
      </c>
      <c r="D305" s="43" t="s">
        <v>872</v>
      </c>
      <c r="E305" s="61">
        <v>10</v>
      </c>
      <c r="F305" s="62">
        <v>70</v>
      </c>
      <c r="G305" s="62">
        <v>1876004</v>
      </c>
      <c r="H305" s="129">
        <f t="shared" si="10"/>
        <v>26800.057142857142</v>
      </c>
      <c r="I305" s="130">
        <v>3144</v>
      </c>
      <c r="J305" s="62">
        <v>1876004</v>
      </c>
      <c r="K305" s="129">
        <f t="shared" si="9"/>
        <v>596.69338422391854</v>
      </c>
      <c r="L305" s="95" t="s">
        <v>347</v>
      </c>
      <c r="M305" s="93">
        <v>3</v>
      </c>
      <c r="N305" s="93" t="s">
        <v>351</v>
      </c>
    </row>
    <row r="306" spans="1:14" s="32" customFormat="1" ht="27" customHeight="1">
      <c r="A306" s="39"/>
      <c r="B306" s="40">
        <v>301</v>
      </c>
      <c r="C306" s="66" t="s">
        <v>549</v>
      </c>
      <c r="D306" s="43" t="s">
        <v>1139</v>
      </c>
      <c r="E306" s="61">
        <v>10</v>
      </c>
      <c r="F306" s="62">
        <v>96</v>
      </c>
      <c r="G306" s="62">
        <v>2078310</v>
      </c>
      <c r="H306" s="129">
        <f t="shared" si="10"/>
        <v>21649.0625</v>
      </c>
      <c r="I306" s="130">
        <v>11172</v>
      </c>
      <c r="J306" s="62">
        <v>2078310</v>
      </c>
      <c r="K306" s="129">
        <f t="shared" si="9"/>
        <v>186.02846401718583</v>
      </c>
      <c r="L306" s="95" t="s">
        <v>347</v>
      </c>
      <c r="M306" s="93">
        <v>3</v>
      </c>
      <c r="N306" s="93" t="s">
        <v>351</v>
      </c>
    </row>
    <row r="307" spans="1:14" s="32" customFormat="1" ht="27" customHeight="1">
      <c r="A307" s="39"/>
      <c r="B307" s="40">
        <v>302</v>
      </c>
      <c r="C307" s="66" t="s">
        <v>290</v>
      </c>
      <c r="D307" s="43" t="s">
        <v>290</v>
      </c>
      <c r="E307" s="61">
        <v>20</v>
      </c>
      <c r="F307" s="62">
        <v>253</v>
      </c>
      <c r="G307" s="62">
        <v>3076050</v>
      </c>
      <c r="H307" s="129">
        <f t="shared" si="10"/>
        <v>12158.300395256916</v>
      </c>
      <c r="I307" s="130">
        <v>8544</v>
      </c>
      <c r="J307" s="62">
        <v>3076050</v>
      </c>
      <c r="K307" s="129">
        <f t="shared" si="9"/>
        <v>360.02457865168537</v>
      </c>
      <c r="L307" s="95" t="s">
        <v>347</v>
      </c>
      <c r="M307" s="93">
        <v>3</v>
      </c>
      <c r="N307" s="93" t="s">
        <v>351</v>
      </c>
    </row>
    <row r="308" spans="1:14" s="32" customFormat="1" ht="27" customHeight="1">
      <c r="A308" s="39"/>
      <c r="B308" s="40">
        <v>303</v>
      </c>
      <c r="C308" s="66" t="s">
        <v>277</v>
      </c>
      <c r="D308" s="43" t="s">
        <v>278</v>
      </c>
      <c r="E308" s="61">
        <v>20</v>
      </c>
      <c r="F308" s="62">
        <v>509</v>
      </c>
      <c r="G308" s="62">
        <v>7322071</v>
      </c>
      <c r="H308" s="129">
        <f t="shared" si="10"/>
        <v>14385.208251473478</v>
      </c>
      <c r="I308" s="130">
        <v>19248</v>
      </c>
      <c r="J308" s="62">
        <v>7322071</v>
      </c>
      <c r="K308" s="129">
        <f t="shared" si="9"/>
        <v>380.40684746467167</v>
      </c>
      <c r="L308" s="95" t="s">
        <v>347</v>
      </c>
      <c r="M308" s="93">
        <v>3</v>
      </c>
      <c r="N308" s="93" t="s">
        <v>351</v>
      </c>
    </row>
    <row r="309" spans="1:14" s="32" customFormat="1" ht="27" customHeight="1">
      <c r="A309" s="39"/>
      <c r="B309" s="40">
        <v>304</v>
      </c>
      <c r="C309" s="66" t="s">
        <v>298</v>
      </c>
      <c r="D309" s="43" t="s">
        <v>1141</v>
      </c>
      <c r="E309" s="61">
        <v>20</v>
      </c>
      <c r="F309" s="62">
        <v>73</v>
      </c>
      <c r="G309" s="62">
        <v>1469633</v>
      </c>
      <c r="H309" s="129">
        <f t="shared" si="10"/>
        <v>20131.95890410959</v>
      </c>
      <c r="I309" s="130">
        <v>7002</v>
      </c>
      <c r="J309" s="62">
        <v>1469633</v>
      </c>
      <c r="K309" s="129">
        <f t="shared" si="9"/>
        <v>209.88760354184518</v>
      </c>
      <c r="L309" s="95" t="s">
        <v>347</v>
      </c>
      <c r="M309" s="93">
        <v>3</v>
      </c>
      <c r="N309" s="93" t="s">
        <v>351</v>
      </c>
    </row>
    <row r="310" spans="1:14" s="32" customFormat="1" ht="27" customHeight="1">
      <c r="A310" s="39"/>
      <c r="B310" s="40">
        <v>305</v>
      </c>
      <c r="C310" s="66" t="s">
        <v>976</v>
      </c>
      <c r="D310" s="43" t="s">
        <v>189</v>
      </c>
      <c r="E310" s="61">
        <v>20</v>
      </c>
      <c r="F310" s="62">
        <v>151</v>
      </c>
      <c r="G310" s="62">
        <v>1128723</v>
      </c>
      <c r="H310" s="129">
        <f t="shared" si="10"/>
        <v>7474.986754966887</v>
      </c>
      <c r="I310" s="130">
        <v>14213.5</v>
      </c>
      <c r="J310" s="62">
        <v>1128723</v>
      </c>
      <c r="K310" s="129">
        <f t="shared" si="9"/>
        <v>79.412037851338511</v>
      </c>
      <c r="L310" s="95" t="s">
        <v>347</v>
      </c>
      <c r="M310" s="93">
        <v>3</v>
      </c>
      <c r="N310" s="93" t="s">
        <v>351</v>
      </c>
    </row>
    <row r="311" spans="1:14" s="32" customFormat="1" ht="27" customHeight="1">
      <c r="A311" s="39"/>
      <c r="B311" s="40">
        <v>306</v>
      </c>
      <c r="C311" s="66" t="s">
        <v>775</v>
      </c>
      <c r="D311" s="43" t="s">
        <v>315</v>
      </c>
      <c r="E311" s="61">
        <v>10</v>
      </c>
      <c r="F311" s="62">
        <v>121</v>
      </c>
      <c r="G311" s="62">
        <v>552190</v>
      </c>
      <c r="H311" s="129">
        <f t="shared" si="10"/>
        <v>4563.5537190082641</v>
      </c>
      <c r="I311" s="130">
        <v>3676</v>
      </c>
      <c r="J311" s="62">
        <v>552190</v>
      </c>
      <c r="K311" s="129">
        <f t="shared" si="9"/>
        <v>150.21490750816105</v>
      </c>
      <c r="L311" s="95" t="s">
        <v>347</v>
      </c>
      <c r="M311" s="93">
        <v>3</v>
      </c>
      <c r="N311" s="93" t="s">
        <v>351</v>
      </c>
    </row>
    <row r="312" spans="1:14" s="32" customFormat="1" ht="27" customHeight="1">
      <c r="A312" s="50"/>
      <c r="B312" s="40">
        <v>307</v>
      </c>
      <c r="C312" s="66" t="s">
        <v>628</v>
      </c>
      <c r="D312" s="43" t="s">
        <v>1146</v>
      </c>
      <c r="E312" s="61">
        <v>0</v>
      </c>
      <c r="F312" s="62">
        <v>0</v>
      </c>
      <c r="G312" s="62">
        <v>0</v>
      </c>
      <c r="H312" s="129">
        <f t="shared" si="10"/>
        <v>0</v>
      </c>
      <c r="I312" s="130">
        <v>0</v>
      </c>
      <c r="J312" s="62">
        <v>0</v>
      </c>
      <c r="K312" s="129">
        <f t="shared" si="9"/>
        <v>0</v>
      </c>
      <c r="L312" s="95" t="s">
        <v>347</v>
      </c>
      <c r="M312" s="93">
        <v>3</v>
      </c>
      <c r="N312" s="93" t="s">
        <v>351</v>
      </c>
    </row>
    <row r="313" spans="1:14" s="32" customFormat="1" ht="27" customHeight="1">
      <c r="A313" s="50"/>
      <c r="B313" s="40">
        <v>308</v>
      </c>
      <c r="C313" s="66" t="s">
        <v>311</v>
      </c>
      <c r="D313" s="43" t="s">
        <v>146</v>
      </c>
      <c r="E313" s="61">
        <v>20</v>
      </c>
      <c r="F313" s="62">
        <v>301</v>
      </c>
      <c r="G313" s="62">
        <v>5030075</v>
      </c>
      <c r="H313" s="129">
        <f t="shared" si="10"/>
        <v>16711.212624584718</v>
      </c>
      <c r="I313" s="130">
        <v>15544.5</v>
      </c>
      <c r="J313" s="62">
        <v>5030075</v>
      </c>
      <c r="K313" s="129">
        <f t="shared" si="9"/>
        <v>323.59194570426837</v>
      </c>
      <c r="L313" s="95" t="s">
        <v>347</v>
      </c>
      <c r="M313" s="93">
        <v>3</v>
      </c>
      <c r="N313" s="93" t="s">
        <v>351</v>
      </c>
    </row>
    <row r="314" spans="1:14" s="32" customFormat="1" ht="27" customHeight="1">
      <c r="A314" s="50"/>
      <c r="B314" s="40">
        <v>309</v>
      </c>
      <c r="C314" s="66" t="s">
        <v>642</v>
      </c>
      <c r="D314" s="43" t="s">
        <v>643</v>
      </c>
      <c r="E314" s="61">
        <v>20</v>
      </c>
      <c r="F314" s="62">
        <v>261</v>
      </c>
      <c r="G314" s="62">
        <v>2281486</v>
      </c>
      <c r="H314" s="129">
        <f t="shared" si="10"/>
        <v>8741.3256704980849</v>
      </c>
      <c r="I314" s="130">
        <v>16573</v>
      </c>
      <c r="J314" s="62">
        <v>2281486</v>
      </c>
      <c r="K314" s="129">
        <f t="shared" si="9"/>
        <v>137.66282507693236</v>
      </c>
      <c r="L314" s="95" t="s">
        <v>347</v>
      </c>
      <c r="M314" s="93">
        <v>3</v>
      </c>
      <c r="N314" s="93" t="s">
        <v>351</v>
      </c>
    </row>
    <row r="315" spans="1:14" s="32" customFormat="1" ht="27" customHeight="1">
      <c r="A315" s="50"/>
      <c r="B315" s="40">
        <v>310</v>
      </c>
      <c r="C315" s="66" t="s">
        <v>977</v>
      </c>
      <c r="D315" s="43" t="s">
        <v>776</v>
      </c>
      <c r="E315" s="61">
        <v>20</v>
      </c>
      <c r="F315" s="62">
        <v>184</v>
      </c>
      <c r="G315" s="62">
        <v>2186585</v>
      </c>
      <c r="H315" s="129">
        <f t="shared" si="10"/>
        <v>11883.614130434782</v>
      </c>
      <c r="I315" s="130">
        <v>8172</v>
      </c>
      <c r="J315" s="62">
        <v>2186585</v>
      </c>
      <c r="K315" s="129">
        <f t="shared" si="9"/>
        <v>267.57036221243271</v>
      </c>
      <c r="L315" s="95" t="s">
        <v>347</v>
      </c>
      <c r="M315" s="93">
        <v>3</v>
      </c>
      <c r="N315" s="93" t="s">
        <v>351</v>
      </c>
    </row>
    <row r="316" spans="1:14" s="32" customFormat="1" ht="27" customHeight="1">
      <c r="A316" s="50"/>
      <c r="B316" s="40">
        <v>311</v>
      </c>
      <c r="C316" s="66" t="s">
        <v>644</v>
      </c>
      <c r="D316" s="43" t="s">
        <v>645</v>
      </c>
      <c r="E316" s="61">
        <v>20</v>
      </c>
      <c r="F316" s="62">
        <v>132</v>
      </c>
      <c r="G316" s="62">
        <v>538900</v>
      </c>
      <c r="H316" s="129">
        <f t="shared" si="10"/>
        <v>4082.5757575757575</v>
      </c>
      <c r="I316" s="130">
        <v>4525</v>
      </c>
      <c r="J316" s="62">
        <v>538900</v>
      </c>
      <c r="K316" s="129">
        <f t="shared" si="9"/>
        <v>119.0939226519337</v>
      </c>
      <c r="L316" s="95" t="s">
        <v>347</v>
      </c>
      <c r="M316" s="93">
        <v>3</v>
      </c>
      <c r="N316" s="93" t="s">
        <v>351</v>
      </c>
    </row>
    <row r="317" spans="1:14" s="32" customFormat="1" ht="27" customHeight="1">
      <c r="A317" s="50"/>
      <c r="B317" s="40">
        <v>312</v>
      </c>
      <c r="C317" s="66" t="s">
        <v>486</v>
      </c>
      <c r="D317" s="43" t="s">
        <v>1141</v>
      </c>
      <c r="E317" s="61">
        <v>40</v>
      </c>
      <c r="F317" s="62">
        <v>369</v>
      </c>
      <c r="G317" s="62">
        <v>3719111</v>
      </c>
      <c r="H317" s="129">
        <f t="shared" si="10"/>
        <v>10078.891598915989</v>
      </c>
      <c r="I317" s="130">
        <v>33397</v>
      </c>
      <c r="J317" s="62">
        <v>3719111</v>
      </c>
      <c r="K317" s="129">
        <f t="shared" si="9"/>
        <v>111.36063119441866</v>
      </c>
      <c r="L317" s="95" t="s">
        <v>347</v>
      </c>
      <c r="M317" s="93">
        <v>3</v>
      </c>
      <c r="N317" s="93" t="s">
        <v>351</v>
      </c>
    </row>
    <row r="318" spans="1:14" s="32" customFormat="1" ht="27" customHeight="1">
      <c r="A318" s="50"/>
      <c r="B318" s="40">
        <v>313</v>
      </c>
      <c r="C318" s="66" t="s">
        <v>648</v>
      </c>
      <c r="D318" s="43" t="s">
        <v>1147</v>
      </c>
      <c r="E318" s="61">
        <v>0</v>
      </c>
      <c r="F318" s="62">
        <v>0</v>
      </c>
      <c r="G318" s="62">
        <v>0</v>
      </c>
      <c r="H318" s="129">
        <f t="shared" si="10"/>
        <v>0</v>
      </c>
      <c r="I318" s="130">
        <v>0</v>
      </c>
      <c r="J318" s="62">
        <v>0</v>
      </c>
      <c r="K318" s="129">
        <f t="shared" si="9"/>
        <v>0</v>
      </c>
      <c r="L318" s="95" t="s">
        <v>347</v>
      </c>
      <c r="M318" s="93">
        <v>3</v>
      </c>
      <c r="N318" s="93" t="s">
        <v>351</v>
      </c>
    </row>
    <row r="319" spans="1:14" s="32" customFormat="1" ht="27" customHeight="1">
      <c r="A319" s="50"/>
      <c r="B319" s="40">
        <v>314</v>
      </c>
      <c r="C319" s="66" t="s">
        <v>723</v>
      </c>
      <c r="D319" s="43" t="s">
        <v>1148</v>
      </c>
      <c r="E319" s="61">
        <v>20</v>
      </c>
      <c r="F319" s="62">
        <v>248</v>
      </c>
      <c r="G319" s="62">
        <v>2480426</v>
      </c>
      <c r="H319" s="129">
        <f t="shared" si="10"/>
        <v>10001.717741935483</v>
      </c>
      <c r="I319" s="130">
        <v>11880</v>
      </c>
      <c r="J319" s="62">
        <v>2480426</v>
      </c>
      <c r="K319" s="129">
        <f t="shared" si="9"/>
        <v>208.79006734006734</v>
      </c>
      <c r="L319" s="95" t="s">
        <v>347</v>
      </c>
      <c r="M319" s="93">
        <v>3</v>
      </c>
      <c r="N319" s="93" t="s">
        <v>351</v>
      </c>
    </row>
    <row r="320" spans="1:14" s="32" customFormat="1" ht="27" customHeight="1">
      <c r="A320" s="50"/>
      <c r="B320" s="40">
        <v>315</v>
      </c>
      <c r="C320" s="66" t="s">
        <v>790</v>
      </c>
      <c r="D320" s="43" t="s">
        <v>791</v>
      </c>
      <c r="E320" s="61">
        <v>20</v>
      </c>
      <c r="F320" s="62">
        <v>216</v>
      </c>
      <c r="G320" s="62">
        <v>1775416</v>
      </c>
      <c r="H320" s="129">
        <f t="shared" si="10"/>
        <v>8219.5185185185182</v>
      </c>
      <c r="I320" s="130">
        <v>9261</v>
      </c>
      <c r="J320" s="62">
        <v>1775416</v>
      </c>
      <c r="K320" s="129">
        <f t="shared" si="9"/>
        <v>191.7088867292949</v>
      </c>
      <c r="L320" s="95" t="s">
        <v>347</v>
      </c>
      <c r="M320" s="93">
        <v>3</v>
      </c>
      <c r="N320" s="93" t="s">
        <v>351</v>
      </c>
    </row>
    <row r="321" spans="1:14" s="32" customFormat="1" ht="27" customHeight="1">
      <c r="A321" s="50"/>
      <c r="B321" s="40">
        <v>316</v>
      </c>
      <c r="C321" s="66" t="s">
        <v>798</v>
      </c>
      <c r="D321" s="43" t="s">
        <v>799</v>
      </c>
      <c r="E321" s="61">
        <v>38</v>
      </c>
      <c r="F321" s="62">
        <v>368</v>
      </c>
      <c r="G321" s="62">
        <v>3306025</v>
      </c>
      <c r="H321" s="129">
        <f t="shared" si="10"/>
        <v>8983.763586956522</v>
      </c>
      <c r="I321" s="130">
        <v>17559.535</v>
      </c>
      <c r="J321" s="62">
        <v>3306025</v>
      </c>
      <c r="K321" s="129">
        <f t="shared" si="9"/>
        <v>188.27520204834582</v>
      </c>
      <c r="L321" s="95" t="s">
        <v>347</v>
      </c>
      <c r="M321" s="93">
        <v>3</v>
      </c>
      <c r="N321" s="93" t="s">
        <v>351</v>
      </c>
    </row>
    <row r="322" spans="1:14" s="32" customFormat="1" ht="27" customHeight="1">
      <c r="A322" s="50"/>
      <c r="B322" s="40">
        <v>317</v>
      </c>
      <c r="C322" s="66" t="s">
        <v>978</v>
      </c>
      <c r="D322" s="43" t="s">
        <v>1149</v>
      </c>
      <c r="E322" s="61">
        <v>20</v>
      </c>
      <c r="F322" s="62">
        <v>233</v>
      </c>
      <c r="G322" s="62">
        <v>3495948</v>
      </c>
      <c r="H322" s="129">
        <f t="shared" si="10"/>
        <v>15004.068669527896</v>
      </c>
      <c r="I322" s="130">
        <v>10436</v>
      </c>
      <c r="J322" s="62">
        <v>3495948</v>
      </c>
      <c r="K322" s="129">
        <f t="shared" si="9"/>
        <v>334.98926791874283</v>
      </c>
      <c r="L322" s="95" t="s">
        <v>347</v>
      </c>
      <c r="M322" s="93">
        <v>3</v>
      </c>
      <c r="N322" s="93" t="s">
        <v>351</v>
      </c>
    </row>
    <row r="323" spans="1:14" s="32" customFormat="1" ht="27" customHeight="1">
      <c r="A323" s="50"/>
      <c r="B323" s="40">
        <v>318</v>
      </c>
      <c r="C323" s="66" t="s">
        <v>979</v>
      </c>
      <c r="D323" s="43" t="s">
        <v>824</v>
      </c>
      <c r="E323" s="61">
        <v>20</v>
      </c>
      <c r="F323" s="62">
        <v>261</v>
      </c>
      <c r="G323" s="62">
        <v>2820013</v>
      </c>
      <c r="H323" s="129">
        <f t="shared" si="10"/>
        <v>10804.647509578544</v>
      </c>
      <c r="I323" s="130">
        <v>7793.35</v>
      </c>
      <c r="J323" s="62">
        <v>2820013</v>
      </c>
      <c r="K323" s="129">
        <f t="shared" si="9"/>
        <v>361.84862735537348</v>
      </c>
      <c r="L323" s="95" t="s">
        <v>347</v>
      </c>
      <c r="M323" s="93">
        <v>3</v>
      </c>
      <c r="N323" s="93" t="s">
        <v>351</v>
      </c>
    </row>
    <row r="324" spans="1:14" s="32" customFormat="1" ht="27" customHeight="1">
      <c r="A324" s="50"/>
      <c r="B324" s="40">
        <v>319</v>
      </c>
      <c r="C324" s="66" t="s">
        <v>822</v>
      </c>
      <c r="D324" s="43" t="s">
        <v>823</v>
      </c>
      <c r="E324" s="61">
        <v>20</v>
      </c>
      <c r="F324" s="62">
        <v>297</v>
      </c>
      <c r="G324" s="62">
        <v>1971273</v>
      </c>
      <c r="H324" s="129">
        <f t="shared" si="10"/>
        <v>6637.2828282828286</v>
      </c>
      <c r="I324" s="130">
        <v>11726.8</v>
      </c>
      <c r="J324" s="62">
        <v>1971273</v>
      </c>
      <c r="K324" s="129">
        <f t="shared" si="9"/>
        <v>168.09982262850906</v>
      </c>
      <c r="L324" s="95" t="s">
        <v>347</v>
      </c>
      <c r="M324" s="93">
        <v>3</v>
      </c>
      <c r="N324" s="93" t="s">
        <v>351</v>
      </c>
    </row>
    <row r="325" spans="1:14" s="32" customFormat="1" ht="27" customHeight="1">
      <c r="A325" s="50"/>
      <c r="B325" s="40">
        <v>320</v>
      </c>
      <c r="C325" s="66" t="s">
        <v>1245</v>
      </c>
      <c r="D325" s="43" t="s">
        <v>639</v>
      </c>
      <c r="E325" s="61">
        <v>20</v>
      </c>
      <c r="F325" s="62">
        <v>269</v>
      </c>
      <c r="G325" s="62">
        <v>2564767</v>
      </c>
      <c r="H325" s="129">
        <f t="shared" si="10"/>
        <v>9534.4498141263939</v>
      </c>
      <c r="I325" s="130">
        <v>8950</v>
      </c>
      <c r="J325" s="62">
        <v>2564767</v>
      </c>
      <c r="K325" s="129">
        <f t="shared" si="9"/>
        <v>286.56614525139662</v>
      </c>
      <c r="L325" s="95" t="s">
        <v>347</v>
      </c>
      <c r="M325" s="93">
        <v>3</v>
      </c>
      <c r="N325" s="93" t="s">
        <v>351</v>
      </c>
    </row>
    <row r="326" spans="1:14" s="32" customFormat="1" ht="27" customHeight="1">
      <c r="A326" s="50"/>
      <c r="B326" s="40">
        <v>321</v>
      </c>
      <c r="C326" s="66" t="s">
        <v>981</v>
      </c>
      <c r="D326" s="43" t="s">
        <v>1150</v>
      </c>
      <c r="E326" s="61">
        <v>20</v>
      </c>
      <c r="F326" s="62">
        <v>72</v>
      </c>
      <c r="G326" s="62">
        <v>1947650</v>
      </c>
      <c r="H326" s="129">
        <f t="shared" si="10"/>
        <v>27050.694444444445</v>
      </c>
      <c r="I326" s="130">
        <v>4604</v>
      </c>
      <c r="J326" s="62">
        <v>1947650</v>
      </c>
      <c r="K326" s="129">
        <f t="shared" ref="K326:K389" si="11">IF(AND(I326&gt;0,J326&gt;0),J326/I326,0)</f>
        <v>423.03431798436145</v>
      </c>
      <c r="L326" s="95" t="s">
        <v>347</v>
      </c>
      <c r="M326" s="93">
        <v>3</v>
      </c>
      <c r="N326" s="93" t="s">
        <v>351</v>
      </c>
    </row>
    <row r="327" spans="1:14" s="32" customFormat="1" ht="27" customHeight="1">
      <c r="A327" s="50"/>
      <c r="B327" s="40">
        <v>322</v>
      </c>
      <c r="C327" s="66" t="s">
        <v>982</v>
      </c>
      <c r="D327" s="43" t="s">
        <v>824</v>
      </c>
      <c r="E327" s="61">
        <v>20</v>
      </c>
      <c r="F327" s="62">
        <v>71</v>
      </c>
      <c r="G327" s="62">
        <v>464400</v>
      </c>
      <c r="H327" s="129">
        <f t="shared" si="10"/>
        <v>6540.8450704225352</v>
      </c>
      <c r="I327" s="130">
        <v>2322</v>
      </c>
      <c r="J327" s="62">
        <v>464400</v>
      </c>
      <c r="K327" s="129">
        <f t="shared" si="11"/>
        <v>200</v>
      </c>
      <c r="L327" s="95" t="s">
        <v>347</v>
      </c>
      <c r="M327" s="93">
        <v>3</v>
      </c>
      <c r="N327" s="93" t="s">
        <v>351</v>
      </c>
    </row>
    <row r="328" spans="1:14" s="32" customFormat="1" ht="27" customHeight="1">
      <c r="A328" s="50"/>
      <c r="B328" s="40">
        <v>323</v>
      </c>
      <c r="C328" s="66" t="s">
        <v>983</v>
      </c>
      <c r="D328" s="43" t="s">
        <v>1151</v>
      </c>
      <c r="E328" s="61">
        <v>20</v>
      </c>
      <c r="F328" s="62">
        <v>55</v>
      </c>
      <c r="G328" s="62">
        <v>561170</v>
      </c>
      <c r="H328" s="129">
        <f t="shared" si="10"/>
        <v>10203.09090909091</v>
      </c>
      <c r="I328" s="130">
        <v>2346</v>
      </c>
      <c r="J328" s="62">
        <v>561170</v>
      </c>
      <c r="K328" s="129">
        <f t="shared" si="11"/>
        <v>239.20289855072463</v>
      </c>
      <c r="L328" s="95" t="s">
        <v>347</v>
      </c>
      <c r="M328" s="93">
        <v>3</v>
      </c>
      <c r="N328" s="93" t="s">
        <v>351</v>
      </c>
    </row>
    <row r="329" spans="1:14" s="32" customFormat="1" ht="27" customHeight="1">
      <c r="A329" s="50"/>
      <c r="B329" s="40">
        <v>324</v>
      </c>
      <c r="C329" s="66" t="s">
        <v>980</v>
      </c>
      <c r="D329" s="43" t="s">
        <v>639</v>
      </c>
      <c r="E329" s="61">
        <v>20</v>
      </c>
      <c r="F329" s="62">
        <v>59</v>
      </c>
      <c r="G329" s="62">
        <v>458800</v>
      </c>
      <c r="H329" s="129">
        <f t="shared" si="10"/>
        <v>7776.2711864406783</v>
      </c>
      <c r="I329" s="130">
        <v>1336</v>
      </c>
      <c r="J329" s="62">
        <v>458800</v>
      </c>
      <c r="K329" s="129">
        <f t="shared" si="11"/>
        <v>343.41317365269464</v>
      </c>
      <c r="L329" s="95" t="s">
        <v>347</v>
      </c>
      <c r="M329" s="93">
        <v>3</v>
      </c>
      <c r="N329" s="93" t="s">
        <v>351</v>
      </c>
    </row>
    <row r="330" spans="1:14" s="32" customFormat="1" ht="27" customHeight="1">
      <c r="A330" s="50"/>
      <c r="B330" s="40">
        <v>325</v>
      </c>
      <c r="C330" s="66" t="s">
        <v>984</v>
      </c>
      <c r="D330" s="43" t="s">
        <v>1152</v>
      </c>
      <c r="E330" s="61">
        <v>20</v>
      </c>
      <c r="F330" s="62">
        <v>70</v>
      </c>
      <c r="G330" s="62">
        <v>1416528</v>
      </c>
      <c r="H330" s="129">
        <f t="shared" ref="H330:H393" si="12">IF(AND(F330&gt;0,G330&gt;0),G330/F330,0)</f>
        <v>20236.114285714284</v>
      </c>
      <c r="I330" s="130">
        <v>3980</v>
      </c>
      <c r="J330" s="62">
        <v>1416528</v>
      </c>
      <c r="K330" s="129">
        <f t="shared" si="11"/>
        <v>355.91155778894472</v>
      </c>
      <c r="L330" s="95" t="s">
        <v>347</v>
      </c>
      <c r="M330" s="93">
        <v>3</v>
      </c>
      <c r="N330" s="93" t="s">
        <v>351</v>
      </c>
    </row>
    <row r="331" spans="1:14" s="32" customFormat="1" ht="27" customHeight="1">
      <c r="A331" s="50"/>
      <c r="B331" s="40">
        <v>326</v>
      </c>
      <c r="C331" s="66" t="s">
        <v>985</v>
      </c>
      <c r="D331" s="43" t="s">
        <v>1153</v>
      </c>
      <c r="E331" s="61">
        <v>20</v>
      </c>
      <c r="F331" s="62">
        <v>80</v>
      </c>
      <c r="G331" s="62">
        <v>591522</v>
      </c>
      <c r="H331" s="129">
        <f t="shared" si="12"/>
        <v>7394.0249999999996</v>
      </c>
      <c r="I331" s="130">
        <v>3317.95</v>
      </c>
      <c r="J331" s="62">
        <v>591522</v>
      </c>
      <c r="K331" s="129">
        <f t="shared" si="11"/>
        <v>178.27935924290603</v>
      </c>
      <c r="L331" s="95" t="s">
        <v>347</v>
      </c>
      <c r="M331" s="93">
        <v>3</v>
      </c>
      <c r="N331" s="93" t="s">
        <v>351</v>
      </c>
    </row>
    <row r="332" spans="1:14" s="32" customFormat="1" ht="27" customHeight="1">
      <c r="A332" s="50"/>
      <c r="B332" s="40">
        <v>327</v>
      </c>
      <c r="C332" s="66" t="s">
        <v>986</v>
      </c>
      <c r="D332" s="43" t="s">
        <v>1154</v>
      </c>
      <c r="E332" s="61">
        <v>1</v>
      </c>
      <c r="F332" s="62">
        <v>4</v>
      </c>
      <c r="G332" s="62">
        <v>33600</v>
      </c>
      <c r="H332" s="129">
        <f t="shared" si="12"/>
        <v>8400</v>
      </c>
      <c r="I332" s="130">
        <v>223.2</v>
      </c>
      <c r="J332" s="62">
        <v>33600</v>
      </c>
      <c r="K332" s="129">
        <f t="shared" si="11"/>
        <v>150.53763440860214</v>
      </c>
      <c r="L332" s="95" t="s">
        <v>347</v>
      </c>
      <c r="M332" s="93">
        <v>3</v>
      </c>
      <c r="N332" s="93" t="s">
        <v>351</v>
      </c>
    </row>
    <row r="333" spans="1:14" s="32" customFormat="1" ht="27" customHeight="1">
      <c r="A333" s="50"/>
      <c r="B333" s="40">
        <v>328</v>
      </c>
      <c r="C333" s="66" t="s">
        <v>987</v>
      </c>
      <c r="D333" s="43" t="s">
        <v>1155</v>
      </c>
      <c r="E333" s="61">
        <v>20</v>
      </c>
      <c r="F333" s="62">
        <v>48</v>
      </c>
      <c r="G333" s="62">
        <v>767730</v>
      </c>
      <c r="H333" s="129">
        <f t="shared" si="12"/>
        <v>15994.375</v>
      </c>
      <c r="I333" s="130">
        <v>2298.9</v>
      </c>
      <c r="J333" s="62">
        <v>767730</v>
      </c>
      <c r="K333" s="129">
        <f t="shared" si="11"/>
        <v>333.95536995954586</v>
      </c>
      <c r="L333" s="95" t="s">
        <v>347</v>
      </c>
      <c r="M333" s="93">
        <v>3</v>
      </c>
      <c r="N333" s="93" t="s">
        <v>351</v>
      </c>
    </row>
    <row r="334" spans="1:14" s="32" customFormat="1" ht="27" customHeight="1">
      <c r="A334" s="50"/>
      <c r="B334" s="40">
        <v>329</v>
      </c>
      <c r="C334" s="66" t="s">
        <v>988</v>
      </c>
      <c r="D334" s="43" t="s">
        <v>1156</v>
      </c>
      <c r="E334" s="61">
        <v>10</v>
      </c>
      <c r="F334" s="62">
        <v>0</v>
      </c>
      <c r="G334" s="62">
        <v>0</v>
      </c>
      <c r="H334" s="129">
        <f t="shared" si="12"/>
        <v>0</v>
      </c>
      <c r="I334" s="130">
        <v>0</v>
      </c>
      <c r="J334" s="62">
        <v>0</v>
      </c>
      <c r="K334" s="129">
        <f t="shared" si="11"/>
        <v>0</v>
      </c>
      <c r="L334" s="95" t="s">
        <v>347</v>
      </c>
      <c r="M334" s="93">
        <v>3</v>
      </c>
      <c r="N334" s="93" t="s">
        <v>351</v>
      </c>
    </row>
    <row r="335" spans="1:14" s="32" customFormat="1" ht="27" customHeight="1">
      <c r="A335" s="50"/>
      <c r="B335" s="40">
        <v>330</v>
      </c>
      <c r="C335" s="66" t="s">
        <v>989</v>
      </c>
      <c r="D335" s="43" t="s">
        <v>1157</v>
      </c>
      <c r="E335" s="61">
        <v>20</v>
      </c>
      <c r="F335" s="62">
        <v>8</v>
      </c>
      <c r="G335" s="62">
        <v>121400</v>
      </c>
      <c r="H335" s="129">
        <f t="shared" si="12"/>
        <v>15175</v>
      </c>
      <c r="I335" s="130">
        <v>607</v>
      </c>
      <c r="J335" s="62">
        <v>121400</v>
      </c>
      <c r="K335" s="129">
        <f t="shared" si="11"/>
        <v>200</v>
      </c>
      <c r="L335" s="95" t="s">
        <v>347</v>
      </c>
      <c r="M335" s="93">
        <v>3</v>
      </c>
      <c r="N335" s="93" t="s">
        <v>351</v>
      </c>
    </row>
    <row r="336" spans="1:14" s="32" customFormat="1" ht="27" customHeight="1">
      <c r="A336" s="50"/>
      <c r="B336" s="40">
        <v>331</v>
      </c>
      <c r="C336" s="66" t="s">
        <v>484</v>
      </c>
      <c r="D336" s="43" t="s">
        <v>1158</v>
      </c>
      <c r="E336" s="61">
        <v>20</v>
      </c>
      <c r="F336" s="62">
        <v>120</v>
      </c>
      <c r="G336" s="62">
        <v>1619300</v>
      </c>
      <c r="H336" s="129">
        <f t="shared" si="12"/>
        <v>13494.166666666666</v>
      </c>
      <c r="I336" s="130">
        <v>9083.5</v>
      </c>
      <c r="J336" s="62">
        <v>1619300</v>
      </c>
      <c r="K336" s="129">
        <f t="shared" si="11"/>
        <v>178.26828865525403</v>
      </c>
      <c r="L336" s="95" t="s">
        <v>362</v>
      </c>
      <c r="M336" s="93">
        <v>7</v>
      </c>
      <c r="N336" s="93" t="s">
        <v>335</v>
      </c>
    </row>
    <row r="337" spans="1:14" s="32" customFormat="1" ht="27" customHeight="1">
      <c r="A337" s="50"/>
      <c r="B337" s="40">
        <v>332</v>
      </c>
      <c r="C337" s="66" t="s">
        <v>529</v>
      </c>
      <c r="D337" s="43" t="s">
        <v>162</v>
      </c>
      <c r="E337" s="61">
        <v>20</v>
      </c>
      <c r="F337" s="62">
        <v>112</v>
      </c>
      <c r="G337" s="62">
        <v>1472690</v>
      </c>
      <c r="H337" s="129">
        <f t="shared" si="12"/>
        <v>13149.017857142857</v>
      </c>
      <c r="I337" s="130">
        <v>5820</v>
      </c>
      <c r="J337" s="62">
        <v>1472690</v>
      </c>
      <c r="K337" s="129">
        <f t="shared" si="11"/>
        <v>253.03951890034364</v>
      </c>
      <c r="L337" s="95" t="s">
        <v>362</v>
      </c>
      <c r="M337" s="93">
        <v>7</v>
      </c>
      <c r="N337" s="93" t="s">
        <v>335</v>
      </c>
    </row>
    <row r="338" spans="1:14" s="32" customFormat="1" ht="27" customHeight="1">
      <c r="A338" s="50"/>
      <c r="B338" s="40">
        <v>333</v>
      </c>
      <c r="C338" s="66" t="s">
        <v>540</v>
      </c>
      <c r="D338" s="43" t="s">
        <v>1159</v>
      </c>
      <c r="E338" s="61">
        <v>20</v>
      </c>
      <c r="F338" s="62">
        <v>253</v>
      </c>
      <c r="G338" s="62">
        <v>3116500</v>
      </c>
      <c r="H338" s="129">
        <f t="shared" si="12"/>
        <v>12318.181818181818</v>
      </c>
      <c r="I338" s="130">
        <v>9171.5</v>
      </c>
      <c r="J338" s="62">
        <v>3116500</v>
      </c>
      <c r="K338" s="129">
        <f t="shared" si="11"/>
        <v>339.80264951207545</v>
      </c>
      <c r="L338" s="95" t="s">
        <v>362</v>
      </c>
      <c r="M338" s="93">
        <v>7</v>
      </c>
      <c r="N338" s="93" t="s">
        <v>335</v>
      </c>
    </row>
    <row r="339" spans="1:14" s="32" customFormat="1" ht="27" customHeight="1">
      <c r="A339" s="50"/>
      <c r="B339" s="40">
        <v>334</v>
      </c>
      <c r="C339" s="66" t="s">
        <v>514</v>
      </c>
      <c r="D339" s="43" t="s">
        <v>719</v>
      </c>
      <c r="E339" s="61">
        <v>10</v>
      </c>
      <c r="F339" s="62">
        <v>155</v>
      </c>
      <c r="G339" s="62">
        <v>1058022</v>
      </c>
      <c r="H339" s="129">
        <f t="shared" si="12"/>
        <v>6825.9483870967742</v>
      </c>
      <c r="I339" s="130">
        <v>8276</v>
      </c>
      <c r="J339" s="62">
        <v>1058022</v>
      </c>
      <c r="K339" s="129">
        <f t="shared" si="11"/>
        <v>127.84219429676172</v>
      </c>
      <c r="L339" s="95" t="s">
        <v>354</v>
      </c>
      <c r="M339" s="93">
        <v>13</v>
      </c>
      <c r="N339" s="93" t="s">
        <v>340</v>
      </c>
    </row>
    <row r="340" spans="1:14" s="32" customFormat="1" ht="27" customHeight="1">
      <c r="A340" s="50"/>
      <c r="B340" s="40">
        <v>335</v>
      </c>
      <c r="C340" s="66" t="s">
        <v>544</v>
      </c>
      <c r="D340" s="43" t="s">
        <v>1160</v>
      </c>
      <c r="E340" s="61">
        <v>20</v>
      </c>
      <c r="F340" s="62">
        <v>330</v>
      </c>
      <c r="G340" s="62">
        <v>12360155</v>
      </c>
      <c r="H340" s="129">
        <f t="shared" si="12"/>
        <v>37455.015151515152</v>
      </c>
      <c r="I340" s="130">
        <v>39912</v>
      </c>
      <c r="J340" s="62">
        <v>12360155</v>
      </c>
      <c r="K340" s="129">
        <f t="shared" si="11"/>
        <v>309.68518240128282</v>
      </c>
      <c r="L340" s="95" t="s">
        <v>354</v>
      </c>
      <c r="M340" s="93">
        <v>13</v>
      </c>
      <c r="N340" s="93" t="s">
        <v>340</v>
      </c>
    </row>
    <row r="341" spans="1:14" s="32" customFormat="1" ht="27" customHeight="1">
      <c r="A341" s="50"/>
      <c r="B341" s="40">
        <v>336</v>
      </c>
      <c r="C341" s="66" t="s">
        <v>721</v>
      </c>
      <c r="D341" s="43" t="s">
        <v>1161</v>
      </c>
      <c r="E341" s="61">
        <v>20</v>
      </c>
      <c r="F341" s="62">
        <v>272</v>
      </c>
      <c r="G341" s="62">
        <v>2750400</v>
      </c>
      <c r="H341" s="129">
        <f t="shared" si="12"/>
        <v>10111.764705882353</v>
      </c>
      <c r="I341" s="130">
        <v>25737</v>
      </c>
      <c r="J341" s="62">
        <v>2750400</v>
      </c>
      <c r="K341" s="129">
        <f t="shared" si="11"/>
        <v>106.86560205152115</v>
      </c>
      <c r="L341" s="95" t="s">
        <v>354</v>
      </c>
      <c r="M341" s="93">
        <v>13</v>
      </c>
      <c r="N341" s="93" t="s">
        <v>340</v>
      </c>
    </row>
    <row r="342" spans="1:14" s="32" customFormat="1" ht="27" customHeight="1">
      <c r="A342" s="50"/>
      <c r="B342" s="40">
        <v>337</v>
      </c>
      <c r="C342" s="66" t="s">
        <v>131</v>
      </c>
      <c r="D342" s="41" t="s">
        <v>132</v>
      </c>
      <c r="E342" s="61">
        <v>28</v>
      </c>
      <c r="F342" s="62">
        <v>310</v>
      </c>
      <c r="G342" s="62">
        <v>11346596</v>
      </c>
      <c r="H342" s="129">
        <f t="shared" si="12"/>
        <v>36601.922580645158</v>
      </c>
      <c r="I342" s="130">
        <v>35915</v>
      </c>
      <c r="J342" s="62">
        <v>11346596</v>
      </c>
      <c r="K342" s="129">
        <f t="shared" si="11"/>
        <v>315.92916608659334</v>
      </c>
      <c r="L342" s="95" t="s">
        <v>354</v>
      </c>
      <c r="M342" s="93">
        <v>13</v>
      </c>
      <c r="N342" s="93" t="s">
        <v>340</v>
      </c>
    </row>
    <row r="343" spans="1:14" s="32" customFormat="1" ht="27" customHeight="1">
      <c r="A343" s="50"/>
      <c r="B343" s="40">
        <v>338</v>
      </c>
      <c r="C343" s="66" t="s">
        <v>308</v>
      </c>
      <c r="D343" s="43" t="s">
        <v>1162</v>
      </c>
      <c r="E343" s="61">
        <v>15</v>
      </c>
      <c r="F343" s="62">
        <v>125</v>
      </c>
      <c r="G343" s="62">
        <v>1663101</v>
      </c>
      <c r="H343" s="129">
        <f t="shared" si="12"/>
        <v>13304.808000000001</v>
      </c>
      <c r="I343" s="130">
        <v>11743</v>
      </c>
      <c r="J343" s="62">
        <v>1663101</v>
      </c>
      <c r="K343" s="129">
        <f t="shared" si="11"/>
        <v>141.62488290896704</v>
      </c>
      <c r="L343" s="95" t="s">
        <v>354</v>
      </c>
      <c r="M343" s="93">
        <v>13</v>
      </c>
      <c r="N343" s="93" t="s">
        <v>340</v>
      </c>
    </row>
    <row r="344" spans="1:14" s="32" customFormat="1" ht="27" customHeight="1">
      <c r="A344" s="50"/>
      <c r="B344" s="40">
        <v>339</v>
      </c>
      <c r="C344" s="66" t="s">
        <v>95</v>
      </c>
      <c r="D344" s="43" t="s">
        <v>691</v>
      </c>
      <c r="E344" s="61">
        <v>50</v>
      </c>
      <c r="F344" s="62">
        <v>950</v>
      </c>
      <c r="G344" s="62">
        <v>18258800</v>
      </c>
      <c r="H344" s="129">
        <f t="shared" si="12"/>
        <v>19219.78947368421</v>
      </c>
      <c r="I344" s="130">
        <v>57453</v>
      </c>
      <c r="J344" s="62">
        <v>18258800</v>
      </c>
      <c r="K344" s="129">
        <f t="shared" si="11"/>
        <v>317.80411814874765</v>
      </c>
      <c r="L344" s="95" t="s">
        <v>354</v>
      </c>
      <c r="M344" s="93">
        <v>13</v>
      </c>
      <c r="N344" s="93" t="s">
        <v>340</v>
      </c>
    </row>
    <row r="345" spans="1:14" s="32" customFormat="1" ht="27" customHeight="1">
      <c r="A345" s="50"/>
      <c r="B345" s="40">
        <v>340</v>
      </c>
      <c r="C345" s="66" t="s">
        <v>399</v>
      </c>
      <c r="D345" s="43" t="s">
        <v>1163</v>
      </c>
      <c r="E345" s="61">
        <v>30</v>
      </c>
      <c r="F345" s="62">
        <v>546</v>
      </c>
      <c r="G345" s="62">
        <v>3156379</v>
      </c>
      <c r="H345" s="129">
        <f t="shared" si="12"/>
        <v>5780.9139194139198</v>
      </c>
      <c r="I345" s="130">
        <v>9304</v>
      </c>
      <c r="J345" s="62">
        <v>3156379</v>
      </c>
      <c r="K345" s="129">
        <f t="shared" si="11"/>
        <v>339.24967755803954</v>
      </c>
      <c r="L345" s="95" t="s">
        <v>354</v>
      </c>
      <c r="M345" s="93">
        <v>13</v>
      </c>
      <c r="N345" s="93" t="s">
        <v>340</v>
      </c>
    </row>
    <row r="346" spans="1:14" s="32" customFormat="1" ht="27" customHeight="1">
      <c r="A346" s="50"/>
      <c r="B346" s="40">
        <v>341</v>
      </c>
      <c r="C346" s="66" t="s">
        <v>108</v>
      </c>
      <c r="D346" s="43" t="s">
        <v>695</v>
      </c>
      <c r="E346" s="61">
        <v>20</v>
      </c>
      <c r="F346" s="62">
        <v>417</v>
      </c>
      <c r="G346" s="62">
        <v>4496549</v>
      </c>
      <c r="H346" s="129">
        <f t="shared" si="12"/>
        <v>10783.091127098322</v>
      </c>
      <c r="I346" s="130">
        <v>18672</v>
      </c>
      <c r="J346" s="62">
        <v>4496549</v>
      </c>
      <c r="K346" s="129">
        <f t="shared" si="11"/>
        <v>240.81774850042845</v>
      </c>
      <c r="L346" s="95" t="s">
        <v>354</v>
      </c>
      <c r="M346" s="93">
        <v>13</v>
      </c>
      <c r="N346" s="93" t="s">
        <v>340</v>
      </c>
    </row>
    <row r="347" spans="1:14" s="32" customFormat="1" ht="27" customHeight="1">
      <c r="A347" s="50"/>
      <c r="B347" s="40">
        <v>342</v>
      </c>
      <c r="C347" s="66" t="s">
        <v>471</v>
      </c>
      <c r="D347" s="43" t="s">
        <v>1164</v>
      </c>
      <c r="E347" s="61">
        <v>20</v>
      </c>
      <c r="F347" s="62">
        <v>288</v>
      </c>
      <c r="G347" s="62">
        <v>4603000</v>
      </c>
      <c r="H347" s="129">
        <f t="shared" si="12"/>
        <v>15982.638888888889</v>
      </c>
      <c r="I347" s="130">
        <v>22714</v>
      </c>
      <c r="J347" s="62">
        <v>4603000</v>
      </c>
      <c r="K347" s="129">
        <f t="shared" si="11"/>
        <v>202.65034780311703</v>
      </c>
      <c r="L347" s="95" t="s">
        <v>354</v>
      </c>
      <c r="M347" s="93">
        <v>13</v>
      </c>
      <c r="N347" s="93" t="s">
        <v>340</v>
      </c>
    </row>
    <row r="348" spans="1:14" s="32" customFormat="1" ht="27" customHeight="1">
      <c r="A348" s="50"/>
      <c r="B348" s="40">
        <v>343</v>
      </c>
      <c r="C348" s="66" t="s">
        <v>990</v>
      </c>
      <c r="D348" s="43" t="s">
        <v>1165</v>
      </c>
      <c r="E348" s="61">
        <v>20</v>
      </c>
      <c r="F348" s="62">
        <v>252</v>
      </c>
      <c r="G348" s="62">
        <v>971433</v>
      </c>
      <c r="H348" s="129">
        <f t="shared" si="12"/>
        <v>3854.8928571428573</v>
      </c>
      <c r="I348" s="130">
        <v>10984.5</v>
      </c>
      <c r="J348" s="62">
        <v>971433</v>
      </c>
      <c r="K348" s="129">
        <f t="shared" si="11"/>
        <v>88.436706267922986</v>
      </c>
      <c r="L348" s="95" t="s">
        <v>354</v>
      </c>
      <c r="M348" s="93">
        <v>13</v>
      </c>
      <c r="N348" s="93" t="s">
        <v>340</v>
      </c>
    </row>
    <row r="349" spans="1:14" s="32" customFormat="1" ht="27" customHeight="1">
      <c r="A349" s="50"/>
      <c r="B349" s="40">
        <v>344</v>
      </c>
      <c r="C349" s="66" t="s">
        <v>535</v>
      </c>
      <c r="D349" s="43" t="s">
        <v>724</v>
      </c>
      <c r="E349" s="61">
        <v>20</v>
      </c>
      <c r="F349" s="62">
        <v>124</v>
      </c>
      <c r="G349" s="62">
        <v>675100</v>
      </c>
      <c r="H349" s="129">
        <f t="shared" si="12"/>
        <v>5444.3548387096771</v>
      </c>
      <c r="I349" s="130">
        <v>13502</v>
      </c>
      <c r="J349" s="62">
        <v>675100</v>
      </c>
      <c r="K349" s="129">
        <f t="shared" si="11"/>
        <v>50</v>
      </c>
      <c r="L349" s="95" t="s">
        <v>354</v>
      </c>
      <c r="M349" s="93">
        <v>13</v>
      </c>
      <c r="N349" s="93" t="s">
        <v>340</v>
      </c>
    </row>
    <row r="350" spans="1:14" s="32" customFormat="1" ht="27" customHeight="1">
      <c r="A350" s="50"/>
      <c r="B350" s="40">
        <v>345</v>
      </c>
      <c r="C350" s="66" t="s">
        <v>190</v>
      </c>
      <c r="D350" s="43" t="s">
        <v>1163</v>
      </c>
      <c r="E350" s="61">
        <v>20</v>
      </c>
      <c r="F350" s="62">
        <v>331</v>
      </c>
      <c r="G350" s="62">
        <v>2103735</v>
      </c>
      <c r="H350" s="129">
        <f t="shared" si="12"/>
        <v>6355.6948640483388</v>
      </c>
      <c r="I350" s="130">
        <v>5685.83</v>
      </c>
      <c r="J350" s="62">
        <v>2103735</v>
      </c>
      <c r="K350" s="129">
        <f t="shared" si="11"/>
        <v>369.99611314443098</v>
      </c>
      <c r="L350" s="95" t="s">
        <v>354</v>
      </c>
      <c r="M350" s="93">
        <v>13</v>
      </c>
      <c r="N350" s="93" t="s">
        <v>340</v>
      </c>
    </row>
    <row r="351" spans="1:14" s="32" customFormat="1" ht="27" customHeight="1">
      <c r="A351" s="50"/>
      <c r="B351" s="40">
        <v>346</v>
      </c>
      <c r="C351" s="66" t="s">
        <v>191</v>
      </c>
      <c r="D351" s="43" t="s">
        <v>695</v>
      </c>
      <c r="E351" s="61">
        <v>20</v>
      </c>
      <c r="F351" s="62">
        <v>426</v>
      </c>
      <c r="G351" s="62">
        <v>4143456</v>
      </c>
      <c r="H351" s="129">
        <f t="shared" si="12"/>
        <v>9726.422535211268</v>
      </c>
      <c r="I351" s="130">
        <v>19350.5</v>
      </c>
      <c r="J351" s="62">
        <v>4143456</v>
      </c>
      <c r="K351" s="129">
        <f t="shared" si="11"/>
        <v>214.12656003720835</v>
      </c>
      <c r="L351" s="95" t="s">
        <v>354</v>
      </c>
      <c r="M351" s="93">
        <v>13</v>
      </c>
      <c r="N351" s="93" t="s">
        <v>340</v>
      </c>
    </row>
    <row r="352" spans="1:14" s="32" customFormat="1" ht="27" customHeight="1">
      <c r="A352" s="50"/>
      <c r="B352" s="40">
        <v>347</v>
      </c>
      <c r="C352" s="66" t="s">
        <v>744</v>
      </c>
      <c r="D352" s="43" t="s">
        <v>1166</v>
      </c>
      <c r="E352" s="61">
        <v>20</v>
      </c>
      <c r="F352" s="62">
        <v>233</v>
      </c>
      <c r="G352" s="62">
        <v>6142388</v>
      </c>
      <c r="H352" s="129">
        <f t="shared" si="12"/>
        <v>26362.180257510729</v>
      </c>
      <c r="I352" s="130">
        <v>12280.5</v>
      </c>
      <c r="J352" s="62">
        <v>6142388</v>
      </c>
      <c r="K352" s="129">
        <f t="shared" si="11"/>
        <v>500.17409714588166</v>
      </c>
      <c r="L352" s="95" t="s">
        <v>354</v>
      </c>
      <c r="M352" s="93">
        <v>13</v>
      </c>
      <c r="N352" s="93" t="s">
        <v>340</v>
      </c>
    </row>
    <row r="353" spans="1:14" s="32" customFormat="1" ht="27" customHeight="1">
      <c r="A353" s="50"/>
      <c r="B353" s="40">
        <v>348</v>
      </c>
      <c r="C353" s="66" t="s">
        <v>259</v>
      </c>
      <c r="D353" s="43" t="s">
        <v>599</v>
      </c>
      <c r="E353" s="61">
        <v>12</v>
      </c>
      <c r="F353" s="62">
        <v>180</v>
      </c>
      <c r="G353" s="62">
        <v>2603383</v>
      </c>
      <c r="H353" s="129">
        <f t="shared" si="12"/>
        <v>14463.238888888889</v>
      </c>
      <c r="I353" s="130">
        <v>10586.25</v>
      </c>
      <c r="J353" s="62">
        <v>2603383</v>
      </c>
      <c r="K353" s="129">
        <f t="shared" si="11"/>
        <v>245.92117133073563</v>
      </c>
      <c r="L353" s="95" t="s">
        <v>354</v>
      </c>
      <c r="M353" s="93">
        <v>13</v>
      </c>
      <c r="N353" s="93" t="s">
        <v>340</v>
      </c>
    </row>
    <row r="354" spans="1:14" s="32" customFormat="1" ht="27" customHeight="1">
      <c r="A354" s="50"/>
      <c r="B354" s="40">
        <v>349</v>
      </c>
      <c r="C354" s="66" t="s">
        <v>252</v>
      </c>
      <c r="D354" s="43" t="s">
        <v>1160</v>
      </c>
      <c r="E354" s="61">
        <v>10</v>
      </c>
      <c r="F354" s="62">
        <v>144</v>
      </c>
      <c r="G354" s="62">
        <v>5068935</v>
      </c>
      <c r="H354" s="129">
        <f t="shared" si="12"/>
        <v>35200.9375</v>
      </c>
      <c r="I354" s="130">
        <v>17238</v>
      </c>
      <c r="J354" s="62">
        <v>5068935</v>
      </c>
      <c r="K354" s="129">
        <f t="shared" si="11"/>
        <v>294.05586494953013</v>
      </c>
      <c r="L354" s="95" t="s">
        <v>354</v>
      </c>
      <c r="M354" s="93">
        <v>13</v>
      </c>
      <c r="N354" s="93" t="s">
        <v>340</v>
      </c>
    </row>
    <row r="355" spans="1:14" s="32" customFormat="1" ht="27" customHeight="1">
      <c r="A355" s="50"/>
      <c r="B355" s="40">
        <v>350</v>
      </c>
      <c r="C355" s="66" t="s">
        <v>779</v>
      </c>
      <c r="D355" s="43" t="s">
        <v>330</v>
      </c>
      <c r="E355" s="61">
        <v>20</v>
      </c>
      <c r="F355" s="62">
        <v>257</v>
      </c>
      <c r="G355" s="62">
        <v>11818063</v>
      </c>
      <c r="H355" s="129">
        <f t="shared" si="12"/>
        <v>45984.680933852142</v>
      </c>
      <c r="I355" s="130">
        <v>27335</v>
      </c>
      <c r="J355" s="62">
        <v>11818063</v>
      </c>
      <c r="K355" s="129">
        <f t="shared" si="11"/>
        <v>432.34179623193705</v>
      </c>
      <c r="L355" s="95" t="s">
        <v>354</v>
      </c>
      <c r="M355" s="93">
        <v>13</v>
      </c>
      <c r="N355" s="93" t="s">
        <v>340</v>
      </c>
    </row>
    <row r="356" spans="1:14" s="32" customFormat="1" ht="27" customHeight="1">
      <c r="A356" s="50"/>
      <c r="B356" s="40">
        <v>351</v>
      </c>
      <c r="C356" s="66" t="s">
        <v>316</v>
      </c>
      <c r="D356" s="43" t="s">
        <v>1106</v>
      </c>
      <c r="E356" s="61">
        <v>20</v>
      </c>
      <c r="F356" s="62">
        <v>146</v>
      </c>
      <c r="G356" s="62">
        <v>601000</v>
      </c>
      <c r="H356" s="129">
        <f t="shared" si="12"/>
        <v>4116.4383561643835</v>
      </c>
      <c r="I356" s="130">
        <v>12684</v>
      </c>
      <c r="J356" s="62">
        <v>601000</v>
      </c>
      <c r="K356" s="129">
        <f t="shared" si="11"/>
        <v>47.382529170608642</v>
      </c>
      <c r="L356" s="95" t="s">
        <v>354</v>
      </c>
      <c r="M356" s="93">
        <v>13</v>
      </c>
      <c r="N356" s="93" t="s">
        <v>340</v>
      </c>
    </row>
    <row r="357" spans="1:14" s="32" customFormat="1" ht="27" customHeight="1">
      <c r="A357" s="50"/>
      <c r="B357" s="40">
        <v>352</v>
      </c>
      <c r="C357" s="66" t="s">
        <v>629</v>
      </c>
      <c r="D357" s="43" t="s">
        <v>630</v>
      </c>
      <c r="E357" s="61">
        <v>20</v>
      </c>
      <c r="F357" s="62">
        <v>272</v>
      </c>
      <c r="G357" s="62">
        <v>4986020</v>
      </c>
      <c r="H357" s="129">
        <f t="shared" si="12"/>
        <v>18330.955882352941</v>
      </c>
      <c r="I357" s="130">
        <v>20412</v>
      </c>
      <c r="J357" s="62">
        <v>4986020</v>
      </c>
      <c r="K357" s="129">
        <f t="shared" si="11"/>
        <v>244.26905741720557</v>
      </c>
      <c r="L357" s="95" t="s">
        <v>354</v>
      </c>
      <c r="M357" s="93">
        <v>13</v>
      </c>
      <c r="N357" s="93" t="s">
        <v>340</v>
      </c>
    </row>
    <row r="358" spans="1:14" s="32" customFormat="1" ht="27" customHeight="1">
      <c r="A358" s="50"/>
      <c r="B358" s="40">
        <v>353</v>
      </c>
      <c r="C358" s="66" t="s">
        <v>287</v>
      </c>
      <c r="D358" s="43" t="s">
        <v>803</v>
      </c>
      <c r="E358" s="61">
        <v>20</v>
      </c>
      <c r="F358" s="62">
        <v>372</v>
      </c>
      <c r="G358" s="62">
        <v>5646533</v>
      </c>
      <c r="H358" s="129">
        <f t="shared" si="12"/>
        <v>15178.852150537634</v>
      </c>
      <c r="I358" s="130">
        <v>12522</v>
      </c>
      <c r="J358" s="62">
        <v>5646533</v>
      </c>
      <c r="K358" s="129">
        <f t="shared" si="11"/>
        <v>450.92900495128572</v>
      </c>
      <c r="L358" s="95" t="s">
        <v>354</v>
      </c>
      <c r="M358" s="93">
        <v>13</v>
      </c>
      <c r="N358" s="93" t="s">
        <v>340</v>
      </c>
    </row>
    <row r="359" spans="1:14" s="32" customFormat="1" ht="27" customHeight="1">
      <c r="A359" s="50"/>
      <c r="B359" s="40">
        <v>354</v>
      </c>
      <c r="C359" s="66" t="s">
        <v>991</v>
      </c>
      <c r="D359" s="43" t="s">
        <v>599</v>
      </c>
      <c r="E359" s="61">
        <v>12</v>
      </c>
      <c r="F359" s="62">
        <v>129</v>
      </c>
      <c r="G359" s="62">
        <v>1744580</v>
      </c>
      <c r="H359" s="129">
        <f t="shared" si="12"/>
        <v>13523.875968992248</v>
      </c>
      <c r="I359" s="130">
        <v>7191</v>
      </c>
      <c r="J359" s="62">
        <v>1744580</v>
      </c>
      <c r="K359" s="129">
        <f t="shared" si="11"/>
        <v>242.60603532193019</v>
      </c>
      <c r="L359" s="95" t="s">
        <v>354</v>
      </c>
      <c r="M359" s="93">
        <v>13</v>
      </c>
      <c r="N359" s="93" t="s">
        <v>340</v>
      </c>
    </row>
    <row r="360" spans="1:14" s="32" customFormat="1" ht="27" customHeight="1">
      <c r="A360" s="50"/>
      <c r="B360" s="40">
        <v>355</v>
      </c>
      <c r="C360" s="66" t="s">
        <v>402</v>
      </c>
      <c r="D360" s="43" t="s">
        <v>111</v>
      </c>
      <c r="E360" s="61">
        <v>20</v>
      </c>
      <c r="F360" s="62">
        <v>358</v>
      </c>
      <c r="G360" s="62">
        <v>1480690</v>
      </c>
      <c r="H360" s="129">
        <f t="shared" si="12"/>
        <v>4136.0055865921786</v>
      </c>
      <c r="I360" s="130">
        <v>6036.25</v>
      </c>
      <c r="J360" s="62">
        <v>1480690</v>
      </c>
      <c r="K360" s="129">
        <f t="shared" si="11"/>
        <v>245.29964796024021</v>
      </c>
      <c r="L360" s="95" t="s">
        <v>348</v>
      </c>
      <c r="M360" s="93">
        <v>17</v>
      </c>
      <c r="N360" s="93" t="s">
        <v>345</v>
      </c>
    </row>
    <row r="361" spans="1:14" s="32" customFormat="1" ht="27" customHeight="1">
      <c r="A361" s="50"/>
      <c r="B361" s="40">
        <v>356</v>
      </c>
      <c r="C361" s="66" t="s">
        <v>110</v>
      </c>
      <c r="D361" s="43" t="s">
        <v>401</v>
      </c>
      <c r="E361" s="61">
        <v>20</v>
      </c>
      <c r="F361" s="62">
        <v>288</v>
      </c>
      <c r="G361" s="62">
        <v>2730650</v>
      </c>
      <c r="H361" s="129">
        <f t="shared" si="12"/>
        <v>9481.4236111111113</v>
      </c>
      <c r="I361" s="130">
        <v>20028</v>
      </c>
      <c r="J361" s="62">
        <v>2730650</v>
      </c>
      <c r="K361" s="129">
        <f t="shared" si="11"/>
        <v>136.34162172957858</v>
      </c>
      <c r="L361" s="95" t="s">
        <v>348</v>
      </c>
      <c r="M361" s="93">
        <v>17</v>
      </c>
      <c r="N361" s="93" t="s">
        <v>345</v>
      </c>
    </row>
    <row r="362" spans="1:14" s="32" customFormat="1" ht="27" customHeight="1">
      <c r="A362" s="50"/>
      <c r="B362" s="40">
        <v>357</v>
      </c>
      <c r="C362" s="66" t="s">
        <v>404</v>
      </c>
      <c r="D362" s="43" t="s">
        <v>113</v>
      </c>
      <c r="E362" s="61">
        <v>20</v>
      </c>
      <c r="F362" s="62">
        <v>240</v>
      </c>
      <c r="G362" s="62">
        <v>6120336</v>
      </c>
      <c r="H362" s="129">
        <f t="shared" si="12"/>
        <v>25501.4</v>
      </c>
      <c r="I362" s="130">
        <v>11586</v>
      </c>
      <c r="J362" s="62">
        <v>6120336</v>
      </c>
      <c r="K362" s="129">
        <f t="shared" si="11"/>
        <v>528.25271879854995</v>
      </c>
      <c r="L362" s="95" t="s">
        <v>348</v>
      </c>
      <c r="M362" s="93">
        <v>17</v>
      </c>
      <c r="N362" s="93" t="s">
        <v>345</v>
      </c>
    </row>
    <row r="363" spans="1:14" s="32" customFormat="1" ht="27" customHeight="1">
      <c r="A363" s="50"/>
      <c r="B363" s="40">
        <v>358</v>
      </c>
      <c r="C363" s="66" t="s">
        <v>432</v>
      </c>
      <c r="D363" s="43" t="s">
        <v>706</v>
      </c>
      <c r="E363" s="61">
        <v>40</v>
      </c>
      <c r="F363" s="62">
        <v>360</v>
      </c>
      <c r="G363" s="62">
        <v>1683723</v>
      </c>
      <c r="H363" s="129">
        <f t="shared" si="12"/>
        <v>4677.0083333333332</v>
      </c>
      <c r="I363" s="130">
        <v>18685</v>
      </c>
      <c r="J363" s="62">
        <v>1683723</v>
      </c>
      <c r="K363" s="129">
        <f t="shared" si="11"/>
        <v>90.110944607974318</v>
      </c>
      <c r="L363" s="95" t="s">
        <v>348</v>
      </c>
      <c r="M363" s="93">
        <v>17</v>
      </c>
      <c r="N363" s="93" t="s">
        <v>345</v>
      </c>
    </row>
    <row r="364" spans="1:14" s="32" customFormat="1" ht="27" customHeight="1">
      <c r="A364" s="50"/>
      <c r="B364" s="40">
        <v>359</v>
      </c>
      <c r="C364" s="66" t="s">
        <v>433</v>
      </c>
      <c r="D364" s="43" t="s">
        <v>1167</v>
      </c>
      <c r="E364" s="61">
        <v>20</v>
      </c>
      <c r="F364" s="62">
        <v>341</v>
      </c>
      <c r="G364" s="62">
        <v>5422455</v>
      </c>
      <c r="H364" s="129">
        <f t="shared" si="12"/>
        <v>15901.627565982404</v>
      </c>
      <c r="I364" s="130">
        <v>31164</v>
      </c>
      <c r="J364" s="62">
        <v>5422455</v>
      </c>
      <c r="K364" s="129">
        <f t="shared" si="11"/>
        <v>173.9974008471313</v>
      </c>
      <c r="L364" s="95" t="s">
        <v>348</v>
      </c>
      <c r="M364" s="93">
        <v>17</v>
      </c>
      <c r="N364" s="93" t="s">
        <v>345</v>
      </c>
    </row>
    <row r="365" spans="1:14" s="32" customFormat="1" ht="27" customHeight="1">
      <c r="A365" s="50"/>
      <c r="B365" s="40">
        <v>360</v>
      </c>
      <c r="C365" s="66" t="s">
        <v>476</v>
      </c>
      <c r="D365" s="43" t="s">
        <v>1168</v>
      </c>
      <c r="E365" s="61">
        <v>20</v>
      </c>
      <c r="F365" s="62">
        <v>208</v>
      </c>
      <c r="G365" s="62">
        <v>932943</v>
      </c>
      <c r="H365" s="129">
        <f t="shared" si="12"/>
        <v>4485.3028846153848</v>
      </c>
      <c r="I365" s="130">
        <v>11687</v>
      </c>
      <c r="J365" s="62">
        <v>932943</v>
      </c>
      <c r="K365" s="129">
        <f t="shared" si="11"/>
        <v>79.82741507658082</v>
      </c>
      <c r="L365" s="95" t="s">
        <v>348</v>
      </c>
      <c r="M365" s="93">
        <v>17</v>
      </c>
      <c r="N365" s="93" t="s">
        <v>345</v>
      </c>
    </row>
    <row r="366" spans="1:14" s="32" customFormat="1" ht="27" customHeight="1">
      <c r="A366" s="50"/>
      <c r="B366" s="40">
        <v>361</v>
      </c>
      <c r="C366" s="66" t="s">
        <v>456</v>
      </c>
      <c r="D366" s="43" t="s">
        <v>710</v>
      </c>
      <c r="E366" s="61">
        <v>20</v>
      </c>
      <c r="F366" s="62">
        <v>150</v>
      </c>
      <c r="G366" s="62">
        <v>1494692</v>
      </c>
      <c r="H366" s="129">
        <f t="shared" si="12"/>
        <v>9964.6133333333328</v>
      </c>
      <c r="I366" s="130">
        <v>9736</v>
      </c>
      <c r="J366" s="62">
        <v>1494692</v>
      </c>
      <c r="K366" s="129">
        <f t="shared" si="11"/>
        <v>153.52218570254723</v>
      </c>
      <c r="L366" s="95" t="s">
        <v>348</v>
      </c>
      <c r="M366" s="93">
        <v>17</v>
      </c>
      <c r="N366" s="93" t="s">
        <v>345</v>
      </c>
    </row>
    <row r="367" spans="1:14" s="32" customFormat="1" ht="27" customHeight="1">
      <c r="A367" s="50"/>
      <c r="B367" s="40">
        <v>362</v>
      </c>
      <c r="C367" s="66" t="s">
        <v>992</v>
      </c>
      <c r="D367" s="43" t="s">
        <v>142</v>
      </c>
      <c r="E367" s="61">
        <v>20</v>
      </c>
      <c r="F367" s="62">
        <v>150</v>
      </c>
      <c r="G367" s="62">
        <v>1437563</v>
      </c>
      <c r="H367" s="129">
        <f t="shared" si="12"/>
        <v>9583.753333333334</v>
      </c>
      <c r="I367" s="130">
        <v>9760.5</v>
      </c>
      <c r="J367" s="62">
        <v>1437563</v>
      </c>
      <c r="K367" s="129">
        <f t="shared" si="11"/>
        <v>147.28374570974847</v>
      </c>
      <c r="L367" s="95" t="s">
        <v>348</v>
      </c>
      <c r="M367" s="93">
        <v>17</v>
      </c>
      <c r="N367" s="93" t="s">
        <v>345</v>
      </c>
    </row>
    <row r="368" spans="1:14" s="32" customFormat="1" ht="27" customHeight="1">
      <c r="A368" s="50"/>
      <c r="B368" s="40">
        <v>363</v>
      </c>
      <c r="C368" s="66" t="s">
        <v>462</v>
      </c>
      <c r="D368" s="43" t="s">
        <v>1169</v>
      </c>
      <c r="E368" s="61">
        <v>0</v>
      </c>
      <c r="F368" s="62">
        <v>0</v>
      </c>
      <c r="G368" s="62">
        <v>0</v>
      </c>
      <c r="H368" s="129">
        <f t="shared" si="12"/>
        <v>0</v>
      </c>
      <c r="I368" s="130">
        <v>0</v>
      </c>
      <c r="J368" s="62">
        <v>0</v>
      </c>
      <c r="K368" s="129">
        <f t="shared" si="11"/>
        <v>0</v>
      </c>
      <c r="L368" s="95" t="s">
        <v>348</v>
      </c>
      <c r="M368" s="93">
        <v>17</v>
      </c>
      <c r="N368" s="93" t="s">
        <v>345</v>
      </c>
    </row>
    <row r="369" spans="1:14" s="32" customFormat="1" ht="27" customHeight="1">
      <c r="A369" s="50"/>
      <c r="B369" s="40">
        <v>364</v>
      </c>
      <c r="C369" s="66" t="s">
        <v>718</v>
      </c>
      <c r="D369" s="43" t="s">
        <v>132</v>
      </c>
      <c r="E369" s="61">
        <v>20</v>
      </c>
      <c r="F369" s="62">
        <v>228</v>
      </c>
      <c r="G369" s="62">
        <v>2297900</v>
      </c>
      <c r="H369" s="129">
        <f t="shared" si="12"/>
        <v>10078.508771929824</v>
      </c>
      <c r="I369" s="130">
        <v>22895</v>
      </c>
      <c r="J369" s="62">
        <v>2297900</v>
      </c>
      <c r="K369" s="129">
        <f t="shared" si="11"/>
        <v>100.36689233457086</v>
      </c>
      <c r="L369" s="95" t="s">
        <v>348</v>
      </c>
      <c r="M369" s="93">
        <v>17</v>
      </c>
      <c r="N369" s="93" t="s">
        <v>345</v>
      </c>
    </row>
    <row r="370" spans="1:14" s="32" customFormat="1" ht="27" customHeight="1">
      <c r="A370" s="50"/>
      <c r="B370" s="40">
        <v>365</v>
      </c>
      <c r="C370" s="66" t="s">
        <v>527</v>
      </c>
      <c r="D370" s="43" t="s">
        <v>722</v>
      </c>
      <c r="E370" s="61">
        <v>20</v>
      </c>
      <c r="F370" s="62">
        <v>253</v>
      </c>
      <c r="G370" s="62">
        <v>2558500</v>
      </c>
      <c r="H370" s="129">
        <f t="shared" si="12"/>
        <v>10112.648221343874</v>
      </c>
      <c r="I370" s="130">
        <v>17496</v>
      </c>
      <c r="J370" s="62">
        <v>2558500</v>
      </c>
      <c r="K370" s="129">
        <f t="shared" si="11"/>
        <v>146.2334247828075</v>
      </c>
      <c r="L370" s="95" t="s">
        <v>348</v>
      </c>
      <c r="M370" s="93">
        <v>17</v>
      </c>
      <c r="N370" s="93" t="s">
        <v>345</v>
      </c>
    </row>
    <row r="371" spans="1:14" s="32" customFormat="1" ht="27" customHeight="1">
      <c r="A371" s="50"/>
      <c r="B371" s="40">
        <v>366</v>
      </c>
      <c r="C371" s="66" t="s">
        <v>536</v>
      </c>
      <c r="D371" s="43" t="s">
        <v>1170</v>
      </c>
      <c r="E371" s="61">
        <v>20</v>
      </c>
      <c r="F371" s="62">
        <v>263</v>
      </c>
      <c r="G371" s="62">
        <v>779418</v>
      </c>
      <c r="H371" s="129">
        <f t="shared" si="12"/>
        <v>2963.5665399239542</v>
      </c>
      <c r="I371" s="130">
        <v>3174</v>
      </c>
      <c r="J371" s="62">
        <v>779418</v>
      </c>
      <c r="K371" s="129">
        <f t="shared" si="11"/>
        <v>245.5633270321361</v>
      </c>
      <c r="L371" s="95" t="s">
        <v>348</v>
      </c>
      <c r="M371" s="93">
        <v>17</v>
      </c>
      <c r="N371" s="93" t="s">
        <v>345</v>
      </c>
    </row>
    <row r="372" spans="1:14" s="32" customFormat="1" ht="27" customHeight="1">
      <c r="A372" s="50"/>
      <c r="B372" s="40">
        <v>367</v>
      </c>
      <c r="C372" s="66" t="s">
        <v>543</v>
      </c>
      <c r="D372" s="43" t="s">
        <v>1171</v>
      </c>
      <c r="E372" s="61">
        <v>60</v>
      </c>
      <c r="F372" s="62">
        <v>843</v>
      </c>
      <c r="G372" s="62">
        <v>29749190</v>
      </c>
      <c r="H372" s="129">
        <f t="shared" si="12"/>
        <v>35289.667852906285</v>
      </c>
      <c r="I372" s="130">
        <v>99991</v>
      </c>
      <c r="J372" s="62">
        <v>29749190</v>
      </c>
      <c r="K372" s="129">
        <f t="shared" si="11"/>
        <v>297.51867668090131</v>
      </c>
      <c r="L372" s="95" t="s">
        <v>348</v>
      </c>
      <c r="M372" s="93">
        <v>17</v>
      </c>
      <c r="N372" s="93" t="s">
        <v>345</v>
      </c>
    </row>
    <row r="373" spans="1:14" s="32" customFormat="1" ht="27" customHeight="1">
      <c r="A373" s="50"/>
      <c r="B373" s="40">
        <v>368</v>
      </c>
      <c r="C373" s="66" t="s">
        <v>204</v>
      </c>
      <c r="D373" s="43" t="s">
        <v>205</v>
      </c>
      <c r="E373" s="61">
        <v>20</v>
      </c>
      <c r="F373" s="62">
        <v>680</v>
      </c>
      <c r="G373" s="62">
        <v>5445825</v>
      </c>
      <c r="H373" s="129">
        <f t="shared" si="12"/>
        <v>8008.5661764705883</v>
      </c>
      <c r="I373" s="130">
        <v>30788</v>
      </c>
      <c r="J373" s="62">
        <v>5445825</v>
      </c>
      <c r="K373" s="129">
        <f t="shared" si="11"/>
        <v>176.88141483694946</v>
      </c>
      <c r="L373" s="95" t="s">
        <v>348</v>
      </c>
      <c r="M373" s="93">
        <v>17</v>
      </c>
      <c r="N373" s="93" t="s">
        <v>345</v>
      </c>
    </row>
    <row r="374" spans="1:14" s="32" customFormat="1" ht="27" customHeight="1">
      <c r="A374" s="50"/>
      <c r="B374" s="40">
        <v>369</v>
      </c>
      <c r="C374" s="66" t="s">
        <v>236</v>
      </c>
      <c r="D374" s="43" t="s">
        <v>1172</v>
      </c>
      <c r="E374" s="61">
        <v>20</v>
      </c>
      <c r="F374" s="62">
        <v>360</v>
      </c>
      <c r="G374" s="62">
        <v>2649175</v>
      </c>
      <c r="H374" s="129">
        <f t="shared" si="12"/>
        <v>7358.8194444444443</v>
      </c>
      <c r="I374" s="130">
        <v>23850</v>
      </c>
      <c r="J374" s="62">
        <v>2649175</v>
      </c>
      <c r="K374" s="129">
        <f t="shared" si="11"/>
        <v>111.07651991614256</v>
      </c>
      <c r="L374" s="95" t="s">
        <v>348</v>
      </c>
      <c r="M374" s="93">
        <v>17</v>
      </c>
      <c r="N374" s="93" t="s">
        <v>345</v>
      </c>
    </row>
    <row r="375" spans="1:14" s="32" customFormat="1" ht="27" customHeight="1">
      <c r="A375" s="50"/>
      <c r="B375" s="40">
        <v>370</v>
      </c>
      <c r="C375" s="66" t="s">
        <v>282</v>
      </c>
      <c r="D375" s="43" t="s">
        <v>283</v>
      </c>
      <c r="E375" s="61">
        <v>20</v>
      </c>
      <c r="F375" s="62">
        <v>99</v>
      </c>
      <c r="G375" s="62">
        <v>505301</v>
      </c>
      <c r="H375" s="129">
        <f t="shared" si="12"/>
        <v>5104.0505050505053</v>
      </c>
      <c r="I375" s="130">
        <v>4902</v>
      </c>
      <c r="J375" s="62">
        <v>505301</v>
      </c>
      <c r="K375" s="129">
        <f t="shared" si="11"/>
        <v>103.08057935536516</v>
      </c>
      <c r="L375" s="95" t="s">
        <v>348</v>
      </c>
      <c r="M375" s="93">
        <v>17</v>
      </c>
      <c r="N375" s="93" t="s">
        <v>345</v>
      </c>
    </row>
    <row r="376" spans="1:14" s="32" customFormat="1" ht="27" customHeight="1">
      <c r="A376" s="50"/>
      <c r="B376" s="40">
        <v>371</v>
      </c>
      <c r="C376" s="66" t="s">
        <v>327</v>
      </c>
      <c r="D376" s="43" t="s">
        <v>75</v>
      </c>
      <c r="E376" s="61">
        <v>20</v>
      </c>
      <c r="F376" s="62">
        <v>396</v>
      </c>
      <c r="G376" s="62">
        <v>16168141</v>
      </c>
      <c r="H376" s="129">
        <f t="shared" si="12"/>
        <v>40828.638888888891</v>
      </c>
      <c r="I376" s="130">
        <v>21138</v>
      </c>
      <c r="J376" s="62">
        <v>16168141</v>
      </c>
      <c r="K376" s="129">
        <f t="shared" si="11"/>
        <v>764.88508846626928</v>
      </c>
      <c r="L376" s="95" t="s">
        <v>348</v>
      </c>
      <c r="M376" s="93">
        <v>17</v>
      </c>
      <c r="N376" s="93" t="s">
        <v>345</v>
      </c>
    </row>
    <row r="377" spans="1:14" s="32" customFormat="1" ht="27" customHeight="1">
      <c r="A377" s="50"/>
      <c r="B377" s="40">
        <v>372</v>
      </c>
      <c r="C377" s="66" t="s">
        <v>654</v>
      </c>
      <c r="D377" s="43" t="s">
        <v>655</v>
      </c>
      <c r="E377" s="61">
        <v>20</v>
      </c>
      <c r="F377" s="62">
        <v>212</v>
      </c>
      <c r="G377" s="62">
        <v>3750750</v>
      </c>
      <c r="H377" s="129">
        <f t="shared" si="12"/>
        <v>17692.216981132075</v>
      </c>
      <c r="I377" s="130">
        <v>14360</v>
      </c>
      <c r="J377" s="62">
        <v>3750750</v>
      </c>
      <c r="K377" s="129">
        <f t="shared" si="11"/>
        <v>261.1942896935933</v>
      </c>
      <c r="L377" s="95" t="s">
        <v>348</v>
      </c>
      <c r="M377" s="93">
        <v>17</v>
      </c>
      <c r="N377" s="93" t="s">
        <v>345</v>
      </c>
    </row>
    <row r="378" spans="1:14" s="32" customFormat="1" ht="27" customHeight="1">
      <c r="A378" s="50"/>
      <c r="B378" s="40">
        <v>373</v>
      </c>
      <c r="C378" s="66" t="s">
        <v>826</v>
      </c>
      <c r="D378" s="43" t="s">
        <v>128</v>
      </c>
      <c r="E378" s="61">
        <v>10</v>
      </c>
      <c r="F378" s="62">
        <v>48</v>
      </c>
      <c r="G378" s="62">
        <v>723740</v>
      </c>
      <c r="H378" s="129">
        <f t="shared" si="12"/>
        <v>15077.916666666666</v>
      </c>
      <c r="I378" s="130">
        <v>4702</v>
      </c>
      <c r="J378" s="62">
        <v>723740</v>
      </c>
      <c r="K378" s="129">
        <f t="shared" si="11"/>
        <v>153.92173543173118</v>
      </c>
      <c r="L378" s="95" t="s">
        <v>348</v>
      </c>
      <c r="M378" s="93">
        <v>17</v>
      </c>
      <c r="N378" s="93" t="s">
        <v>345</v>
      </c>
    </row>
    <row r="379" spans="1:14" s="32" customFormat="1" ht="27" customHeight="1">
      <c r="A379" s="50"/>
      <c r="B379" s="40">
        <v>374</v>
      </c>
      <c r="C379" s="66" t="s">
        <v>993</v>
      </c>
      <c r="D379" s="43" t="s">
        <v>1173</v>
      </c>
      <c r="E379" s="61">
        <v>20</v>
      </c>
      <c r="F379" s="62">
        <v>139</v>
      </c>
      <c r="G379" s="62">
        <v>2088027</v>
      </c>
      <c r="H379" s="129">
        <f t="shared" si="12"/>
        <v>15021.776978417267</v>
      </c>
      <c r="I379" s="130">
        <v>6402.3</v>
      </c>
      <c r="J379" s="135">
        <v>2088027</v>
      </c>
      <c r="K379" s="129">
        <f t="shared" si="11"/>
        <v>326.13701326085936</v>
      </c>
      <c r="L379" s="95" t="s">
        <v>348</v>
      </c>
      <c r="M379" s="93">
        <v>17</v>
      </c>
      <c r="N379" s="93" t="s">
        <v>345</v>
      </c>
    </row>
    <row r="380" spans="1:14" s="32" customFormat="1" ht="27" customHeight="1">
      <c r="A380" s="50"/>
      <c r="B380" s="40">
        <v>375</v>
      </c>
      <c r="C380" s="66" t="s">
        <v>994</v>
      </c>
      <c r="D380" s="43" t="s">
        <v>1174</v>
      </c>
      <c r="E380" s="61">
        <v>20</v>
      </c>
      <c r="F380" s="62">
        <v>81</v>
      </c>
      <c r="G380" s="62">
        <v>368000</v>
      </c>
      <c r="H380" s="129">
        <f t="shared" si="12"/>
        <v>4543.2098765432102</v>
      </c>
      <c r="I380" s="130">
        <v>2763</v>
      </c>
      <c r="J380" s="62">
        <v>368000</v>
      </c>
      <c r="K380" s="129">
        <f t="shared" si="11"/>
        <v>133.18856315598987</v>
      </c>
      <c r="L380" s="95" t="s">
        <v>348</v>
      </c>
      <c r="M380" s="93">
        <v>17</v>
      </c>
      <c r="N380" s="93" t="s">
        <v>345</v>
      </c>
    </row>
    <row r="381" spans="1:14" s="32" customFormat="1" ht="27" customHeight="1">
      <c r="A381" s="50"/>
      <c r="B381" s="40">
        <v>376</v>
      </c>
      <c r="C381" s="66" t="s">
        <v>995</v>
      </c>
      <c r="D381" s="43" t="s">
        <v>639</v>
      </c>
      <c r="E381" s="61">
        <v>20</v>
      </c>
      <c r="F381" s="62">
        <v>0</v>
      </c>
      <c r="G381" s="62">
        <v>0</v>
      </c>
      <c r="H381" s="129">
        <f t="shared" si="12"/>
        <v>0</v>
      </c>
      <c r="I381" s="130">
        <v>0</v>
      </c>
      <c r="J381" s="62">
        <v>0</v>
      </c>
      <c r="K381" s="129">
        <f t="shared" si="11"/>
        <v>0</v>
      </c>
      <c r="L381" s="95" t="s">
        <v>348</v>
      </c>
      <c r="M381" s="93">
        <v>17</v>
      </c>
      <c r="N381" s="93" t="s">
        <v>345</v>
      </c>
    </row>
    <row r="382" spans="1:14" s="32" customFormat="1" ht="27" customHeight="1">
      <c r="A382" s="50"/>
      <c r="B382" s="40">
        <v>377</v>
      </c>
      <c r="C382" s="66" t="s">
        <v>405</v>
      </c>
      <c r="D382" s="43" t="s">
        <v>128</v>
      </c>
      <c r="E382" s="61">
        <v>10</v>
      </c>
      <c r="F382" s="62">
        <v>180</v>
      </c>
      <c r="G382" s="62">
        <v>2265212</v>
      </c>
      <c r="H382" s="129">
        <f t="shared" si="12"/>
        <v>12584.511111111111</v>
      </c>
      <c r="I382" s="130">
        <v>15105</v>
      </c>
      <c r="J382" s="62">
        <v>2265212</v>
      </c>
      <c r="K382" s="129">
        <f t="shared" si="11"/>
        <v>149.9643826547501</v>
      </c>
      <c r="L382" s="95" t="s">
        <v>343</v>
      </c>
      <c r="M382" s="93">
        <v>18</v>
      </c>
      <c r="N382" s="93" t="s">
        <v>345</v>
      </c>
    </row>
    <row r="383" spans="1:14" s="32" customFormat="1" ht="27" customHeight="1">
      <c r="A383" s="50"/>
      <c r="B383" s="40">
        <v>378</v>
      </c>
      <c r="C383" s="66" t="s">
        <v>501</v>
      </c>
      <c r="D383" s="43" t="s">
        <v>154</v>
      </c>
      <c r="E383" s="61">
        <v>18</v>
      </c>
      <c r="F383" s="62">
        <v>224</v>
      </c>
      <c r="G383" s="62">
        <v>5742540</v>
      </c>
      <c r="H383" s="129">
        <f t="shared" si="12"/>
        <v>25636.339285714286</v>
      </c>
      <c r="I383" s="130">
        <v>20829</v>
      </c>
      <c r="J383" s="62">
        <v>5742540</v>
      </c>
      <c r="K383" s="129">
        <f t="shared" si="11"/>
        <v>275.69926544721301</v>
      </c>
      <c r="L383" s="95" t="s">
        <v>343</v>
      </c>
      <c r="M383" s="93">
        <v>18</v>
      </c>
      <c r="N383" s="93" t="s">
        <v>345</v>
      </c>
    </row>
    <row r="384" spans="1:14" s="32" customFormat="1" ht="27" customHeight="1">
      <c r="A384" s="50"/>
      <c r="B384" s="40">
        <v>379</v>
      </c>
      <c r="C384" s="66" t="s">
        <v>469</v>
      </c>
      <c r="D384" s="43" t="s">
        <v>1175</v>
      </c>
      <c r="E384" s="61">
        <v>20</v>
      </c>
      <c r="F384" s="62">
        <v>245</v>
      </c>
      <c r="G384" s="62">
        <v>3817344</v>
      </c>
      <c r="H384" s="129">
        <f t="shared" si="12"/>
        <v>15580.995918367347</v>
      </c>
      <c r="I384" s="130">
        <v>12804</v>
      </c>
      <c r="J384" s="62">
        <v>3817344</v>
      </c>
      <c r="K384" s="129">
        <f t="shared" si="11"/>
        <v>298.13683223992501</v>
      </c>
      <c r="L384" s="95" t="s">
        <v>343</v>
      </c>
      <c r="M384" s="93">
        <v>18</v>
      </c>
      <c r="N384" s="93" t="s">
        <v>345</v>
      </c>
    </row>
    <row r="385" spans="1:14" s="32" customFormat="1" ht="27" customHeight="1">
      <c r="A385" s="50"/>
      <c r="B385" s="40">
        <v>380</v>
      </c>
      <c r="C385" s="66" t="s">
        <v>457</v>
      </c>
      <c r="D385" s="43" t="s">
        <v>1176</v>
      </c>
      <c r="E385" s="61">
        <v>20</v>
      </c>
      <c r="F385" s="62">
        <v>492</v>
      </c>
      <c r="G385" s="62">
        <v>14551650</v>
      </c>
      <c r="H385" s="129">
        <f t="shared" si="12"/>
        <v>29576.524390243903</v>
      </c>
      <c r="I385" s="130">
        <v>28654</v>
      </c>
      <c r="J385" s="62">
        <v>14551650</v>
      </c>
      <c r="K385" s="129">
        <f t="shared" si="11"/>
        <v>507.84009213373349</v>
      </c>
      <c r="L385" s="95" t="s">
        <v>343</v>
      </c>
      <c r="M385" s="93">
        <v>18</v>
      </c>
      <c r="N385" s="93" t="s">
        <v>345</v>
      </c>
    </row>
    <row r="386" spans="1:14" s="32" customFormat="1" ht="27" customHeight="1">
      <c r="A386" s="50"/>
      <c r="B386" s="40">
        <v>381</v>
      </c>
      <c r="C386" s="66" t="s">
        <v>713</v>
      </c>
      <c r="D386" s="43" t="s">
        <v>143</v>
      </c>
      <c r="E386" s="61">
        <v>20</v>
      </c>
      <c r="F386" s="62">
        <v>191</v>
      </c>
      <c r="G386" s="62">
        <v>1945514</v>
      </c>
      <c r="H386" s="129">
        <f t="shared" si="12"/>
        <v>10185.937172774869</v>
      </c>
      <c r="I386" s="130">
        <v>8774.5</v>
      </c>
      <c r="J386" s="62">
        <v>1945514</v>
      </c>
      <c r="K386" s="129">
        <f t="shared" si="11"/>
        <v>221.72363097612399</v>
      </c>
      <c r="L386" s="95" t="s">
        <v>343</v>
      </c>
      <c r="M386" s="93">
        <v>18</v>
      </c>
      <c r="N386" s="93" t="s">
        <v>345</v>
      </c>
    </row>
    <row r="387" spans="1:14" s="32" customFormat="1" ht="27" customHeight="1">
      <c r="A387" s="50"/>
      <c r="B387" s="40">
        <v>382</v>
      </c>
      <c r="C387" s="66" t="s">
        <v>495</v>
      </c>
      <c r="D387" s="43" t="s">
        <v>496</v>
      </c>
      <c r="E387" s="61">
        <v>20</v>
      </c>
      <c r="F387" s="62">
        <v>263</v>
      </c>
      <c r="G387" s="62">
        <v>1693743</v>
      </c>
      <c r="H387" s="129">
        <f t="shared" si="12"/>
        <v>6440.0874524714827</v>
      </c>
      <c r="I387" s="130">
        <v>7826.25</v>
      </c>
      <c r="J387" s="62">
        <v>1693743</v>
      </c>
      <c r="K387" s="129">
        <f t="shared" si="11"/>
        <v>216.41820795400096</v>
      </c>
      <c r="L387" s="95" t="s">
        <v>343</v>
      </c>
      <c r="M387" s="93">
        <v>18</v>
      </c>
      <c r="N387" s="93" t="s">
        <v>345</v>
      </c>
    </row>
    <row r="388" spans="1:14" s="32" customFormat="1" ht="27" customHeight="1">
      <c r="A388" s="50"/>
      <c r="B388" s="40">
        <v>383</v>
      </c>
      <c r="C388" s="66" t="s">
        <v>996</v>
      </c>
      <c r="D388" s="43" t="s">
        <v>165</v>
      </c>
      <c r="E388" s="61">
        <v>12</v>
      </c>
      <c r="F388" s="62">
        <v>212</v>
      </c>
      <c r="G388" s="62">
        <v>344740</v>
      </c>
      <c r="H388" s="129">
        <f t="shared" si="12"/>
        <v>1626.132075471698</v>
      </c>
      <c r="I388" s="130">
        <v>3873</v>
      </c>
      <c r="J388" s="62">
        <v>344740</v>
      </c>
      <c r="K388" s="129">
        <f t="shared" si="11"/>
        <v>89.011102504518462</v>
      </c>
      <c r="L388" s="95" t="s">
        <v>343</v>
      </c>
      <c r="M388" s="93">
        <v>18</v>
      </c>
      <c r="N388" s="93" t="s">
        <v>345</v>
      </c>
    </row>
    <row r="389" spans="1:14" s="32" customFormat="1" ht="27" customHeight="1">
      <c r="A389" s="50"/>
      <c r="B389" s="40">
        <v>384</v>
      </c>
      <c r="C389" s="66" t="s">
        <v>168</v>
      </c>
      <c r="D389" s="43" t="s">
        <v>94</v>
      </c>
      <c r="E389" s="61">
        <v>0</v>
      </c>
      <c r="F389" s="62">
        <v>0</v>
      </c>
      <c r="G389" s="62">
        <v>0</v>
      </c>
      <c r="H389" s="129">
        <f t="shared" si="12"/>
        <v>0</v>
      </c>
      <c r="I389" s="130">
        <v>0</v>
      </c>
      <c r="J389" s="62">
        <v>0</v>
      </c>
      <c r="K389" s="129">
        <f t="shared" si="11"/>
        <v>0</v>
      </c>
      <c r="L389" s="95" t="s">
        <v>343</v>
      </c>
      <c r="M389" s="93">
        <v>18</v>
      </c>
      <c r="N389" s="93" t="s">
        <v>345</v>
      </c>
    </row>
    <row r="390" spans="1:14" s="32" customFormat="1" ht="27" customHeight="1">
      <c r="A390" s="50"/>
      <c r="B390" s="40">
        <v>385</v>
      </c>
      <c r="C390" s="66" t="s">
        <v>480</v>
      </c>
      <c r="D390" s="43" t="s">
        <v>138</v>
      </c>
      <c r="E390" s="61">
        <v>10</v>
      </c>
      <c r="F390" s="62">
        <v>74</v>
      </c>
      <c r="G390" s="62">
        <v>151630</v>
      </c>
      <c r="H390" s="129">
        <f t="shared" si="12"/>
        <v>2049.0540540540542</v>
      </c>
      <c r="I390" s="130">
        <v>5350</v>
      </c>
      <c r="J390" s="62">
        <v>151630</v>
      </c>
      <c r="K390" s="129">
        <f t="shared" ref="K390:K453" si="13">IF(AND(I390&gt;0,J390&gt;0),J390/I390,0)</f>
        <v>28.342056074766354</v>
      </c>
      <c r="L390" s="95" t="s">
        <v>343</v>
      </c>
      <c r="M390" s="93">
        <v>18</v>
      </c>
      <c r="N390" s="93" t="s">
        <v>345</v>
      </c>
    </row>
    <row r="391" spans="1:14" s="32" customFormat="1" ht="27" customHeight="1">
      <c r="A391" s="50"/>
      <c r="B391" s="40">
        <v>386</v>
      </c>
      <c r="C391" s="66" t="s">
        <v>434</v>
      </c>
      <c r="D391" s="43" t="s">
        <v>138</v>
      </c>
      <c r="E391" s="61">
        <v>20</v>
      </c>
      <c r="F391" s="62">
        <v>239</v>
      </c>
      <c r="G391" s="62">
        <v>1301124</v>
      </c>
      <c r="H391" s="129">
        <f t="shared" si="12"/>
        <v>5444.0334728033476</v>
      </c>
      <c r="I391" s="130">
        <v>19860</v>
      </c>
      <c r="J391" s="62">
        <v>1301124</v>
      </c>
      <c r="K391" s="129">
        <f t="shared" si="13"/>
        <v>65.514803625377638</v>
      </c>
      <c r="L391" s="95" t="s">
        <v>343</v>
      </c>
      <c r="M391" s="93">
        <v>18</v>
      </c>
      <c r="N391" s="93" t="s">
        <v>345</v>
      </c>
    </row>
    <row r="392" spans="1:14" s="32" customFormat="1" ht="27" customHeight="1">
      <c r="A392" s="50"/>
      <c r="B392" s="40">
        <v>387</v>
      </c>
      <c r="C392" s="66" t="s">
        <v>435</v>
      </c>
      <c r="D392" s="43" t="s">
        <v>138</v>
      </c>
      <c r="E392" s="61">
        <v>20</v>
      </c>
      <c r="F392" s="62">
        <v>218</v>
      </c>
      <c r="G392" s="62">
        <v>1669255</v>
      </c>
      <c r="H392" s="129">
        <f t="shared" si="12"/>
        <v>7657.1330275229357</v>
      </c>
      <c r="I392" s="130">
        <v>16746.5</v>
      </c>
      <c r="J392" s="62">
        <v>1669255</v>
      </c>
      <c r="K392" s="129">
        <f t="shared" si="13"/>
        <v>99.677843131400593</v>
      </c>
      <c r="L392" s="95" t="s">
        <v>343</v>
      </c>
      <c r="M392" s="93">
        <v>18</v>
      </c>
      <c r="N392" s="93" t="s">
        <v>345</v>
      </c>
    </row>
    <row r="393" spans="1:14" s="32" customFormat="1" ht="27" customHeight="1">
      <c r="A393" s="50"/>
      <c r="B393" s="40">
        <v>388</v>
      </c>
      <c r="C393" s="66" t="s">
        <v>743</v>
      </c>
      <c r="D393" s="43" t="s">
        <v>1177</v>
      </c>
      <c r="E393" s="61">
        <v>20</v>
      </c>
      <c r="F393" s="62">
        <v>266</v>
      </c>
      <c r="G393" s="62">
        <v>2743023</v>
      </c>
      <c r="H393" s="129">
        <f t="shared" si="12"/>
        <v>10312.116541353384</v>
      </c>
      <c r="I393" s="130">
        <v>27316</v>
      </c>
      <c r="J393" s="62">
        <v>2743023</v>
      </c>
      <c r="K393" s="129">
        <f t="shared" si="13"/>
        <v>100.41817982135012</v>
      </c>
      <c r="L393" s="95" t="s">
        <v>343</v>
      </c>
      <c r="M393" s="93">
        <v>18</v>
      </c>
      <c r="N393" s="93" t="s">
        <v>345</v>
      </c>
    </row>
    <row r="394" spans="1:14" s="32" customFormat="1" ht="27" customHeight="1">
      <c r="A394" s="50"/>
      <c r="B394" s="40">
        <v>389</v>
      </c>
      <c r="C394" s="66" t="s">
        <v>267</v>
      </c>
      <c r="D394" s="43" t="s">
        <v>128</v>
      </c>
      <c r="E394" s="61">
        <v>60</v>
      </c>
      <c r="F394" s="62">
        <v>460</v>
      </c>
      <c r="G394" s="62">
        <v>2566899</v>
      </c>
      <c r="H394" s="129">
        <f t="shared" ref="H394:H457" si="14">IF(AND(F394&gt;0,G394&gt;0),G394/F394,0)</f>
        <v>5580.2152173913046</v>
      </c>
      <c r="I394" s="130">
        <v>31211</v>
      </c>
      <c r="J394" s="62">
        <v>2566899</v>
      </c>
      <c r="K394" s="129">
        <f t="shared" si="13"/>
        <v>82.243407772900582</v>
      </c>
      <c r="L394" s="95" t="s">
        <v>343</v>
      </c>
      <c r="M394" s="93">
        <v>18</v>
      </c>
      <c r="N394" s="93" t="s">
        <v>345</v>
      </c>
    </row>
    <row r="395" spans="1:14" s="32" customFormat="1" ht="27" customHeight="1">
      <c r="A395" s="50"/>
      <c r="B395" s="40">
        <v>390</v>
      </c>
      <c r="C395" s="66" t="s">
        <v>818</v>
      </c>
      <c r="D395" s="43" t="s">
        <v>819</v>
      </c>
      <c r="E395" s="61">
        <v>12</v>
      </c>
      <c r="F395" s="62">
        <v>161</v>
      </c>
      <c r="G395" s="62">
        <v>1033791</v>
      </c>
      <c r="H395" s="129">
        <f t="shared" si="14"/>
        <v>6421.0621118012423</v>
      </c>
      <c r="I395" s="130">
        <v>9863</v>
      </c>
      <c r="J395" s="62">
        <v>1033791</v>
      </c>
      <c r="K395" s="129">
        <f t="shared" si="13"/>
        <v>104.81506640981446</v>
      </c>
      <c r="L395" s="95" t="s">
        <v>343</v>
      </c>
      <c r="M395" s="93">
        <v>18</v>
      </c>
      <c r="N395" s="93" t="s">
        <v>345</v>
      </c>
    </row>
    <row r="396" spans="1:14" s="32" customFormat="1" ht="27" customHeight="1">
      <c r="A396" s="50"/>
      <c r="B396" s="40">
        <v>391</v>
      </c>
      <c r="C396" s="66" t="s">
        <v>553</v>
      </c>
      <c r="D396" s="43" t="s">
        <v>94</v>
      </c>
      <c r="E396" s="61">
        <v>20</v>
      </c>
      <c r="F396" s="62">
        <v>222</v>
      </c>
      <c r="G396" s="62">
        <v>1043400</v>
      </c>
      <c r="H396" s="129">
        <f t="shared" si="14"/>
        <v>4700</v>
      </c>
      <c r="I396" s="130">
        <v>9456</v>
      </c>
      <c r="J396" s="62">
        <v>1043400</v>
      </c>
      <c r="K396" s="129">
        <f t="shared" si="13"/>
        <v>110.34263959390863</v>
      </c>
      <c r="L396" s="95" t="s">
        <v>343</v>
      </c>
      <c r="M396" s="93">
        <v>18</v>
      </c>
      <c r="N396" s="93" t="s">
        <v>345</v>
      </c>
    </row>
    <row r="397" spans="1:14" s="32" customFormat="1" ht="27" customHeight="1">
      <c r="A397" s="50"/>
      <c r="B397" s="40">
        <v>392</v>
      </c>
      <c r="C397" s="66" t="s">
        <v>615</v>
      </c>
      <c r="D397" s="43" t="s">
        <v>616</v>
      </c>
      <c r="E397" s="61">
        <v>20</v>
      </c>
      <c r="F397" s="62">
        <v>385</v>
      </c>
      <c r="G397" s="62">
        <v>5614464</v>
      </c>
      <c r="H397" s="129">
        <f t="shared" si="14"/>
        <v>14583.023376623376</v>
      </c>
      <c r="I397" s="130">
        <v>22120.5</v>
      </c>
      <c r="J397" s="62">
        <v>5614464</v>
      </c>
      <c r="K397" s="129">
        <f t="shared" si="13"/>
        <v>253.81270766935648</v>
      </c>
      <c r="L397" s="95" t="s">
        <v>343</v>
      </c>
      <c r="M397" s="93">
        <v>18</v>
      </c>
      <c r="N397" s="93" t="s">
        <v>345</v>
      </c>
    </row>
    <row r="398" spans="1:14" s="32" customFormat="1" ht="27" customHeight="1">
      <c r="A398" s="50"/>
      <c r="B398" s="40">
        <v>393</v>
      </c>
      <c r="C398" s="66" t="s">
        <v>304</v>
      </c>
      <c r="D398" s="43" t="s">
        <v>619</v>
      </c>
      <c r="E398" s="61">
        <v>0</v>
      </c>
      <c r="F398" s="62">
        <v>247</v>
      </c>
      <c r="G398" s="62">
        <v>1768000</v>
      </c>
      <c r="H398" s="129">
        <f t="shared" si="14"/>
        <v>7157.894736842105</v>
      </c>
      <c r="I398" s="130">
        <v>11396</v>
      </c>
      <c r="J398" s="62">
        <v>1768000</v>
      </c>
      <c r="K398" s="129">
        <f t="shared" si="13"/>
        <v>155.14215514215513</v>
      </c>
      <c r="L398" s="95" t="s">
        <v>343</v>
      </c>
      <c r="M398" s="93">
        <v>18</v>
      </c>
      <c r="N398" s="93" t="s">
        <v>345</v>
      </c>
    </row>
    <row r="399" spans="1:14" s="32" customFormat="1" ht="27" customHeight="1">
      <c r="A399" s="50"/>
      <c r="B399" s="40">
        <v>394</v>
      </c>
      <c r="C399" s="66" t="s">
        <v>997</v>
      </c>
      <c r="D399" s="43" t="s">
        <v>802</v>
      </c>
      <c r="E399" s="61">
        <v>14</v>
      </c>
      <c r="F399" s="62">
        <v>58</v>
      </c>
      <c r="G399" s="62">
        <v>236300</v>
      </c>
      <c r="H399" s="129">
        <f t="shared" si="14"/>
        <v>4074.1379310344828</v>
      </c>
      <c r="I399" s="130">
        <v>4361</v>
      </c>
      <c r="J399" s="62">
        <v>236300</v>
      </c>
      <c r="K399" s="129">
        <f t="shared" si="13"/>
        <v>54.184819995413896</v>
      </c>
      <c r="L399" s="95" t="s">
        <v>343</v>
      </c>
      <c r="M399" s="93">
        <v>18</v>
      </c>
      <c r="N399" s="93" t="s">
        <v>345</v>
      </c>
    </row>
    <row r="400" spans="1:14" s="32" customFormat="1" ht="27" customHeight="1">
      <c r="A400" s="50"/>
      <c r="B400" s="40">
        <v>395</v>
      </c>
      <c r="C400" s="66" t="s">
        <v>998</v>
      </c>
      <c r="D400" s="43" t="s">
        <v>146</v>
      </c>
      <c r="E400" s="61">
        <v>20</v>
      </c>
      <c r="F400" s="62">
        <v>94</v>
      </c>
      <c r="G400" s="62">
        <v>1640650</v>
      </c>
      <c r="H400" s="129">
        <f t="shared" si="14"/>
        <v>17453.723404255321</v>
      </c>
      <c r="I400" s="130">
        <v>6734</v>
      </c>
      <c r="J400" s="62">
        <v>1640650</v>
      </c>
      <c r="K400" s="129">
        <f t="shared" si="13"/>
        <v>243.63676863676864</v>
      </c>
      <c r="L400" s="95" t="s">
        <v>343</v>
      </c>
      <c r="M400" s="93">
        <v>18</v>
      </c>
      <c r="N400" s="93" t="s">
        <v>345</v>
      </c>
    </row>
    <row r="401" spans="1:14" s="32" customFormat="1" ht="27" customHeight="1">
      <c r="A401" s="50"/>
      <c r="B401" s="40">
        <v>396</v>
      </c>
      <c r="C401" s="66" t="s">
        <v>999</v>
      </c>
      <c r="D401" s="43" t="s">
        <v>1178</v>
      </c>
      <c r="E401" s="61">
        <v>20</v>
      </c>
      <c r="F401" s="62">
        <v>21</v>
      </c>
      <c r="G401" s="62">
        <v>206334</v>
      </c>
      <c r="H401" s="129">
        <f t="shared" si="14"/>
        <v>9825.4285714285706</v>
      </c>
      <c r="I401" s="130">
        <v>1513</v>
      </c>
      <c r="J401" s="62">
        <v>206334</v>
      </c>
      <c r="K401" s="129">
        <f t="shared" si="13"/>
        <v>136.3740912095175</v>
      </c>
      <c r="L401" s="95" t="s">
        <v>343</v>
      </c>
      <c r="M401" s="93">
        <v>18</v>
      </c>
      <c r="N401" s="93" t="s">
        <v>345</v>
      </c>
    </row>
    <row r="402" spans="1:14" s="32" customFormat="1" ht="27" customHeight="1">
      <c r="A402" s="50"/>
      <c r="B402" s="40">
        <v>397</v>
      </c>
      <c r="C402" s="66" t="s">
        <v>467</v>
      </c>
      <c r="D402" s="43" t="s">
        <v>1179</v>
      </c>
      <c r="E402" s="61">
        <v>20</v>
      </c>
      <c r="F402" s="62">
        <v>27</v>
      </c>
      <c r="G402" s="62">
        <v>284752</v>
      </c>
      <c r="H402" s="129">
        <f t="shared" si="14"/>
        <v>10546.37037037037</v>
      </c>
      <c r="I402" s="130">
        <v>955.75</v>
      </c>
      <c r="J402" s="62">
        <v>284752</v>
      </c>
      <c r="K402" s="129">
        <f t="shared" si="13"/>
        <v>297.93565262882555</v>
      </c>
      <c r="L402" s="95" t="s">
        <v>343</v>
      </c>
      <c r="M402" s="93">
        <v>18</v>
      </c>
      <c r="N402" s="93" t="s">
        <v>345</v>
      </c>
    </row>
    <row r="403" spans="1:14" s="32" customFormat="1" ht="27" customHeight="1">
      <c r="A403" s="50"/>
      <c r="B403" s="40">
        <v>398</v>
      </c>
      <c r="C403" s="66" t="s">
        <v>1000</v>
      </c>
      <c r="D403" s="43" t="s">
        <v>1180</v>
      </c>
      <c r="E403" s="61">
        <v>30</v>
      </c>
      <c r="F403" s="62">
        <v>312</v>
      </c>
      <c r="G403" s="62">
        <v>6396968</v>
      </c>
      <c r="H403" s="129">
        <f t="shared" si="14"/>
        <v>20503.102564102563</v>
      </c>
      <c r="I403" s="130">
        <v>31572.05</v>
      </c>
      <c r="J403" s="62">
        <v>6396968</v>
      </c>
      <c r="K403" s="129">
        <f t="shared" si="13"/>
        <v>202.61490780611334</v>
      </c>
      <c r="L403" s="95" t="s">
        <v>86</v>
      </c>
      <c r="M403" s="93">
        <v>1</v>
      </c>
      <c r="N403" s="93" t="s">
        <v>338</v>
      </c>
    </row>
    <row r="404" spans="1:14" s="32" customFormat="1" ht="27" customHeight="1">
      <c r="A404" s="50"/>
      <c r="B404" s="40">
        <v>399</v>
      </c>
      <c r="C404" s="66" t="s">
        <v>479</v>
      </c>
      <c r="D404" s="43" t="s">
        <v>151</v>
      </c>
      <c r="E404" s="61">
        <v>14</v>
      </c>
      <c r="F404" s="62">
        <v>149</v>
      </c>
      <c r="G404" s="62">
        <v>1492200</v>
      </c>
      <c r="H404" s="129">
        <f t="shared" si="14"/>
        <v>10014.76510067114</v>
      </c>
      <c r="I404" s="130">
        <v>14280</v>
      </c>
      <c r="J404" s="62">
        <v>1492200</v>
      </c>
      <c r="K404" s="129">
        <f t="shared" si="13"/>
        <v>104.49579831932773</v>
      </c>
      <c r="L404" s="95" t="s">
        <v>86</v>
      </c>
      <c r="M404" s="93">
        <v>1</v>
      </c>
      <c r="N404" s="93" t="s">
        <v>338</v>
      </c>
    </row>
    <row r="405" spans="1:14" s="32" customFormat="1" ht="27" customHeight="1">
      <c r="A405" s="50"/>
      <c r="B405" s="40">
        <v>400</v>
      </c>
      <c r="C405" s="66" t="s">
        <v>440</v>
      </c>
      <c r="D405" s="43" t="s">
        <v>708</v>
      </c>
      <c r="E405" s="61">
        <v>12</v>
      </c>
      <c r="F405" s="62">
        <v>146</v>
      </c>
      <c r="G405" s="62">
        <v>1402820</v>
      </c>
      <c r="H405" s="129">
        <f t="shared" si="14"/>
        <v>9608.3561643835619</v>
      </c>
      <c r="I405" s="130">
        <v>12759.75</v>
      </c>
      <c r="J405" s="62">
        <v>1402820</v>
      </c>
      <c r="K405" s="129">
        <f t="shared" si="13"/>
        <v>109.94102549031133</v>
      </c>
      <c r="L405" s="95" t="s">
        <v>86</v>
      </c>
      <c r="M405" s="93">
        <v>1</v>
      </c>
      <c r="N405" s="93" t="s">
        <v>338</v>
      </c>
    </row>
    <row r="406" spans="1:14" s="32" customFormat="1" ht="27" customHeight="1">
      <c r="A406" s="50"/>
      <c r="B406" s="40">
        <v>401</v>
      </c>
      <c r="C406" s="66" t="s">
        <v>1001</v>
      </c>
      <c r="D406" s="43" t="s">
        <v>151</v>
      </c>
      <c r="E406" s="61">
        <v>20</v>
      </c>
      <c r="F406" s="62">
        <v>200</v>
      </c>
      <c r="G406" s="62">
        <v>2311255</v>
      </c>
      <c r="H406" s="129">
        <f t="shared" si="14"/>
        <v>11556.275</v>
      </c>
      <c r="I406" s="130">
        <v>14917.5</v>
      </c>
      <c r="J406" s="62">
        <v>2311255</v>
      </c>
      <c r="K406" s="129">
        <f t="shared" si="13"/>
        <v>154.935813641696</v>
      </c>
      <c r="L406" s="95" t="s">
        <v>86</v>
      </c>
      <c r="M406" s="93">
        <v>1</v>
      </c>
      <c r="N406" s="93" t="s">
        <v>338</v>
      </c>
    </row>
    <row r="407" spans="1:14" s="32" customFormat="1" ht="27" customHeight="1">
      <c r="A407" s="50"/>
      <c r="B407" s="40">
        <v>402</v>
      </c>
      <c r="C407" s="66" t="s">
        <v>1002</v>
      </c>
      <c r="D407" s="43" t="s">
        <v>150</v>
      </c>
      <c r="E407" s="61">
        <v>20</v>
      </c>
      <c r="F407" s="62">
        <v>271</v>
      </c>
      <c r="G407" s="62">
        <v>1174900</v>
      </c>
      <c r="H407" s="129">
        <f t="shared" si="14"/>
        <v>4335.4243542435424</v>
      </c>
      <c r="I407" s="130">
        <v>14438</v>
      </c>
      <c r="J407" s="62">
        <v>1174900</v>
      </c>
      <c r="K407" s="129">
        <f t="shared" si="13"/>
        <v>81.37553677794709</v>
      </c>
      <c r="L407" s="95" t="s">
        <v>86</v>
      </c>
      <c r="M407" s="93">
        <v>1</v>
      </c>
      <c r="N407" s="93" t="s">
        <v>338</v>
      </c>
    </row>
    <row r="408" spans="1:14" s="32" customFormat="1" ht="27" customHeight="1">
      <c r="A408" s="50"/>
      <c r="B408" s="40">
        <v>403</v>
      </c>
      <c r="C408" s="66" t="s">
        <v>511</v>
      </c>
      <c r="D408" s="43" t="s">
        <v>1181</v>
      </c>
      <c r="E408" s="61">
        <v>30</v>
      </c>
      <c r="F408" s="62">
        <v>315</v>
      </c>
      <c r="G408" s="62">
        <v>1211700</v>
      </c>
      <c r="H408" s="129">
        <f t="shared" si="14"/>
        <v>3846.6666666666665</v>
      </c>
      <c r="I408" s="130">
        <v>20504</v>
      </c>
      <c r="J408" s="62">
        <v>1211700</v>
      </c>
      <c r="K408" s="129">
        <f t="shared" si="13"/>
        <v>59.095786188060863</v>
      </c>
      <c r="L408" s="95" t="s">
        <v>86</v>
      </c>
      <c r="M408" s="93">
        <v>1</v>
      </c>
      <c r="N408" s="93" t="s">
        <v>338</v>
      </c>
    </row>
    <row r="409" spans="1:14" s="32" customFormat="1" ht="27" customHeight="1">
      <c r="A409" s="50"/>
      <c r="B409" s="40">
        <v>404</v>
      </c>
      <c r="C409" s="66" t="s">
        <v>537</v>
      </c>
      <c r="D409" s="43" t="s">
        <v>1182</v>
      </c>
      <c r="E409" s="61">
        <v>20</v>
      </c>
      <c r="F409" s="62">
        <v>292</v>
      </c>
      <c r="G409" s="62">
        <v>1985410</v>
      </c>
      <c r="H409" s="129">
        <f t="shared" si="14"/>
        <v>6799.3493150684935</v>
      </c>
      <c r="I409" s="130">
        <v>9254</v>
      </c>
      <c r="J409" s="62">
        <v>1985410</v>
      </c>
      <c r="K409" s="129">
        <f t="shared" si="13"/>
        <v>214.5461422087746</v>
      </c>
      <c r="L409" s="95" t="s">
        <v>86</v>
      </c>
      <c r="M409" s="93">
        <v>1</v>
      </c>
      <c r="N409" s="93" t="s">
        <v>338</v>
      </c>
    </row>
    <row r="410" spans="1:14" s="32" customFormat="1" ht="27" customHeight="1">
      <c r="A410" s="50"/>
      <c r="B410" s="40">
        <v>405</v>
      </c>
      <c r="C410" s="66" t="s">
        <v>262</v>
      </c>
      <c r="D410" s="43" t="s">
        <v>1183</v>
      </c>
      <c r="E410" s="61">
        <v>20</v>
      </c>
      <c r="F410" s="62">
        <v>417</v>
      </c>
      <c r="G410" s="62">
        <v>6645000</v>
      </c>
      <c r="H410" s="129">
        <f t="shared" si="14"/>
        <v>15935.25179856115</v>
      </c>
      <c r="I410" s="130">
        <v>8619</v>
      </c>
      <c r="J410" s="62">
        <v>6645000</v>
      </c>
      <c r="K410" s="129">
        <f t="shared" si="13"/>
        <v>770.97111033762621</v>
      </c>
      <c r="L410" s="95" t="s">
        <v>86</v>
      </c>
      <c r="M410" s="93">
        <v>1</v>
      </c>
      <c r="N410" s="93" t="s">
        <v>338</v>
      </c>
    </row>
    <row r="411" spans="1:14" s="32" customFormat="1" ht="27" customHeight="1">
      <c r="A411" s="51"/>
      <c r="B411" s="40">
        <v>406</v>
      </c>
      <c r="C411" s="66" t="s">
        <v>820</v>
      </c>
      <c r="D411" s="43" t="s">
        <v>1181</v>
      </c>
      <c r="E411" s="61">
        <v>20</v>
      </c>
      <c r="F411" s="62">
        <v>243</v>
      </c>
      <c r="G411" s="62">
        <v>910400</v>
      </c>
      <c r="H411" s="129">
        <f t="shared" si="14"/>
        <v>3746.5020576131687</v>
      </c>
      <c r="I411" s="130">
        <v>15398</v>
      </c>
      <c r="J411" s="62">
        <v>910400</v>
      </c>
      <c r="K411" s="129">
        <f t="shared" si="13"/>
        <v>59.124561631380701</v>
      </c>
      <c r="L411" s="95" t="s">
        <v>86</v>
      </c>
      <c r="M411" s="93">
        <v>1</v>
      </c>
      <c r="N411" s="93" t="s">
        <v>338</v>
      </c>
    </row>
    <row r="412" spans="1:14" s="32" customFormat="1" ht="27" customHeight="1">
      <c r="A412" s="50"/>
      <c r="B412" s="40">
        <v>407</v>
      </c>
      <c r="C412" s="66" t="s">
        <v>833</v>
      </c>
      <c r="D412" s="43" t="s">
        <v>834</v>
      </c>
      <c r="E412" s="61">
        <v>10</v>
      </c>
      <c r="F412" s="62">
        <v>76</v>
      </c>
      <c r="G412" s="62">
        <v>755900</v>
      </c>
      <c r="H412" s="129">
        <f t="shared" si="14"/>
        <v>9946.0526315789466</v>
      </c>
      <c r="I412" s="130">
        <v>3779.5</v>
      </c>
      <c r="J412" s="62">
        <v>755900</v>
      </c>
      <c r="K412" s="129">
        <f t="shared" si="13"/>
        <v>200</v>
      </c>
      <c r="L412" s="95" t="s">
        <v>86</v>
      </c>
      <c r="M412" s="93">
        <v>1</v>
      </c>
      <c r="N412" s="93" t="s">
        <v>338</v>
      </c>
    </row>
    <row r="413" spans="1:14" s="32" customFormat="1" ht="27" customHeight="1">
      <c r="A413" s="50"/>
      <c r="B413" s="40">
        <v>408</v>
      </c>
      <c r="C413" s="66" t="s">
        <v>1003</v>
      </c>
      <c r="D413" s="43" t="s">
        <v>118</v>
      </c>
      <c r="E413" s="61">
        <v>10</v>
      </c>
      <c r="F413" s="62">
        <v>122</v>
      </c>
      <c r="G413" s="62">
        <v>1592800</v>
      </c>
      <c r="H413" s="129">
        <f t="shared" si="14"/>
        <v>13055.737704918032</v>
      </c>
      <c r="I413" s="130">
        <v>12072</v>
      </c>
      <c r="J413" s="62">
        <v>1592800</v>
      </c>
      <c r="K413" s="129">
        <f t="shared" si="13"/>
        <v>131.94168323392975</v>
      </c>
      <c r="L413" s="95" t="s">
        <v>86</v>
      </c>
      <c r="M413" s="93">
        <v>1</v>
      </c>
      <c r="N413" s="93" t="s">
        <v>338</v>
      </c>
    </row>
    <row r="414" spans="1:14" s="32" customFormat="1" ht="27" customHeight="1">
      <c r="A414" s="50"/>
      <c r="B414" s="40">
        <v>409</v>
      </c>
      <c r="C414" s="66" t="s">
        <v>554</v>
      </c>
      <c r="D414" s="43" t="s">
        <v>1184</v>
      </c>
      <c r="E414" s="61">
        <v>20</v>
      </c>
      <c r="F414" s="62">
        <v>180</v>
      </c>
      <c r="G414" s="62">
        <v>1274670</v>
      </c>
      <c r="H414" s="129">
        <f t="shared" si="14"/>
        <v>7081.5</v>
      </c>
      <c r="I414" s="130">
        <v>15975.460000000001</v>
      </c>
      <c r="J414" s="62">
        <v>1274670</v>
      </c>
      <c r="K414" s="129">
        <f t="shared" si="13"/>
        <v>79.789251764894402</v>
      </c>
      <c r="L414" s="95" t="s">
        <v>86</v>
      </c>
      <c r="M414" s="93">
        <v>1</v>
      </c>
      <c r="N414" s="93" t="s">
        <v>338</v>
      </c>
    </row>
    <row r="415" spans="1:14" s="32" customFormat="1" ht="27" customHeight="1">
      <c r="A415" s="50"/>
      <c r="B415" s="40">
        <v>410</v>
      </c>
      <c r="C415" s="66" t="s">
        <v>555</v>
      </c>
      <c r="D415" s="43" t="s">
        <v>1184</v>
      </c>
      <c r="E415" s="61">
        <v>40</v>
      </c>
      <c r="F415" s="62">
        <v>397</v>
      </c>
      <c r="G415" s="62">
        <v>9650760</v>
      </c>
      <c r="H415" s="129">
        <f t="shared" si="14"/>
        <v>24309.219143576825</v>
      </c>
      <c r="I415" s="130">
        <v>48792.44</v>
      </c>
      <c r="J415" s="62">
        <v>9650760</v>
      </c>
      <c r="K415" s="129">
        <f t="shared" si="13"/>
        <v>197.79211697549866</v>
      </c>
      <c r="L415" s="95" t="s">
        <v>86</v>
      </c>
      <c r="M415" s="93">
        <v>1</v>
      </c>
      <c r="N415" s="93" t="s">
        <v>338</v>
      </c>
    </row>
    <row r="416" spans="1:14" s="32" customFormat="1" ht="27" customHeight="1">
      <c r="A416" s="50"/>
      <c r="B416" s="40">
        <v>411</v>
      </c>
      <c r="C416" s="66" t="s">
        <v>237</v>
      </c>
      <c r="D416" s="43" t="s">
        <v>1185</v>
      </c>
      <c r="E416" s="61">
        <v>20</v>
      </c>
      <c r="F416" s="62">
        <v>265</v>
      </c>
      <c r="G416" s="62">
        <v>3318295</v>
      </c>
      <c r="H416" s="129">
        <f t="shared" si="14"/>
        <v>12521.867924528302</v>
      </c>
      <c r="I416" s="130">
        <v>10537</v>
      </c>
      <c r="J416" s="62">
        <v>3318295</v>
      </c>
      <c r="K416" s="129">
        <f t="shared" si="13"/>
        <v>314.91838284141596</v>
      </c>
      <c r="L416" s="95" t="s">
        <v>86</v>
      </c>
      <c r="M416" s="93">
        <v>1</v>
      </c>
      <c r="N416" s="93" t="s">
        <v>338</v>
      </c>
    </row>
    <row r="417" spans="1:14" s="32" customFormat="1" ht="27" customHeight="1">
      <c r="A417" s="50"/>
      <c r="B417" s="40">
        <v>412</v>
      </c>
      <c r="C417" s="66" t="s">
        <v>753</v>
      </c>
      <c r="D417" s="43" t="s">
        <v>753</v>
      </c>
      <c r="E417" s="61">
        <v>30</v>
      </c>
      <c r="F417" s="62">
        <v>288</v>
      </c>
      <c r="G417" s="62">
        <v>13459690</v>
      </c>
      <c r="H417" s="129">
        <f t="shared" si="14"/>
        <v>46735.034722222219</v>
      </c>
      <c r="I417" s="130">
        <v>25189.5</v>
      </c>
      <c r="J417" s="62">
        <v>13459690</v>
      </c>
      <c r="K417" s="129">
        <f t="shared" si="13"/>
        <v>534.33732309097047</v>
      </c>
      <c r="L417" s="95" t="s">
        <v>86</v>
      </c>
      <c r="M417" s="93">
        <v>1</v>
      </c>
      <c r="N417" s="93" t="s">
        <v>338</v>
      </c>
    </row>
    <row r="418" spans="1:14" s="32" customFormat="1" ht="27" customHeight="1">
      <c r="A418" s="50"/>
      <c r="B418" s="40">
        <v>413</v>
      </c>
      <c r="C418" s="66" t="s">
        <v>238</v>
      </c>
      <c r="D418" s="43" t="s">
        <v>593</v>
      </c>
      <c r="E418" s="61">
        <v>20</v>
      </c>
      <c r="F418" s="62">
        <v>218</v>
      </c>
      <c r="G418" s="62">
        <v>5511730</v>
      </c>
      <c r="H418" s="129">
        <f t="shared" si="14"/>
        <v>25283.16513761468</v>
      </c>
      <c r="I418" s="130">
        <v>18487.25</v>
      </c>
      <c r="J418" s="62">
        <v>5511730</v>
      </c>
      <c r="K418" s="129">
        <f t="shared" si="13"/>
        <v>298.13682402737021</v>
      </c>
      <c r="L418" s="95" t="s">
        <v>86</v>
      </c>
      <c r="M418" s="93">
        <v>1</v>
      </c>
      <c r="N418" s="93" t="s">
        <v>338</v>
      </c>
    </row>
    <row r="419" spans="1:14" s="32" customFormat="1" ht="27" customHeight="1">
      <c r="A419" s="50"/>
      <c r="B419" s="40">
        <v>414</v>
      </c>
      <c r="C419" s="66" t="s">
        <v>603</v>
      </c>
      <c r="D419" s="43" t="s">
        <v>269</v>
      </c>
      <c r="E419" s="61">
        <v>20</v>
      </c>
      <c r="F419" s="62">
        <v>315</v>
      </c>
      <c r="G419" s="62">
        <v>4571000</v>
      </c>
      <c r="H419" s="129">
        <f t="shared" si="14"/>
        <v>14511.111111111111</v>
      </c>
      <c r="I419" s="130">
        <v>20189</v>
      </c>
      <c r="J419" s="62">
        <v>4571000</v>
      </c>
      <c r="K419" s="129">
        <f t="shared" si="13"/>
        <v>226.4104215166675</v>
      </c>
      <c r="L419" s="95" t="s">
        <v>86</v>
      </c>
      <c r="M419" s="93">
        <v>1</v>
      </c>
      <c r="N419" s="93" t="s">
        <v>338</v>
      </c>
    </row>
    <row r="420" spans="1:14" s="32" customFormat="1" ht="27" customHeight="1">
      <c r="A420" s="50"/>
      <c r="B420" s="40">
        <v>415</v>
      </c>
      <c r="C420" s="66" t="s">
        <v>613</v>
      </c>
      <c r="D420" s="43" t="s">
        <v>614</v>
      </c>
      <c r="E420" s="61">
        <v>20</v>
      </c>
      <c r="F420" s="62">
        <v>215</v>
      </c>
      <c r="G420" s="62">
        <v>5469093</v>
      </c>
      <c r="H420" s="129">
        <f t="shared" si="14"/>
        <v>25437.641860465115</v>
      </c>
      <c r="I420" s="130">
        <v>12292</v>
      </c>
      <c r="J420" s="62">
        <v>5469093</v>
      </c>
      <c r="K420" s="129">
        <f t="shared" si="13"/>
        <v>444.93109339407744</v>
      </c>
      <c r="L420" s="95" t="s">
        <v>86</v>
      </c>
      <c r="M420" s="93">
        <v>1</v>
      </c>
      <c r="N420" s="93" t="s">
        <v>338</v>
      </c>
    </row>
    <row r="421" spans="1:14" s="32" customFormat="1" ht="27" customHeight="1">
      <c r="A421" s="50"/>
      <c r="B421" s="40">
        <v>416</v>
      </c>
      <c r="C421" s="66" t="s">
        <v>785</v>
      </c>
      <c r="D421" s="43" t="s">
        <v>757</v>
      </c>
      <c r="E421" s="61">
        <v>20</v>
      </c>
      <c r="F421" s="62">
        <v>201</v>
      </c>
      <c r="G421" s="62">
        <v>2918060</v>
      </c>
      <c r="H421" s="129">
        <f t="shared" si="14"/>
        <v>14517.711442786069</v>
      </c>
      <c r="I421" s="130">
        <v>10142</v>
      </c>
      <c r="J421" s="62">
        <v>2918060</v>
      </c>
      <c r="K421" s="129">
        <f t="shared" si="13"/>
        <v>287.72037073555509</v>
      </c>
      <c r="L421" s="95" t="s">
        <v>86</v>
      </c>
      <c r="M421" s="93">
        <v>1</v>
      </c>
      <c r="N421" s="93" t="s">
        <v>338</v>
      </c>
    </row>
    <row r="422" spans="1:14" s="32" customFormat="1" ht="27" customHeight="1">
      <c r="A422" s="50"/>
      <c r="B422" s="40">
        <v>417</v>
      </c>
      <c r="C422" s="66" t="s">
        <v>1004</v>
      </c>
      <c r="D422" s="43" t="s">
        <v>634</v>
      </c>
      <c r="E422" s="61">
        <v>20</v>
      </c>
      <c r="F422" s="62">
        <v>277</v>
      </c>
      <c r="G422" s="62">
        <v>1661550</v>
      </c>
      <c r="H422" s="129">
        <f t="shared" si="14"/>
        <v>5998.3754512635378</v>
      </c>
      <c r="I422" s="130">
        <v>8307.75</v>
      </c>
      <c r="J422" s="62">
        <v>1661550</v>
      </c>
      <c r="K422" s="129">
        <f t="shared" si="13"/>
        <v>200</v>
      </c>
      <c r="L422" s="95" t="s">
        <v>86</v>
      </c>
      <c r="M422" s="93">
        <v>1</v>
      </c>
      <c r="N422" s="93" t="s">
        <v>338</v>
      </c>
    </row>
    <row r="423" spans="1:14" s="32" customFormat="1" ht="27" customHeight="1">
      <c r="A423" s="50"/>
      <c r="B423" s="40">
        <v>418</v>
      </c>
      <c r="C423" s="66" t="s">
        <v>827</v>
      </c>
      <c r="D423" s="43" t="s">
        <v>324</v>
      </c>
      <c r="E423" s="61">
        <v>20</v>
      </c>
      <c r="F423" s="62">
        <v>249</v>
      </c>
      <c r="G423" s="62">
        <v>3111733</v>
      </c>
      <c r="H423" s="129">
        <f t="shared" si="14"/>
        <v>12496.919678714859</v>
      </c>
      <c r="I423" s="130">
        <v>19531</v>
      </c>
      <c r="J423" s="62">
        <v>3111733</v>
      </c>
      <c r="K423" s="129">
        <f t="shared" si="13"/>
        <v>159.32276893144231</v>
      </c>
      <c r="L423" s="95" t="s">
        <v>86</v>
      </c>
      <c r="M423" s="93">
        <v>1</v>
      </c>
      <c r="N423" s="93" t="s">
        <v>338</v>
      </c>
    </row>
    <row r="424" spans="1:14" s="32" customFormat="1" ht="27" customHeight="1">
      <c r="A424" s="50"/>
      <c r="B424" s="40">
        <v>419</v>
      </c>
      <c r="C424" s="66" t="s">
        <v>420</v>
      </c>
      <c r="D424" s="43" t="s">
        <v>299</v>
      </c>
      <c r="E424" s="61">
        <v>37</v>
      </c>
      <c r="F424" s="62">
        <v>564</v>
      </c>
      <c r="G424" s="62">
        <v>4902725</v>
      </c>
      <c r="H424" s="129">
        <f t="shared" si="14"/>
        <v>8692.7748226950353</v>
      </c>
      <c r="I424" s="130">
        <v>49214.5</v>
      </c>
      <c r="J424" s="62">
        <v>4902725</v>
      </c>
      <c r="K424" s="129">
        <f t="shared" si="13"/>
        <v>99.619522701642808</v>
      </c>
      <c r="L424" s="95" t="s">
        <v>86</v>
      </c>
      <c r="M424" s="93">
        <v>1</v>
      </c>
      <c r="N424" s="93" t="s">
        <v>338</v>
      </c>
    </row>
    <row r="425" spans="1:14" s="32" customFormat="1" ht="27" customHeight="1">
      <c r="A425" s="50"/>
      <c r="B425" s="40">
        <v>420</v>
      </c>
      <c r="C425" s="66" t="s">
        <v>518</v>
      </c>
      <c r="D425" s="43" t="s">
        <v>158</v>
      </c>
      <c r="E425" s="61">
        <v>40</v>
      </c>
      <c r="F425" s="62">
        <v>528</v>
      </c>
      <c r="G425" s="62">
        <v>9255495</v>
      </c>
      <c r="H425" s="129">
        <f t="shared" si="14"/>
        <v>17529.346590909092</v>
      </c>
      <c r="I425" s="130">
        <v>40836.25</v>
      </c>
      <c r="J425" s="62">
        <v>9255495</v>
      </c>
      <c r="K425" s="129">
        <f t="shared" si="13"/>
        <v>226.64899445957943</v>
      </c>
      <c r="L425" s="95" t="s">
        <v>86</v>
      </c>
      <c r="M425" s="93">
        <v>1</v>
      </c>
      <c r="N425" s="93" t="s">
        <v>338</v>
      </c>
    </row>
    <row r="426" spans="1:14" s="32" customFormat="1" ht="27" customHeight="1">
      <c r="A426" s="50"/>
      <c r="B426" s="40">
        <v>421</v>
      </c>
      <c r="C426" s="66" t="s">
        <v>255</v>
      </c>
      <c r="D426" s="43" t="s">
        <v>256</v>
      </c>
      <c r="E426" s="61">
        <v>20</v>
      </c>
      <c r="F426" s="62">
        <v>261</v>
      </c>
      <c r="G426" s="62">
        <v>2710400</v>
      </c>
      <c r="H426" s="129">
        <f t="shared" si="14"/>
        <v>10384.674329501915</v>
      </c>
      <c r="I426" s="130">
        <v>13500.1</v>
      </c>
      <c r="J426" s="62">
        <v>2710400</v>
      </c>
      <c r="K426" s="129">
        <f t="shared" si="13"/>
        <v>200.76888319345781</v>
      </c>
      <c r="L426" s="95" t="s">
        <v>86</v>
      </c>
      <c r="M426" s="93">
        <v>1</v>
      </c>
      <c r="N426" s="93" t="s">
        <v>338</v>
      </c>
    </row>
    <row r="427" spans="1:14" s="32" customFormat="1" ht="27" customHeight="1">
      <c r="A427" s="50"/>
      <c r="B427" s="40">
        <v>422</v>
      </c>
      <c r="C427" s="66" t="s">
        <v>1005</v>
      </c>
      <c r="D427" s="43" t="s">
        <v>299</v>
      </c>
      <c r="E427" s="61">
        <v>20</v>
      </c>
      <c r="F427" s="62">
        <v>240</v>
      </c>
      <c r="G427" s="62">
        <v>1994830</v>
      </c>
      <c r="H427" s="129">
        <f t="shared" si="14"/>
        <v>8311.7916666666661</v>
      </c>
      <c r="I427" s="130">
        <v>20917.5</v>
      </c>
      <c r="J427" s="62">
        <v>1994830</v>
      </c>
      <c r="K427" s="129">
        <f t="shared" si="13"/>
        <v>95.366559101231033</v>
      </c>
      <c r="L427" s="95" t="s">
        <v>86</v>
      </c>
      <c r="M427" s="93">
        <v>1</v>
      </c>
      <c r="N427" s="93" t="s">
        <v>338</v>
      </c>
    </row>
    <row r="428" spans="1:14" s="32" customFormat="1" ht="27" customHeight="1">
      <c r="A428" s="50"/>
      <c r="B428" s="40">
        <v>423</v>
      </c>
      <c r="C428" s="66" t="s">
        <v>307</v>
      </c>
      <c r="D428" s="43" t="s">
        <v>1186</v>
      </c>
      <c r="E428" s="61">
        <v>20</v>
      </c>
      <c r="F428" s="62">
        <v>256</v>
      </c>
      <c r="G428" s="62">
        <v>3352900</v>
      </c>
      <c r="H428" s="129">
        <f t="shared" si="14"/>
        <v>13097.265625</v>
      </c>
      <c r="I428" s="130">
        <v>6719</v>
      </c>
      <c r="J428" s="62">
        <v>3352900</v>
      </c>
      <c r="K428" s="129">
        <f t="shared" si="13"/>
        <v>499.01771096889416</v>
      </c>
      <c r="L428" s="95" t="s">
        <v>86</v>
      </c>
      <c r="M428" s="93">
        <v>1</v>
      </c>
      <c r="N428" s="93" t="s">
        <v>338</v>
      </c>
    </row>
    <row r="429" spans="1:14" s="32" customFormat="1" ht="27" customHeight="1">
      <c r="A429" s="50"/>
      <c r="B429" s="40">
        <v>424</v>
      </c>
      <c r="C429" s="66" t="s">
        <v>781</v>
      </c>
      <c r="D429" s="43" t="s">
        <v>633</v>
      </c>
      <c r="E429" s="61">
        <v>20</v>
      </c>
      <c r="F429" s="62">
        <v>414</v>
      </c>
      <c r="G429" s="62">
        <v>1943564</v>
      </c>
      <c r="H429" s="129">
        <f t="shared" si="14"/>
        <v>4694.5990338164247</v>
      </c>
      <c r="I429" s="130">
        <v>19430</v>
      </c>
      <c r="J429" s="62">
        <v>1943564</v>
      </c>
      <c r="K429" s="129">
        <f t="shared" si="13"/>
        <v>100.02902727740607</v>
      </c>
      <c r="L429" s="95" t="s">
        <v>86</v>
      </c>
      <c r="M429" s="93">
        <v>1</v>
      </c>
      <c r="N429" s="93" t="s">
        <v>338</v>
      </c>
    </row>
    <row r="430" spans="1:14" s="32" customFormat="1" ht="27" customHeight="1">
      <c r="A430" s="50"/>
      <c r="B430" s="40">
        <v>425</v>
      </c>
      <c r="C430" s="66" t="s">
        <v>839</v>
      </c>
      <c r="D430" s="43" t="s">
        <v>1187</v>
      </c>
      <c r="E430" s="61">
        <v>20</v>
      </c>
      <c r="F430" s="62">
        <v>92</v>
      </c>
      <c r="G430" s="62">
        <v>1143750</v>
      </c>
      <c r="H430" s="129">
        <f t="shared" si="14"/>
        <v>12432.065217391304</v>
      </c>
      <c r="I430" s="130">
        <v>6080</v>
      </c>
      <c r="J430" s="62">
        <v>1143750</v>
      </c>
      <c r="K430" s="129">
        <f t="shared" si="13"/>
        <v>188.11677631578948</v>
      </c>
      <c r="L430" s="95" t="s">
        <v>86</v>
      </c>
      <c r="M430" s="93">
        <v>1</v>
      </c>
      <c r="N430" s="93" t="s">
        <v>338</v>
      </c>
    </row>
    <row r="431" spans="1:14" s="32" customFormat="1" ht="27" customHeight="1">
      <c r="A431" s="50"/>
      <c r="B431" s="40">
        <v>426</v>
      </c>
      <c r="C431" s="66" t="s">
        <v>1006</v>
      </c>
      <c r="D431" s="43" t="s">
        <v>639</v>
      </c>
      <c r="E431" s="61">
        <v>20</v>
      </c>
      <c r="F431" s="62">
        <v>246</v>
      </c>
      <c r="G431" s="62">
        <v>2615060</v>
      </c>
      <c r="H431" s="129">
        <f t="shared" si="14"/>
        <v>10630.325203252032</v>
      </c>
      <c r="I431" s="130">
        <v>11218</v>
      </c>
      <c r="J431" s="62">
        <v>2615060</v>
      </c>
      <c r="K431" s="129">
        <f t="shared" si="13"/>
        <v>233.11285434123729</v>
      </c>
      <c r="L431" s="95" t="s">
        <v>86</v>
      </c>
      <c r="M431" s="93">
        <v>1</v>
      </c>
      <c r="N431" s="93" t="s">
        <v>338</v>
      </c>
    </row>
    <row r="432" spans="1:14" s="32" customFormat="1" ht="27" customHeight="1">
      <c r="A432" s="50"/>
      <c r="B432" s="40">
        <v>427</v>
      </c>
      <c r="C432" s="66" t="s">
        <v>625</v>
      </c>
      <c r="D432" s="43" t="s">
        <v>1188</v>
      </c>
      <c r="E432" s="61">
        <v>10</v>
      </c>
      <c r="F432" s="62">
        <v>100</v>
      </c>
      <c r="G432" s="62">
        <v>4538420</v>
      </c>
      <c r="H432" s="129">
        <f t="shared" si="14"/>
        <v>45384.2</v>
      </c>
      <c r="I432" s="130">
        <v>11315</v>
      </c>
      <c r="J432" s="62">
        <v>4538420</v>
      </c>
      <c r="K432" s="129">
        <f t="shared" si="13"/>
        <v>401.0976579761379</v>
      </c>
      <c r="L432" s="95" t="s">
        <v>86</v>
      </c>
      <c r="M432" s="93">
        <v>1</v>
      </c>
      <c r="N432" s="93" t="s">
        <v>338</v>
      </c>
    </row>
    <row r="433" spans="1:14" s="32" customFormat="1" ht="27" customHeight="1">
      <c r="A433" s="50"/>
      <c r="B433" s="40">
        <v>428</v>
      </c>
      <c r="C433" s="66" t="s">
        <v>170</v>
      </c>
      <c r="D433" s="43" t="s">
        <v>1184</v>
      </c>
      <c r="E433" s="61">
        <v>20</v>
      </c>
      <c r="F433" s="62">
        <v>213</v>
      </c>
      <c r="G433" s="62">
        <v>7712755</v>
      </c>
      <c r="H433" s="129">
        <f t="shared" si="14"/>
        <v>36210.117370892018</v>
      </c>
      <c r="I433" s="130">
        <v>21447.82</v>
      </c>
      <c r="J433" s="62">
        <v>7712755</v>
      </c>
      <c r="K433" s="129">
        <f t="shared" si="13"/>
        <v>359.60554499245143</v>
      </c>
      <c r="L433" s="95" t="s">
        <v>86</v>
      </c>
      <c r="M433" s="93">
        <v>1</v>
      </c>
      <c r="N433" s="93" t="s">
        <v>338</v>
      </c>
    </row>
    <row r="434" spans="1:14" s="32" customFormat="1" ht="27" customHeight="1">
      <c r="A434" s="50"/>
      <c r="B434" s="40">
        <v>429</v>
      </c>
      <c r="C434" s="66" t="s">
        <v>171</v>
      </c>
      <c r="D434" s="43" t="s">
        <v>1184</v>
      </c>
      <c r="E434" s="61">
        <v>20</v>
      </c>
      <c r="F434" s="62">
        <v>212</v>
      </c>
      <c r="G434" s="62">
        <v>1510238</v>
      </c>
      <c r="H434" s="129">
        <f t="shared" si="14"/>
        <v>7123.7641509433961</v>
      </c>
      <c r="I434" s="130">
        <v>18052.03</v>
      </c>
      <c r="J434" s="62">
        <v>1510238</v>
      </c>
      <c r="K434" s="129">
        <f t="shared" si="13"/>
        <v>83.660286405462443</v>
      </c>
      <c r="L434" s="95" t="s">
        <v>86</v>
      </c>
      <c r="M434" s="93">
        <v>1</v>
      </c>
      <c r="N434" s="93" t="s">
        <v>338</v>
      </c>
    </row>
    <row r="435" spans="1:14" s="32" customFormat="1" ht="27" customHeight="1">
      <c r="A435" s="50"/>
      <c r="B435" s="40">
        <v>430</v>
      </c>
      <c r="C435" s="66" t="s">
        <v>569</v>
      </c>
      <c r="D435" s="43" t="s">
        <v>1189</v>
      </c>
      <c r="E435" s="61">
        <v>16</v>
      </c>
      <c r="F435" s="62">
        <v>206</v>
      </c>
      <c r="G435" s="62">
        <v>2355180</v>
      </c>
      <c r="H435" s="129">
        <f t="shared" si="14"/>
        <v>11432.912621359223</v>
      </c>
      <c r="I435" s="130">
        <v>12831.5</v>
      </c>
      <c r="J435" s="62">
        <v>2355180</v>
      </c>
      <c r="K435" s="129">
        <f t="shared" si="13"/>
        <v>183.54674044343997</v>
      </c>
      <c r="L435" s="95" t="s">
        <v>86</v>
      </c>
      <c r="M435" s="93">
        <v>1</v>
      </c>
      <c r="N435" s="93" t="s">
        <v>338</v>
      </c>
    </row>
    <row r="436" spans="1:14" s="32" customFormat="1" ht="27" customHeight="1">
      <c r="A436" s="50"/>
      <c r="B436" s="40">
        <v>431</v>
      </c>
      <c r="C436" s="66" t="s">
        <v>293</v>
      </c>
      <c r="D436" s="43" t="s">
        <v>772</v>
      </c>
      <c r="E436" s="61">
        <v>20</v>
      </c>
      <c r="F436" s="62">
        <v>253</v>
      </c>
      <c r="G436" s="62">
        <v>2933850</v>
      </c>
      <c r="H436" s="129">
        <f t="shared" si="14"/>
        <v>11596.245059288538</v>
      </c>
      <c r="I436" s="130">
        <v>14279</v>
      </c>
      <c r="J436" s="62">
        <v>2933850</v>
      </c>
      <c r="K436" s="129">
        <f t="shared" si="13"/>
        <v>205.46606905245466</v>
      </c>
      <c r="L436" s="95" t="s">
        <v>86</v>
      </c>
      <c r="M436" s="93">
        <v>1</v>
      </c>
      <c r="N436" s="93" t="s">
        <v>338</v>
      </c>
    </row>
    <row r="437" spans="1:14" s="32" customFormat="1" ht="27" customHeight="1">
      <c r="A437" s="50"/>
      <c r="B437" s="40">
        <v>432</v>
      </c>
      <c r="C437" s="66" t="s">
        <v>632</v>
      </c>
      <c r="D437" s="43" t="s">
        <v>1190</v>
      </c>
      <c r="E437" s="61">
        <v>25</v>
      </c>
      <c r="F437" s="62">
        <v>281</v>
      </c>
      <c r="G437" s="62">
        <v>3448264</v>
      </c>
      <c r="H437" s="129">
        <f t="shared" si="14"/>
        <v>12271.402135231318</v>
      </c>
      <c r="I437" s="130">
        <v>15287</v>
      </c>
      <c r="J437" s="62">
        <v>3448264</v>
      </c>
      <c r="K437" s="129">
        <f t="shared" si="13"/>
        <v>225.56839144371034</v>
      </c>
      <c r="L437" s="95" t="s">
        <v>86</v>
      </c>
      <c r="M437" s="93">
        <v>1</v>
      </c>
      <c r="N437" s="93" t="s">
        <v>338</v>
      </c>
    </row>
    <row r="438" spans="1:14" s="32" customFormat="1" ht="27" customHeight="1">
      <c r="A438" s="50"/>
      <c r="B438" s="40">
        <v>433</v>
      </c>
      <c r="C438" s="66" t="s">
        <v>806</v>
      </c>
      <c r="D438" s="43" t="s">
        <v>1191</v>
      </c>
      <c r="E438" s="61">
        <v>20</v>
      </c>
      <c r="F438" s="62">
        <v>111</v>
      </c>
      <c r="G438" s="62">
        <v>565650</v>
      </c>
      <c r="H438" s="129">
        <f t="shared" si="14"/>
        <v>5095.9459459459458</v>
      </c>
      <c r="I438" s="130">
        <v>4716.75</v>
      </c>
      <c r="J438" s="62">
        <v>565650</v>
      </c>
      <c r="K438" s="129">
        <f t="shared" si="13"/>
        <v>119.92367626013674</v>
      </c>
      <c r="L438" s="95" t="s">
        <v>86</v>
      </c>
      <c r="M438" s="93">
        <v>1</v>
      </c>
      <c r="N438" s="93" t="s">
        <v>338</v>
      </c>
    </row>
    <row r="439" spans="1:14" s="32" customFormat="1" ht="27" customHeight="1">
      <c r="A439" s="50"/>
      <c r="B439" s="40">
        <v>434</v>
      </c>
      <c r="C439" s="66" t="s">
        <v>1007</v>
      </c>
      <c r="D439" s="43" t="s">
        <v>1192</v>
      </c>
      <c r="E439" s="61">
        <v>50</v>
      </c>
      <c r="F439" s="62">
        <v>749</v>
      </c>
      <c r="G439" s="62">
        <v>11319200</v>
      </c>
      <c r="H439" s="129">
        <f t="shared" si="14"/>
        <v>15112.41655540721</v>
      </c>
      <c r="I439" s="130">
        <v>82124</v>
      </c>
      <c r="J439" s="62">
        <v>11319200</v>
      </c>
      <c r="K439" s="129">
        <f t="shared" si="13"/>
        <v>137.83059763284788</v>
      </c>
      <c r="L439" s="95" t="s">
        <v>86</v>
      </c>
      <c r="M439" s="93">
        <v>1</v>
      </c>
      <c r="N439" s="93" t="s">
        <v>338</v>
      </c>
    </row>
    <row r="440" spans="1:14" s="32" customFormat="1" ht="27" customHeight="1">
      <c r="A440" s="50"/>
      <c r="B440" s="40">
        <v>435</v>
      </c>
      <c r="C440" s="66" t="s">
        <v>366</v>
      </c>
      <c r="D440" s="43" t="s">
        <v>1193</v>
      </c>
      <c r="E440" s="61">
        <v>40</v>
      </c>
      <c r="F440" s="62">
        <v>617</v>
      </c>
      <c r="G440" s="62">
        <v>8107661</v>
      </c>
      <c r="H440" s="129">
        <f t="shared" si="14"/>
        <v>13140.45542949757</v>
      </c>
      <c r="I440" s="130">
        <v>48321</v>
      </c>
      <c r="J440" s="62">
        <v>8107661</v>
      </c>
      <c r="K440" s="129">
        <f t="shared" si="13"/>
        <v>167.78752509260983</v>
      </c>
      <c r="L440" s="95" t="s">
        <v>86</v>
      </c>
      <c r="M440" s="93">
        <v>1</v>
      </c>
      <c r="N440" s="93" t="s">
        <v>338</v>
      </c>
    </row>
    <row r="441" spans="1:14" s="32" customFormat="1" ht="27" customHeight="1">
      <c r="A441" s="50"/>
      <c r="B441" s="40">
        <v>436</v>
      </c>
      <c r="C441" s="66" t="s">
        <v>222</v>
      </c>
      <c r="D441" s="43" t="s">
        <v>1192</v>
      </c>
      <c r="E441" s="61">
        <v>50</v>
      </c>
      <c r="F441" s="62">
        <v>631</v>
      </c>
      <c r="G441" s="62">
        <v>9607200</v>
      </c>
      <c r="H441" s="129">
        <f t="shared" si="14"/>
        <v>15225.356576862123</v>
      </c>
      <c r="I441" s="130">
        <v>71372</v>
      </c>
      <c r="J441" s="62">
        <v>9607200</v>
      </c>
      <c r="K441" s="129">
        <f t="shared" si="13"/>
        <v>134.60740906798185</v>
      </c>
      <c r="L441" s="95" t="s">
        <v>86</v>
      </c>
      <c r="M441" s="93">
        <v>1</v>
      </c>
      <c r="N441" s="93" t="s">
        <v>338</v>
      </c>
    </row>
    <row r="442" spans="1:14" s="32" customFormat="1" ht="27" customHeight="1">
      <c r="A442" s="50"/>
      <c r="B442" s="40">
        <v>437</v>
      </c>
      <c r="C442" s="66" t="s">
        <v>842</v>
      </c>
      <c r="D442" s="43" t="s">
        <v>843</v>
      </c>
      <c r="E442" s="61">
        <v>13</v>
      </c>
      <c r="F442" s="62">
        <v>92</v>
      </c>
      <c r="G442" s="62">
        <v>394697</v>
      </c>
      <c r="H442" s="129">
        <f t="shared" si="14"/>
        <v>4290.184782608696</v>
      </c>
      <c r="I442" s="130">
        <v>3180</v>
      </c>
      <c r="J442" s="62">
        <v>394697</v>
      </c>
      <c r="K442" s="129">
        <f t="shared" si="13"/>
        <v>124.1185534591195</v>
      </c>
      <c r="L442" s="95" t="s">
        <v>86</v>
      </c>
      <c r="M442" s="93">
        <v>1</v>
      </c>
      <c r="N442" s="93" t="s">
        <v>338</v>
      </c>
    </row>
    <row r="443" spans="1:14" s="32" customFormat="1" ht="27" customHeight="1">
      <c r="A443" s="50"/>
      <c r="B443" s="40">
        <v>438</v>
      </c>
      <c r="C443" s="66" t="s">
        <v>1008</v>
      </c>
      <c r="D443" s="43" t="s">
        <v>258</v>
      </c>
      <c r="E443" s="61">
        <v>20</v>
      </c>
      <c r="F443" s="62">
        <v>54</v>
      </c>
      <c r="G443" s="62">
        <v>1700400</v>
      </c>
      <c r="H443" s="129">
        <f t="shared" si="14"/>
        <v>31488.888888888891</v>
      </c>
      <c r="I443" s="130">
        <v>4087</v>
      </c>
      <c r="J443" s="62">
        <v>1700400</v>
      </c>
      <c r="K443" s="129">
        <f t="shared" si="13"/>
        <v>416.05089307560559</v>
      </c>
      <c r="L443" s="95" t="s">
        <v>86</v>
      </c>
      <c r="M443" s="93">
        <v>1</v>
      </c>
      <c r="N443" s="93" t="s">
        <v>338</v>
      </c>
    </row>
    <row r="444" spans="1:14" s="32" customFormat="1" ht="27" customHeight="1">
      <c r="A444" s="50"/>
      <c r="B444" s="40">
        <v>439</v>
      </c>
      <c r="C444" s="66" t="s">
        <v>104</v>
      </c>
      <c r="D444" s="43" t="s">
        <v>105</v>
      </c>
      <c r="E444" s="61">
        <v>70</v>
      </c>
      <c r="F444" s="62">
        <v>701</v>
      </c>
      <c r="G444" s="62">
        <v>6877760</v>
      </c>
      <c r="H444" s="129">
        <f t="shared" si="14"/>
        <v>9811.35520684736</v>
      </c>
      <c r="I444" s="130">
        <v>78774</v>
      </c>
      <c r="J444" s="62">
        <v>6877760</v>
      </c>
      <c r="K444" s="129">
        <f t="shared" si="13"/>
        <v>87.310026150760407</v>
      </c>
      <c r="L444" s="95" t="s">
        <v>86</v>
      </c>
      <c r="M444" s="93">
        <v>1</v>
      </c>
      <c r="N444" s="93" t="s">
        <v>338</v>
      </c>
    </row>
    <row r="445" spans="1:14" s="32" customFormat="1" ht="27" customHeight="1">
      <c r="A445" s="50"/>
      <c r="B445" s="40">
        <v>440</v>
      </c>
      <c r="C445" s="66" t="s">
        <v>1009</v>
      </c>
      <c r="D445" s="43" t="s">
        <v>1194</v>
      </c>
      <c r="E445" s="61">
        <v>10</v>
      </c>
      <c r="F445" s="62">
        <v>125</v>
      </c>
      <c r="G445" s="62">
        <v>584320</v>
      </c>
      <c r="H445" s="129">
        <f t="shared" si="14"/>
        <v>4674.5600000000004</v>
      </c>
      <c r="I445" s="130">
        <v>10421</v>
      </c>
      <c r="J445" s="62">
        <v>584320</v>
      </c>
      <c r="K445" s="129">
        <f t="shared" si="13"/>
        <v>56.07139429997121</v>
      </c>
      <c r="L445" s="95" t="s">
        <v>86</v>
      </c>
      <c r="M445" s="93">
        <v>1</v>
      </c>
      <c r="N445" s="93" t="s">
        <v>338</v>
      </c>
    </row>
    <row r="446" spans="1:14" s="32" customFormat="1" ht="27" customHeight="1">
      <c r="A446" s="50"/>
      <c r="B446" s="40">
        <v>441</v>
      </c>
      <c r="C446" s="66" t="s">
        <v>392</v>
      </c>
      <c r="D446" s="43" t="s">
        <v>1195</v>
      </c>
      <c r="E446" s="61">
        <v>20</v>
      </c>
      <c r="F446" s="62">
        <v>229</v>
      </c>
      <c r="G446" s="62">
        <v>1987240</v>
      </c>
      <c r="H446" s="129">
        <f t="shared" si="14"/>
        <v>8677.903930131004</v>
      </c>
      <c r="I446" s="130">
        <v>7961</v>
      </c>
      <c r="J446" s="62">
        <v>1987240</v>
      </c>
      <c r="K446" s="129">
        <f t="shared" si="13"/>
        <v>249.62190679562869</v>
      </c>
      <c r="L446" s="95" t="s">
        <v>86</v>
      </c>
      <c r="M446" s="93">
        <v>1</v>
      </c>
      <c r="N446" s="93" t="s">
        <v>338</v>
      </c>
    </row>
    <row r="447" spans="1:14" s="32" customFormat="1" ht="27" customHeight="1">
      <c r="A447" s="50"/>
      <c r="B447" s="40">
        <v>442</v>
      </c>
      <c r="C447" s="66" t="s">
        <v>703</v>
      </c>
      <c r="D447" s="43" t="s">
        <v>1196</v>
      </c>
      <c r="E447" s="61">
        <v>20</v>
      </c>
      <c r="F447" s="62">
        <v>327</v>
      </c>
      <c r="G447" s="62">
        <v>4073040</v>
      </c>
      <c r="H447" s="129">
        <f t="shared" si="14"/>
        <v>12455.779816513761</v>
      </c>
      <c r="I447" s="130">
        <v>26438</v>
      </c>
      <c r="J447" s="62">
        <v>4073040</v>
      </c>
      <c r="K447" s="129">
        <f t="shared" si="13"/>
        <v>154.06006505787124</v>
      </c>
      <c r="L447" s="95" t="s">
        <v>86</v>
      </c>
      <c r="M447" s="93">
        <v>1</v>
      </c>
      <c r="N447" s="93" t="s">
        <v>338</v>
      </c>
    </row>
    <row r="448" spans="1:14" s="32" customFormat="1" ht="27" customHeight="1">
      <c r="A448" s="50"/>
      <c r="B448" s="40">
        <v>443</v>
      </c>
      <c r="C448" s="66" t="s">
        <v>531</v>
      </c>
      <c r="D448" s="43" t="s">
        <v>163</v>
      </c>
      <c r="E448" s="61">
        <v>20</v>
      </c>
      <c r="F448" s="62">
        <v>250</v>
      </c>
      <c r="G448" s="62">
        <v>3737904</v>
      </c>
      <c r="H448" s="129">
        <f t="shared" si="14"/>
        <v>14951.616</v>
      </c>
      <c r="I448" s="130">
        <v>26888</v>
      </c>
      <c r="J448" s="62">
        <v>3737904</v>
      </c>
      <c r="K448" s="129">
        <f t="shared" si="13"/>
        <v>139.01755429931569</v>
      </c>
      <c r="L448" s="95" t="s">
        <v>86</v>
      </c>
      <c r="M448" s="93">
        <v>1</v>
      </c>
      <c r="N448" s="93" t="s">
        <v>338</v>
      </c>
    </row>
    <row r="449" spans="1:14" s="32" customFormat="1" ht="27" customHeight="1">
      <c r="A449" s="50"/>
      <c r="B449" s="40">
        <v>444</v>
      </c>
      <c r="C449" s="66" t="s">
        <v>539</v>
      </c>
      <c r="D449" s="43" t="s">
        <v>1184</v>
      </c>
      <c r="E449" s="61">
        <v>20</v>
      </c>
      <c r="F449" s="62">
        <v>208</v>
      </c>
      <c r="G449" s="62">
        <v>1328635</v>
      </c>
      <c r="H449" s="129">
        <f t="shared" si="14"/>
        <v>6387.6682692307695</v>
      </c>
      <c r="I449" s="130">
        <v>19233.5</v>
      </c>
      <c r="J449" s="62">
        <v>1328635</v>
      </c>
      <c r="K449" s="129">
        <f t="shared" si="13"/>
        <v>69.079210752073209</v>
      </c>
      <c r="L449" s="95" t="s">
        <v>86</v>
      </c>
      <c r="M449" s="93">
        <v>1</v>
      </c>
      <c r="N449" s="93" t="s">
        <v>338</v>
      </c>
    </row>
    <row r="450" spans="1:14" s="32" customFormat="1" ht="27" customHeight="1">
      <c r="A450" s="50"/>
      <c r="B450" s="40">
        <v>445</v>
      </c>
      <c r="C450" s="66" t="s">
        <v>172</v>
      </c>
      <c r="D450" s="43" t="s">
        <v>1184</v>
      </c>
      <c r="E450" s="61">
        <v>20</v>
      </c>
      <c r="F450" s="62">
        <v>186</v>
      </c>
      <c r="G450" s="62">
        <v>1212351</v>
      </c>
      <c r="H450" s="129">
        <f t="shared" si="14"/>
        <v>6518.0161290322585</v>
      </c>
      <c r="I450" s="130">
        <v>16565.190000000002</v>
      </c>
      <c r="J450" s="62">
        <v>1212351</v>
      </c>
      <c r="K450" s="129">
        <f t="shared" si="13"/>
        <v>73.186664324405569</v>
      </c>
      <c r="L450" s="95" t="s">
        <v>86</v>
      </c>
      <c r="M450" s="93">
        <v>1</v>
      </c>
      <c r="N450" s="93" t="s">
        <v>338</v>
      </c>
    </row>
    <row r="451" spans="1:14" s="32" customFormat="1" ht="27" customHeight="1">
      <c r="A451" s="50"/>
      <c r="B451" s="40">
        <v>446</v>
      </c>
      <c r="C451" s="66" t="s">
        <v>1010</v>
      </c>
      <c r="D451" s="43" t="s">
        <v>1197</v>
      </c>
      <c r="E451" s="61">
        <v>34</v>
      </c>
      <c r="F451" s="62">
        <v>437</v>
      </c>
      <c r="G451" s="62">
        <v>3574575</v>
      </c>
      <c r="H451" s="129">
        <f t="shared" si="14"/>
        <v>8179.8054919908463</v>
      </c>
      <c r="I451" s="62">
        <v>24945</v>
      </c>
      <c r="J451" s="62">
        <v>3574575</v>
      </c>
      <c r="K451" s="129">
        <f t="shared" si="13"/>
        <v>143.29825616355984</v>
      </c>
      <c r="L451" s="95" t="s">
        <v>86</v>
      </c>
      <c r="M451" s="93">
        <v>1</v>
      </c>
      <c r="N451" s="93" t="s">
        <v>338</v>
      </c>
    </row>
    <row r="452" spans="1:14" s="32" customFormat="1" ht="27" customHeight="1">
      <c r="A452" s="50"/>
      <c r="B452" s="40">
        <v>447</v>
      </c>
      <c r="C452" s="66" t="s">
        <v>570</v>
      </c>
      <c r="D452" s="43" t="s">
        <v>689</v>
      </c>
      <c r="E452" s="61">
        <v>10</v>
      </c>
      <c r="F452" s="62">
        <v>120</v>
      </c>
      <c r="G452" s="62">
        <v>1223938</v>
      </c>
      <c r="H452" s="129">
        <f t="shared" si="14"/>
        <v>10199.483333333334</v>
      </c>
      <c r="I452" s="62">
        <v>8474</v>
      </c>
      <c r="J452" s="62">
        <v>1223938</v>
      </c>
      <c r="K452" s="129">
        <f t="shared" si="13"/>
        <v>144.43450554637715</v>
      </c>
      <c r="L452" s="95" t="s">
        <v>86</v>
      </c>
      <c r="M452" s="93">
        <v>1</v>
      </c>
      <c r="N452" s="93" t="s">
        <v>338</v>
      </c>
    </row>
    <row r="453" spans="1:14" s="32" customFormat="1" ht="27" customHeight="1">
      <c r="A453" s="50"/>
      <c r="B453" s="40">
        <v>448</v>
      </c>
      <c r="C453" s="66" t="s">
        <v>192</v>
      </c>
      <c r="D453" s="43" t="s">
        <v>163</v>
      </c>
      <c r="E453" s="61">
        <v>20</v>
      </c>
      <c r="F453" s="62">
        <v>251</v>
      </c>
      <c r="G453" s="62">
        <v>8820825</v>
      </c>
      <c r="H453" s="129">
        <f t="shared" si="14"/>
        <v>35142.729083665341</v>
      </c>
      <c r="I453" s="62">
        <v>32789</v>
      </c>
      <c r="J453" s="62">
        <v>8820825</v>
      </c>
      <c r="K453" s="129">
        <f t="shared" si="13"/>
        <v>269.01781085120012</v>
      </c>
      <c r="L453" s="95" t="s">
        <v>86</v>
      </c>
      <c r="M453" s="93">
        <v>1</v>
      </c>
      <c r="N453" s="93" t="s">
        <v>338</v>
      </c>
    </row>
    <row r="454" spans="1:14" s="32" customFormat="1" ht="27" customHeight="1">
      <c r="A454" s="50"/>
      <c r="B454" s="40">
        <v>449</v>
      </c>
      <c r="C454" s="66" t="s">
        <v>1011</v>
      </c>
      <c r="D454" s="43" t="s">
        <v>571</v>
      </c>
      <c r="E454" s="61">
        <v>60</v>
      </c>
      <c r="F454" s="62">
        <v>588</v>
      </c>
      <c r="G454" s="62">
        <v>5924370</v>
      </c>
      <c r="H454" s="129">
        <f t="shared" si="14"/>
        <v>10075.459183673469</v>
      </c>
      <c r="I454" s="62">
        <v>35615</v>
      </c>
      <c r="J454" s="62">
        <v>5924370</v>
      </c>
      <c r="K454" s="129">
        <f t="shared" ref="K454:K517" si="15">IF(AND(I454&gt;0,J454&gt;0),J454/I454,0)</f>
        <v>166.34479853994102</v>
      </c>
      <c r="L454" s="95" t="s">
        <v>86</v>
      </c>
      <c r="M454" s="93">
        <v>1</v>
      </c>
      <c r="N454" s="93" t="s">
        <v>338</v>
      </c>
    </row>
    <row r="455" spans="1:14" s="32" customFormat="1" ht="27" customHeight="1">
      <c r="A455" s="50"/>
      <c r="B455" s="40">
        <v>450</v>
      </c>
      <c r="C455" s="66" t="s">
        <v>579</v>
      </c>
      <c r="D455" s="43" t="s">
        <v>580</v>
      </c>
      <c r="E455" s="61">
        <v>96</v>
      </c>
      <c r="F455" s="62">
        <v>986</v>
      </c>
      <c r="G455" s="62">
        <v>11264385</v>
      </c>
      <c r="H455" s="129">
        <f t="shared" si="14"/>
        <v>11424.32555780933</v>
      </c>
      <c r="I455" s="62">
        <v>35853</v>
      </c>
      <c r="J455" s="62">
        <v>11264385</v>
      </c>
      <c r="K455" s="129">
        <f t="shared" si="15"/>
        <v>314.18249518868714</v>
      </c>
      <c r="L455" s="95" t="s">
        <v>86</v>
      </c>
      <c r="M455" s="93">
        <v>1</v>
      </c>
      <c r="N455" s="93" t="s">
        <v>338</v>
      </c>
    </row>
    <row r="456" spans="1:14" s="32" customFormat="1" ht="27" customHeight="1">
      <c r="A456" s="50"/>
      <c r="B456" s="40">
        <v>451</v>
      </c>
      <c r="C456" s="66" t="s">
        <v>583</v>
      </c>
      <c r="D456" s="43" t="s">
        <v>1195</v>
      </c>
      <c r="E456" s="61">
        <v>20</v>
      </c>
      <c r="F456" s="62">
        <v>233</v>
      </c>
      <c r="G456" s="62">
        <v>2353600</v>
      </c>
      <c r="H456" s="129">
        <f t="shared" si="14"/>
        <v>10101.287553648068</v>
      </c>
      <c r="I456" s="62">
        <v>27489</v>
      </c>
      <c r="J456" s="62">
        <v>2353600</v>
      </c>
      <c r="K456" s="129">
        <f t="shared" si="15"/>
        <v>85.619702426425121</v>
      </c>
      <c r="L456" s="95" t="s">
        <v>86</v>
      </c>
      <c r="M456" s="93">
        <v>1</v>
      </c>
      <c r="N456" s="93" t="s">
        <v>338</v>
      </c>
    </row>
    <row r="457" spans="1:14" s="32" customFormat="1" ht="27" customHeight="1">
      <c r="A457" s="50"/>
      <c r="B457" s="40">
        <v>452</v>
      </c>
      <c r="C457" s="66" t="s">
        <v>755</v>
      </c>
      <c r="D457" s="43" t="s">
        <v>755</v>
      </c>
      <c r="E457" s="61">
        <v>20</v>
      </c>
      <c r="F457" s="62">
        <v>211</v>
      </c>
      <c r="G457" s="62">
        <v>2994650</v>
      </c>
      <c r="H457" s="129">
        <f t="shared" si="14"/>
        <v>14192.654028436018</v>
      </c>
      <c r="I457" s="62">
        <v>20590</v>
      </c>
      <c r="J457" s="62">
        <v>2994650</v>
      </c>
      <c r="K457" s="129">
        <f t="shared" si="15"/>
        <v>145.4419621175328</v>
      </c>
      <c r="L457" s="95" t="s">
        <v>86</v>
      </c>
      <c r="M457" s="93">
        <v>1</v>
      </c>
      <c r="N457" s="93" t="s">
        <v>338</v>
      </c>
    </row>
    <row r="458" spans="1:14" s="32" customFormat="1" ht="27" customHeight="1">
      <c r="A458" s="50"/>
      <c r="B458" s="40">
        <v>453</v>
      </c>
      <c r="C458" s="66" t="s">
        <v>601</v>
      </c>
      <c r="D458" s="43" t="s">
        <v>12</v>
      </c>
      <c r="E458" s="61">
        <v>20</v>
      </c>
      <c r="F458" s="62">
        <v>238</v>
      </c>
      <c r="G458" s="62">
        <v>6424690</v>
      </c>
      <c r="H458" s="129">
        <f t="shared" ref="H458:H477" si="16">IF(AND(F458&gt;0,G458&gt;0),G458/F458,0)</f>
        <v>26994.495798319327</v>
      </c>
      <c r="I458" s="62">
        <v>17330</v>
      </c>
      <c r="J458" s="62">
        <v>6424690</v>
      </c>
      <c r="K458" s="129">
        <f t="shared" si="15"/>
        <v>370.72648586266592</v>
      </c>
      <c r="L458" s="95" t="s">
        <v>86</v>
      </c>
      <c r="M458" s="93">
        <v>1</v>
      </c>
      <c r="N458" s="93" t="s">
        <v>338</v>
      </c>
    </row>
    <row r="459" spans="1:14" s="32" customFormat="1" ht="27" customHeight="1">
      <c r="A459" s="50"/>
      <c r="B459" s="40">
        <v>454</v>
      </c>
      <c r="C459" s="66" t="s">
        <v>240</v>
      </c>
      <c r="D459" s="43" t="s">
        <v>1198</v>
      </c>
      <c r="E459" s="61">
        <v>20</v>
      </c>
      <c r="F459" s="62">
        <v>230</v>
      </c>
      <c r="G459" s="62">
        <v>2773930</v>
      </c>
      <c r="H459" s="129">
        <f t="shared" si="16"/>
        <v>12060.565217391304</v>
      </c>
      <c r="I459" s="62">
        <v>5972</v>
      </c>
      <c r="J459" s="62">
        <v>2773930</v>
      </c>
      <c r="K459" s="129">
        <f t="shared" si="15"/>
        <v>464.48928332217014</v>
      </c>
      <c r="L459" s="95" t="s">
        <v>86</v>
      </c>
      <c r="M459" s="93">
        <v>1</v>
      </c>
      <c r="N459" s="93" t="s">
        <v>338</v>
      </c>
    </row>
    <row r="460" spans="1:14" s="32" customFormat="1" ht="27" customHeight="1">
      <c r="A460" s="50"/>
      <c r="B460" s="40">
        <v>455</v>
      </c>
      <c r="C460" s="66" t="s">
        <v>749</v>
      </c>
      <c r="D460" s="43" t="s">
        <v>750</v>
      </c>
      <c r="E460" s="61">
        <v>20</v>
      </c>
      <c r="F460" s="62">
        <v>402</v>
      </c>
      <c r="G460" s="62">
        <v>3879950</v>
      </c>
      <c r="H460" s="129">
        <f t="shared" si="16"/>
        <v>9651.6169154228864</v>
      </c>
      <c r="I460" s="62">
        <v>19174</v>
      </c>
      <c r="J460" s="62">
        <v>3879950</v>
      </c>
      <c r="K460" s="129">
        <f t="shared" si="15"/>
        <v>202.35475122561803</v>
      </c>
      <c r="L460" s="95" t="s">
        <v>86</v>
      </c>
      <c r="M460" s="93">
        <v>1</v>
      </c>
      <c r="N460" s="93" t="s">
        <v>338</v>
      </c>
    </row>
    <row r="461" spans="1:14" s="32" customFormat="1" ht="27" customHeight="1">
      <c r="A461" s="50"/>
      <c r="B461" s="40">
        <v>456</v>
      </c>
      <c r="C461" s="66" t="s">
        <v>317</v>
      </c>
      <c r="D461" s="43" t="s">
        <v>1184</v>
      </c>
      <c r="E461" s="61">
        <v>20</v>
      </c>
      <c r="F461" s="62">
        <v>167</v>
      </c>
      <c r="G461" s="62">
        <v>923740</v>
      </c>
      <c r="H461" s="129">
        <f t="shared" si="16"/>
        <v>5531.377245508982</v>
      </c>
      <c r="I461" s="62">
        <v>17256.16</v>
      </c>
      <c r="J461" s="62">
        <v>923740</v>
      </c>
      <c r="K461" s="129">
        <f t="shared" si="15"/>
        <v>53.53102891952787</v>
      </c>
      <c r="L461" s="95" t="s">
        <v>86</v>
      </c>
      <c r="M461" s="93">
        <v>1</v>
      </c>
      <c r="N461" s="93" t="s">
        <v>338</v>
      </c>
    </row>
    <row r="462" spans="1:14" s="32" customFormat="1" ht="27" customHeight="1">
      <c r="A462" s="50"/>
      <c r="B462" s="40">
        <v>457</v>
      </c>
      <c r="C462" s="66" t="s">
        <v>626</v>
      </c>
      <c r="D462" s="43" t="s">
        <v>163</v>
      </c>
      <c r="E462" s="61">
        <v>20</v>
      </c>
      <c r="F462" s="62">
        <v>190</v>
      </c>
      <c r="G462" s="62">
        <v>4394900</v>
      </c>
      <c r="H462" s="129">
        <f t="shared" si="16"/>
        <v>23131.052631578947</v>
      </c>
      <c r="I462" s="62">
        <v>18755</v>
      </c>
      <c r="J462" s="62">
        <v>4394900</v>
      </c>
      <c r="K462" s="129">
        <f t="shared" si="15"/>
        <v>234.33217808584376</v>
      </c>
      <c r="L462" s="95" t="s">
        <v>86</v>
      </c>
      <c r="M462" s="93">
        <v>1</v>
      </c>
      <c r="N462" s="93" t="s">
        <v>338</v>
      </c>
    </row>
    <row r="463" spans="1:14" s="32" customFormat="1" ht="27" customHeight="1">
      <c r="A463" s="50"/>
      <c r="B463" s="40">
        <v>458</v>
      </c>
      <c r="C463" s="66" t="s">
        <v>310</v>
      </c>
      <c r="D463" s="43" t="s">
        <v>1199</v>
      </c>
      <c r="E463" s="61">
        <v>0</v>
      </c>
      <c r="F463" s="62">
        <v>0</v>
      </c>
      <c r="G463" s="62">
        <v>0</v>
      </c>
      <c r="H463" s="129">
        <f t="shared" si="16"/>
        <v>0</v>
      </c>
      <c r="I463" s="130">
        <v>0</v>
      </c>
      <c r="J463" s="62">
        <v>0</v>
      </c>
      <c r="K463" s="129">
        <f t="shared" si="15"/>
        <v>0</v>
      </c>
      <c r="L463" s="95" t="s">
        <v>86</v>
      </c>
      <c r="M463" s="93">
        <v>1</v>
      </c>
      <c r="N463" s="93" t="s">
        <v>338</v>
      </c>
    </row>
    <row r="464" spans="1:14" s="32" customFormat="1" ht="27" customHeight="1">
      <c r="A464" s="50"/>
      <c r="B464" s="40">
        <v>459</v>
      </c>
      <c r="C464" s="66" t="s">
        <v>777</v>
      </c>
      <c r="D464" s="43" t="s">
        <v>1200</v>
      </c>
      <c r="E464" s="61">
        <v>20</v>
      </c>
      <c r="F464" s="62">
        <v>175</v>
      </c>
      <c r="G464" s="62">
        <v>1719205</v>
      </c>
      <c r="H464" s="129">
        <f t="shared" si="16"/>
        <v>9824.028571428571</v>
      </c>
      <c r="I464" s="62">
        <v>14487</v>
      </c>
      <c r="J464" s="62">
        <v>1719205</v>
      </c>
      <c r="K464" s="129">
        <f t="shared" si="15"/>
        <v>118.67225788638089</v>
      </c>
      <c r="L464" s="95" t="s">
        <v>86</v>
      </c>
      <c r="M464" s="93">
        <v>1</v>
      </c>
      <c r="N464" s="93" t="s">
        <v>338</v>
      </c>
    </row>
    <row r="465" spans="1:14" s="32" customFormat="1" ht="27" customHeight="1">
      <c r="A465" s="50"/>
      <c r="B465" s="40">
        <v>460</v>
      </c>
      <c r="C465" s="66" t="s">
        <v>817</v>
      </c>
      <c r="D465" s="43" t="s">
        <v>1201</v>
      </c>
      <c r="E465" s="61">
        <v>20</v>
      </c>
      <c r="F465" s="62">
        <v>200</v>
      </c>
      <c r="G465" s="62">
        <v>1510175</v>
      </c>
      <c r="H465" s="129">
        <f t="shared" si="16"/>
        <v>7550.875</v>
      </c>
      <c r="I465" s="62">
        <v>7768.5</v>
      </c>
      <c r="J465" s="62">
        <v>1510175</v>
      </c>
      <c r="K465" s="129">
        <f t="shared" si="15"/>
        <v>194.39724528544764</v>
      </c>
      <c r="L465" s="95" t="s">
        <v>86</v>
      </c>
      <c r="M465" s="93">
        <v>1</v>
      </c>
      <c r="N465" s="93" t="s">
        <v>338</v>
      </c>
    </row>
    <row r="466" spans="1:14" s="32" customFormat="1" ht="27" customHeight="1">
      <c r="A466" s="50"/>
      <c r="B466" s="40">
        <v>461</v>
      </c>
      <c r="C466" s="66" t="s">
        <v>1012</v>
      </c>
      <c r="D466" s="43" t="s">
        <v>639</v>
      </c>
      <c r="E466" s="61">
        <v>20</v>
      </c>
      <c r="F466" s="62">
        <v>182</v>
      </c>
      <c r="G466" s="62">
        <v>1519950</v>
      </c>
      <c r="H466" s="129">
        <f t="shared" si="16"/>
        <v>8351.3736263736264</v>
      </c>
      <c r="I466" s="62">
        <v>6747</v>
      </c>
      <c r="J466" s="62">
        <v>1519950</v>
      </c>
      <c r="K466" s="129">
        <f t="shared" si="15"/>
        <v>225.27790128946199</v>
      </c>
      <c r="L466" s="95" t="s">
        <v>86</v>
      </c>
      <c r="M466" s="93">
        <v>1</v>
      </c>
      <c r="N466" s="93" t="s">
        <v>338</v>
      </c>
    </row>
    <row r="467" spans="1:14" s="32" customFormat="1" ht="27" customHeight="1">
      <c r="A467" s="50"/>
      <c r="B467" s="40">
        <v>462</v>
      </c>
      <c r="C467" s="66" t="s">
        <v>1013</v>
      </c>
      <c r="D467" s="43" t="s">
        <v>1202</v>
      </c>
      <c r="E467" s="61">
        <v>10</v>
      </c>
      <c r="F467" s="62">
        <v>6</v>
      </c>
      <c r="G467" s="62">
        <v>42460</v>
      </c>
      <c r="H467" s="129">
        <f t="shared" si="16"/>
        <v>7076.666666666667</v>
      </c>
      <c r="I467" s="62">
        <v>638</v>
      </c>
      <c r="J467" s="62">
        <v>42460</v>
      </c>
      <c r="K467" s="129">
        <f t="shared" si="15"/>
        <v>66.551724137931032</v>
      </c>
      <c r="L467" s="95" t="s">
        <v>86</v>
      </c>
      <c r="M467" s="93">
        <v>1</v>
      </c>
      <c r="N467" s="93" t="s">
        <v>338</v>
      </c>
    </row>
    <row r="468" spans="1:14" s="32" customFormat="1" ht="27" customHeight="1">
      <c r="A468" s="50"/>
      <c r="B468" s="40">
        <v>463</v>
      </c>
      <c r="C468" s="66" t="s">
        <v>223</v>
      </c>
      <c r="D468" s="43" t="s">
        <v>224</v>
      </c>
      <c r="E468" s="61">
        <v>15</v>
      </c>
      <c r="F468" s="62">
        <v>155</v>
      </c>
      <c r="G468" s="62">
        <v>1953936</v>
      </c>
      <c r="H468" s="129">
        <f t="shared" si="16"/>
        <v>12606.038709677419</v>
      </c>
      <c r="I468" s="62">
        <v>13236</v>
      </c>
      <c r="J468" s="62">
        <v>1953936</v>
      </c>
      <c r="K468" s="129">
        <f t="shared" si="15"/>
        <v>147.62284678150499</v>
      </c>
      <c r="L468" s="95" t="s">
        <v>86</v>
      </c>
      <c r="M468" s="93">
        <v>1</v>
      </c>
      <c r="N468" s="93" t="s">
        <v>338</v>
      </c>
    </row>
    <row r="469" spans="1:14" s="32" customFormat="1" ht="27" customHeight="1">
      <c r="A469" s="50"/>
      <c r="B469" s="40">
        <v>464</v>
      </c>
      <c r="C469" s="66" t="s">
        <v>538</v>
      </c>
      <c r="D469" s="43" t="s">
        <v>700</v>
      </c>
      <c r="E469" s="61">
        <v>20</v>
      </c>
      <c r="F469" s="62">
        <v>242</v>
      </c>
      <c r="G469" s="62">
        <v>1367100</v>
      </c>
      <c r="H469" s="129">
        <f t="shared" si="16"/>
        <v>5649.1735537190079</v>
      </c>
      <c r="I469" s="62">
        <v>24153</v>
      </c>
      <c r="J469" s="62">
        <v>1367100</v>
      </c>
      <c r="K469" s="129">
        <f t="shared" si="15"/>
        <v>56.601664389516827</v>
      </c>
      <c r="L469" s="95" t="s">
        <v>86</v>
      </c>
      <c r="M469" s="93">
        <v>1</v>
      </c>
      <c r="N469" s="93" t="s">
        <v>338</v>
      </c>
    </row>
    <row r="470" spans="1:14" s="32" customFormat="1" ht="27" customHeight="1">
      <c r="A470" s="50"/>
      <c r="B470" s="40">
        <v>465</v>
      </c>
      <c r="C470" s="66" t="s">
        <v>758</v>
      </c>
      <c r="D470" s="43" t="s">
        <v>759</v>
      </c>
      <c r="E470" s="61">
        <v>50</v>
      </c>
      <c r="F470" s="62">
        <v>495</v>
      </c>
      <c r="G470" s="62">
        <v>2041646</v>
      </c>
      <c r="H470" s="129">
        <f t="shared" si="16"/>
        <v>4124.5373737373739</v>
      </c>
      <c r="I470" s="62">
        <v>9604</v>
      </c>
      <c r="J470" s="62">
        <v>2041646</v>
      </c>
      <c r="K470" s="129">
        <f t="shared" si="15"/>
        <v>212.58288213244481</v>
      </c>
      <c r="L470" s="95" t="s">
        <v>86</v>
      </c>
      <c r="M470" s="93">
        <v>1</v>
      </c>
      <c r="N470" s="93" t="s">
        <v>338</v>
      </c>
    </row>
    <row r="471" spans="1:14" s="32" customFormat="1" ht="27" customHeight="1">
      <c r="A471" s="50"/>
      <c r="B471" s="40">
        <v>466</v>
      </c>
      <c r="C471" s="66" t="s">
        <v>285</v>
      </c>
      <c r="D471" s="43" t="s">
        <v>286</v>
      </c>
      <c r="E471" s="61">
        <v>20</v>
      </c>
      <c r="F471" s="62">
        <v>275</v>
      </c>
      <c r="G471" s="62">
        <v>3664326</v>
      </c>
      <c r="H471" s="129">
        <f t="shared" si="16"/>
        <v>13324.821818181817</v>
      </c>
      <c r="I471" s="62">
        <v>11209.25</v>
      </c>
      <c r="J471" s="62">
        <v>3664326</v>
      </c>
      <c r="K471" s="129">
        <f t="shared" si="15"/>
        <v>326.90197827686956</v>
      </c>
      <c r="L471" s="95" t="s">
        <v>86</v>
      </c>
      <c r="M471" s="93">
        <v>1</v>
      </c>
      <c r="N471" s="93" t="s">
        <v>338</v>
      </c>
    </row>
    <row r="472" spans="1:14" s="32" customFormat="1" ht="27" customHeight="1">
      <c r="A472" s="50"/>
      <c r="B472" s="40">
        <v>467</v>
      </c>
      <c r="C472" s="66" t="s">
        <v>810</v>
      </c>
      <c r="D472" s="43" t="s">
        <v>811</v>
      </c>
      <c r="E472" s="61">
        <v>20</v>
      </c>
      <c r="F472" s="62">
        <v>103</v>
      </c>
      <c r="G472" s="62">
        <v>1557525</v>
      </c>
      <c r="H472" s="129">
        <f t="shared" si="16"/>
        <v>15121.601941747573</v>
      </c>
      <c r="I472" s="62">
        <v>8724</v>
      </c>
      <c r="J472" s="62">
        <v>1557525</v>
      </c>
      <c r="K472" s="129">
        <f t="shared" si="15"/>
        <v>178.53335625859697</v>
      </c>
      <c r="L472" s="95" t="s">
        <v>86</v>
      </c>
      <c r="M472" s="93">
        <v>1</v>
      </c>
      <c r="N472" s="93" t="s">
        <v>338</v>
      </c>
    </row>
    <row r="473" spans="1:14" s="32" customFormat="1" ht="27" customHeight="1">
      <c r="A473" s="50"/>
      <c r="B473" s="40">
        <v>468</v>
      </c>
      <c r="C473" s="66" t="s">
        <v>707</v>
      </c>
      <c r="D473" s="43" t="s">
        <v>248</v>
      </c>
      <c r="E473" s="61">
        <v>12</v>
      </c>
      <c r="F473" s="62">
        <v>144</v>
      </c>
      <c r="G473" s="62">
        <v>1497500</v>
      </c>
      <c r="H473" s="129">
        <f t="shared" si="16"/>
        <v>10399.305555555555</v>
      </c>
      <c r="I473" s="62">
        <v>17352</v>
      </c>
      <c r="J473" s="62">
        <v>1497500</v>
      </c>
      <c r="K473" s="129">
        <f t="shared" si="15"/>
        <v>86.301290917473494</v>
      </c>
      <c r="L473" s="95" t="s">
        <v>86</v>
      </c>
      <c r="M473" s="93">
        <v>1</v>
      </c>
      <c r="N473" s="93" t="s">
        <v>338</v>
      </c>
    </row>
    <row r="474" spans="1:14" s="32" customFormat="1" ht="27" customHeight="1">
      <c r="A474" s="50"/>
      <c r="B474" s="40">
        <v>469</v>
      </c>
      <c r="C474" s="66" t="s">
        <v>265</v>
      </c>
      <c r="D474" s="43" t="s">
        <v>266</v>
      </c>
      <c r="E474" s="61">
        <v>0</v>
      </c>
      <c r="F474" s="62">
        <v>0</v>
      </c>
      <c r="G474" s="62">
        <v>0</v>
      </c>
      <c r="H474" s="129">
        <f t="shared" si="16"/>
        <v>0</v>
      </c>
      <c r="I474" s="130">
        <v>0</v>
      </c>
      <c r="J474" s="62">
        <v>0</v>
      </c>
      <c r="K474" s="129">
        <f t="shared" si="15"/>
        <v>0</v>
      </c>
      <c r="L474" s="95" t="s">
        <v>86</v>
      </c>
      <c r="M474" s="93">
        <v>1</v>
      </c>
      <c r="N474" s="93" t="s">
        <v>338</v>
      </c>
    </row>
    <row r="475" spans="1:14" s="32" customFormat="1" ht="27" customHeight="1">
      <c r="A475" s="50"/>
      <c r="B475" s="40">
        <v>470</v>
      </c>
      <c r="C475" s="136" t="s">
        <v>436</v>
      </c>
      <c r="D475" s="137" t="s">
        <v>10</v>
      </c>
      <c r="E475" s="61">
        <v>20</v>
      </c>
      <c r="F475" s="62">
        <v>241</v>
      </c>
      <c r="G475" s="62">
        <v>4942388</v>
      </c>
      <c r="H475" s="129">
        <f t="shared" si="16"/>
        <v>20507.834024896267</v>
      </c>
      <c r="I475" s="62">
        <v>27386</v>
      </c>
      <c r="J475" s="62">
        <v>4942388</v>
      </c>
      <c r="K475" s="129">
        <f t="shared" si="15"/>
        <v>180.4713357189805</v>
      </c>
      <c r="L475" s="95" t="s">
        <v>86</v>
      </c>
      <c r="M475" s="93">
        <v>1</v>
      </c>
      <c r="N475" s="93" t="s">
        <v>338</v>
      </c>
    </row>
    <row r="476" spans="1:14" s="32" customFormat="1" ht="27" customHeight="1">
      <c r="A476" s="50"/>
      <c r="B476" s="40">
        <v>471</v>
      </c>
      <c r="C476" s="66" t="s">
        <v>483</v>
      </c>
      <c r="D476" s="43" t="s">
        <v>483</v>
      </c>
      <c r="E476" s="61">
        <v>20</v>
      </c>
      <c r="F476" s="62">
        <v>231</v>
      </c>
      <c r="G476" s="62">
        <v>6665730</v>
      </c>
      <c r="H476" s="129">
        <f t="shared" si="16"/>
        <v>28855.974025974025</v>
      </c>
      <c r="I476" s="62">
        <v>20192</v>
      </c>
      <c r="J476" s="62">
        <v>6665730</v>
      </c>
      <c r="K476" s="129">
        <f t="shared" si="15"/>
        <v>330.1173732171157</v>
      </c>
      <c r="L476" s="95" t="s">
        <v>86</v>
      </c>
      <c r="M476" s="93">
        <v>1</v>
      </c>
      <c r="N476" s="93" t="s">
        <v>338</v>
      </c>
    </row>
    <row r="477" spans="1:14" s="32" customFormat="1" ht="27" customHeight="1">
      <c r="A477" s="50"/>
      <c r="B477" s="40">
        <v>472</v>
      </c>
      <c r="C477" s="66" t="s">
        <v>597</v>
      </c>
      <c r="D477" s="43" t="s">
        <v>248</v>
      </c>
      <c r="E477" s="61">
        <v>20</v>
      </c>
      <c r="F477" s="62">
        <v>192</v>
      </c>
      <c r="G477" s="62">
        <v>1884300</v>
      </c>
      <c r="H477" s="129">
        <f t="shared" si="16"/>
        <v>9814.0625</v>
      </c>
      <c r="I477" s="62">
        <v>19280</v>
      </c>
      <c r="J477" s="62">
        <v>1884300</v>
      </c>
      <c r="K477" s="129">
        <f t="shared" si="15"/>
        <v>97.733402489626556</v>
      </c>
      <c r="L477" s="95" t="s">
        <v>86</v>
      </c>
      <c r="M477" s="93">
        <v>1</v>
      </c>
      <c r="N477" s="93" t="s">
        <v>338</v>
      </c>
    </row>
    <row r="478" spans="1:14" s="32" customFormat="1" ht="27" customHeight="1">
      <c r="A478" s="50"/>
      <c r="B478" s="40">
        <v>473</v>
      </c>
      <c r="C478" s="66" t="s">
        <v>561</v>
      </c>
      <c r="D478" s="43" t="s">
        <v>562</v>
      </c>
      <c r="E478" s="61">
        <v>20</v>
      </c>
      <c r="F478" s="62">
        <v>244</v>
      </c>
      <c r="G478" s="62">
        <v>4458557</v>
      </c>
      <c r="H478" s="129">
        <v>18273</v>
      </c>
      <c r="I478" s="62">
        <v>11217</v>
      </c>
      <c r="J478" s="62">
        <v>4458557</v>
      </c>
      <c r="K478" s="129">
        <f t="shared" si="15"/>
        <v>397.4821253454578</v>
      </c>
      <c r="L478" s="95" t="s">
        <v>86</v>
      </c>
      <c r="M478" s="93">
        <v>1</v>
      </c>
      <c r="N478" s="93" t="s">
        <v>338</v>
      </c>
    </row>
    <row r="479" spans="1:14" s="32" customFormat="1" ht="27" customHeight="1">
      <c r="A479" s="50"/>
      <c r="B479" s="40">
        <v>474</v>
      </c>
      <c r="C479" s="66" t="s">
        <v>227</v>
      </c>
      <c r="D479" s="43" t="s">
        <v>589</v>
      </c>
      <c r="E479" s="61">
        <v>40</v>
      </c>
      <c r="F479" s="62">
        <v>512</v>
      </c>
      <c r="G479" s="62">
        <v>17893627</v>
      </c>
      <c r="H479" s="129">
        <f t="shared" ref="H479:H517" si="17">IF(AND(F479&gt;0,G479&gt;0),G479/F479,0)</f>
        <v>34948.490234375</v>
      </c>
      <c r="I479" s="62">
        <v>27607.5</v>
      </c>
      <c r="J479" s="62">
        <v>17893627</v>
      </c>
      <c r="K479" s="129">
        <f t="shared" si="15"/>
        <v>648.14369283709141</v>
      </c>
      <c r="L479" s="95" t="s">
        <v>86</v>
      </c>
      <c r="M479" s="93">
        <v>1</v>
      </c>
      <c r="N479" s="93" t="s">
        <v>338</v>
      </c>
    </row>
    <row r="480" spans="1:14" s="32" customFormat="1" ht="27" customHeight="1">
      <c r="A480" s="50"/>
      <c r="B480" s="40">
        <v>475</v>
      </c>
      <c r="C480" s="66" t="s">
        <v>193</v>
      </c>
      <c r="D480" s="43" t="s">
        <v>248</v>
      </c>
      <c r="E480" s="61">
        <v>26</v>
      </c>
      <c r="F480" s="62">
        <v>312</v>
      </c>
      <c r="G480" s="62">
        <v>3880000</v>
      </c>
      <c r="H480" s="129">
        <f t="shared" si="17"/>
        <v>12435.897435897436</v>
      </c>
      <c r="I480" s="62">
        <v>37596</v>
      </c>
      <c r="J480" s="62">
        <v>3880000</v>
      </c>
      <c r="K480" s="129">
        <f t="shared" si="15"/>
        <v>103.20246834769657</v>
      </c>
      <c r="L480" s="95" t="s">
        <v>86</v>
      </c>
      <c r="M480" s="93">
        <v>1</v>
      </c>
      <c r="N480" s="93" t="s">
        <v>338</v>
      </c>
    </row>
    <row r="481" spans="1:14" s="32" customFormat="1" ht="27" customHeight="1">
      <c r="A481" s="50"/>
      <c r="B481" s="40">
        <v>476</v>
      </c>
      <c r="C481" s="66" t="s">
        <v>62</v>
      </c>
      <c r="D481" s="43" t="s">
        <v>63</v>
      </c>
      <c r="E481" s="61">
        <v>50</v>
      </c>
      <c r="F481" s="62">
        <v>438</v>
      </c>
      <c r="G481" s="62">
        <v>7635954</v>
      </c>
      <c r="H481" s="129">
        <f t="shared" si="17"/>
        <v>17433.68493150685</v>
      </c>
      <c r="I481" s="62">
        <v>38393.5</v>
      </c>
      <c r="J481" s="62">
        <v>7635954</v>
      </c>
      <c r="K481" s="129">
        <f t="shared" si="15"/>
        <v>198.88663445635328</v>
      </c>
      <c r="L481" s="95" t="s">
        <v>86</v>
      </c>
      <c r="M481" s="93">
        <v>1</v>
      </c>
      <c r="N481" s="93" t="s">
        <v>338</v>
      </c>
    </row>
    <row r="482" spans="1:14" s="32" customFormat="1" ht="27" customHeight="1">
      <c r="A482" s="50"/>
      <c r="B482" s="40">
        <v>477</v>
      </c>
      <c r="C482" s="66" t="s">
        <v>35</v>
      </c>
      <c r="D482" s="43" t="s">
        <v>36</v>
      </c>
      <c r="E482" s="61">
        <v>20</v>
      </c>
      <c r="F482" s="62">
        <v>3</v>
      </c>
      <c r="G482" s="62">
        <v>8000</v>
      </c>
      <c r="H482" s="129">
        <f t="shared" si="17"/>
        <v>2666.6666666666665</v>
      </c>
      <c r="I482" s="62">
        <v>40</v>
      </c>
      <c r="J482" s="62">
        <v>8000</v>
      </c>
      <c r="K482" s="129">
        <f t="shared" si="15"/>
        <v>200</v>
      </c>
      <c r="L482" s="95" t="s">
        <v>86</v>
      </c>
      <c r="M482" s="93">
        <v>1</v>
      </c>
      <c r="N482" s="93" t="s">
        <v>338</v>
      </c>
    </row>
    <row r="483" spans="1:14" s="32" customFormat="1" ht="27" customHeight="1">
      <c r="A483" s="50"/>
      <c r="B483" s="40">
        <v>478</v>
      </c>
      <c r="C483" s="66" t="s">
        <v>242</v>
      </c>
      <c r="D483" s="43" t="s">
        <v>596</v>
      </c>
      <c r="E483" s="61">
        <v>10</v>
      </c>
      <c r="F483" s="62">
        <v>80</v>
      </c>
      <c r="G483" s="62">
        <v>857600</v>
      </c>
      <c r="H483" s="129">
        <f t="shared" si="17"/>
        <v>10720</v>
      </c>
      <c r="I483" s="62">
        <v>6656</v>
      </c>
      <c r="J483" s="62">
        <v>857600</v>
      </c>
      <c r="K483" s="129">
        <f t="shared" si="15"/>
        <v>128.84615384615384</v>
      </c>
      <c r="L483" s="95" t="s">
        <v>86</v>
      </c>
      <c r="M483" s="93">
        <v>1</v>
      </c>
      <c r="N483" s="93" t="s">
        <v>338</v>
      </c>
    </row>
    <row r="484" spans="1:14" s="32" customFormat="1" ht="27" customHeight="1">
      <c r="A484" s="50"/>
      <c r="B484" s="40">
        <v>479</v>
      </c>
      <c r="C484" s="66" t="s">
        <v>273</v>
      </c>
      <c r="D484" s="43" t="s">
        <v>248</v>
      </c>
      <c r="E484" s="61">
        <v>15</v>
      </c>
      <c r="F484" s="62">
        <v>156</v>
      </c>
      <c r="G484" s="62">
        <v>1968000</v>
      </c>
      <c r="H484" s="129">
        <f t="shared" si="17"/>
        <v>12615.384615384615</v>
      </c>
      <c r="I484" s="62">
        <v>15665</v>
      </c>
      <c r="J484" s="62">
        <v>1968000</v>
      </c>
      <c r="K484" s="129">
        <f t="shared" si="15"/>
        <v>125.63038621129907</v>
      </c>
      <c r="L484" s="95" t="s">
        <v>86</v>
      </c>
      <c r="M484" s="93">
        <v>1</v>
      </c>
      <c r="N484" s="93" t="s">
        <v>338</v>
      </c>
    </row>
    <row r="485" spans="1:14" s="32" customFormat="1" ht="27" customHeight="1">
      <c r="A485" s="50"/>
      <c r="B485" s="40">
        <v>480</v>
      </c>
      <c r="C485" s="66" t="s">
        <v>1014</v>
      </c>
      <c r="D485" s="43" t="s">
        <v>1203</v>
      </c>
      <c r="E485" s="61">
        <v>20</v>
      </c>
      <c r="F485" s="62">
        <v>122</v>
      </c>
      <c r="G485" s="62">
        <v>1358239</v>
      </c>
      <c r="H485" s="129">
        <f t="shared" si="17"/>
        <v>11133.106557377048</v>
      </c>
      <c r="I485" s="62">
        <v>15192</v>
      </c>
      <c r="J485" s="62">
        <v>1358239</v>
      </c>
      <c r="K485" s="129">
        <f t="shared" si="15"/>
        <v>89.404884149552402</v>
      </c>
      <c r="L485" s="95" t="s">
        <v>86</v>
      </c>
      <c r="M485" s="93">
        <v>1</v>
      </c>
      <c r="N485" s="93" t="s">
        <v>338</v>
      </c>
    </row>
    <row r="486" spans="1:14" s="32" customFormat="1" ht="27" customHeight="1">
      <c r="A486" s="50"/>
      <c r="B486" s="40">
        <v>481</v>
      </c>
      <c r="C486" s="66" t="s">
        <v>1015</v>
      </c>
      <c r="D486" s="43" t="s">
        <v>677</v>
      </c>
      <c r="E486" s="61">
        <v>0</v>
      </c>
      <c r="F486" s="62">
        <v>0</v>
      </c>
      <c r="G486" s="62">
        <v>0</v>
      </c>
      <c r="H486" s="129">
        <f t="shared" si="17"/>
        <v>0</v>
      </c>
      <c r="I486" s="130">
        <v>0</v>
      </c>
      <c r="J486" s="62">
        <v>0</v>
      </c>
      <c r="K486" s="129">
        <f t="shared" si="15"/>
        <v>0</v>
      </c>
      <c r="L486" s="95" t="s">
        <v>86</v>
      </c>
      <c r="M486" s="93">
        <v>1</v>
      </c>
      <c r="N486" s="93" t="s">
        <v>338</v>
      </c>
    </row>
    <row r="487" spans="1:14" s="32" customFormat="1" ht="27" customHeight="1">
      <c r="A487" s="50"/>
      <c r="B487" s="40">
        <v>482</v>
      </c>
      <c r="C487" s="66" t="s">
        <v>33</v>
      </c>
      <c r="D487" s="43" t="s">
        <v>1204</v>
      </c>
      <c r="E487" s="61">
        <v>20</v>
      </c>
      <c r="F487" s="62">
        <v>195</v>
      </c>
      <c r="G487" s="62">
        <v>5107742</v>
      </c>
      <c r="H487" s="129">
        <f t="shared" si="17"/>
        <v>26193.548717948717</v>
      </c>
      <c r="I487" s="62">
        <v>8007.5</v>
      </c>
      <c r="J487" s="62">
        <v>5107742</v>
      </c>
      <c r="K487" s="129">
        <f t="shared" si="15"/>
        <v>637.86974711208245</v>
      </c>
      <c r="L487" s="95" t="s">
        <v>86</v>
      </c>
      <c r="M487" s="93">
        <v>1</v>
      </c>
      <c r="N487" s="93" t="s">
        <v>338</v>
      </c>
    </row>
    <row r="488" spans="1:14" s="32" customFormat="1" ht="27" customHeight="1">
      <c r="A488" s="50"/>
      <c r="B488" s="40">
        <v>483</v>
      </c>
      <c r="C488" s="66" t="s">
        <v>1016</v>
      </c>
      <c r="D488" s="43" t="s">
        <v>1205</v>
      </c>
      <c r="E488" s="61">
        <v>20</v>
      </c>
      <c r="F488" s="62">
        <v>111</v>
      </c>
      <c r="G488" s="62">
        <v>2876237</v>
      </c>
      <c r="H488" s="129">
        <f t="shared" si="17"/>
        <v>25912.045045045044</v>
      </c>
      <c r="I488" s="62">
        <v>8767.5</v>
      </c>
      <c r="J488" s="62">
        <v>2876237</v>
      </c>
      <c r="K488" s="129">
        <f t="shared" si="15"/>
        <v>328.05668662674651</v>
      </c>
      <c r="L488" s="95" t="s">
        <v>86</v>
      </c>
      <c r="M488" s="93">
        <v>1</v>
      </c>
      <c r="N488" s="93" t="s">
        <v>338</v>
      </c>
    </row>
    <row r="489" spans="1:14" s="32" customFormat="1" ht="27" customHeight="1">
      <c r="A489" s="50"/>
      <c r="B489" s="40">
        <v>484</v>
      </c>
      <c r="C489" s="66" t="s">
        <v>921</v>
      </c>
      <c r="D489" s="43" t="s">
        <v>96</v>
      </c>
      <c r="E489" s="61">
        <v>20</v>
      </c>
      <c r="F489" s="62">
        <v>104</v>
      </c>
      <c r="G489" s="62">
        <v>1332800</v>
      </c>
      <c r="H489" s="129">
        <f t="shared" si="17"/>
        <v>12815.384615384615</v>
      </c>
      <c r="I489" s="62">
        <v>12175</v>
      </c>
      <c r="J489" s="62">
        <v>1332800</v>
      </c>
      <c r="K489" s="129">
        <f t="shared" si="15"/>
        <v>109.47022587268994</v>
      </c>
      <c r="L489" s="95" t="s">
        <v>342</v>
      </c>
      <c r="M489" s="93">
        <v>14</v>
      </c>
      <c r="N489" s="93" t="s">
        <v>1240</v>
      </c>
    </row>
    <row r="490" spans="1:14" s="32" customFormat="1" ht="27" customHeight="1">
      <c r="A490" s="50"/>
      <c r="B490" s="40">
        <v>485</v>
      </c>
      <c r="C490" s="66" t="s">
        <v>378</v>
      </c>
      <c r="D490" s="43" t="s">
        <v>97</v>
      </c>
      <c r="E490" s="61">
        <v>10</v>
      </c>
      <c r="F490" s="62">
        <v>118</v>
      </c>
      <c r="G490" s="62">
        <v>1874296</v>
      </c>
      <c r="H490" s="129">
        <f t="shared" si="17"/>
        <v>15883.864406779661</v>
      </c>
      <c r="I490" s="62">
        <v>9344</v>
      </c>
      <c r="J490" s="62">
        <v>1874296</v>
      </c>
      <c r="K490" s="129">
        <f t="shared" si="15"/>
        <v>200.58818493150685</v>
      </c>
      <c r="L490" s="95" t="s">
        <v>342</v>
      </c>
      <c r="M490" s="93">
        <v>14</v>
      </c>
      <c r="N490" s="93" t="s">
        <v>340</v>
      </c>
    </row>
    <row r="491" spans="1:14" s="32" customFormat="1" ht="27" customHeight="1">
      <c r="A491" s="50"/>
      <c r="B491" s="40">
        <v>486</v>
      </c>
      <c r="C491" s="66" t="s">
        <v>406</v>
      </c>
      <c r="D491" s="43" t="s">
        <v>116</v>
      </c>
      <c r="E491" s="61">
        <v>30</v>
      </c>
      <c r="F491" s="62">
        <v>518</v>
      </c>
      <c r="G491" s="62">
        <v>6841055</v>
      </c>
      <c r="H491" s="129">
        <f t="shared" si="17"/>
        <v>13206.669884169884</v>
      </c>
      <c r="I491" s="130">
        <v>28300</v>
      </c>
      <c r="J491" s="62">
        <v>6841055</v>
      </c>
      <c r="K491" s="129">
        <f t="shared" si="15"/>
        <v>241.7333922261484</v>
      </c>
      <c r="L491" s="95" t="s">
        <v>342</v>
      </c>
      <c r="M491" s="93">
        <v>14</v>
      </c>
      <c r="N491" s="93" t="s">
        <v>340</v>
      </c>
    </row>
    <row r="492" spans="1:14" s="32" customFormat="1" ht="27" customHeight="1">
      <c r="A492" s="50"/>
      <c r="B492" s="40">
        <v>487</v>
      </c>
      <c r="C492" s="66" t="s">
        <v>194</v>
      </c>
      <c r="D492" s="43" t="s">
        <v>738</v>
      </c>
      <c r="E492" s="61">
        <v>20</v>
      </c>
      <c r="F492" s="62">
        <v>142</v>
      </c>
      <c r="G492" s="62">
        <v>4145379</v>
      </c>
      <c r="H492" s="129">
        <f t="shared" si="17"/>
        <v>29192.809859154928</v>
      </c>
      <c r="I492" s="130">
        <v>5055</v>
      </c>
      <c r="J492" s="62">
        <v>4145379</v>
      </c>
      <c r="K492" s="129">
        <f t="shared" si="15"/>
        <v>820.05519287833829</v>
      </c>
      <c r="L492" s="95" t="s">
        <v>342</v>
      </c>
      <c r="M492" s="93">
        <v>14</v>
      </c>
      <c r="N492" s="93" t="s">
        <v>340</v>
      </c>
    </row>
    <row r="493" spans="1:14" s="32" customFormat="1" ht="27" customHeight="1">
      <c r="A493" s="50"/>
      <c r="B493" s="40">
        <v>488</v>
      </c>
      <c r="C493" s="66" t="s">
        <v>1017</v>
      </c>
      <c r="D493" s="43" t="s">
        <v>577</v>
      </c>
      <c r="E493" s="61">
        <v>20</v>
      </c>
      <c r="F493" s="62">
        <v>313</v>
      </c>
      <c r="G493" s="62">
        <v>5280855</v>
      </c>
      <c r="H493" s="129">
        <f t="shared" si="17"/>
        <v>16871.741214057507</v>
      </c>
      <c r="I493" s="130">
        <v>26686</v>
      </c>
      <c r="J493" s="62">
        <v>5280855</v>
      </c>
      <c r="K493" s="129">
        <f t="shared" si="15"/>
        <v>197.88859326987935</v>
      </c>
      <c r="L493" s="95" t="s">
        <v>342</v>
      </c>
      <c r="M493" s="93">
        <v>14</v>
      </c>
      <c r="N493" s="93" t="s">
        <v>340</v>
      </c>
    </row>
    <row r="494" spans="1:14" s="32" customFormat="1" ht="27" customHeight="1">
      <c r="A494" s="50"/>
      <c r="B494" s="40">
        <v>489</v>
      </c>
      <c r="C494" s="66" t="s">
        <v>239</v>
      </c>
      <c r="D494" s="43" t="s">
        <v>146</v>
      </c>
      <c r="E494" s="61">
        <v>20</v>
      </c>
      <c r="F494" s="62">
        <v>281</v>
      </c>
      <c r="G494" s="62">
        <v>4242835</v>
      </c>
      <c r="H494" s="129">
        <f t="shared" si="17"/>
        <v>15099.056939501779</v>
      </c>
      <c r="I494" s="130">
        <v>13588</v>
      </c>
      <c r="J494" s="62">
        <v>4242835</v>
      </c>
      <c r="K494" s="129">
        <f t="shared" si="15"/>
        <v>312.24867530173685</v>
      </c>
      <c r="L494" s="95" t="s">
        <v>342</v>
      </c>
      <c r="M494" s="93">
        <v>14</v>
      </c>
      <c r="N494" s="93" t="s">
        <v>340</v>
      </c>
    </row>
    <row r="495" spans="1:14" s="32" customFormat="1" ht="27" customHeight="1">
      <c r="A495" s="50"/>
      <c r="B495" s="40">
        <v>490</v>
      </c>
      <c r="C495" s="66" t="s">
        <v>57</v>
      </c>
      <c r="D495" s="43" t="s">
        <v>666</v>
      </c>
      <c r="E495" s="61">
        <v>10</v>
      </c>
      <c r="F495" s="62">
        <v>142</v>
      </c>
      <c r="G495" s="62">
        <v>3914239</v>
      </c>
      <c r="H495" s="129">
        <f t="shared" si="17"/>
        <v>27565.063380281692</v>
      </c>
      <c r="I495" s="130">
        <v>13296.833999999999</v>
      </c>
      <c r="J495" s="62">
        <v>3914239</v>
      </c>
      <c r="K495" s="129">
        <f t="shared" si="15"/>
        <v>294.37375844505544</v>
      </c>
      <c r="L495" s="95" t="s">
        <v>342</v>
      </c>
      <c r="M495" s="93">
        <v>14</v>
      </c>
      <c r="N495" s="93" t="s">
        <v>340</v>
      </c>
    </row>
    <row r="496" spans="1:14" s="32" customFormat="1" ht="27" customHeight="1">
      <c r="A496" s="50"/>
      <c r="B496" s="40">
        <v>491</v>
      </c>
      <c r="C496" s="66" t="s">
        <v>380</v>
      </c>
      <c r="D496" s="43" t="s">
        <v>381</v>
      </c>
      <c r="E496" s="61">
        <v>33</v>
      </c>
      <c r="F496" s="62">
        <v>346</v>
      </c>
      <c r="G496" s="62">
        <v>4773600</v>
      </c>
      <c r="H496" s="129">
        <f t="shared" si="17"/>
        <v>13796.531791907515</v>
      </c>
      <c r="I496" s="130">
        <v>24787.759999999998</v>
      </c>
      <c r="J496" s="62">
        <v>4773600</v>
      </c>
      <c r="K496" s="129">
        <f t="shared" si="15"/>
        <v>192.57891798210085</v>
      </c>
      <c r="L496" s="95" t="s">
        <v>342</v>
      </c>
      <c r="M496" s="93">
        <v>14</v>
      </c>
      <c r="N496" s="93" t="s">
        <v>340</v>
      </c>
    </row>
    <row r="497" spans="1:14" s="32" customFormat="1" ht="27" customHeight="1">
      <c r="A497" s="50"/>
      <c r="B497" s="40">
        <v>492</v>
      </c>
      <c r="C497" s="66" t="s">
        <v>37</v>
      </c>
      <c r="D497" s="43" t="s">
        <v>1206</v>
      </c>
      <c r="E497" s="61">
        <v>20</v>
      </c>
      <c r="F497" s="62">
        <v>190</v>
      </c>
      <c r="G497" s="62">
        <v>8104510</v>
      </c>
      <c r="H497" s="129">
        <f t="shared" si="17"/>
        <v>42655.315789473687</v>
      </c>
      <c r="I497" s="130">
        <v>13429.5</v>
      </c>
      <c r="J497" s="62">
        <v>8104510</v>
      </c>
      <c r="K497" s="129">
        <f t="shared" si="15"/>
        <v>603.48561003760381</v>
      </c>
      <c r="L497" s="95" t="s">
        <v>342</v>
      </c>
      <c r="M497" s="93">
        <v>14</v>
      </c>
      <c r="N497" s="93" t="s">
        <v>340</v>
      </c>
    </row>
    <row r="498" spans="1:14" s="32" customFormat="1" ht="27" customHeight="1">
      <c r="A498" s="50"/>
      <c r="B498" s="40">
        <v>493</v>
      </c>
      <c r="C498" s="66" t="s">
        <v>1018</v>
      </c>
      <c r="D498" s="43" t="s">
        <v>1207</v>
      </c>
      <c r="E498" s="61">
        <v>20</v>
      </c>
      <c r="F498" s="62">
        <v>106</v>
      </c>
      <c r="G498" s="62">
        <v>400422</v>
      </c>
      <c r="H498" s="129">
        <f t="shared" si="17"/>
        <v>3777.566037735849</v>
      </c>
      <c r="I498" s="130">
        <v>2669.7</v>
      </c>
      <c r="J498" s="62">
        <v>400422</v>
      </c>
      <c r="K498" s="129">
        <f t="shared" si="15"/>
        <v>149.98763906056863</v>
      </c>
      <c r="L498" s="95" t="s">
        <v>342</v>
      </c>
      <c r="M498" s="93">
        <v>14</v>
      </c>
      <c r="N498" s="93" t="s">
        <v>340</v>
      </c>
    </row>
    <row r="499" spans="1:14" s="32" customFormat="1" ht="27" customHeight="1">
      <c r="A499" s="50"/>
      <c r="B499" s="40">
        <v>494</v>
      </c>
      <c r="C499" s="66" t="s">
        <v>284</v>
      </c>
      <c r="D499" s="43" t="s">
        <v>1208</v>
      </c>
      <c r="E499" s="61">
        <v>20</v>
      </c>
      <c r="F499" s="62">
        <v>168</v>
      </c>
      <c r="G499" s="62">
        <v>953101</v>
      </c>
      <c r="H499" s="129">
        <f t="shared" si="17"/>
        <v>5673.2202380952385</v>
      </c>
      <c r="I499" s="130">
        <v>12359.5</v>
      </c>
      <c r="J499" s="62">
        <v>953101</v>
      </c>
      <c r="K499" s="129">
        <f t="shared" si="15"/>
        <v>77.11485092439014</v>
      </c>
      <c r="L499" s="95" t="s">
        <v>342</v>
      </c>
      <c r="M499" s="93">
        <v>14</v>
      </c>
      <c r="N499" s="93" t="s">
        <v>340</v>
      </c>
    </row>
    <row r="500" spans="1:14" s="32" customFormat="1" ht="27" customHeight="1">
      <c r="A500" s="50"/>
      <c r="B500" s="40">
        <v>495</v>
      </c>
      <c r="C500" s="66" t="s">
        <v>1019</v>
      </c>
      <c r="D500" s="43" t="s">
        <v>1209</v>
      </c>
      <c r="E500" s="61">
        <v>20</v>
      </c>
      <c r="F500" s="62">
        <v>0</v>
      </c>
      <c r="G500" s="62">
        <v>0</v>
      </c>
      <c r="H500" s="129">
        <f t="shared" si="17"/>
        <v>0</v>
      </c>
      <c r="I500" s="130">
        <v>0</v>
      </c>
      <c r="J500" s="62">
        <v>0</v>
      </c>
      <c r="K500" s="129">
        <f t="shared" si="15"/>
        <v>0</v>
      </c>
      <c r="L500" s="95" t="s">
        <v>342</v>
      </c>
      <c r="M500" s="93">
        <v>14</v>
      </c>
      <c r="N500" s="93" t="s">
        <v>340</v>
      </c>
    </row>
    <row r="501" spans="1:14" s="32" customFormat="1" ht="27" customHeight="1">
      <c r="A501" s="50"/>
      <c r="B501" s="40">
        <v>496</v>
      </c>
      <c r="C501" s="66" t="s">
        <v>403</v>
      </c>
      <c r="D501" s="43" t="s">
        <v>112</v>
      </c>
      <c r="E501" s="61">
        <v>40</v>
      </c>
      <c r="F501" s="62">
        <v>512</v>
      </c>
      <c r="G501" s="62">
        <v>8400216</v>
      </c>
      <c r="H501" s="129">
        <f t="shared" si="17"/>
        <v>16406.671875</v>
      </c>
      <c r="I501" s="62">
        <v>50483</v>
      </c>
      <c r="J501" s="62">
        <v>8400216</v>
      </c>
      <c r="K501" s="129">
        <f t="shared" si="15"/>
        <v>166.39692569775966</v>
      </c>
      <c r="L501" s="95" t="s">
        <v>358</v>
      </c>
      <c r="M501" s="93">
        <v>20</v>
      </c>
      <c r="N501" s="93" t="s">
        <v>345</v>
      </c>
    </row>
    <row r="502" spans="1:14" s="32" customFormat="1" ht="27" customHeight="1">
      <c r="A502" s="50"/>
      <c r="B502" s="40">
        <v>497</v>
      </c>
      <c r="C502" s="66" t="s">
        <v>470</v>
      </c>
      <c r="D502" s="43" t="s">
        <v>147</v>
      </c>
      <c r="E502" s="61">
        <v>20</v>
      </c>
      <c r="F502" s="62">
        <v>180</v>
      </c>
      <c r="G502" s="62">
        <v>5230948</v>
      </c>
      <c r="H502" s="129">
        <f t="shared" si="17"/>
        <v>29060.822222222221</v>
      </c>
      <c r="I502" s="62">
        <v>13288.5</v>
      </c>
      <c r="J502" s="62">
        <v>5230948</v>
      </c>
      <c r="K502" s="129">
        <f t="shared" si="15"/>
        <v>393.64473040599012</v>
      </c>
      <c r="L502" s="95" t="s">
        <v>347</v>
      </c>
      <c r="M502" s="93">
        <v>3</v>
      </c>
      <c r="N502" s="93" t="s">
        <v>351</v>
      </c>
    </row>
    <row r="503" spans="1:14" s="32" customFormat="1" ht="27" customHeight="1">
      <c r="A503" s="50"/>
      <c r="B503" s="40">
        <v>498</v>
      </c>
      <c r="C503" s="66" t="s">
        <v>509</v>
      </c>
      <c r="D503" s="43" t="s">
        <v>1210</v>
      </c>
      <c r="E503" s="61">
        <v>20</v>
      </c>
      <c r="F503" s="62">
        <v>216</v>
      </c>
      <c r="G503" s="62">
        <v>2378455</v>
      </c>
      <c r="H503" s="129">
        <f t="shared" si="17"/>
        <v>11011.365740740741</v>
      </c>
      <c r="I503" s="62">
        <v>14085</v>
      </c>
      <c r="J503" s="62">
        <v>2378455</v>
      </c>
      <c r="K503" s="129">
        <f t="shared" si="15"/>
        <v>168.86439474618388</v>
      </c>
      <c r="L503" s="95" t="s">
        <v>358</v>
      </c>
      <c r="M503" s="93">
        <v>20</v>
      </c>
      <c r="N503" s="93" t="s">
        <v>345</v>
      </c>
    </row>
    <row r="504" spans="1:14" s="32" customFormat="1" ht="27" customHeight="1">
      <c r="A504" s="50"/>
      <c r="B504" s="40">
        <v>499</v>
      </c>
      <c r="C504" s="66" t="s">
        <v>512</v>
      </c>
      <c r="D504" s="43" t="s">
        <v>513</v>
      </c>
      <c r="E504" s="61">
        <v>20</v>
      </c>
      <c r="F504" s="62">
        <v>144</v>
      </c>
      <c r="G504" s="62">
        <v>734526</v>
      </c>
      <c r="H504" s="129">
        <f t="shared" si="17"/>
        <v>5100.875</v>
      </c>
      <c r="I504" s="62">
        <v>2400</v>
      </c>
      <c r="J504" s="62">
        <v>734526</v>
      </c>
      <c r="K504" s="129">
        <f t="shared" si="15"/>
        <v>306.05250000000001</v>
      </c>
      <c r="L504" s="95" t="s">
        <v>358</v>
      </c>
      <c r="M504" s="93">
        <v>20</v>
      </c>
      <c r="N504" s="93" t="s">
        <v>345</v>
      </c>
    </row>
    <row r="505" spans="1:14" s="32" customFormat="1" ht="27" customHeight="1">
      <c r="A505" s="50"/>
      <c r="B505" s="40">
        <v>500</v>
      </c>
      <c r="C505" s="66" t="s">
        <v>1020</v>
      </c>
      <c r="D505" s="43" t="s">
        <v>523</v>
      </c>
      <c r="E505" s="61">
        <v>24</v>
      </c>
      <c r="F505" s="62">
        <v>301</v>
      </c>
      <c r="G505" s="62">
        <v>1635347</v>
      </c>
      <c r="H505" s="129">
        <f t="shared" si="17"/>
        <v>5433.0465116279074</v>
      </c>
      <c r="I505" s="62">
        <v>7103</v>
      </c>
      <c r="J505" s="62">
        <v>1635347</v>
      </c>
      <c r="K505" s="129">
        <f t="shared" si="15"/>
        <v>230.23328171195269</v>
      </c>
      <c r="L505" s="95" t="s">
        <v>358</v>
      </c>
      <c r="M505" s="93">
        <v>20</v>
      </c>
      <c r="N505" s="93" t="s">
        <v>345</v>
      </c>
    </row>
    <row r="506" spans="1:14" s="32" customFormat="1" ht="27" customHeight="1">
      <c r="A506" s="50"/>
      <c r="B506" s="40">
        <v>501</v>
      </c>
      <c r="C506" s="66" t="s">
        <v>618</v>
      </c>
      <c r="D506" s="43" t="s">
        <v>578</v>
      </c>
      <c r="E506" s="61">
        <v>20</v>
      </c>
      <c r="F506" s="62">
        <v>199</v>
      </c>
      <c r="G506" s="62">
        <v>791340</v>
      </c>
      <c r="H506" s="129">
        <f t="shared" si="17"/>
        <v>3976.5829145728644</v>
      </c>
      <c r="I506" s="62">
        <v>11266</v>
      </c>
      <c r="J506" s="62">
        <v>791340</v>
      </c>
      <c r="K506" s="129">
        <f t="shared" si="15"/>
        <v>70.241434404402625</v>
      </c>
      <c r="L506" s="95" t="s">
        <v>358</v>
      </c>
      <c r="M506" s="93">
        <v>20</v>
      </c>
      <c r="N506" s="93" t="s">
        <v>345</v>
      </c>
    </row>
    <row r="507" spans="1:14" s="32" customFormat="1" ht="27" customHeight="1">
      <c r="A507" s="50"/>
      <c r="B507" s="40">
        <v>502</v>
      </c>
      <c r="C507" s="66" t="s">
        <v>198</v>
      </c>
      <c r="D507" s="43" t="s">
        <v>578</v>
      </c>
      <c r="E507" s="61">
        <v>20</v>
      </c>
      <c r="F507" s="62">
        <v>140</v>
      </c>
      <c r="G507" s="62">
        <v>1801740</v>
      </c>
      <c r="H507" s="129">
        <f t="shared" si="17"/>
        <v>12869.571428571429</v>
      </c>
      <c r="I507" s="62">
        <v>13607</v>
      </c>
      <c r="J507" s="62">
        <v>1801740</v>
      </c>
      <c r="K507" s="129">
        <f t="shared" si="15"/>
        <v>132.41272874255898</v>
      </c>
      <c r="L507" s="95" t="s">
        <v>358</v>
      </c>
      <c r="M507" s="93">
        <v>20</v>
      </c>
      <c r="N507" s="93" t="s">
        <v>345</v>
      </c>
    </row>
    <row r="508" spans="1:14" s="32" customFormat="1" ht="27" customHeight="1">
      <c r="A508" s="50"/>
      <c r="B508" s="40">
        <v>503</v>
      </c>
      <c r="C508" s="66" t="s">
        <v>745</v>
      </c>
      <c r="D508" s="43" t="s">
        <v>1211</v>
      </c>
      <c r="E508" s="61">
        <v>20</v>
      </c>
      <c r="F508" s="62">
        <v>149</v>
      </c>
      <c r="G508" s="62">
        <v>735382</v>
      </c>
      <c r="H508" s="129">
        <f t="shared" si="17"/>
        <v>4935.4496644295305</v>
      </c>
      <c r="I508" s="62">
        <v>6515.5</v>
      </c>
      <c r="J508" s="62">
        <v>735382</v>
      </c>
      <c r="K508" s="129">
        <f t="shared" si="15"/>
        <v>112.86654899854194</v>
      </c>
      <c r="L508" s="95" t="s">
        <v>358</v>
      </c>
      <c r="M508" s="93">
        <v>20</v>
      </c>
      <c r="N508" s="93" t="s">
        <v>345</v>
      </c>
    </row>
    <row r="509" spans="1:14" s="32" customFormat="1" ht="27" customHeight="1">
      <c r="A509" s="50"/>
      <c r="B509" s="40">
        <v>504</v>
      </c>
      <c r="C509" s="66" t="s">
        <v>231</v>
      </c>
      <c r="D509" s="43" t="s">
        <v>1212</v>
      </c>
      <c r="E509" s="61">
        <v>20</v>
      </c>
      <c r="F509" s="62">
        <v>172</v>
      </c>
      <c r="G509" s="62">
        <v>2088935</v>
      </c>
      <c r="H509" s="129">
        <f t="shared" si="17"/>
        <v>12144.970930232557</v>
      </c>
      <c r="I509" s="62">
        <v>6349.75</v>
      </c>
      <c r="J509" s="62">
        <v>2088935</v>
      </c>
      <c r="K509" s="129">
        <f t="shared" si="15"/>
        <v>328.97909366510493</v>
      </c>
      <c r="L509" s="95" t="s">
        <v>358</v>
      </c>
      <c r="M509" s="93">
        <v>20</v>
      </c>
      <c r="N509" s="93" t="s">
        <v>345</v>
      </c>
    </row>
    <row r="510" spans="1:14" s="32" customFormat="1" ht="27" customHeight="1">
      <c r="A510" s="50"/>
      <c r="B510" s="40">
        <v>505</v>
      </c>
      <c r="C510" s="66" t="s">
        <v>609</v>
      </c>
      <c r="D510" s="43" t="s">
        <v>770</v>
      </c>
      <c r="E510" s="61">
        <v>20</v>
      </c>
      <c r="F510" s="62">
        <v>254</v>
      </c>
      <c r="G510" s="62">
        <v>3307880</v>
      </c>
      <c r="H510" s="129">
        <f t="shared" si="17"/>
        <v>13023.149606299212</v>
      </c>
      <c r="I510" s="62">
        <v>15928</v>
      </c>
      <c r="J510" s="62">
        <v>3307880</v>
      </c>
      <c r="K510" s="129">
        <f t="shared" si="15"/>
        <v>207.67704671019587</v>
      </c>
      <c r="L510" s="95" t="s">
        <v>358</v>
      </c>
      <c r="M510" s="93">
        <v>20</v>
      </c>
      <c r="N510" s="93" t="s">
        <v>345</v>
      </c>
    </row>
    <row r="511" spans="1:14" s="32" customFormat="1" ht="27" customHeight="1">
      <c r="A511" s="50"/>
      <c r="B511" s="40">
        <v>506</v>
      </c>
      <c r="C511" s="66" t="s">
        <v>767</v>
      </c>
      <c r="D511" s="43" t="s">
        <v>276</v>
      </c>
      <c r="E511" s="61">
        <v>20</v>
      </c>
      <c r="F511" s="62">
        <v>168</v>
      </c>
      <c r="G511" s="62">
        <v>758053</v>
      </c>
      <c r="H511" s="129">
        <f t="shared" si="17"/>
        <v>4512.2202380952385</v>
      </c>
      <c r="I511" s="62">
        <v>5550.5</v>
      </c>
      <c r="J511" s="62">
        <v>758053</v>
      </c>
      <c r="K511" s="129">
        <f t="shared" si="15"/>
        <v>136.57382217818216</v>
      </c>
      <c r="L511" s="95" t="s">
        <v>358</v>
      </c>
      <c r="M511" s="93">
        <v>20</v>
      </c>
      <c r="N511" s="93" t="s">
        <v>345</v>
      </c>
    </row>
    <row r="512" spans="1:14" s="32" customFormat="1" ht="27" customHeight="1">
      <c r="A512" s="50"/>
      <c r="B512" s="40">
        <v>507</v>
      </c>
      <c r="C512" s="66" t="s">
        <v>319</v>
      </c>
      <c r="D512" s="43" t="s">
        <v>320</v>
      </c>
      <c r="E512" s="61">
        <v>20</v>
      </c>
      <c r="F512" s="62">
        <v>46</v>
      </c>
      <c r="G512" s="62">
        <v>4899409</v>
      </c>
      <c r="H512" s="129">
        <f t="shared" si="17"/>
        <v>106508.89130434782</v>
      </c>
      <c r="I512" s="62">
        <v>5400</v>
      </c>
      <c r="J512" s="62">
        <v>4899409</v>
      </c>
      <c r="K512" s="129">
        <f t="shared" si="15"/>
        <v>907.29796296296297</v>
      </c>
      <c r="L512" s="95" t="s">
        <v>358</v>
      </c>
      <c r="M512" s="93">
        <v>20</v>
      </c>
      <c r="N512" s="93" t="s">
        <v>345</v>
      </c>
    </row>
    <row r="513" spans="1:14" s="32" customFormat="1" ht="27" customHeight="1">
      <c r="A513" s="50"/>
      <c r="B513" s="40">
        <v>508</v>
      </c>
      <c r="C513" s="66" t="s">
        <v>786</v>
      </c>
      <c r="D513" s="43" t="s">
        <v>641</v>
      </c>
      <c r="E513" s="61">
        <v>20</v>
      </c>
      <c r="F513" s="62">
        <v>261</v>
      </c>
      <c r="G513" s="62">
        <v>3050869</v>
      </c>
      <c r="H513" s="129">
        <f t="shared" si="17"/>
        <v>11689.153256704982</v>
      </c>
      <c r="I513" s="62">
        <v>11096</v>
      </c>
      <c r="J513" s="62">
        <v>3050869</v>
      </c>
      <c r="K513" s="129">
        <f t="shared" si="15"/>
        <v>274.95214491708725</v>
      </c>
      <c r="L513" s="95" t="s">
        <v>358</v>
      </c>
      <c r="M513" s="93">
        <v>20</v>
      </c>
      <c r="N513" s="93" t="s">
        <v>345</v>
      </c>
    </row>
    <row r="514" spans="1:14" s="32" customFormat="1" ht="27" customHeight="1">
      <c r="A514" s="50"/>
      <c r="B514" s="40">
        <v>509</v>
      </c>
      <c r="C514" s="66" t="s">
        <v>835</v>
      </c>
      <c r="D514" s="43" t="s">
        <v>1054</v>
      </c>
      <c r="E514" s="61">
        <v>20</v>
      </c>
      <c r="F514" s="62">
        <v>161</v>
      </c>
      <c r="G514" s="62">
        <v>327850</v>
      </c>
      <c r="H514" s="129">
        <f t="shared" si="17"/>
        <v>2036.3354037267081</v>
      </c>
      <c r="I514" s="62">
        <v>6557</v>
      </c>
      <c r="J514" s="62">
        <v>327850</v>
      </c>
      <c r="K514" s="129">
        <f t="shared" si="15"/>
        <v>50</v>
      </c>
      <c r="L514" s="95" t="s">
        <v>358</v>
      </c>
      <c r="M514" s="93">
        <v>20</v>
      </c>
      <c r="N514" s="93" t="s">
        <v>345</v>
      </c>
    </row>
    <row r="515" spans="1:14" s="32" customFormat="1" ht="27" customHeight="1">
      <c r="A515" s="50"/>
      <c r="B515" s="40">
        <v>510</v>
      </c>
      <c r="C515" s="66" t="s">
        <v>813</v>
      </c>
      <c r="D515" s="43" t="s">
        <v>814</v>
      </c>
      <c r="E515" s="61">
        <v>20</v>
      </c>
      <c r="F515" s="62">
        <v>51</v>
      </c>
      <c r="G515" s="62">
        <v>167500</v>
      </c>
      <c r="H515" s="129">
        <f t="shared" si="17"/>
        <v>3284.3137254901962</v>
      </c>
      <c r="I515" s="62">
        <v>1114</v>
      </c>
      <c r="J515" s="62">
        <v>167500</v>
      </c>
      <c r="K515" s="129">
        <f t="shared" si="15"/>
        <v>150.35906642728904</v>
      </c>
      <c r="L515" s="95" t="s">
        <v>358</v>
      </c>
      <c r="M515" s="93">
        <v>20</v>
      </c>
      <c r="N515" s="93" t="s">
        <v>345</v>
      </c>
    </row>
    <row r="516" spans="1:14" s="32" customFormat="1" ht="27" customHeight="1">
      <c r="A516" s="50"/>
      <c r="B516" s="40">
        <v>511</v>
      </c>
      <c r="C516" s="66" t="s">
        <v>836</v>
      </c>
      <c r="D516" s="43" t="s">
        <v>837</v>
      </c>
      <c r="E516" s="61">
        <v>20</v>
      </c>
      <c r="F516" s="62">
        <v>244</v>
      </c>
      <c r="G516" s="62">
        <v>3751050</v>
      </c>
      <c r="H516" s="129">
        <f t="shared" si="17"/>
        <v>15373.155737704918</v>
      </c>
      <c r="I516" s="62">
        <v>13062</v>
      </c>
      <c r="J516" s="62">
        <v>3751050</v>
      </c>
      <c r="K516" s="129">
        <f t="shared" si="15"/>
        <v>287.17271474506202</v>
      </c>
      <c r="L516" s="95" t="s">
        <v>358</v>
      </c>
      <c r="M516" s="93">
        <v>20</v>
      </c>
      <c r="N516" s="93" t="s">
        <v>345</v>
      </c>
    </row>
    <row r="517" spans="1:14" s="32" customFormat="1" ht="27" customHeight="1">
      <c r="A517" s="50"/>
      <c r="B517" s="40">
        <v>512</v>
      </c>
      <c r="C517" s="66" t="s">
        <v>1021</v>
      </c>
      <c r="D517" s="43" t="s">
        <v>639</v>
      </c>
      <c r="E517" s="61">
        <v>20</v>
      </c>
      <c r="F517" s="62">
        <v>54</v>
      </c>
      <c r="G517" s="62">
        <v>460750</v>
      </c>
      <c r="H517" s="129">
        <f t="shared" si="17"/>
        <v>8532.4074074074069</v>
      </c>
      <c r="I517" s="62">
        <v>1712.5</v>
      </c>
      <c r="J517" s="62">
        <v>460750</v>
      </c>
      <c r="K517" s="129">
        <f t="shared" si="15"/>
        <v>269.05109489051097</v>
      </c>
      <c r="L517" s="95" t="s">
        <v>358</v>
      </c>
      <c r="M517" s="93">
        <v>20</v>
      </c>
      <c r="N517" s="93" t="s">
        <v>345</v>
      </c>
    </row>
    <row r="518" spans="1:14" s="32" customFormat="1" ht="27" customHeight="1">
      <c r="A518" s="50"/>
      <c r="B518" s="40">
        <v>513</v>
      </c>
      <c r="C518" s="66" t="s">
        <v>717</v>
      </c>
      <c r="D518" s="43" t="s">
        <v>109</v>
      </c>
      <c r="E518" s="61">
        <v>34</v>
      </c>
      <c r="F518" s="62">
        <v>395</v>
      </c>
      <c r="G518" s="62">
        <v>8330330</v>
      </c>
      <c r="H518" s="129">
        <v>21089</v>
      </c>
      <c r="I518" s="62">
        <v>40669</v>
      </c>
      <c r="J518" s="62">
        <v>8330330</v>
      </c>
      <c r="K518" s="129">
        <v>205</v>
      </c>
      <c r="L518" s="95" t="s">
        <v>344</v>
      </c>
      <c r="M518" s="93">
        <v>19</v>
      </c>
      <c r="N518" s="93" t="s">
        <v>345</v>
      </c>
    </row>
    <row r="519" spans="1:14" s="32" customFormat="1" ht="27" customHeight="1">
      <c r="A519" s="50"/>
      <c r="B519" s="40">
        <v>514</v>
      </c>
      <c r="C519" s="66" t="s">
        <v>400</v>
      </c>
      <c r="D519" s="43" t="s">
        <v>109</v>
      </c>
      <c r="E519" s="61">
        <v>20</v>
      </c>
      <c r="F519" s="62">
        <v>174</v>
      </c>
      <c r="G519" s="62">
        <v>821463</v>
      </c>
      <c r="H519" s="129">
        <f t="shared" ref="H519:H550" si="18">IF(AND(F519&gt;0,G519&gt;0),G519/F519,0)</f>
        <v>4721.0517241379312</v>
      </c>
      <c r="I519" s="62">
        <v>15876</v>
      </c>
      <c r="J519" s="62">
        <v>821463</v>
      </c>
      <c r="K519" s="129">
        <f t="shared" ref="K519:K550" si="19">IF(AND(I519&gt;0,J519&gt;0),J519/I519,0)</f>
        <v>51.742441421012849</v>
      </c>
      <c r="L519" s="95" t="s">
        <v>344</v>
      </c>
      <c r="M519" s="93">
        <v>19</v>
      </c>
      <c r="N519" s="93" t="s">
        <v>345</v>
      </c>
    </row>
    <row r="520" spans="1:14" s="32" customFormat="1" ht="27" customHeight="1">
      <c r="A520" s="50"/>
      <c r="B520" s="40">
        <v>515</v>
      </c>
      <c r="C520" s="66" t="s">
        <v>383</v>
      </c>
      <c r="D520" s="43" t="s">
        <v>109</v>
      </c>
      <c r="E520" s="61">
        <v>10</v>
      </c>
      <c r="F520" s="62">
        <v>96</v>
      </c>
      <c r="G520" s="62">
        <v>421606</v>
      </c>
      <c r="H520" s="129">
        <f t="shared" si="18"/>
        <v>4391.729166666667</v>
      </c>
      <c r="I520" s="62">
        <v>7220</v>
      </c>
      <c r="J520" s="62">
        <v>421606</v>
      </c>
      <c r="K520" s="129">
        <f t="shared" si="19"/>
        <v>58.394182825484762</v>
      </c>
      <c r="L520" s="95" t="s">
        <v>344</v>
      </c>
      <c r="M520" s="93">
        <v>19</v>
      </c>
      <c r="N520" s="93" t="s">
        <v>345</v>
      </c>
    </row>
    <row r="521" spans="1:14" s="32" customFormat="1" ht="27" customHeight="1">
      <c r="A521" s="50"/>
      <c r="B521" s="40">
        <v>516</v>
      </c>
      <c r="C521" s="66" t="s">
        <v>490</v>
      </c>
      <c r="D521" s="43" t="s">
        <v>491</v>
      </c>
      <c r="E521" s="61">
        <v>20</v>
      </c>
      <c r="F521" s="62">
        <v>328</v>
      </c>
      <c r="G521" s="62">
        <v>3349515</v>
      </c>
      <c r="H521" s="129">
        <f t="shared" si="18"/>
        <v>10211.935975609756</v>
      </c>
      <c r="I521" s="62">
        <v>14227</v>
      </c>
      <c r="J521" s="62">
        <v>3349515</v>
      </c>
      <c r="K521" s="129">
        <f t="shared" si="19"/>
        <v>235.43368243480705</v>
      </c>
      <c r="L521" s="95" t="s">
        <v>344</v>
      </c>
      <c r="M521" s="93">
        <v>19</v>
      </c>
      <c r="N521" s="93" t="s">
        <v>345</v>
      </c>
    </row>
    <row r="522" spans="1:14" s="32" customFormat="1" ht="27" customHeight="1">
      <c r="A522" s="50"/>
      <c r="B522" s="40">
        <v>517</v>
      </c>
      <c r="C522" s="66" t="s">
        <v>437</v>
      </c>
      <c r="D522" s="43" t="s">
        <v>1213</v>
      </c>
      <c r="E522" s="61">
        <v>20</v>
      </c>
      <c r="F522" s="62">
        <v>246</v>
      </c>
      <c r="G522" s="62">
        <v>8122297</v>
      </c>
      <c r="H522" s="129">
        <f t="shared" si="18"/>
        <v>33017.467479674793</v>
      </c>
      <c r="I522" s="62">
        <v>17838.3</v>
      </c>
      <c r="J522" s="62">
        <v>8122297</v>
      </c>
      <c r="K522" s="129">
        <f t="shared" si="19"/>
        <v>455.32909526131976</v>
      </c>
      <c r="L522" s="95" t="s">
        <v>344</v>
      </c>
      <c r="M522" s="93">
        <v>19</v>
      </c>
      <c r="N522" s="93" t="s">
        <v>345</v>
      </c>
    </row>
    <row r="523" spans="1:14" s="32" customFormat="1" ht="27" customHeight="1">
      <c r="A523" s="50"/>
      <c r="B523" s="40">
        <v>518</v>
      </c>
      <c r="C523" s="66" t="s">
        <v>465</v>
      </c>
      <c r="D523" s="43" t="s">
        <v>109</v>
      </c>
      <c r="E523" s="61">
        <v>20</v>
      </c>
      <c r="F523" s="62">
        <v>111</v>
      </c>
      <c r="G523" s="62">
        <v>284085</v>
      </c>
      <c r="H523" s="129">
        <f t="shared" si="18"/>
        <v>2559.3243243243242</v>
      </c>
      <c r="I523" s="62">
        <v>5980</v>
      </c>
      <c r="J523" s="62">
        <v>284085</v>
      </c>
      <c r="K523" s="129">
        <f t="shared" si="19"/>
        <v>47.505852842809368</v>
      </c>
      <c r="L523" s="95" t="s">
        <v>344</v>
      </c>
      <c r="M523" s="93">
        <v>19</v>
      </c>
      <c r="N523" s="93" t="s">
        <v>345</v>
      </c>
    </row>
    <row r="524" spans="1:14" s="32" customFormat="1" ht="27" customHeight="1">
      <c r="A524" s="50"/>
      <c r="B524" s="40">
        <v>519</v>
      </c>
      <c r="C524" s="66" t="s">
        <v>1022</v>
      </c>
      <c r="D524" s="43" t="s">
        <v>491</v>
      </c>
      <c r="E524" s="61">
        <v>10</v>
      </c>
      <c r="F524" s="62">
        <v>95</v>
      </c>
      <c r="G524" s="62">
        <v>1449713</v>
      </c>
      <c r="H524" s="129">
        <f t="shared" si="18"/>
        <v>15260.136842105263</v>
      </c>
      <c r="I524" s="62">
        <v>6164</v>
      </c>
      <c r="J524" s="62">
        <v>1449713</v>
      </c>
      <c r="K524" s="129">
        <f t="shared" si="19"/>
        <v>235.1902985074627</v>
      </c>
      <c r="L524" s="95" t="s">
        <v>344</v>
      </c>
      <c r="M524" s="93">
        <v>19</v>
      </c>
      <c r="N524" s="93" t="s">
        <v>345</v>
      </c>
    </row>
    <row r="525" spans="1:14" s="32" customFormat="1" ht="27" customHeight="1">
      <c r="A525" s="50"/>
      <c r="B525" s="40">
        <v>520</v>
      </c>
      <c r="C525" s="66" t="s">
        <v>268</v>
      </c>
      <c r="D525" s="43" t="s">
        <v>1214</v>
      </c>
      <c r="E525" s="61">
        <v>20</v>
      </c>
      <c r="F525" s="62">
        <v>358</v>
      </c>
      <c r="G525" s="62">
        <v>2731768</v>
      </c>
      <c r="H525" s="129">
        <f t="shared" si="18"/>
        <v>7630.63687150838</v>
      </c>
      <c r="I525" s="62">
        <v>17954.150000000001</v>
      </c>
      <c r="J525" s="62">
        <v>2731768</v>
      </c>
      <c r="K525" s="129">
        <f t="shared" si="19"/>
        <v>152.15245500343931</v>
      </c>
      <c r="L525" s="95" t="s">
        <v>344</v>
      </c>
      <c r="M525" s="93">
        <v>19</v>
      </c>
      <c r="N525" s="93" t="s">
        <v>345</v>
      </c>
    </row>
    <row r="526" spans="1:14" s="32" customFormat="1" ht="27" customHeight="1">
      <c r="A526" s="50"/>
      <c r="B526" s="40">
        <v>521</v>
      </c>
      <c r="C526" s="66" t="s">
        <v>675</v>
      </c>
      <c r="D526" s="43" t="s">
        <v>676</v>
      </c>
      <c r="E526" s="61">
        <v>25</v>
      </c>
      <c r="F526" s="62">
        <v>413</v>
      </c>
      <c r="G526" s="62">
        <v>9731782</v>
      </c>
      <c r="H526" s="129">
        <f t="shared" si="18"/>
        <v>23563.636803874091</v>
      </c>
      <c r="I526" s="62">
        <v>29665</v>
      </c>
      <c r="J526" s="62">
        <v>9731782</v>
      </c>
      <c r="K526" s="129">
        <f t="shared" si="19"/>
        <v>328.0560256194168</v>
      </c>
      <c r="L526" s="95" t="s">
        <v>344</v>
      </c>
      <c r="M526" s="93">
        <v>19</v>
      </c>
      <c r="N526" s="93" t="s">
        <v>345</v>
      </c>
    </row>
    <row r="527" spans="1:14" s="32" customFormat="1" ht="27" customHeight="1">
      <c r="A527" s="50"/>
      <c r="B527" s="40">
        <v>522</v>
      </c>
      <c r="C527" s="66" t="s">
        <v>807</v>
      </c>
      <c r="D527" s="43" t="s">
        <v>808</v>
      </c>
      <c r="E527" s="61">
        <v>20</v>
      </c>
      <c r="F527" s="62">
        <v>83</v>
      </c>
      <c r="G527" s="62">
        <v>272847</v>
      </c>
      <c r="H527" s="129">
        <f t="shared" si="18"/>
        <v>3287.3132530120483</v>
      </c>
      <c r="I527" s="62">
        <v>1699.5</v>
      </c>
      <c r="J527" s="62">
        <v>272847</v>
      </c>
      <c r="K527" s="129">
        <f t="shared" si="19"/>
        <v>160.54545454545453</v>
      </c>
      <c r="L527" s="95" t="s">
        <v>344</v>
      </c>
      <c r="M527" s="93">
        <v>19</v>
      </c>
      <c r="N527" s="93" t="s">
        <v>345</v>
      </c>
    </row>
    <row r="528" spans="1:14" s="32" customFormat="1" ht="27" customHeight="1">
      <c r="A528" s="50"/>
      <c r="B528" s="40">
        <v>523</v>
      </c>
      <c r="C528" s="66" t="s">
        <v>628</v>
      </c>
      <c r="D528" s="43" t="s">
        <v>1215</v>
      </c>
      <c r="E528" s="61">
        <v>20</v>
      </c>
      <c r="F528" s="62">
        <v>2</v>
      </c>
      <c r="G528" s="62">
        <v>37015</v>
      </c>
      <c r="H528" s="129">
        <f t="shared" si="18"/>
        <v>18507.5</v>
      </c>
      <c r="I528" s="62">
        <v>138.5</v>
      </c>
      <c r="J528" s="62">
        <v>37015</v>
      </c>
      <c r="K528" s="129">
        <f t="shared" si="19"/>
        <v>267.2563176895307</v>
      </c>
      <c r="L528" s="95" t="s">
        <v>344</v>
      </c>
      <c r="M528" s="93">
        <v>19</v>
      </c>
      <c r="N528" s="93" t="s">
        <v>345</v>
      </c>
    </row>
    <row r="529" spans="1:14" s="32" customFormat="1" ht="27" customHeight="1">
      <c r="A529" s="50"/>
      <c r="B529" s="40">
        <v>524</v>
      </c>
      <c r="C529" s="66" t="s">
        <v>1023</v>
      </c>
      <c r="D529" s="43" t="s">
        <v>233</v>
      </c>
      <c r="E529" s="61">
        <v>20</v>
      </c>
      <c r="F529" s="62">
        <v>9</v>
      </c>
      <c r="G529" s="62">
        <v>70100</v>
      </c>
      <c r="H529" s="129">
        <f t="shared" si="18"/>
        <v>7788.8888888888887</v>
      </c>
      <c r="I529" s="62">
        <v>517.5</v>
      </c>
      <c r="J529" s="62">
        <v>70100</v>
      </c>
      <c r="K529" s="129">
        <f t="shared" si="19"/>
        <v>135.45893719806764</v>
      </c>
      <c r="L529" s="95" t="s">
        <v>344</v>
      </c>
      <c r="M529" s="93">
        <v>19</v>
      </c>
      <c r="N529" s="93" t="s">
        <v>345</v>
      </c>
    </row>
    <row r="530" spans="1:14" s="32" customFormat="1" ht="27" customHeight="1">
      <c r="A530" s="50"/>
      <c r="B530" s="40">
        <v>525</v>
      </c>
      <c r="C530" s="66" t="s">
        <v>411</v>
      </c>
      <c r="D530" s="43" t="s">
        <v>1216</v>
      </c>
      <c r="E530" s="61">
        <v>15</v>
      </c>
      <c r="F530" s="62">
        <v>348</v>
      </c>
      <c r="G530" s="62">
        <v>1403980</v>
      </c>
      <c r="H530" s="129">
        <f t="shared" si="18"/>
        <v>4034.4252873563219</v>
      </c>
      <c r="I530" s="62">
        <v>10376.549999999999</v>
      </c>
      <c r="J530" s="62">
        <v>1403980</v>
      </c>
      <c r="K530" s="129">
        <f t="shared" si="19"/>
        <v>135.30315952797415</v>
      </c>
      <c r="L530" s="95" t="s">
        <v>357</v>
      </c>
      <c r="M530" s="93">
        <v>25</v>
      </c>
      <c r="N530" s="93" t="s">
        <v>352</v>
      </c>
    </row>
    <row r="531" spans="1:14" s="32" customFormat="1" ht="27" customHeight="1">
      <c r="A531" s="50"/>
      <c r="B531" s="40">
        <v>526</v>
      </c>
      <c r="C531" s="66" t="s">
        <v>481</v>
      </c>
      <c r="D531" s="43" t="s">
        <v>524</v>
      </c>
      <c r="E531" s="61">
        <v>34</v>
      </c>
      <c r="F531" s="62">
        <v>492</v>
      </c>
      <c r="G531" s="62">
        <v>8573358</v>
      </c>
      <c r="H531" s="129">
        <f t="shared" si="18"/>
        <v>17425.524390243903</v>
      </c>
      <c r="I531" s="62">
        <v>34046.400000000001</v>
      </c>
      <c r="J531" s="62">
        <v>8573358</v>
      </c>
      <c r="K531" s="129">
        <f t="shared" si="19"/>
        <v>251.81393627520089</v>
      </c>
      <c r="L531" s="95" t="s">
        <v>357</v>
      </c>
      <c r="M531" s="93">
        <v>25</v>
      </c>
      <c r="N531" s="93" t="s">
        <v>352</v>
      </c>
    </row>
    <row r="532" spans="1:14" s="32" customFormat="1" ht="27" customHeight="1">
      <c r="A532" s="50"/>
      <c r="B532" s="40">
        <v>527</v>
      </c>
      <c r="C532" s="66" t="s">
        <v>389</v>
      </c>
      <c r="D532" s="43" t="s">
        <v>1217</v>
      </c>
      <c r="E532" s="61">
        <v>20</v>
      </c>
      <c r="F532" s="62">
        <v>252</v>
      </c>
      <c r="G532" s="62">
        <v>5511660</v>
      </c>
      <c r="H532" s="129">
        <f t="shared" si="18"/>
        <v>21871.666666666668</v>
      </c>
      <c r="I532" s="62">
        <v>19334</v>
      </c>
      <c r="J532" s="62">
        <v>5511660</v>
      </c>
      <c r="K532" s="129">
        <f t="shared" si="19"/>
        <v>285.07603186097032</v>
      </c>
      <c r="L532" s="95" t="s">
        <v>357</v>
      </c>
      <c r="M532" s="93">
        <v>25</v>
      </c>
      <c r="N532" s="93" t="s">
        <v>352</v>
      </c>
    </row>
    <row r="533" spans="1:14" s="32" customFormat="1" ht="27" customHeight="1">
      <c r="A533" s="50"/>
      <c r="B533" s="40">
        <v>528</v>
      </c>
      <c r="C533" s="66" t="s">
        <v>474</v>
      </c>
      <c r="D533" s="43" t="s">
        <v>1216</v>
      </c>
      <c r="E533" s="61">
        <v>30</v>
      </c>
      <c r="F533" s="62">
        <v>414</v>
      </c>
      <c r="G533" s="62">
        <v>5261162</v>
      </c>
      <c r="H533" s="129">
        <f t="shared" si="18"/>
        <v>12708.120772946861</v>
      </c>
      <c r="I533" s="62">
        <v>28998.5</v>
      </c>
      <c r="J533" s="62">
        <v>5261162</v>
      </c>
      <c r="K533" s="129">
        <f t="shared" si="19"/>
        <v>181.4287635567357</v>
      </c>
      <c r="L533" s="95" t="s">
        <v>357</v>
      </c>
      <c r="M533" s="93">
        <v>25</v>
      </c>
      <c r="N533" s="93" t="s">
        <v>352</v>
      </c>
    </row>
    <row r="534" spans="1:14" s="32" customFormat="1" ht="27" customHeight="1">
      <c r="A534" s="50"/>
      <c r="B534" s="40">
        <v>529</v>
      </c>
      <c r="C534" s="136" t="s">
        <v>652</v>
      </c>
      <c r="D534" s="137" t="s">
        <v>653</v>
      </c>
      <c r="E534" s="61">
        <v>20</v>
      </c>
      <c r="F534" s="62">
        <v>428</v>
      </c>
      <c r="G534" s="62">
        <v>3824700</v>
      </c>
      <c r="H534" s="129">
        <f t="shared" si="18"/>
        <v>8936.2149532710282</v>
      </c>
      <c r="I534" s="62">
        <v>15854.758</v>
      </c>
      <c r="J534" s="62">
        <v>3824700</v>
      </c>
      <c r="K534" s="129">
        <f t="shared" si="19"/>
        <v>241.23357795811202</v>
      </c>
      <c r="L534" s="95" t="s">
        <v>357</v>
      </c>
      <c r="M534" s="93">
        <v>25</v>
      </c>
      <c r="N534" s="93" t="s">
        <v>352</v>
      </c>
    </row>
    <row r="535" spans="1:14" s="32" customFormat="1" ht="27" customHeight="1">
      <c r="A535" s="50"/>
      <c r="B535" s="40">
        <v>530</v>
      </c>
      <c r="C535" s="66" t="s">
        <v>505</v>
      </c>
      <c r="D535" s="43" t="s">
        <v>1218</v>
      </c>
      <c r="E535" s="61">
        <v>11</v>
      </c>
      <c r="F535" s="62">
        <v>140</v>
      </c>
      <c r="G535" s="62">
        <v>3059142</v>
      </c>
      <c r="H535" s="129">
        <f t="shared" si="18"/>
        <v>21851.014285714286</v>
      </c>
      <c r="I535" s="62">
        <v>12153</v>
      </c>
      <c r="J535" s="62">
        <v>3059142</v>
      </c>
      <c r="K535" s="129">
        <f t="shared" si="19"/>
        <v>251.71908170822019</v>
      </c>
      <c r="L535" s="95" t="s">
        <v>361</v>
      </c>
      <c r="M535" s="93">
        <v>21</v>
      </c>
      <c r="N535" s="93" t="s">
        <v>345</v>
      </c>
    </row>
    <row r="536" spans="1:14" s="32" customFormat="1" ht="27" customHeight="1">
      <c r="A536" s="50"/>
      <c r="B536" s="40">
        <v>531</v>
      </c>
      <c r="C536" s="66" t="s">
        <v>144</v>
      </c>
      <c r="D536" s="43" t="s">
        <v>464</v>
      </c>
      <c r="E536" s="61">
        <v>20</v>
      </c>
      <c r="F536" s="62">
        <v>146</v>
      </c>
      <c r="G536" s="62">
        <v>1650370</v>
      </c>
      <c r="H536" s="129">
        <f t="shared" si="18"/>
        <v>11303.904109589041</v>
      </c>
      <c r="I536" s="62">
        <v>13022.5</v>
      </c>
      <c r="J536" s="62">
        <v>1650370</v>
      </c>
      <c r="K536" s="129">
        <f t="shared" si="19"/>
        <v>126.73219427913227</v>
      </c>
      <c r="L536" s="95" t="s">
        <v>361</v>
      </c>
      <c r="M536" s="93">
        <v>21</v>
      </c>
      <c r="N536" s="93" t="s">
        <v>345</v>
      </c>
    </row>
    <row r="537" spans="1:14" s="32" customFormat="1" ht="27" customHeight="1">
      <c r="A537" s="50"/>
      <c r="B537" s="40">
        <v>532</v>
      </c>
      <c r="C537" s="66" t="s">
        <v>545</v>
      </c>
      <c r="D537" s="43" t="s">
        <v>94</v>
      </c>
      <c r="E537" s="61">
        <v>20</v>
      </c>
      <c r="F537" s="62">
        <v>202</v>
      </c>
      <c r="G537" s="62">
        <v>1135968</v>
      </c>
      <c r="H537" s="129">
        <f t="shared" si="18"/>
        <v>5623.6039603960398</v>
      </c>
      <c r="I537" s="62">
        <v>12847</v>
      </c>
      <c r="J537" s="62">
        <v>1135968</v>
      </c>
      <c r="K537" s="129">
        <f t="shared" si="19"/>
        <v>88.422822448820739</v>
      </c>
      <c r="L537" s="95" t="s">
        <v>361</v>
      </c>
      <c r="M537" s="93">
        <v>21</v>
      </c>
      <c r="N537" s="93" t="s">
        <v>345</v>
      </c>
    </row>
    <row r="538" spans="1:14" s="32" customFormat="1" ht="27" customHeight="1">
      <c r="A538" s="50"/>
      <c r="B538" s="40">
        <v>533</v>
      </c>
      <c r="C538" s="66" t="s">
        <v>780</v>
      </c>
      <c r="D538" s="43" t="s">
        <v>331</v>
      </c>
      <c r="E538" s="61">
        <v>20</v>
      </c>
      <c r="F538" s="62">
        <v>223</v>
      </c>
      <c r="G538" s="62">
        <v>1634539</v>
      </c>
      <c r="H538" s="129">
        <f t="shared" si="18"/>
        <v>7329.7713004484303</v>
      </c>
      <c r="I538" s="62">
        <v>8073.58</v>
      </c>
      <c r="J538" s="62">
        <v>1634539</v>
      </c>
      <c r="K538" s="129">
        <f t="shared" si="19"/>
        <v>202.45529244771217</v>
      </c>
      <c r="L538" s="95" t="s">
        <v>361</v>
      </c>
      <c r="M538" s="93">
        <v>21</v>
      </c>
      <c r="N538" s="93" t="s">
        <v>345</v>
      </c>
    </row>
    <row r="539" spans="1:14" s="32" customFormat="1" ht="27" customHeight="1">
      <c r="A539" s="50"/>
      <c r="B539" s="40">
        <v>534</v>
      </c>
      <c r="C539" s="66" t="s">
        <v>1024</v>
      </c>
      <c r="D539" s="43" t="s">
        <v>1219</v>
      </c>
      <c r="E539" s="61">
        <v>20</v>
      </c>
      <c r="F539" s="62">
        <v>284</v>
      </c>
      <c r="G539" s="62">
        <v>8742058</v>
      </c>
      <c r="H539" s="129">
        <f t="shared" si="18"/>
        <v>30781.894366197183</v>
      </c>
      <c r="I539" s="62">
        <v>27096</v>
      </c>
      <c r="J539" s="62">
        <v>8742058</v>
      </c>
      <c r="K539" s="129">
        <f t="shared" si="19"/>
        <v>322.63278712725128</v>
      </c>
      <c r="L539" s="95" t="s">
        <v>89</v>
      </c>
      <c r="M539" s="93">
        <v>2</v>
      </c>
      <c r="N539" s="93" t="s">
        <v>341</v>
      </c>
    </row>
    <row r="540" spans="1:14" s="32" customFormat="1" ht="27" customHeight="1">
      <c r="A540" s="50"/>
      <c r="B540" s="40">
        <v>535</v>
      </c>
      <c r="C540" s="66" t="s">
        <v>438</v>
      </c>
      <c r="D540" s="43" t="s">
        <v>1220</v>
      </c>
      <c r="E540" s="61">
        <v>10</v>
      </c>
      <c r="F540" s="62">
        <v>115</v>
      </c>
      <c r="G540" s="62">
        <v>1394770</v>
      </c>
      <c r="H540" s="129">
        <f t="shared" si="18"/>
        <v>12128.434782608696</v>
      </c>
      <c r="I540" s="62">
        <v>8988.5</v>
      </c>
      <c r="J540" s="62">
        <v>1394770</v>
      </c>
      <c r="K540" s="129">
        <f t="shared" si="19"/>
        <v>155.17272069867053</v>
      </c>
      <c r="L540" s="95" t="s">
        <v>89</v>
      </c>
      <c r="M540" s="93">
        <v>2</v>
      </c>
      <c r="N540" s="93" t="s">
        <v>341</v>
      </c>
    </row>
    <row r="541" spans="1:14" s="32" customFormat="1" ht="27" customHeight="1">
      <c r="A541" s="50"/>
      <c r="B541" s="40">
        <v>536</v>
      </c>
      <c r="C541" s="66" t="s">
        <v>439</v>
      </c>
      <c r="D541" s="43" t="s">
        <v>1221</v>
      </c>
      <c r="E541" s="61">
        <v>20</v>
      </c>
      <c r="F541" s="62">
        <v>240</v>
      </c>
      <c r="G541" s="62">
        <v>4300200</v>
      </c>
      <c r="H541" s="129">
        <f t="shared" si="18"/>
        <v>17917.5</v>
      </c>
      <c r="I541" s="62">
        <v>18183.5</v>
      </c>
      <c r="J541" s="62">
        <v>4300200</v>
      </c>
      <c r="K541" s="129">
        <f t="shared" si="19"/>
        <v>236.48912475596006</v>
      </c>
      <c r="L541" s="95" t="s">
        <v>89</v>
      </c>
      <c r="M541" s="93">
        <v>2</v>
      </c>
      <c r="N541" s="93" t="s">
        <v>341</v>
      </c>
    </row>
    <row r="542" spans="1:14" s="32" customFormat="1" ht="27" customHeight="1">
      <c r="A542" s="50"/>
      <c r="B542" s="40">
        <v>537</v>
      </c>
      <c r="C542" s="66" t="s">
        <v>572</v>
      </c>
      <c r="D542" s="43" t="s">
        <v>573</v>
      </c>
      <c r="E542" s="61">
        <v>40</v>
      </c>
      <c r="F542" s="62">
        <v>132</v>
      </c>
      <c r="G542" s="62">
        <v>1327273</v>
      </c>
      <c r="H542" s="129">
        <f t="shared" si="18"/>
        <v>10055.098484848484</v>
      </c>
      <c r="I542" s="62">
        <v>9883</v>
      </c>
      <c r="J542" s="62">
        <v>1327273</v>
      </c>
      <c r="K542" s="129">
        <f t="shared" si="19"/>
        <v>134.29859354447029</v>
      </c>
      <c r="L542" s="95" t="s">
        <v>89</v>
      </c>
      <c r="M542" s="93">
        <v>2</v>
      </c>
      <c r="N542" s="93" t="s">
        <v>341</v>
      </c>
    </row>
    <row r="543" spans="1:14" s="32" customFormat="1" ht="27" customHeight="1">
      <c r="A543" s="50"/>
      <c r="B543" s="40">
        <v>538</v>
      </c>
      <c r="C543" s="66" t="s">
        <v>739</v>
      </c>
      <c r="D543" s="43" t="s">
        <v>740</v>
      </c>
      <c r="E543" s="61">
        <v>20</v>
      </c>
      <c r="F543" s="62">
        <v>378</v>
      </c>
      <c r="G543" s="62">
        <v>6655000</v>
      </c>
      <c r="H543" s="129">
        <f t="shared" si="18"/>
        <v>17605.820105820105</v>
      </c>
      <c r="I543" s="62">
        <v>18183</v>
      </c>
      <c r="J543" s="62">
        <v>6655000</v>
      </c>
      <c r="K543" s="129">
        <f t="shared" si="19"/>
        <v>366.0012099213551</v>
      </c>
      <c r="L543" s="95" t="s">
        <v>89</v>
      </c>
      <c r="M543" s="93">
        <v>2</v>
      </c>
      <c r="N543" s="93" t="s">
        <v>341</v>
      </c>
    </row>
    <row r="544" spans="1:14" s="32" customFormat="1" ht="27" customHeight="1">
      <c r="A544" s="50"/>
      <c r="B544" s="40">
        <v>539</v>
      </c>
      <c r="C544" s="66" t="s">
        <v>199</v>
      </c>
      <c r="D544" s="43" t="s">
        <v>200</v>
      </c>
      <c r="E544" s="61">
        <v>20</v>
      </c>
      <c r="F544" s="62">
        <v>225</v>
      </c>
      <c r="G544" s="62">
        <v>2020242</v>
      </c>
      <c r="H544" s="129">
        <f t="shared" si="18"/>
        <v>8978.8533333333326</v>
      </c>
      <c r="I544" s="62">
        <v>12921</v>
      </c>
      <c r="J544" s="62">
        <v>2020242</v>
      </c>
      <c r="K544" s="129">
        <f t="shared" si="19"/>
        <v>156.3533782214999</v>
      </c>
      <c r="L544" s="95" t="s">
        <v>89</v>
      </c>
      <c r="M544" s="93">
        <v>2</v>
      </c>
      <c r="N544" s="93" t="s">
        <v>341</v>
      </c>
    </row>
    <row r="545" spans="1:14" s="32" customFormat="1" ht="27" customHeight="1">
      <c r="A545" s="50"/>
      <c r="B545" s="40">
        <v>540</v>
      </c>
      <c r="C545" s="66" t="s">
        <v>225</v>
      </c>
      <c r="D545" s="43" t="s">
        <v>751</v>
      </c>
      <c r="E545" s="61">
        <v>20</v>
      </c>
      <c r="F545" s="62">
        <v>199</v>
      </c>
      <c r="G545" s="62">
        <v>3155490</v>
      </c>
      <c r="H545" s="129">
        <f t="shared" si="18"/>
        <v>15856.733668341709</v>
      </c>
      <c r="I545" s="62">
        <v>15484</v>
      </c>
      <c r="J545" s="62">
        <v>3155490</v>
      </c>
      <c r="K545" s="129">
        <f t="shared" si="19"/>
        <v>203.7903642469646</v>
      </c>
      <c r="L545" s="95" t="s">
        <v>89</v>
      </c>
      <c r="M545" s="93">
        <v>2</v>
      </c>
      <c r="N545" s="93" t="s">
        <v>341</v>
      </c>
    </row>
    <row r="546" spans="1:14" s="32" customFormat="1" ht="27" customHeight="1">
      <c r="A546" s="50"/>
      <c r="B546" s="40">
        <v>541</v>
      </c>
      <c r="C546" s="66" t="s">
        <v>594</v>
      </c>
      <c r="D546" s="43" t="s">
        <v>200</v>
      </c>
      <c r="E546" s="61">
        <v>20</v>
      </c>
      <c r="F546" s="62">
        <v>218</v>
      </c>
      <c r="G546" s="62">
        <v>2098493</v>
      </c>
      <c r="H546" s="129">
        <f t="shared" si="18"/>
        <v>9626.1146788990827</v>
      </c>
      <c r="I546" s="62">
        <v>16791</v>
      </c>
      <c r="J546" s="62">
        <v>2098493</v>
      </c>
      <c r="K546" s="129">
        <f t="shared" si="19"/>
        <v>124.97724971711035</v>
      </c>
      <c r="L546" s="95" t="s">
        <v>89</v>
      </c>
      <c r="M546" s="93">
        <v>2</v>
      </c>
      <c r="N546" s="93" t="s">
        <v>341</v>
      </c>
    </row>
    <row r="547" spans="1:14" s="32" customFormat="1" ht="27" customHeight="1">
      <c r="A547" s="50"/>
      <c r="B547" s="40">
        <v>542</v>
      </c>
      <c r="C547" s="66" t="s">
        <v>325</v>
      </c>
      <c r="D547" s="43" t="s">
        <v>326</v>
      </c>
      <c r="E547" s="61">
        <v>20</v>
      </c>
      <c r="F547" s="62">
        <v>295</v>
      </c>
      <c r="G547" s="62">
        <v>2524050</v>
      </c>
      <c r="H547" s="129">
        <f t="shared" si="18"/>
        <v>8556.1016949152545</v>
      </c>
      <c r="I547" s="62">
        <v>19362.5</v>
      </c>
      <c r="J547" s="62">
        <v>2524050</v>
      </c>
      <c r="K547" s="129">
        <f t="shared" si="19"/>
        <v>130.35765009683666</v>
      </c>
      <c r="L547" s="95" t="s">
        <v>89</v>
      </c>
      <c r="M547" s="93">
        <v>2</v>
      </c>
      <c r="N547" s="93" t="s">
        <v>341</v>
      </c>
    </row>
    <row r="548" spans="1:14" s="32" customFormat="1" ht="27" customHeight="1">
      <c r="A548" s="50"/>
      <c r="B548" s="40">
        <v>543</v>
      </c>
      <c r="C548" s="66" t="s">
        <v>783</v>
      </c>
      <c r="D548" s="43" t="s">
        <v>784</v>
      </c>
      <c r="E548" s="61">
        <v>20</v>
      </c>
      <c r="F548" s="62">
        <v>43</v>
      </c>
      <c r="G548" s="62">
        <v>743030</v>
      </c>
      <c r="H548" s="129">
        <f t="shared" si="18"/>
        <v>17279.767441860466</v>
      </c>
      <c r="I548" s="62">
        <v>3429</v>
      </c>
      <c r="J548" s="62">
        <v>743030</v>
      </c>
      <c r="K548" s="129">
        <f t="shared" si="19"/>
        <v>216.68999708369788</v>
      </c>
      <c r="L548" s="95" t="s">
        <v>89</v>
      </c>
      <c r="M548" s="93">
        <v>2</v>
      </c>
      <c r="N548" s="93" t="s">
        <v>341</v>
      </c>
    </row>
    <row r="549" spans="1:14" s="32" customFormat="1" ht="27" customHeight="1">
      <c r="A549" s="50"/>
      <c r="B549" s="40">
        <v>544</v>
      </c>
      <c r="C549" s="66" t="s">
        <v>637</v>
      </c>
      <c r="D549" s="43" t="s">
        <v>638</v>
      </c>
      <c r="E549" s="61">
        <v>20</v>
      </c>
      <c r="F549" s="62">
        <v>27</v>
      </c>
      <c r="G549" s="62">
        <v>592345</v>
      </c>
      <c r="H549" s="129">
        <f t="shared" si="18"/>
        <v>21938.703703703704</v>
      </c>
      <c r="I549" s="62">
        <v>1944</v>
      </c>
      <c r="J549" s="62">
        <v>592345</v>
      </c>
      <c r="K549" s="129">
        <f t="shared" si="19"/>
        <v>304.70421810699588</v>
      </c>
      <c r="L549" s="95" t="s">
        <v>89</v>
      </c>
      <c r="M549" s="93">
        <v>2</v>
      </c>
      <c r="N549" s="93" t="s">
        <v>341</v>
      </c>
    </row>
    <row r="550" spans="1:14" s="32" customFormat="1" ht="27" customHeight="1">
      <c r="A550" s="50"/>
      <c r="B550" s="40">
        <v>545</v>
      </c>
      <c r="C550" s="66" t="s">
        <v>1025</v>
      </c>
      <c r="D550" s="43" t="s">
        <v>1222</v>
      </c>
      <c r="E550" s="61">
        <v>20</v>
      </c>
      <c r="F550" s="62">
        <v>26</v>
      </c>
      <c r="G550" s="62">
        <v>204620</v>
      </c>
      <c r="H550" s="129">
        <f t="shared" si="18"/>
        <v>7870</v>
      </c>
      <c r="I550" s="62">
        <v>1317</v>
      </c>
      <c r="J550" s="62">
        <v>204620</v>
      </c>
      <c r="K550" s="129">
        <f t="shared" si="19"/>
        <v>155.36826119969629</v>
      </c>
      <c r="L550" s="95" t="s">
        <v>89</v>
      </c>
      <c r="M550" s="93">
        <v>2</v>
      </c>
      <c r="N550" s="93" t="s">
        <v>341</v>
      </c>
    </row>
    <row r="551" spans="1:14" s="32" customFormat="1" ht="27" customHeight="1">
      <c r="A551" s="50"/>
      <c r="B551" s="40">
        <v>546</v>
      </c>
      <c r="C551" s="66" t="s">
        <v>1026</v>
      </c>
      <c r="D551" s="43" t="s">
        <v>1223</v>
      </c>
      <c r="E551" s="61">
        <v>10</v>
      </c>
      <c r="F551" s="62">
        <v>58</v>
      </c>
      <c r="G551" s="62">
        <v>276002</v>
      </c>
      <c r="H551" s="129">
        <f t="shared" ref="H551:H582" si="20">IF(AND(F551&gt;0,G551&gt;0),G551/F551,0)</f>
        <v>4758.6551724137935</v>
      </c>
      <c r="I551" s="62">
        <v>2941.5</v>
      </c>
      <c r="J551" s="62">
        <v>276002</v>
      </c>
      <c r="K551" s="129">
        <f t="shared" ref="K551:K582" si="21">IF(AND(I551&gt;0,J551&gt;0),J551/I551,0)</f>
        <v>93.830358660547333</v>
      </c>
      <c r="L551" s="95" t="s">
        <v>89</v>
      </c>
      <c r="M551" s="93">
        <v>2</v>
      </c>
      <c r="N551" s="93" t="s">
        <v>341</v>
      </c>
    </row>
    <row r="552" spans="1:14" s="32" customFormat="1" ht="27" customHeight="1">
      <c r="A552" s="50"/>
      <c r="B552" s="40">
        <v>547</v>
      </c>
      <c r="C552" s="66" t="s">
        <v>1027</v>
      </c>
      <c r="D552" s="43" t="s">
        <v>1224</v>
      </c>
      <c r="E552" s="61">
        <v>20</v>
      </c>
      <c r="F552" s="62">
        <v>324</v>
      </c>
      <c r="G552" s="62">
        <v>9332530</v>
      </c>
      <c r="H552" s="129">
        <f t="shared" si="20"/>
        <v>28804.104938271605</v>
      </c>
      <c r="I552" s="62">
        <v>17369</v>
      </c>
      <c r="J552" s="62">
        <v>9332530</v>
      </c>
      <c r="K552" s="129">
        <f t="shared" si="21"/>
        <v>537.30957452933387</v>
      </c>
      <c r="L552" s="95" t="s">
        <v>89</v>
      </c>
      <c r="M552" s="93">
        <v>2</v>
      </c>
      <c r="N552" s="93" t="s">
        <v>341</v>
      </c>
    </row>
    <row r="553" spans="1:14" s="32" customFormat="1" ht="27" customHeight="1">
      <c r="A553" s="50"/>
      <c r="B553" s="40">
        <v>548</v>
      </c>
      <c r="C553" s="66" t="s">
        <v>1028</v>
      </c>
      <c r="D553" s="43" t="s">
        <v>1225</v>
      </c>
      <c r="E553" s="61">
        <v>20</v>
      </c>
      <c r="F553" s="62">
        <v>120</v>
      </c>
      <c r="G553" s="62">
        <v>454305</v>
      </c>
      <c r="H553" s="129">
        <f t="shared" si="20"/>
        <v>3785.875</v>
      </c>
      <c r="I553" s="62">
        <v>10883</v>
      </c>
      <c r="J553" s="62">
        <v>454305</v>
      </c>
      <c r="K553" s="129">
        <f t="shared" si="21"/>
        <v>41.744463842690436</v>
      </c>
      <c r="L553" s="95" t="s">
        <v>89</v>
      </c>
      <c r="M553" s="93">
        <v>2</v>
      </c>
      <c r="N553" s="93" t="s">
        <v>341</v>
      </c>
    </row>
    <row r="554" spans="1:14" s="32" customFormat="1" ht="27" customHeight="1">
      <c r="A554" s="50"/>
      <c r="B554" s="40">
        <v>549</v>
      </c>
      <c r="C554" s="66" t="s">
        <v>1029</v>
      </c>
      <c r="D554" s="43" t="s">
        <v>326</v>
      </c>
      <c r="E554" s="61">
        <v>20</v>
      </c>
      <c r="F554" s="62">
        <v>6</v>
      </c>
      <c r="G554" s="62">
        <v>62400</v>
      </c>
      <c r="H554" s="129">
        <f t="shared" si="20"/>
        <v>10400</v>
      </c>
      <c r="I554" s="62">
        <v>443.5</v>
      </c>
      <c r="J554" s="62">
        <v>62400</v>
      </c>
      <c r="K554" s="129">
        <f t="shared" si="21"/>
        <v>140.6989853438557</v>
      </c>
      <c r="L554" s="95" t="s">
        <v>89</v>
      </c>
      <c r="M554" s="93">
        <v>2</v>
      </c>
      <c r="N554" s="93" t="s">
        <v>341</v>
      </c>
    </row>
    <row r="555" spans="1:14" s="32" customFormat="1" ht="27" customHeight="1">
      <c r="A555" s="50"/>
      <c r="B555" s="40">
        <v>550</v>
      </c>
      <c r="C555" s="66" t="s">
        <v>1030</v>
      </c>
      <c r="D555" s="43" t="s">
        <v>1226</v>
      </c>
      <c r="E555" s="61">
        <v>20</v>
      </c>
      <c r="F555" s="62">
        <v>97</v>
      </c>
      <c r="G555" s="62">
        <v>1447040</v>
      </c>
      <c r="H555" s="129">
        <f t="shared" si="20"/>
        <v>14917.938144329897</v>
      </c>
      <c r="I555" s="62">
        <v>2721</v>
      </c>
      <c r="J555" s="62">
        <v>1447040</v>
      </c>
      <c r="K555" s="129">
        <f t="shared" si="21"/>
        <v>531.80448364571851</v>
      </c>
      <c r="L555" s="95" t="s">
        <v>89</v>
      </c>
      <c r="M555" s="93">
        <v>2</v>
      </c>
      <c r="N555" s="93" t="s">
        <v>341</v>
      </c>
    </row>
    <row r="556" spans="1:14" s="32" customFormat="1" ht="27" customHeight="1">
      <c r="A556" s="50"/>
      <c r="B556" s="40">
        <v>551</v>
      </c>
      <c r="C556" s="66" t="s">
        <v>107</v>
      </c>
      <c r="D556" s="43" t="s">
        <v>1227</v>
      </c>
      <c r="E556" s="61">
        <v>31</v>
      </c>
      <c r="F556" s="62">
        <v>409</v>
      </c>
      <c r="G556" s="62">
        <v>3927037</v>
      </c>
      <c r="H556" s="129">
        <f t="shared" si="20"/>
        <v>9601.5574572127134</v>
      </c>
      <c r="I556" s="62">
        <v>29534</v>
      </c>
      <c r="J556" s="62">
        <v>3927037</v>
      </c>
      <c r="K556" s="129">
        <f t="shared" si="21"/>
        <v>132.96664860838357</v>
      </c>
      <c r="L556" s="95" t="s">
        <v>89</v>
      </c>
      <c r="M556" s="93">
        <v>2</v>
      </c>
      <c r="N556" s="93" t="s">
        <v>341</v>
      </c>
    </row>
    <row r="557" spans="1:14" s="32" customFormat="1" ht="27" customHeight="1">
      <c r="A557" s="50"/>
      <c r="B557" s="40">
        <v>552</v>
      </c>
      <c r="C557" s="66" t="s">
        <v>409</v>
      </c>
      <c r="D557" s="43" t="s">
        <v>410</v>
      </c>
      <c r="E557" s="61">
        <v>20</v>
      </c>
      <c r="F557" s="62">
        <v>163</v>
      </c>
      <c r="G557" s="62">
        <v>1024360</v>
      </c>
      <c r="H557" s="129">
        <f t="shared" si="20"/>
        <v>6284.4171779141107</v>
      </c>
      <c r="I557" s="62">
        <v>6881.5</v>
      </c>
      <c r="J557" s="62">
        <v>1024360</v>
      </c>
      <c r="K557" s="129">
        <f t="shared" si="21"/>
        <v>148.85708057836229</v>
      </c>
      <c r="L557" s="95" t="s">
        <v>89</v>
      </c>
      <c r="M557" s="93">
        <v>2</v>
      </c>
      <c r="N557" s="93" t="s">
        <v>341</v>
      </c>
    </row>
    <row r="558" spans="1:14" s="32" customFormat="1" ht="27" customHeight="1">
      <c r="A558" s="50"/>
      <c r="B558" s="40">
        <v>553</v>
      </c>
      <c r="C558" s="66" t="s">
        <v>1031</v>
      </c>
      <c r="D558" s="43" t="s">
        <v>651</v>
      </c>
      <c r="E558" s="61">
        <v>20</v>
      </c>
      <c r="F558" s="62">
        <v>323</v>
      </c>
      <c r="G558" s="62">
        <v>1780425</v>
      </c>
      <c r="H558" s="129">
        <f t="shared" si="20"/>
        <v>5512.1517027863774</v>
      </c>
      <c r="I558" s="62">
        <v>15960</v>
      </c>
      <c r="J558" s="62">
        <v>1780425</v>
      </c>
      <c r="K558" s="129">
        <f t="shared" si="21"/>
        <v>111.55545112781955</v>
      </c>
      <c r="L558" s="95" t="s">
        <v>89</v>
      </c>
      <c r="M558" s="93">
        <v>2</v>
      </c>
      <c r="N558" s="93" t="s">
        <v>341</v>
      </c>
    </row>
    <row r="559" spans="1:14" s="32" customFormat="1" ht="27" customHeight="1">
      <c r="A559" s="50"/>
      <c r="B559" s="40">
        <v>554</v>
      </c>
      <c r="C559" s="66" t="s">
        <v>369</v>
      </c>
      <c r="D559" s="43" t="s">
        <v>90</v>
      </c>
      <c r="E559" s="61">
        <v>15</v>
      </c>
      <c r="F559" s="62">
        <v>173</v>
      </c>
      <c r="G559" s="62">
        <v>4409390</v>
      </c>
      <c r="H559" s="129">
        <f t="shared" si="20"/>
        <v>25487.803468208094</v>
      </c>
      <c r="I559" s="62">
        <v>17974.5</v>
      </c>
      <c r="J559" s="62">
        <v>4409390</v>
      </c>
      <c r="K559" s="129">
        <f t="shared" si="21"/>
        <v>245.31363876602964</v>
      </c>
      <c r="L559" s="95" t="s">
        <v>89</v>
      </c>
      <c r="M559" s="93">
        <v>2</v>
      </c>
      <c r="N559" s="93" t="s">
        <v>341</v>
      </c>
    </row>
    <row r="560" spans="1:14" s="32" customFormat="1" ht="27" customHeight="1">
      <c r="A560" s="50"/>
      <c r="B560" s="40">
        <v>555</v>
      </c>
      <c r="C560" s="66" t="s">
        <v>367</v>
      </c>
      <c r="D560" s="43" t="s">
        <v>1228</v>
      </c>
      <c r="E560" s="61">
        <v>10</v>
      </c>
      <c r="F560" s="62">
        <v>48</v>
      </c>
      <c r="G560" s="62">
        <v>440215</v>
      </c>
      <c r="H560" s="129">
        <f t="shared" si="20"/>
        <v>9171.1458333333339</v>
      </c>
      <c r="I560" s="62">
        <v>1351</v>
      </c>
      <c r="J560" s="62">
        <v>440215</v>
      </c>
      <c r="K560" s="129">
        <f t="shared" si="21"/>
        <v>325.84381939304217</v>
      </c>
      <c r="L560" s="95" t="s">
        <v>89</v>
      </c>
      <c r="M560" s="93">
        <v>2</v>
      </c>
      <c r="N560" s="93" t="s">
        <v>341</v>
      </c>
    </row>
    <row r="561" spans="1:14" s="32" customFormat="1" ht="27" customHeight="1">
      <c r="A561" s="50"/>
      <c r="B561" s="40">
        <v>556</v>
      </c>
      <c r="C561" s="66" t="s">
        <v>560</v>
      </c>
      <c r="D561" s="43" t="s">
        <v>1229</v>
      </c>
      <c r="E561" s="61">
        <v>20</v>
      </c>
      <c r="F561" s="62">
        <v>199</v>
      </c>
      <c r="G561" s="62">
        <v>1761243</v>
      </c>
      <c r="H561" s="129">
        <f t="shared" si="20"/>
        <v>8850.4673366834177</v>
      </c>
      <c r="I561" s="62">
        <v>6689</v>
      </c>
      <c r="J561" s="62">
        <v>1761243</v>
      </c>
      <c r="K561" s="129">
        <f t="shared" si="21"/>
        <v>263.3043803259082</v>
      </c>
      <c r="L561" s="95" t="s">
        <v>89</v>
      </c>
      <c r="M561" s="93">
        <v>2</v>
      </c>
      <c r="N561" s="93" t="s">
        <v>341</v>
      </c>
    </row>
    <row r="562" spans="1:14" s="32" customFormat="1" ht="27" customHeight="1">
      <c r="A562" s="50"/>
      <c r="B562" s="40">
        <v>557</v>
      </c>
      <c r="C562" s="66" t="s">
        <v>51</v>
      </c>
      <c r="D562" s="43" t="s">
        <v>741</v>
      </c>
      <c r="E562" s="61">
        <v>10</v>
      </c>
      <c r="F562" s="62">
        <v>256</v>
      </c>
      <c r="G562" s="62">
        <v>6499241</v>
      </c>
      <c r="H562" s="129">
        <f t="shared" si="20"/>
        <v>25387.66015625</v>
      </c>
      <c r="I562" s="62">
        <v>26040</v>
      </c>
      <c r="J562" s="62">
        <v>6499241</v>
      </c>
      <c r="K562" s="129">
        <f t="shared" si="21"/>
        <v>249.58682795698925</v>
      </c>
      <c r="L562" s="95" t="s">
        <v>89</v>
      </c>
      <c r="M562" s="93">
        <v>2</v>
      </c>
      <c r="N562" s="93" t="s">
        <v>341</v>
      </c>
    </row>
    <row r="563" spans="1:14" s="32" customFormat="1" ht="27" customHeight="1">
      <c r="A563" s="50"/>
      <c r="B563" s="40">
        <v>558</v>
      </c>
      <c r="C563" s="66" t="s">
        <v>328</v>
      </c>
      <c r="D563" s="43" t="s">
        <v>329</v>
      </c>
      <c r="E563" s="61">
        <v>20</v>
      </c>
      <c r="F563" s="62">
        <v>252</v>
      </c>
      <c r="G563" s="62">
        <v>904075</v>
      </c>
      <c r="H563" s="129">
        <f t="shared" si="20"/>
        <v>3587.5992063492063</v>
      </c>
      <c r="I563" s="62">
        <v>13727</v>
      </c>
      <c r="J563" s="62">
        <v>904075</v>
      </c>
      <c r="K563" s="129">
        <f t="shared" si="21"/>
        <v>65.861076710133318</v>
      </c>
      <c r="L563" s="95" t="s">
        <v>89</v>
      </c>
      <c r="M563" s="93">
        <v>2</v>
      </c>
      <c r="N563" s="93" t="s">
        <v>341</v>
      </c>
    </row>
    <row r="564" spans="1:14" s="32" customFormat="1" ht="27" customHeight="1">
      <c r="A564" s="50"/>
      <c r="B564" s="40">
        <v>559</v>
      </c>
      <c r="C564" s="66" t="s">
        <v>1032</v>
      </c>
      <c r="D564" s="43" t="s">
        <v>321</v>
      </c>
      <c r="E564" s="61">
        <v>20</v>
      </c>
      <c r="F564" s="62">
        <v>350</v>
      </c>
      <c r="G564" s="62">
        <v>1558331</v>
      </c>
      <c r="H564" s="129">
        <f t="shared" si="20"/>
        <v>4452.3742857142861</v>
      </c>
      <c r="I564" s="62">
        <v>10084</v>
      </c>
      <c r="J564" s="62">
        <v>1558331</v>
      </c>
      <c r="K564" s="129">
        <f t="shared" si="21"/>
        <v>154.53500595001984</v>
      </c>
      <c r="L564" s="95" t="s">
        <v>89</v>
      </c>
      <c r="M564" s="93">
        <v>2</v>
      </c>
      <c r="N564" s="93" t="s">
        <v>341</v>
      </c>
    </row>
    <row r="565" spans="1:14" s="32" customFormat="1" ht="27" customHeight="1">
      <c r="A565" s="50"/>
      <c r="B565" s="40">
        <v>560</v>
      </c>
      <c r="C565" s="66" t="s">
        <v>1033</v>
      </c>
      <c r="D565" s="43" t="s">
        <v>145</v>
      </c>
      <c r="E565" s="61">
        <v>12</v>
      </c>
      <c r="F565" s="62">
        <v>185</v>
      </c>
      <c r="G565" s="62">
        <v>2025180</v>
      </c>
      <c r="H565" s="129">
        <f t="shared" si="20"/>
        <v>10946.918918918918</v>
      </c>
      <c r="I565" s="62">
        <v>10322</v>
      </c>
      <c r="J565" s="62">
        <v>2025180</v>
      </c>
      <c r="K565" s="129">
        <f t="shared" si="21"/>
        <v>196.2003487696183</v>
      </c>
      <c r="L565" s="95" t="s">
        <v>89</v>
      </c>
      <c r="M565" s="93">
        <v>2</v>
      </c>
      <c r="N565" s="93" t="s">
        <v>341</v>
      </c>
    </row>
    <row r="566" spans="1:14" s="32" customFormat="1" ht="27" customHeight="1">
      <c r="A566" s="50"/>
      <c r="B566" s="40">
        <v>561</v>
      </c>
      <c r="C566" s="66" t="s">
        <v>370</v>
      </c>
      <c r="D566" s="43" t="s">
        <v>90</v>
      </c>
      <c r="E566" s="61">
        <v>10</v>
      </c>
      <c r="F566" s="62">
        <v>132</v>
      </c>
      <c r="G566" s="62">
        <v>6451146</v>
      </c>
      <c r="H566" s="129">
        <f t="shared" si="20"/>
        <v>48872.318181818184</v>
      </c>
      <c r="I566" s="62">
        <v>15557.5</v>
      </c>
      <c r="J566" s="62">
        <v>6451146</v>
      </c>
      <c r="K566" s="129">
        <f t="shared" si="21"/>
        <v>414.664695484493</v>
      </c>
      <c r="L566" s="95" t="s">
        <v>89</v>
      </c>
      <c r="M566" s="93">
        <v>2</v>
      </c>
      <c r="N566" s="93" t="s">
        <v>341</v>
      </c>
    </row>
    <row r="567" spans="1:14" s="32" customFormat="1" ht="27" customHeight="1">
      <c r="A567" s="50"/>
      <c r="B567" s="40">
        <v>562</v>
      </c>
      <c r="C567" s="66" t="s">
        <v>412</v>
      </c>
      <c r="D567" s="43" t="s">
        <v>413</v>
      </c>
      <c r="E567" s="61">
        <v>20</v>
      </c>
      <c r="F567" s="62">
        <v>360</v>
      </c>
      <c r="G567" s="62">
        <v>2853438</v>
      </c>
      <c r="H567" s="129">
        <f t="shared" si="20"/>
        <v>7926.2166666666662</v>
      </c>
      <c r="I567" s="62">
        <v>7463</v>
      </c>
      <c r="J567" s="62">
        <v>2853438</v>
      </c>
      <c r="K567" s="129">
        <f t="shared" si="21"/>
        <v>382.34463352539194</v>
      </c>
      <c r="L567" s="95" t="s">
        <v>89</v>
      </c>
      <c r="M567" s="93">
        <v>2</v>
      </c>
      <c r="N567" s="93" t="s">
        <v>341</v>
      </c>
    </row>
    <row r="568" spans="1:14" s="32" customFormat="1" ht="27" customHeight="1">
      <c r="A568" s="50"/>
      <c r="B568" s="40">
        <v>563</v>
      </c>
      <c r="C568" s="66" t="s">
        <v>372</v>
      </c>
      <c r="D568" s="43" t="s">
        <v>90</v>
      </c>
      <c r="E568" s="61">
        <v>30</v>
      </c>
      <c r="F568" s="62">
        <v>349</v>
      </c>
      <c r="G568" s="62">
        <v>3778292</v>
      </c>
      <c r="H568" s="129">
        <f t="shared" si="20"/>
        <v>10826.051575931233</v>
      </c>
      <c r="I568" s="62">
        <v>31191</v>
      </c>
      <c r="J568" s="62">
        <v>3778292</v>
      </c>
      <c r="K568" s="129">
        <f t="shared" si="21"/>
        <v>121.13404507710557</v>
      </c>
      <c r="L568" s="95" t="s">
        <v>89</v>
      </c>
      <c r="M568" s="93">
        <v>2</v>
      </c>
      <c r="N568" s="93" t="s">
        <v>341</v>
      </c>
    </row>
    <row r="569" spans="1:14" s="32" customFormat="1" ht="27" customHeight="1">
      <c r="A569" s="50"/>
      <c r="B569" s="40">
        <v>564</v>
      </c>
      <c r="C569" s="66" t="s">
        <v>1034</v>
      </c>
      <c r="D569" s="43" t="s">
        <v>1034</v>
      </c>
      <c r="E569" s="61">
        <v>20</v>
      </c>
      <c r="F569" s="62">
        <v>329</v>
      </c>
      <c r="G569" s="62">
        <v>3236384</v>
      </c>
      <c r="H569" s="129">
        <f t="shared" si="20"/>
        <v>9837.0334346504551</v>
      </c>
      <c r="I569" s="62">
        <v>9066</v>
      </c>
      <c r="J569" s="62">
        <v>3236384</v>
      </c>
      <c r="K569" s="129">
        <f t="shared" si="21"/>
        <v>356.9803662033973</v>
      </c>
      <c r="L569" s="95" t="s">
        <v>89</v>
      </c>
      <c r="M569" s="93">
        <v>2</v>
      </c>
      <c r="N569" s="93" t="s">
        <v>341</v>
      </c>
    </row>
    <row r="570" spans="1:14" s="32" customFormat="1" ht="27" customHeight="1">
      <c r="A570" s="50"/>
      <c r="B570" s="40">
        <v>565</v>
      </c>
      <c r="C570" s="66" t="s">
        <v>40</v>
      </c>
      <c r="D570" s="43" t="s">
        <v>1230</v>
      </c>
      <c r="E570" s="61">
        <v>20</v>
      </c>
      <c r="F570" s="62">
        <v>142</v>
      </c>
      <c r="G570" s="62">
        <v>3399770</v>
      </c>
      <c r="H570" s="129">
        <f t="shared" si="20"/>
        <v>23942.042253521126</v>
      </c>
      <c r="I570" s="62">
        <v>16572</v>
      </c>
      <c r="J570" s="62">
        <v>3399770</v>
      </c>
      <c r="K570" s="129">
        <f t="shared" si="21"/>
        <v>205.1514602944726</v>
      </c>
      <c r="L570" s="95" t="s">
        <v>89</v>
      </c>
      <c r="M570" s="93">
        <v>2</v>
      </c>
      <c r="N570" s="93" t="s">
        <v>341</v>
      </c>
    </row>
    <row r="571" spans="1:14" s="32" customFormat="1" ht="27" customHeight="1">
      <c r="A571" s="50"/>
      <c r="B571" s="40">
        <v>566</v>
      </c>
      <c r="C571" s="66" t="s">
        <v>201</v>
      </c>
      <c r="D571" s="43" t="s">
        <v>1231</v>
      </c>
      <c r="E571" s="61">
        <v>20</v>
      </c>
      <c r="F571" s="62">
        <v>314</v>
      </c>
      <c r="G571" s="62">
        <v>3354161</v>
      </c>
      <c r="H571" s="129">
        <f t="shared" si="20"/>
        <v>10682.041401273886</v>
      </c>
      <c r="I571" s="62">
        <v>9038</v>
      </c>
      <c r="J571" s="62">
        <v>3354161</v>
      </c>
      <c r="K571" s="129">
        <f t="shared" si="21"/>
        <v>371.11761451648596</v>
      </c>
      <c r="L571" s="95" t="s">
        <v>89</v>
      </c>
      <c r="M571" s="93">
        <v>2</v>
      </c>
      <c r="N571" s="93" t="s">
        <v>341</v>
      </c>
    </row>
    <row r="572" spans="1:14" s="32" customFormat="1" ht="27" customHeight="1">
      <c r="A572" s="50"/>
      <c r="B572" s="40">
        <v>567</v>
      </c>
      <c r="C572" s="66" t="s">
        <v>46</v>
      </c>
      <c r="D572" s="43" t="s">
        <v>46</v>
      </c>
      <c r="E572" s="61">
        <v>10</v>
      </c>
      <c r="F572" s="62">
        <v>121</v>
      </c>
      <c r="G572" s="62">
        <v>2462634</v>
      </c>
      <c r="H572" s="129">
        <f t="shared" si="20"/>
        <v>20352.347107438018</v>
      </c>
      <c r="I572" s="62">
        <v>7677</v>
      </c>
      <c r="J572" s="62">
        <v>2462634</v>
      </c>
      <c r="K572" s="129">
        <f t="shared" si="21"/>
        <v>320.78077373974207</v>
      </c>
      <c r="L572" s="95" t="s">
        <v>89</v>
      </c>
      <c r="M572" s="93">
        <v>2</v>
      </c>
      <c r="N572" s="93" t="s">
        <v>341</v>
      </c>
    </row>
    <row r="573" spans="1:14" s="32" customFormat="1" ht="27" customHeight="1">
      <c r="A573" s="50"/>
      <c r="B573" s="40">
        <v>568</v>
      </c>
      <c r="C573" s="66" t="s">
        <v>608</v>
      </c>
      <c r="D573" s="43" t="s">
        <v>1034</v>
      </c>
      <c r="E573" s="61">
        <v>20</v>
      </c>
      <c r="F573" s="62">
        <v>289</v>
      </c>
      <c r="G573" s="62">
        <v>3416182</v>
      </c>
      <c r="H573" s="129">
        <f t="shared" si="20"/>
        <v>11820.698961937716</v>
      </c>
      <c r="I573" s="62">
        <v>16998.7</v>
      </c>
      <c r="J573" s="62">
        <v>3416182</v>
      </c>
      <c r="K573" s="129">
        <f t="shared" si="21"/>
        <v>200.96725043679811</v>
      </c>
      <c r="L573" s="95" t="s">
        <v>89</v>
      </c>
      <c r="M573" s="93">
        <v>2</v>
      </c>
      <c r="N573" s="93" t="s">
        <v>341</v>
      </c>
    </row>
    <row r="574" spans="1:14" s="32" customFormat="1" ht="27" customHeight="1">
      <c r="A574" s="50"/>
      <c r="B574" s="40">
        <v>569</v>
      </c>
      <c r="C574" s="66" t="s">
        <v>1035</v>
      </c>
      <c r="D574" s="43" t="s">
        <v>314</v>
      </c>
      <c r="E574" s="61">
        <v>20</v>
      </c>
      <c r="F574" s="62">
        <v>352</v>
      </c>
      <c r="G574" s="62">
        <v>4070425</v>
      </c>
      <c r="H574" s="129">
        <f t="shared" si="20"/>
        <v>11563.707386363636</v>
      </c>
      <c r="I574" s="62">
        <v>16588</v>
      </c>
      <c r="J574" s="62">
        <v>4070425</v>
      </c>
      <c r="K574" s="129">
        <f t="shared" si="21"/>
        <v>245.38371111646973</v>
      </c>
      <c r="L574" s="95" t="s">
        <v>89</v>
      </c>
      <c r="M574" s="93">
        <v>2</v>
      </c>
      <c r="N574" s="93" t="s">
        <v>341</v>
      </c>
    </row>
    <row r="575" spans="1:14" s="32" customFormat="1" ht="27" customHeight="1">
      <c r="A575" s="50"/>
      <c r="B575" s="40">
        <v>570</v>
      </c>
      <c r="C575" s="66" t="s">
        <v>1036</v>
      </c>
      <c r="D575" s="43" t="s">
        <v>1232</v>
      </c>
      <c r="E575" s="61">
        <v>20</v>
      </c>
      <c r="F575" s="62">
        <v>375</v>
      </c>
      <c r="G575" s="62">
        <v>3026625</v>
      </c>
      <c r="H575" s="129">
        <f t="shared" si="20"/>
        <v>8071</v>
      </c>
      <c r="I575" s="62">
        <v>16564.75</v>
      </c>
      <c r="J575" s="62">
        <v>3026625</v>
      </c>
      <c r="K575" s="129">
        <f t="shared" si="21"/>
        <v>182.71480100816493</v>
      </c>
      <c r="L575" s="95" t="s">
        <v>89</v>
      </c>
      <c r="M575" s="93">
        <v>2</v>
      </c>
      <c r="N575" s="93" t="s">
        <v>341</v>
      </c>
    </row>
    <row r="576" spans="1:14" s="32" customFormat="1" ht="27" customHeight="1">
      <c r="A576" s="50"/>
      <c r="B576" s="40">
        <v>571</v>
      </c>
      <c r="C576" s="66" t="s">
        <v>782</v>
      </c>
      <c r="D576" s="43" t="s">
        <v>740</v>
      </c>
      <c r="E576" s="61">
        <v>20</v>
      </c>
      <c r="F576" s="62">
        <v>314</v>
      </c>
      <c r="G576" s="62">
        <v>6216828</v>
      </c>
      <c r="H576" s="129">
        <f t="shared" si="20"/>
        <v>19798.815286624205</v>
      </c>
      <c r="I576" s="62">
        <v>15145</v>
      </c>
      <c r="J576" s="62">
        <v>6216828</v>
      </c>
      <c r="K576" s="129">
        <f t="shared" si="21"/>
        <v>410.48715747771541</v>
      </c>
      <c r="L576" s="95" t="s">
        <v>89</v>
      </c>
      <c r="M576" s="93">
        <v>2</v>
      </c>
      <c r="N576" s="93" t="s">
        <v>341</v>
      </c>
    </row>
    <row r="577" spans="1:14" s="32" customFormat="1" ht="27" customHeight="1">
      <c r="A577" s="50"/>
      <c r="B577" s="40">
        <v>572</v>
      </c>
      <c r="C577" s="66" t="s">
        <v>1037</v>
      </c>
      <c r="D577" s="43" t="s">
        <v>840</v>
      </c>
      <c r="E577" s="61">
        <v>0</v>
      </c>
      <c r="F577" s="62">
        <v>0</v>
      </c>
      <c r="G577" s="62">
        <v>0</v>
      </c>
      <c r="H577" s="129">
        <f t="shared" si="20"/>
        <v>0</v>
      </c>
      <c r="I577" s="130">
        <v>0</v>
      </c>
      <c r="J577" s="62">
        <v>0</v>
      </c>
      <c r="K577" s="129">
        <f t="shared" si="21"/>
        <v>0</v>
      </c>
      <c r="L577" s="95" t="s">
        <v>89</v>
      </c>
      <c r="M577" s="93">
        <v>2</v>
      </c>
      <c r="N577" s="93" t="s">
        <v>341</v>
      </c>
    </row>
    <row r="578" spans="1:14" s="32" customFormat="1" ht="27" customHeight="1">
      <c r="A578" s="50"/>
      <c r="B578" s="40">
        <v>573</v>
      </c>
      <c r="C578" s="66" t="s">
        <v>1038</v>
      </c>
      <c r="D578" s="43" t="s">
        <v>1233</v>
      </c>
      <c r="E578" s="61">
        <v>20</v>
      </c>
      <c r="F578" s="62">
        <v>88</v>
      </c>
      <c r="G578" s="62">
        <v>915000</v>
      </c>
      <c r="H578" s="129">
        <f t="shared" si="20"/>
        <v>10397.727272727272</v>
      </c>
      <c r="I578" s="62">
        <v>18246</v>
      </c>
      <c r="J578" s="62">
        <v>915000</v>
      </c>
      <c r="K578" s="129">
        <f t="shared" si="21"/>
        <v>50.147977638934563</v>
      </c>
      <c r="L578" s="95" t="s">
        <v>89</v>
      </c>
      <c r="M578" s="93">
        <v>2</v>
      </c>
      <c r="N578" s="93" t="s">
        <v>341</v>
      </c>
    </row>
    <row r="579" spans="1:14" s="32" customFormat="1" ht="27" customHeight="1">
      <c r="A579" s="50"/>
      <c r="B579" s="40">
        <v>574</v>
      </c>
      <c r="C579" s="66" t="s">
        <v>466</v>
      </c>
      <c r="D579" s="43" t="s">
        <v>145</v>
      </c>
      <c r="E579" s="61">
        <v>40</v>
      </c>
      <c r="F579" s="62">
        <v>568</v>
      </c>
      <c r="G579" s="62">
        <v>7176290</v>
      </c>
      <c r="H579" s="129">
        <f t="shared" si="20"/>
        <v>12634.31338028169</v>
      </c>
      <c r="I579" s="62">
        <v>62838</v>
      </c>
      <c r="J579" s="62">
        <v>7176290</v>
      </c>
      <c r="K579" s="129">
        <f t="shared" si="21"/>
        <v>114.20303001368599</v>
      </c>
      <c r="L579" s="95" t="s">
        <v>89</v>
      </c>
      <c r="M579" s="93">
        <v>2</v>
      </c>
      <c r="N579" s="93" t="s">
        <v>341</v>
      </c>
    </row>
    <row r="580" spans="1:14" s="32" customFormat="1" ht="27" customHeight="1">
      <c r="A580" s="50"/>
      <c r="B580" s="40">
        <v>575</v>
      </c>
      <c r="C580" s="66" t="s">
        <v>374</v>
      </c>
      <c r="D580" s="43" t="s">
        <v>93</v>
      </c>
      <c r="E580" s="61">
        <v>22</v>
      </c>
      <c r="F580" s="62">
        <v>252</v>
      </c>
      <c r="G580" s="62">
        <v>2582415</v>
      </c>
      <c r="H580" s="129">
        <f t="shared" si="20"/>
        <v>10247.678571428571</v>
      </c>
      <c r="I580" s="62">
        <v>14408.5</v>
      </c>
      <c r="J580" s="62">
        <v>2582415</v>
      </c>
      <c r="K580" s="129">
        <f t="shared" si="21"/>
        <v>179.22858035187562</v>
      </c>
      <c r="L580" s="95" t="s">
        <v>89</v>
      </c>
      <c r="M580" s="93">
        <v>2</v>
      </c>
      <c r="N580" s="93" t="s">
        <v>341</v>
      </c>
    </row>
    <row r="581" spans="1:14" s="32" customFormat="1" ht="27" customHeight="1">
      <c r="A581" s="50"/>
      <c r="B581" s="40">
        <v>576</v>
      </c>
      <c r="C581" s="66" t="s">
        <v>541</v>
      </c>
      <c r="D581" s="43" t="s">
        <v>1234</v>
      </c>
      <c r="E581" s="61">
        <v>10</v>
      </c>
      <c r="F581" s="62">
        <v>88</v>
      </c>
      <c r="G581" s="62">
        <v>312150</v>
      </c>
      <c r="H581" s="129">
        <f t="shared" si="20"/>
        <v>3547.159090909091</v>
      </c>
      <c r="I581" s="62">
        <v>6230</v>
      </c>
      <c r="J581" s="62">
        <v>312150</v>
      </c>
      <c r="K581" s="129">
        <f t="shared" si="21"/>
        <v>50.104333868378809</v>
      </c>
      <c r="L581" s="95" t="s">
        <v>89</v>
      </c>
      <c r="M581" s="93">
        <v>2</v>
      </c>
      <c r="N581" s="93" t="s">
        <v>341</v>
      </c>
    </row>
    <row r="582" spans="1:14" s="32" customFormat="1" ht="27" customHeight="1">
      <c r="A582" s="50"/>
      <c r="B582" s="40">
        <v>577</v>
      </c>
      <c r="C582" s="66" t="s">
        <v>646</v>
      </c>
      <c r="D582" s="43" t="s">
        <v>647</v>
      </c>
      <c r="E582" s="61">
        <v>21</v>
      </c>
      <c r="F582" s="62">
        <v>352</v>
      </c>
      <c r="G582" s="62">
        <v>1148900</v>
      </c>
      <c r="H582" s="129">
        <f t="shared" si="20"/>
        <v>3263.9204545454545</v>
      </c>
      <c r="I582" s="62">
        <v>15732</v>
      </c>
      <c r="J582" s="62">
        <v>1148900</v>
      </c>
      <c r="K582" s="129">
        <f t="shared" si="21"/>
        <v>73.029494024917369</v>
      </c>
      <c r="L582" s="95" t="s">
        <v>89</v>
      </c>
      <c r="M582" s="93">
        <v>2</v>
      </c>
      <c r="N582" s="93" t="s">
        <v>341</v>
      </c>
    </row>
    <row r="583" spans="1:14" s="32" customFormat="1" ht="27" customHeight="1">
      <c r="A583" s="50"/>
      <c r="B583" s="40">
        <v>578</v>
      </c>
      <c r="C583" s="66" t="s">
        <v>309</v>
      </c>
      <c r="D583" s="43" t="s">
        <v>93</v>
      </c>
      <c r="E583" s="61">
        <v>20</v>
      </c>
      <c r="F583" s="62">
        <v>179</v>
      </c>
      <c r="G583" s="62">
        <v>10045630</v>
      </c>
      <c r="H583" s="129">
        <f t="shared" ref="H583:H595" si="22">IF(AND(F583&gt;0,G583&gt;0),G583/F583,0)</f>
        <v>56120.837988826817</v>
      </c>
      <c r="I583" s="62">
        <v>19203.5</v>
      </c>
      <c r="J583" s="62">
        <v>10045630</v>
      </c>
      <c r="K583" s="129">
        <f t="shared" ref="K583:K596" si="23">IF(AND(I583&gt;0,J583&gt;0),J583/I583,0)</f>
        <v>523.11453641263313</v>
      </c>
      <c r="L583" s="95" t="s">
        <v>89</v>
      </c>
      <c r="M583" s="93">
        <v>2</v>
      </c>
      <c r="N583" s="93" t="s">
        <v>341</v>
      </c>
    </row>
    <row r="584" spans="1:14" s="32" customFormat="1" ht="27" customHeight="1">
      <c r="A584" s="50"/>
      <c r="B584" s="40">
        <v>579</v>
      </c>
      <c r="C584" s="66" t="s">
        <v>442</v>
      </c>
      <c r="D584" s="43" t="s">
        <v>1235</v>
      </c>
      <c r="E584" s="61">
        <v>20</v>
      </c>
      <c r="F584" s="62">
        <v>324</v>
      </c>
      <c r="G584" s="62">
        <v>3714126</v>
      </c>
      <c r="H584" s="129">
        <f t="shared" si="22"/>
        <v>11463.351851851852</v>
      </c>
      <c r="I584" s="62">
        <v>10490</v>
      </c>
      <c r="J584" s="62">
        <v>3714126</v>
      </c>
      <c r="K584" s="129">
        <f t="shared" si="23"/>
        <v>354.06348903717827</v>
      </c>
      <c r="L584" s="95" t="s">
        <v>89</v>
      </c>
      <c r="M584" s="93">
        <v>2</v>
      </c>
      <c r="N584" s="93" t="s">
        <v>341</v>
      </c>
    </row>
    <row r="585" spans="1:14" s="32" customFormat="1" ht="27" customHeight="1">
      <c r="A585" s="50"/>
      <c r="B585" s="40">
        <v>580</v>
      </c>
      <c r="C585" s="66" t="s">
        <v>373</v>
      </c>
      <c r="D585" s="43" t="s">
        <v>92</v>
      </c>
      <c r="E585" s="61">
        <v>50</v>
      </c>
      <c r="F585" s="62">
        <v>612</v>
      </c>
      <c r="G585" s="62">
        <v>35484033</v>
      </c>
      <c r="H585" s="129">
        <f t="shared" si="22"/>
        <v>57980.446078431371</v>
      </c>
      <c r="I585" s="62">
        <v>68742</v>
      </c>
      <c r="J585" s="62">
        <v>35484033</v>
      </c>
      <c r="K585" s="129">
        <f t="shared" si="23"/>
        <v>516.19145500567333</v>
      </c>
      <c r="L585" s="95" t="s">
        <v>89</v>
      </c>
      <c r="M585" s="93">
        <v>2</v>
      </c>
      <c r="N585" s="93" t="s">
        <v>341</v>
      </c>
    </row>
    <row r="586" spans="1:14" s="32" customFormat="1" ht="27" customHeight="1">
      <c r="A586" s="50"/>
      <c r="B586" s="40">
        <v>581</v>
      </c>
      <c r="C586" s="66" t="s">
        <v>1039</v>
      </c>
      <c r="D586" s="43" t="s">
        <v>1236</v>
      </c>
      <c r="E586" s="61">
        <v>20</v>
      </c>
      <c r="F586" s="62">
        <v>207</v>
      </c>
      <c r="G586" s="62">
        <v>1458790</v>
      </c>
      <c r="H586" s="129">
        <f t="shared" si="22"/>
        <v>7047.2946859903377</v>
      </c>
      <c r="I586" s="62">
        <v>4035</v>
      </c>
      <c r="J586" s="62">
        <v>1458790</v>
      </c>
      <c r="K586" s="129">
        <f t="shared" si="23"/>
        <v>361.53407682775713</v>
      </c>
      <c r="L586" s="95" t="s">
        <v>89</v>
      </c>
      <c r="M586" s="93">
        <v>2</v>
      </c>
      <c r="N586" s="93" t="s">
        <v>341</v>
      </c>
    </row>
    <row r="587" spans="1:14" s="32" customFormat="1" ht="27" customHeight="1">
      <c r="A587" s="50"/>
      <c r="B587" s="40">
        <v>582</v>
      </c>
      <c r="C587" s="66" t="s">
        <v>1040</v>
      </c>
      <c r="D587" s="43" t="s">
        <v>321</v>
      </c>
      <c r="E587" s="61">
        <v>20</v>
      </c>
      <c r="F587" s="62">
        <v>447</v>
      </c>
      <c r="G587" s="62">
        <v>2250132</v>
      </c>
      <c r="H587" s="129">
        <f t="shared" si="22"/>
        <v>5033.8523489932886</v>
      </c>
      <c r="I587" s="62">
        <v>15620</v>
      </c>
      <c r="J587" s="62">
        <v>2250132</v>
      </c>
      <c r="K587" s="129">
        <f t="shared" si="23"/>
        <v>144.05454545454546</v>
      </c>
      <c r="L587" s="95" t="s">
        <v>89</v>
      </c>
      <c r="M587" s="93">
        <v>2</v>
      </c>
      <c r="N587" s="93" t="s">
        <v>341</v>
      </c>
    </row>
    <row r="588" spans="1:14" s="32" customFormat="1" ht="27" customHeight="1">
      <c r="A588" s="50"/>
      <c r="B588" s="40">
        <v>583</v>
      </c>
      <c r="C588" s="66" t="s">
        <v>1041</v>
      </c>
      <c r="D588" s="43" t="s">
        <v>1237</v>
      </c>
      <c r="E588" s="61">
        <v>15</v>
      </c>
      <c r="F588" s="62">
        <v>81</v>
      </c>
      <c r="G588" s="62">
        <v>1627160</v>
      </c>
      <c r="H588" s="129">
        <f t="shared" si="22"/>
        <v>20088.395061728395</v>
      </c>
      <c r="I588" s="62">
        <v>5811</v>
      </c>
      <c r="J588" s="62">
        <v>1627160</v>
      </c>
      <c r="K588" s="129">
        <f t="shared" si="23"/>
        <v>280.01376699363277</v>
      </c>
      <c r="L588" s="95" t="s">
        <v>89</v>
      </c>
      <c r="M588" s="93">
        <v>2</v>
      </c>
      <c r="N588" s="93" t="s">
        <v>341</v>
      </c>
    </row>
    <row r="589" spans="1:14" s="32" customFormat="1" ht="27" customHeight="1">
      <c r="A589" s="50"/>
      <c r="B589" s="40">
        <v>584</v>
      </c>
      <c r="C589" s="66" t="s">
        <v>546</v>
      </c>
      <c r="D589" s="43" t="s">
        <v>166</v>
      </c>
      <c r="E589" s="61">
        <v>10</v>
      </c>
      <c r="F589" s="62">
        <v>153</v>
      </c>
      <c r="G589" s="62">
        <v>2935163</v>
      </c>
      <c r="H589" s="129">
        <f t="shared" si="22"/>
        <v>19184.071895424837</v>
      </c>
      <c r="I589" s="62">
        <v>17256</v>
      </c>
      <c r="J589" s="62">
        <v>2935163</v>
      </c>
      <c r="K589" s="129">
        <f t="shared" si="23"/>
        <v>170.09521325915622</v>
      </c>
      <c r="L589" s="95" t="s">
        <v>89</v>
      </c>
      <c r="M589" s="93">
        <v>2</v>
      </c>
      <c r="N589" s="93" t="s">
        <v>341</v>
      </c>
    </row>
    <row r="590" spans="1:14" s="32" customFormat="1" ht="27" customHeight="1">
      <c r="A590" s="50"/>
      <c r="B590" s="40">
        <v>585</v>
      </c>
      <c r="C590" s="66" t="s">
        <v>368</v>
      </c>
      <c r="D590" s="43" t="s">
        <v>90</v>
      </c>
      <c r="E590" s="61">
        <v>12</v>
      </c>
      <c r="F590" s="62">
        <v>157</v>
      </c>
      <c r="G590" s="62">
        <v>667328</v>
      </c>
      <c r="H590" s="129">
        <f t="shared" si="22"/>
        <v>4250.496815286624</v>
      </c>
      <c r="I590" s="62">
        <v>17087.5</v>
      </c>
      <c r="J590" s="62">
        <v>667328</v>
      </c>
      <c r="K590" s="129">
        <f t="shared" si="23"/>
        <v>39.053577176298461</v>
      </c>
      <c r="L590" s="95" t="s">
        <v>89</v>
      </c>
      <c r="M590" s="93">
        <v>2</v>
      </c>
      <c r="N590" s="93" t="s">
        <v>341</v>
      </c>
    </row>
    <row r="591" spans="1:14" s="32" customFormat="1" ht="27" customHeight="1">
      <c r="A591" s="50"/>
      <c r="B591" s="40">
        <v>586</v>
      </c>
      <c r="C591" s="66" t="s">
        <v>699</v>
      </c>
      <c r="D591" s="43" t="s">
        <v>145</v>
      </c>
      <c r="E591" s="61">
        <v>20</v>
      </c>
      <c r="F591" s="62">
        <v>270</v>
      </c>
      <c r="G591" s="62">
        <v>3041331</v>
      </c>
      <c r="H591" s="129">
        <f t="shared" si="22"/>
        <v>11264.18888888889</v>
      </c>
      <c r="I591" s="62">
        <v>18070</v>
      </c>
      <c r="J591" s="62">
        <v>3041331</v>
      </c>
      <c r="K591" s="129">
        <f t="shared" si="23"/>
        <v>168.30830105146651</v>
      </c>
      <c r="L591" s="95" t="s">
        <v>89</v>
      </c>
      <c r="M591" s="93">
        <v>2</v>
      </c>
      <c r="N591" s="93" t="s">
        <v>341</v>
      </c>
    </row>
    <row r="592" spans="1:14" s="32" customFormat="1" ht="27" customHeight="1">
      <c r="A592" s="50"/>
      <c r="B592" s="40">
        <v>587</v>
      </c>
      <c r="C592" s="80" t="s">
        <v>1241</v>
      </c>
      <c r="D592" s="128" t="s">
        <v>1242</v>
      </c>
      <c r="E592" s="61">
        <v>0</v>
      </c>
      <c r="F592" s="62">
        <v>0</v>
      </c>
      <c r="G592" s="62">
        <v>0</v>
      </c>
      <c r="H592" s="129">
        <f t="shared" ref="H592" si="24">IF(AND(F592&gt;0,G592&gt;0),G592/F592,0)</f>
        <v>0</v>
      </c>
      <c r="I592" s="62">
        <v>0</v>
      </c>
      <c r="J592" s="62">
        <v>0</v>
      </c>
      <c r="K592" s="129">
        <f t="shared" ref="K592" si="25">IF(AND(I592&gt;0,J592&gt;0),J592/I592,0)</f>
        <v>0</v>
      </c>
      <c r="L592" s="95" t="s">
        <v>89</v>
      </c>
      <c r="M592" s="93">
        <v>2</v>
      </c>
      <c r="N592" s="93" t="s">
        <v>341</v>
      </c>
    </row>
    <row r="593" spans="1:14" s="32" customFormat="1" ht="27" customHeight="1">
      <c r="A593" s="50"/>
      <c r="B593" s="40">
        <v>588</v>
      </c>
      <c r="C593" s="66" t="s">
        <v>195</v>
      </c>
      <c r="D593" s="43" t="s">
        <v>574</v>
      </c>
      <c r="E593" s="61">
        <v>20</v>
      </c>
      <c r="F593" s="62">
        <v>273</v>
      </c>
      <c r="G593" s="62">
        <v>3449000</v>
      </c>
      <c r="H593" s="129">
        <f t="shared" si="22"/>
        <v>12633.699633699634</v>
      </c>
      <c r="I593" s="62">
        <v>24751</v>
      </c>
      <c r="J593" s="62">
        <v>3449000</v>
      </c>
      <c r="K593" s="129">
        <f t="shared" si="23"/>
        <v>139.34790513514605</v>
      </c>
      <c r="L593" s="95" t="s">
        <v>89</v>
      </c>
      <c r="M593" s="93">
        <v>2</v>
      </c>
      <c r="N593" s="93" t="s">
        <v>341</v>
      </c>
    </row>
    <row r="594" spans="1:14" s="32" customFormat="1" ht="27" customHeight="1">
      <c r="A594" s="50"/>
      <c r="B594" s="40">
        <v>589</v>
      </c>
      <c r="C594" s="66" t="s">
        <v>1042</v>
      </c>
      <c r="D594" s="43" t="s">
        <v>838</v>
      </c>
      <c r="E594" s="61">
        <v>14</v>
      </c>
      <c r="F594" s="62">
        <v>190</v>
      </c>
      <c r="G594" s="62">
        <v>2088450</v>
      </c>
      <c r="H594" s="129">
        <f t="shared" si="22"/>
        <v>10991.842105263158</v>
      </c>
      <c r="I594" s="62">
        <v>10579</v>
      </c>
      <c r="J594" s="62">
        <v>2088450</v>
      </c>
      <c r="K594" s="129">
        <f t="shared" si="23"/>
        <v>197.41468947915683</v>
      </c>
      <c r="L594" s="95" t="s">
        <v>89</v>
      </c>
      <c r="M594" s="93">
        <v>2</v>
      </c>
      <c r="N594" s="93" t="s">
        <v>341</v>
      </c>
    </row>
    <row r="595" spans="1:14" s="32" customFormat="1" ht="27" customHeight="1">
      <c r="A595" s="50"/>
      <c r="B595" s="40">
        <v>590</v>
      </c>
      <c r="C595" s="66" t="s">
        <v>794</v>
      </c>
      <c r="D595" s="43" t="s">
        <v>795</v>
      </c>
      <c r="E595" s="61">
        <v>10</v>
      </c>
      <c r="F595" s="62">
        <v>106</v>
      </c>
      <c r="G595" s="62">
        <v>1401715</v>
      </c>
      <c r="H595" s="129">
        <f t="shared" si="22"/>
        <v>13223.726415094339</v>
      </c>
      <c r="I595" s="62">
        <v>8978</v>
      </c>
      <c r="J595" s="62">
        <v>1401715</v>
      </c>
      <c r="K595" s="129">
        <f t="shared" si="23"/>
        <v>156.12775673869459</v>
      </c>
      <c r="L595" s="95" t="s">
        <v>89</v>
      </c>
      <c r="M595" s="93">
        <v>2</v>
      </c>
      <c r="N595" s="93" t="s">
        <v>341</v>
      </c>
    </row>
    <row r="596" spans="1:14" s="32" customFormat="1" ht="27" customHeight="1">
      <c r="A596" s="50"/>
      <c r="B596" s="40">
        <v>591</v>
      </c>
      <c r="C596" s="66" t="s">
        <v>447</v>
      </c>
      <c r="D596" s="43" t="s">
        <v>1235</v>
      </c>
      <c r="E596" s="61">
        <v>20</v>
      </c>
      <c r="F596" s="62">
        <v>375</v>
      </c>
      <c r="G596" s="62">
        <v>1906060</v>
      </c>
      <c r="H596" s="129">
        <v>5083</v>
      </c>
      <c r="I596" s="62">
        <v>8311.5</v>
      </c>
      <c r="J596" s="62">
        <v>1906060</v>
      </c>
      <c r="K596" s="129">
        <f t="shared" si="23"/>
        <v>229.32803946339411</v>
      </c>
      <c r="L596" s="95" t="s">
        <v>89</v>
      </c>
      <c r="M596" s="93">
        <v>2</v>
      </c>
      <c r="N596" s="93" t="s">
        <v>341</v>
      </c>
    </row>
    <row r="597" spans="1:14" s="32" customFormat="1" ht="27" customHeight="1">
      <c r="A597" s="50"/>
      <c r="B597" s="169" t="s">
        <v>84</v>
      </c>
      <c r="C597" s="169"/>
      <c r="D597" s="169"/>
      <c r="E597" s="90">
        <f>SUM(E6:E596)</f>
        <v>12679</v>
      </c>
      <c r="F597" s="91">
        <f>SUM(F6:F596)</f>
        <v>145279</v>
      </c>
      <c r="G597" s="91">
        <f>SUM(G6:G596)</f>
        <v>2172853866</v>
      </c>
      <c r="H597" s="89">
        <f t="shared" ref="H597:H598" si="26">IF(AND(F597&gt;0,G597&gt;0),G597/F597,0)</f>
        <v>14956.420859174415</v>
      </c>
      <c r="I597" s="91">
        <f>SUM(I6:I596)</f>
        <v>9510019.5240000021</v>
      </c>
      <c r="J597" s="91">
        <f>SUM(J6:J596)</f>
        <v>2172853866</v>
      </c>
      <c r="K597" s="89">
        <f>J597/I597</f>
        <v>228.4804842425894</v>
      </c>
      <c r="L597" s="31"/>
      <c r="M597" s="31"/>
      <c r="N597" s="31"/>
    </row>
    <row r="598" spans="1:14" s="32" customFormat="1" ht="15" customHeight="1">
      <c r="A598" s="31"/>
      <c r="C598" s="33"/>
      <c r="D598" s="34"/>
      <c r="E598" s="35">
        <f>SUBTOTAL(9,E6:E596)</f>
        <v>12679</v>
      </c>
      <c r="F598" s="35">
        <f t="shared" ref="F598:J598" si="27">SUBTOTAL(9,F6:F596)</f>
        <v>145279</v>
      </c>
      <c r="G598" s="35">
        <f t="shared" si="27"/>
        <v>2172853866</v>
      </c>
      <c r="H598" s="37">
        <f t="shared" si="26"/>
        <v>14956.420859174415</v>
      </c>
      <c r="I598" s="35">
        <f t="shared" si="27"/>
        <v>9510019.5240000021</v>
      </c>
      <c r="J598" s="35">
        <f t="shared" si="27"/>
        <v>2172853866</v>
      </c>
      <c r="K598" s="37">
        <f t="shared" ref="K598" si="28">IF(AND(I598&gt;0,J598&gt;0),J598/I598,0)</f>
        <v>228.4804842425894</v>
      </c>
      <c r="L598" s="31"/>
      <c r="M598" s="31"/>
      <c r="N598" s="31"/>
    </row>
    <row r="599" spans="1:14" s="32" customFormat="1" ht="15" customHeight="1">
      <c r="A599" s="31"/>
      <c r="C599" s="33"/>
      <c r="D599" s="34"/>
      <c r="E599" s="35"/>
      <c r="F599" s="36"/>
      <c r="G599" s="36"/>
      <c r="H599" s="37"/>
      <c r="I599" s="38"/>
      <c r="J599" s="37"/>
      <c r="K599" s="37"/>
      <c r="L599" s="31"/>
      <c r="M599" s="31"/>
      <c r="N599" s="31"/>
    </row>
    <row r="600" spans="1:14" s="32" customFormat="1" ht="15" customHeight="1">
      <c r="A600" s="31"/>
      <c r="C600" s="33"/>
      <c r="D600" s="34"/>
      <c r="E600" s="35"/>
      <c r="F600" s="36"/>
      <c r="G600" s="36"/>
      <c r="H600" s="37"/>
      <c r="I600" s="38"/>
      <c r="J600" s="37"/>
      <c r="K600" s="37"/>
      <c r="L600" s="31"/>
      <c r="M600" s="31"/>
      <c r="N600" s="31"/>
    </row>
    <row r="601" spans="1:14" s="32" customFormat="1" ht="15" customHeight="1">
      <c r="A601" s="31"/>
      <c r="C601" s="33"/>
      <c r="D601" s="34"/>
      <c r="E601" s="35"/>
      <c r="F601" s="36"/>
      <c r="G601" s="36"/>
      <c r="H601" s="37"/>
      <c r="I601" s="38"/>
      <c r="J601" s="37"/>
      <c r="K601" s="37"/>
      <c r="L601" s="31"/>
      <c r="M601" s="31"/>
      <c r="N601" s="31"/>
    </row>
    <row r="602" spans="1:14" s="32" customFormat="1" ht="15" customHeight="1">
      <c r="A602" s="31"/>
      <c r="C602" s="33"/>
      <c r="D602" s="34"/>
      <c r="E602" s="35"/>
      <c r="F602" s="36"/>
      <c r="G602" s="36"/>
      <c r="H602" s="37"/>
      <c r="I602" s="38"/>
      <c r="J602" s="37"/>
      <c r="K602" s="37"/>
      <c r="L602" s="31"/>
      <c r="M602" s="31"/>
      <c r="N602" s="31"/>
    </row>
    <row r="603" spans="1:14" s="32" customFormat="1" ht="15" customHeight="1">
      <c r="A603" s="31"/>
      <c r="C603" s="33"/>
      <c r="D603" s="34"/>
      <c r="E603" s="35"/>
      <c r="F603" s="36"/>
      <c r="G603" s="36"/>
      <c r="H603" s="37"/>
      <c r="I603" s="38"/>
      <c r="J603" s="37"/>
      <c r="K603" s="37"/>
      <c r="L603" s="31"/>
      <c r="M603" s="31"/>
      <c r="N603" s="31"/>
    </row>
    <row r="604" spans="1:14" s="32" customFormat="1" ht="15" customHeight="1">
      <c r="A604" s="31"/>
      <c r="C604" s="33"/>
      <c r="D604" s="34"/>
      <c r="E604" s="35"/>
      <c r="F604" s="36"/>
      <c r="G604" s="36"/>
      <c r="H604" s="37"/>
      <c r="I604" s="38"/>
      <c r="J604" s="37"/>
      <c r="K604" s="37"/>
      <c r="L604" s="31"/>
      <c r="M604" s="31"/>
      <c r="N604" s="31"/>
    </row>
    <row r="605" spans="1:14" s="32" customFormat="1" ht="15" customHeight="1">
      <c r="A605" s="31"/>
      <c r="C605" s="33"/>
      <c r="D605" s="34"/>
      <c r="E605" s="35"/>
      <c r="F605" s="36"/>
      <c r="G605" s="36"/>
      <c r="H605" s="37"/>
      <c r="I605" s="38"/>
      <c r="J605" s="37"/>
      <c r="K605" s="37"/>
      <c r="L605" s="31"/>
      <c r="M605" s="31"/>
      <c r="N605" s="31"/>
    </row>
    <row r="606" spans="1:14" s="32" customFormat="1" ht="15" customHeight="1">
      <c r="A606" s="31"/>
      <c r="C606" s="33"/>
      <c r="D606" s="34"/>
      <c r="E606" s="35"/>
      <c r="F606" s="36"/>
      <c r="G606" s="36"/>
      <c r="H606" s="37"/>
      <c r="I606" s="38"/>
      <c r="J606" s="37"/>
      <c r="K606" s="37"/>
      <c r="L606" s="31"/>
      <c r="M606" s="31"/>
      <c r="N606" s="31"/>
    </row>
    <row r="607" spans="1:14" s="32" customFormat="1" ht="15" customHeight="1">
      <c r="A607" s="31"/>
      <c r="C607" s="33"/>
      <c r="D607" s="34"/>
      <c r="E607" s="35"/>
      <c r="F607" s="36"/>
      <c r="G607" s="36"/>
      <c r="H607" s="37"/>
      <c r="I607" s="38"/>
      <c r="J607" s="37"/>
      <c r="K607" s="37"/>
      <c r="L607" s="31"/>
      <c r="M607" s="31"/>
      <c r="N607" s="31"/>
    </row>
    <row r="608" spans="1:14" s="32" customFormat="1" ht="15" customHeight="1">
      <c r="A608" s="31"/>
      <c r="C608" s="33"/>
      <c r="D608" s="34"/>
      <c r="E608" s="35"/>
      <c r="F608" s="36"/>
      <c r="G608" s="36"/>
      <c r="H608" s="37"/>
      <c r="I608" s="38"/>
      <c r="J608" s="37"/>
      <c r="K608" s="37"/>
      <c r="L608" s="31"/>
      <c r="M608" s="31"/>
      <c r="N608" s="31"/>
    </row>
    <row r="609" spans="1:14" s="32" customFormat="1" ht="15" customHeight="1">
      <c r="A609" s="31"/>
      <c r="C609" s="33"/>
      <c r="D609" s="34"/>
      <c r="E609" s="35"/>
      <c r="F609" s="36"/>
      <c r="G609" s="36"/>
      <c r="H609" s="37"/>
      <c r="I609" s="38"/>
      <c r="J609" s="37"/>
      <c r="K609" s="37"/>
      <c r="L609" s="31"/>
      <c r="M609" s="31"/>
      <c r="N609" s="31"/>
    </row>
    <row r="610" spans="1:14" s="32" customFormat="1" ht="15" customHeight="1">
      <c r="A610" s="31"/>
      <c r="C610" s="33"/>
      <c r="D610" s="34"/>
      <c r="E610" s="35"/>
      <c r="F610" s="36"/>
      <c r="G610" s="36"/>
      <c r="H610" s="37"/>
      <c r="I610" s="38"/>
      <c r="J610" s="37"/>
      <c r="K610" s="37"/>
      <c r="L610" s="31"/>
      <c r="M610" s="31"/>
      <c r="N610" s="31"/>
    </row>
    <row r="611" spans="1:14" s="32" customFormat="1" ht="15" customHeight="1">
      <c r="A611" s="31"/>
      <c r="C611" s="33"/>
      <c r="D611" s="34"/>
      <c r="E611" s="35"/>
      <c r="F611" s="36"/>
      <c r="G611" s="36"/>
      <c r="H611" s="37"/>
      <c r="I611" s="38"/>
      <c r="J611" s="37"/>
      <c r="K611" s="37"/>
      <c r="L611" s="31"/>
      <c r="M611" s="31"/>
      <c r="N611" s="31"/>
    </row>
    <row r="612" spans="1:14" s="32" customFormat="1" ht="15" customHeight="1">
      <c r="A612" s="31"/>
      <c r="C612" s="33"/>
      <c r="D612" s="34"/>
      <c r="E612" s="35"/>
      <c r="F612" s="36"/>
      <c r="G612" s="36"/>
      <c r="H612" s="37"/>
      <c r="I612" s="38"/>
      <c r="J612" s="37"/>
      <c r="K612" s="37"/>
      <c r="L612" s="31"/>
      <c r="M612" s="31"/>
      <c r="N612" s="31"/>
    </row>
    <row r="613" spans="1:14" s="32" customFormat="1" ht="15" customHeight="1">
      <c r="A613" s="31"/>
      <c r="C613" s="33"/>
      <c r="D613" s="34"/>
      <c r="E613" s="35"/>
      <c r="F613" s="36"/>
      <c r="G613" s="36"/>
      <c r="H613" s="37"/>
      <c r="I613" s="38"/>
      <c r="J613" s="37"/>
      <c r="K613" s="37"/>
      <c r="L613" s="31"/>
      <c r="M613" s="31"/>
      <c r="N613" s="31"/>
    </row>
    <row r="614" spans="1:14" s="32" customFormat="1" ht="15" customHeight="1">
      <c r="A614" s="31"/>
      <c r="C614" s="33"/>
      <c r="D614" s="34"/>
      <c r="E614" s="35"/>
      <c r="F614" s="36"/>
      <c r="G614" s="36"/>
      <c r="H614" s="37"/>
      <c r="I614" s="38"/>
      <c r="J614" s="37"/>
      <c r="K614" s="37"/>
      <c r="L614" s="31"/>
      <c r="M614" s="31"/>
      <c r="N614" s="31"/>
    </row>
    <row r="615" spans="1:14" s="32" customFormat="1" ht="15" customHeight="1">
      <c r="A615" s="31"/>
      <c r="C615" s="33"/>
      <c r="D615" s="34"/>
      <c r="E615" s="35"/>
      <c r="F615" s="36"/>
      <c r="G615" s="36"/>
      <c r="H615" s="37"/>
      <c r="I615" s="38"/>
      <c r="J615" s="37"/>
      <c r="K615" s="37"/>
      <c r="L615" s="31"/>
      <c r="M615" s="31"/>
      <c r="N615" s="31"/>
    </row>
    <row r="616" spans="1:14" s="32" customFormat="1" ht="15" customHeight="1">
      <c r="A616" s="31"/>
      <c r="C616" s="33"/>
      <c r="D616" s="34"/>
      <c r="E616" s="35"/>
      <c r="F616" s="36"/>
      <c r="G616" s="36"/>
      <c r="H616" s="37"/>
      <c r="I616" s="38"/>
      <c r="J616" s="37"/>
      <c r="K616" s="37"/>
      <c r="L616" s="31"/>
      <c r="M616" s="31"/>
      <c r="N616" s="31"/>
    </row>
    <row r="617" spans="1:14" s="32" customFormat="1" ht="15" customHeight="1">
      <c r="A617" s="31"/>
      <c r="C617" s="33"/>
      <c r="D617" s="34"/>
      <c r="E617" s="35"/>
      <c r="F617" s="36"/>
      <c r="G617" s="36"/>
      <c r="H617" s="37"/>
      <c r="I617" s="38"/>
      <c r="J617" s="37"/>
      <c r="K617" s="37"/>
      <c r="L617" s="31"/>
      <c r="M617" s="31"/>
      <c r="N617" s="31"/>
    </row>
    <row r="618" spans="1:14" s="32" customFormat="1" ht="15" customHeight="1">
      <c r="A618" s="31"/>
      <c r="C618" s="33"/>
      <c r="D618" s="34"/>
      <c r="E618" s="35"/>
      <c r="F618" s="36"/>
      <c r="G618" s="36"/>
      <c r="H618" s="37"/>
      <c r="I618" s="38"/>
      <c r="J618" s="37"/>
      <c r="K618" s="37"/>
      <c r="L618" s="31"/>
      <c r="M618" s="31"/>
      <c r="N618" s="31"/>
    </row>
    <row r="619" spans="1:14" s="32" customFormat="1" ht="15" customHeight="1">
      <c r="A619" s="31"/>
      <c r="C619" s="33"/>
      <c r="D619" s="34"/>
      <c r="E619" s="35"/>
      <c r="F619" s="36"/>
      <c r="G619" s="36"/>
      <c r="H619" s="37"/>
      <c r="I619" s="38"/>
      <c r="J619" s="37"/>
      <c r="K619" s="37"/>
      <c r="L619" s="31"/>
      <c r="M619" s="31"/>
      <c r="N619" s="31"/>
    </row>
    <row r="620" spans="1:14" s="32" customFormat="1" ht="15" customHeight="1">
      <c r="A620" s="31"/>
      <c r="C620" s="33"/>
      <c r="D620" s="34"/>
      <c r="E620" s="35"/>
      <c r="F620" s="36"/>
      <c r="G620" s="36"/>
      <c r="H620" s="37"/>
      <c r="I620" s="38"/>
      <c r="J620" s="37"/>
      <c r="K620" s="37"/>
      <c r="L620" s="31"/>
      <c r="M620" s="31"/>
      <c r="N620" s="31"/>
    </row>
    <row r="621" spans="1:14" s="32" customFormat="1" ht="15" customHeight="1">
      <c r="A621" s="31"/>
      <c r="C621" s="33"/>
      <c r="D621" s="34"/>
      <c r="E621" s="35"/>
      <c r="F621" s="36"/>
      <c r="G621" s="36"/>
      <c r="H621" s="37"/>
      <c r="I621" s="38"/>
      <c r="J621" s="37"/>
      <c r="K621" s="37"/>
      <c r="L621" s="31"/>
      <c r="M621" s="31"/>
      <c r="N621" s="31"/>
    </row>
    <row r="622" spans="1:14" s="32" customFormat="1" ht="15" customHeight="1">
      <c r="A622" s="31"/>
      <c r="C622" s="33"/>
      <c r="D622" s="34"/>
      <c r="E622" s="35"/>
      <c r="F622" s="36"/>
      <c r="G622" s="36"/>
      <c r="H622" s="37"/>
      <c r="I622" s="38"/>
      <c r="J622" s="37"/>
      <c r="K622" s="37"/>
      <c r="L622" s="31"/>
      <c r="M622" s="31"/>
      <c r="N622" s="31"/>
    </row>
    <row r="623" spans="1:14" s="32" customFormat="1" ht="15" customHeight="1">
      <c r="A623" s="31"/>
      <c r="C623" s="33"/>
      <c r="D623" s="34"/>
      <c r="E623" s="35"/>
      <c r="F623" s="36"/>
      <c r="G623" s="36"/>
      <c r="H623" s="37"/>
      <c r="I623" s="38"/>
      <c r="J623" s="37"/>
      <c r="K623" s="37"/>
      <c r="L623" s="31"/>
      <c r="M623" s="31"/>
      <c r="N623" s="31"/>
    </row>
    <row r="624" spans="1:14" s="32" customFormat="1" ht="15" customHeight="1">
      <c r="A624" s="31"/>
      <c r="C624" s="33"/>
      <c r="D624" s="34"/>
      <c r="E624" s="35"/>
      <c r="F624" s="36"/>
      <c r="G624" s="36"/>
      <c r="H624" s="37"/>
      <c r="I624" s="38"/>
      <c r="J624" s="37"/>
      <c r="K624" s="37"/>
      <c r="L624" s="31"/>
      <c r="M624" s="31"/>
      <c r="N624" s="31"/>
    </row>
    <row r="625" spans="1:14" s="32" customFormat="1" ht="15" customHeight="1">
      <c r="A625" s="31"/>
      <c r="C625" s="33"/>
      <c r="D625" s="34"/>
      <c r="E625" s="35"/>
      <c r="F625" s="36"/>
      <c r="G625" s="36"/>
      <c r="H625" s="37"/>
      <c r="I625" s="38"/>
      <c r="J625" s="37"/>
      <c r="K625" s="37"/>
      <c r="L625" s="31"/>
      <c r="M625" s="31"/>
      <c r="N625" s="31"/>
    </row>
    <row r="626" spans="1:14" s="32" customFormat="1" ht="15" customHeight="1">
      <c r="A626" s="31"/>
      <c r="C626" s="33"/>
      <c r="D626" s="34"/>
      <c r="E626" s="35"/>
      <c r="F626" s="36"/>
      <c r="G626" s="36"/>
      <c r="H626" s="37"/>
      <c r="I626" s="38"/>
      <c r="J626" s="37"/>
      <c r="K626" s="37"/>
      <c r="L626" s="31"/>
      <c r="M626" s="31"/>
      <c r="N626" s="31"/>
    </row>
    <row r="627" spans="1:14" s="32" customFormat="1" ht="15" customHeight="1">
      <c r="A627" s="31"/>
      <c r="C627" s="33"/>
      <c r="D627" s="34"/>
      <c r="E627" s="35"/>
      <c r="F627" s="36"/>
      <c r="G627" s="36"/>
      <c r="H627" s="37"/>
      <c r="I627" s="38"/>
      <c r="J627" s="37"/>
      <c r="K627" s="37"/>
      <c r="L627" s="31"/>
      <c r="M627" s="31"/>
      <c r="N627" s="31"/>
    </row>
    <row r="628" spans="1:14" s="32" customFormat="1" ht="15" customHeight="1">
      <c r="A628" s="31"/>
      <c r="C628" s="33"/>
      <c r="D628" s="34"/>
      <c r="E628" s="35"/>
      <c r="F628" s="36"/>
      <c r="G628" s="36"/>
      <c r="H628" s="37"/>
      <c r="I628" s="38"/>
      <c r="J628" s="37"/>
      <c r="K628" s="37"/>
      <c r="L628" s="31"/>
      <c r="M628" s="31"/>
      <c r="N628" s="31"/>
    </row>
    <row r="629" spans="1:14" s="32" customFormat="1" ht="15" customHeight="1">
      <c r="A629" s="31"/>
      <c r="C629" s="33"/>
      <c r="D629" s="34"/>
      <c r="E629" s="35"/>
      <c r="F629" s="36"/>
      <c r="G629" s="36"/>
      <c r="H629" s="37"/>
      <c r="I629" s="38"/>
      <c r="J629" s="37"/>
      <c r="K629" s="37"/>
      <c r="L629" s="31"/>
      <c r="M629" s="31"/>
      <c r="N629" s="31"/>
    </row>
    <row r="630" spans="1:14" s="32" customFormat="1" ht="15" customHeight="1">
      <c r="A630" s="31"/>
      <c r="C630" s="33"/>
      <c r="D630" s="34"/>
      <c r="E630" s="35"/>
      <c r="F630" s="36"/>
      <c r="G630" s="36"/>
      <c r="H630" s="37"/>
      <c r="I630" s="38"/>
      <c r="J630" s="37"/>
      <c r="K630" s="37"/>
      <c r="L630" s="31"/>
      <c r="M630" s="31"/>
      <c r="N630" s="31"/>
    </row>
    <row r="631" spans="1:14" s="32" customFormat="1" ht="15" customHeight="1">
      <c r="A631" s="31"/>
      <c r="C631" s="33"/>
      <c r="D631" s="34"/>
      <c r="E631" s="35"/>
      <c r="F631" s="36"/>
      <c r="G631" s="36"/>
      <c r="H631" s="37"/>
      <c r="I631" s="38"/>
      <c r="J631" s="37"/>
      <c r="K631" s="37"/>
      <c r="L631" s="31"/>
      <c r="M631" s="31"/>
      <c r="N631" s="31"/>
    </row>
    <row r="632" spans="1:14" s="32" customFormat="1" ht="15" customHeight="1">
      <c r="A632" s="31"/>
      <c r="C632" s="33"/>
      <c r="D632" s="34"/>
      <c r="E632" s="35"/>
      <c r="F632" s="36"/>
      <c r="G632" s="36"/>
      <c r="H632" s="37"/>
      <c r="I632" s="38"/>
      <c r="J632" s="37"/>
      <c r="K632" s="37"/>
      <c r="L632" s="31"/>
      <c r="M632" s="31"/>
      <c r="N632" s="31"/>
    </row>
    <row r="633" spans="1:14" s="32" customFormat="1" ht="15" customHeight="1">
      <c r="A633" s="31"/>
      <c r="C633" s="33"/>
      <c r="D633" s="34"/>
      <c r="E633" s="35"/>
      <c r="F633" s="36"/>
      <c r="G633" s="36"/>
      <c r="H633" s="37"/>
      <c r="I633" s="38"/>
      <c r="J633" s="37"/>
      <c r="K633" s="37"/>
      <c r="L633" s="31"/>
      <c r="M633" s="31"/>
      <c r="N633" s="31"/>
    </row>
    <row r="634" spans="1:14" s="32" customFormat="1" ht="15" customHeight="1">
      <c r="A634" s="31"/>
      <c r="C634" s="33"/>
      <c r="D634" s="34"/>
      <c r="E634" s="35"/>
      <c r="F634" s="36"/>
      <c r="G634" s="36"/>
      <c r="H634" s="37"/>
      <c r="I634" s="38"/>
      <c r="J634" s="37"/>
      <c r="K634" s="37"/>
      <c r="L634" s="31"/>
      <c r="M634" s="31"/>
      <c r="N634" s="31"/>
    </row>
    <row r="635" spans="1:14" s="32" customFormat="1" ht="15" customHeight="1">
      <c r="A635" s="31"/>
      <c r="C635" s="33"/>
      <c r="D635" s="34"/>
      <c r="E635" s="35"/>
      <c r="F635" s="36"/>
      <c r="G635" s="36"/>
      <c r="H635" s="37"/>
      <c r="I635" s="38"/>
      <c r="J635" s="37"/>
      <c r="K635" s="37"/>
      <c r="L635" s="31"/>
      <c r="M635" s="31"/>
      <c r="N635" s="31"/>
    </row>
    <row r="636" spans="1:14" s="32" customFormat="1" ht="15" customHeight="1">
      <c r="A636" s="31"/>
      <c r="C636" s="33"/>
      <c r="D636" s="34"/>
      <c r="E636" s="35"/>
      <c r="F636" s="36"/>
      <c r="G636" s="36"/>
      <c r="H636" s="37"/>
      <c r="I636" s="38"/>
      <c r="J636" s="37"/>
      <c r="K636" s="37"/>
      <c r="L636" s="31"/>
      <c r="M636" s="31"/>
      <c r="N636" s="31"/>
    </row>
    <row r="637" spans="1:14" s="32" customFormat="1" ht="15" customHeight="1">
      <c r="A637" s="31"/>
      <c r="C637" s="33"/>
      <c r="D637" s="34"/>
      <c r="E637" s="35"/>
      <c r="F637" s="36"/>
      <c r="G637" s="36"/>
      <c r="H637" s="37"/>
      <c r="I637" s="38"/>
      <c r="J637" s="37"/>
      <c r="K637" s="37"/>
      <c r="L637" s="31"/>
      <c r="M637" s="31"/>
      <c r="N637" s="31"/>
    </row>
    <row r="638" spans="1:14" s="32" customFormat="1" ht="15" customHeight="1">
      <c r="A638" s="31"/>
      <c r="C638" s="33"/>
      <c r="D638" s="34"/>
      <c r="E638" s="35"/>
      <c r="F638" s="36"/>
      <c r="G638" s="36"/>
      <c r="H638" s="37"/>
      <c r="I638" s="38"/>
      <c r="J638" s="37"/>
      <c r="K638" s="37"/>
      <c r="L638" s="31"/>
      <c r="M638" s="31"/>
      <c r="N638" s="31"/>
    </row>
    <row r="639" spans="1:14" s="32" customFormat="1" ht="15" customHeight="1">
      <c r="A639" s="31"/>
      <c r="C639" s="33"/>
      <c r="D639" s="34"/>
      <c r="E639" s="35"/>
      <c r="F639" s="36"/>
      <c r="G639" s="36"/>
      <c r="H639" s="37"/>
      <c r="I639" s="38"/>
      <c r="J639" s="37"/>
      <c r="K639" s="37"/>
      <c r="L639" s="31"/>
      <c r="M639" s="31"/>
      <c r="N639" s="31"/>
    </row>
    <row r="640" spans="1:14" s="32" customFormat="1" ht="15" customHeight="1">
      <c r="A640" s="31"/>
      <c r="C640" s="33"/>
      <c r="D640" s="34"/>
      <c r="E640" s="35"/>
      <c r="F640" s="36"/>
      <c r="G640" s="36"/>
      <c r="H640" s="37"/>
      <c r="I640" s="38"/>
      <c r="J640" s="37"/>
      <c r="K640" s="37"/>
      <c r="L640" s="31"/>
      <c r="M640" s="31"/>
      <c r="N640" s="31"/>
    </row>
    <row r="641" spans="1:14" s="32" customFormat="1" ht="15" customHeight="1">
      <c r="A641" s="31"/>
      <c r="C641" s="33"/>
      <c r="D641" s="34"/>
      <c r="E641" s="35"/>
      <c r="F641" s="36"/>
      <c r="G641" s="36"/>
      <c r="H641" s="37"/>
      <c r="I641" s="38"/>
      <c r="J641" s="37"/>
      <c r="K641" s="37"/>
      <c r="L641" s="31"/>
      <c r="M641" s="31"/>
      <c r="N641" s="31"/>
    </row>
    <row r="642" spans="1:14" s="32" customFormat="1" ht="15" customHeight="1">
      <c r="A642" s="31"/>
      <c r="C642" s="33"/>
      <c r="D642" s="34"/>
      <c r="E642" s="35"/>
      <c r="F642" s="36"/>
      <c r="G642" s="36"/>
      <c r="H642" s="37"/>
      <c r="I642" s="38"/>
      <c r="J642" s="37"/>
      <c r="K642" s="37"/>
      <c r="L642" s="31"/>
      <c r="M642" s="31"/>
      <c r="N642" s="31"/>
    </row>
    <row r="643" spans="1:14" s="32" customFormat="1" ht="15" customHeight="1">
      <c r="A643" s="31"/>
      <c r="C643" s="33"/>
      <c r="D643" s="34"/>
      <c r="E643" s="35"/>
      <c r="F643" s="36"/>
      <c r="G643" s="36"/>
      <c r="H643" s="37"/>
      <c r="I643" s="38"/>
      <c r="J643" s="37"/>
      <c r="K643" s="37"/>
      <c r="L643" s="31"/>
      <c r="M643" s="31"/>
      <c r="N643" s="31"/>
    </row>
    <row r="644" spans="1:14" s="32" customFormat="1" ht="15" customHeight="1">
      <c r="A644" s="31"/>
      <c r="C644" s="33"/>
      <c r="D644" s="34"/>
      <c r="E644" s="35"/>
      <c r="F644" s="36"/>
      <c r="G644" s="36"/>
      <c r="H644" s="37"/>
      <c r="I644" s="38"/>
      <c r="J644" s="37"/>
      <c r="K644" s="37"/>
      <c r="L644" s="31"/>
      <c r="M644" s="31"/>
      <c r="N644" s="31"/>
    </row>
    <row r="645" spans="1:14" s="32" customFormat="1" ht="15" customHeight="1">
      <c r="A645" s="31"/>
      <c r="C645" s="33"/>
      <c r="D645" s="34"/>
      <c r="E645" s="35"/>
      <c r="F645" s="36"/>
      <c r="G645" s="36"/>
      <c r="H645" s="37"/>
      <c r="I645" s="38"/>
      <c r="J645" s="37"/>
      <c r="K645" s="37"/>
      <c r="L645" s="31"/>
      <c r="M645" s="31"/>
      <c r="N645" s="31"/>
    </row>
    <row r="646" spans="1:14" s="32" customFormat="1" ht="15" customHeight="1">
      <c r="A646" s="31"/>
      <c r="C646" s="33"/>
      <c r="D646" s="34"/>
      <c r="E646" s="35"/>
      <c r="F646" s="36"/>
      <c r="G646" s="36"/>
      <c r="H646" s="37"/>
      <c r="I646" s="38"/>
      <c r="J646" s="37"/>
      <c r="K646" s="37"/>
      <c r="L646" s="31"/>
      <c r="M646" s="31"/>
      <c r="N646" s="31"/>
    </row>
    <row r="647" spans="1:14" s="32" customFormat="1" ht="15" customHeight="1">
      <c r="A647" s="31"/>
      <c r="C647" s="33"/>
      <c r="D647" s="34"/>
      <c r="E647" s="35"/>
      <c r="F647" s="36"/>
      <c r="G647" s="36"/>
      <c r="H647" s="37"/>
      <c r="I647" s="38"/>
      <c r="J647" s="37"/>
      <c r="K647" s="37"/>
      <c r="L647" s="31"/>
      <c r="M647" s="31"/>
      <c r="N647" s="31"/>
    </row>
    <row r="648" spans="1:14" s="32" customFormat="1" ht="15" customHeight="1">
      <c r="A648" s="31"/>
      <c r="C648" s="33"/>
      <c r="D648" s="34"/>
      <c r="E648" s="35"/>
      <c r="F648" s="36"/>
      <c r="G648" s="36"/>
      <c r="H648" s="37"/>
      <c r="I648" s="38"/>
      <c r="J648" s="37"/>
      <c r="K648" s="37"/>
      <c r="L648" s="31"/>
      <c r="M648" s="31"/>
      <c r="N648" s="31"/>
    </row>
    <row r="649" spans="1:14" s="32" customFormat="1" ht="15" customHeight="1">
      <c r="A649" s="31"/>
      <c r="C649" s="33"/>
      <c r="D649" s="34"/>
      <c r="E649" s="35"/>
      <c r="F649" s="36"/>
      <c r="G649" s="36"/>
      <c r="H649" s="37"/>
      <c r="I649" s="38"/>
      <c r="J649" s="37"/>
      <c r="K649" s="37"/>
      <c r="L649" s="31"/>
      <c r="M649" s="31"/>
      <c r="N649" s="31"/>
    </row>
    <row r="650" spans="1:14" s="32" customFormat="1" ht="15" customHeight="1">
      <c r="A650" s="31"/>
      <c r="C650" s="33"/>
      <c r="D650" s="34"/>
      <c r="E650" s="35"/>
      <c r="F650" s="36"/>
      <c r="G650" s="36"/>
      <c r="H650" s="37"/>
      <c r="I650" s="38"/>
      <c r="J650" s="37"/>
      <c r="K650" s="37"/>
      <c r="L650" s="31"/>
      <c r="M650" s="31"/>
      <c r="N650" s="31"/>
    </row>
    <row r="651" spans="1:14" s="32" customFormat="1" ht="15" customHeight="1">
      <c r="A651" s="31"/>
      <c r="C651" s="33"/>
      <c r="D651" s="34"/>
      <c r="E651" s="35"/>
      <c r="F651" s="36"/>
      <c r="G651" s="36"/>
      <c r="H651" s="37"/>
      <c r="I651" s="38"/>
      <c r="J651" s="37"/>
      <c r="K651" s="37"/>
      <c r="L651" s="31"/>
      <c r="M651" s="31"/>
      <c r="N651" s="31"/>
    </row>
    <row r="652" spans="1:14" s="32" customFormat="1" ht="15" customHeight="1">
      <c r="A652" s="31"/>
      <c r="C652" s="33"/>
      <c r="D652" s="34"/>
      <c r="E652" s="35"/>
      <c r="F652" s="36"/>
      <c r="G652" s="36"/>
      <c r="H652" s="37"/>
      <c r="I652" s="38"/>
      <c r="J652" s="37"/>
      <c r="K652" s="37"/>
      <c r="L652" s="31"/>
      <c r="M652" s="31"/>
      <c r="N652" s="31"/>
    </row>
    <row r="653" spans="1:14" s="32" customFormat="1" ht="15" customHeight="1">
      <c r="A653" s="31"/>
      <c r="C653" s="33"/>
      <c r="D653" s="34"/>
      <c r="E653" s="35"/>
      <c r="F653" s="36"/>
      <c r="G653" s="36"/>
      <c r="H653" s="37"/>
      <c r="I653" s="38"/>
      <c r="J653" s="37"/>
      <c r="K653" s="37"/>
      <c r="L653" s="31"/>
      <c r="M653" s="31"/>
      <c r="N653" s="31"/>
    </row>
    <row r="654" spans="1:14" s="32" customFormat="1" ht="15" customHeight="1">
      <c r="A654" s="31"/>
      <c r="C654" s="33"/>
      <c r="D654" s="34"/>
      <c r="E654" s="35"/>
      <c r="F654" s="36"/>
      <c r="G654" s="36"/>
      <c r="H654" s="37"/>
      <c r="I654" s="38"/>
      <c r="J654" s="37"/>
      <c r="K654" s="37"/>
      <c r="L654" s="31"/>
      <c r="M654" s="31"/>
      <c r="N654" s="31"/>
    </row>
    <row r="655" spans="1:14" s="32" customFormat="1" ht="15" customHeight="1">
      <c r="A655" s="31"/>
      <c r="C655" s="33"/>
      <c r="D655" s="34"/>
      <c r="E655" s="35"/>
      <c r="F655" s="36"/>
      <c r="G655" s="36"/>
      <c r="H655" s="37"/>
      <c r="I655" s="38"/>
      <c r="J655" s="37"/>
      <c r="K655" s="37"/>
      <c r="L655" s="31"/>
      <c r="M655" s="31"/>
      <c r="N655" s="31"/>
    </row>
    <row r="656" spans="1:14" s="32" customFormat="1" ht="15" customHeight="1">
      <c r="A656" s="31"/>
      <c r="C656" s="33"/>
      <c r="D656" s="34"/>
      <c r="E656" s="35"/>
      <c r="F656" s="36"/>
      <c r="G656" s="36"/>
      <c r="H656" s="37"/>
      <c r="I656" s="38"/>
      <c r="J656" s="37"/>
      <c r="K656" s="37"/>
      <c r="L656" s="31"/>
      <c r="M656" s="31"/>
      <c r="N656" s="31"/>
    </row>
    <row r="657" spans="1:14" s="32" customFormat="1" ht="15" customHeight="1">
      <c r="A657" s="31"/>
      <c r="C657" s="33"/>
      <c r="D657" s="34"/>
      <c r="E657" s="35"/>
      <c r="F657" s="36"/>
      <c r="G657" s="36"/>
      <c r="H657" s="37"/>
      <c r="I657" s="38"/>
      <c r="J657" s="37"/>
      <c r="K657" s="37"/>
      <c r="L657" s="31"/>
      <c r="M657" s="31"/>
      <c r="N657" s="31"/>
    </row>
    <row r="658" spans="1:14" s="32" customFormat="1" ht="15" customHeight="1">
      <c r="A658" s="31"/>
      <c r="C658" s="33"/>
      <c r="D658" s="34"/>
      <c r="E658" s="35"/>
      <c r="F658" s="36"/>
      <c r="G658" s="36"/>
      <c r="H658" s="37"/>
      <c r="I658" s="38"/>
      <c r="J658" s="37"/>
      <c r="K658" s="37"/>
      <c r="L658" s="31"/>
      <c r="M658" s="31"/>
      <c r="N658" s="31"/>
    </row>
    <row r="659" spans="1:14" s="32" customFormat="1" ht="15" customHeight="1">
      <c r="A659" s="31"/>
      <c r="C659" s="33"/>
      <c r="D659" s="34"/>
      <c r="E659" s="35"/>
      <c r="F659" s="36"/>
      <c r="G659" s="36"/>
      <c r="H659" s="37"/>
      <c r="I659" s="38"/>
      <c r="J659" s="37"/>
      <c r="K659" s="37"/>
      <c r="L659" s="31"/>
      <c r="M659" s="31"/>
      <c r="N659" s="31"/>
    </row>
    <row r="660" spans="1:14" s="32" customFormat="1" ht="15" customHeight="1">
      <c r="A660" s="31"/>
      <c r="C660" s="33"/>
      <c r="D660" s="34"/>
      <c r="E660" s="35"/>
      <c r="F660" s="36"/>
      <c r="G660" s="36"/>
      <c r="H660" s="37"/>
      <c r="I660" s="38"/>
      <c r="J660" s="37"/>
      <c r="K660" s="37"/>
      <c r="L660" s="31"/>
      <c r="M660" s="31"/>
      <c r="N660" s="31"/>
    </row>
    <row r="661" spans="1:14" s="32" customFormat="1" ht="15" customHeight="1">
      <c r="A661" s="31"/>
      <c r="C661" s="33"/>
      <c r="D661" s="34"/>
      <c r="E661" s="35"/>
      <c r="F661" s="36"/>
      <c r="G661" s="36"/>
      <c r="H661" s="37"/>
      <c r="I661" s="38"/>
      <c r="J661" s="37"/>
      <c r="K661" s="37"/>
      <c r="L661" s="31"/>
      <c r="M661" s="31"/>
      <c r="N661" s="31"/>
    </row>
    <row r="662" spans="1:14" s="32" customFormat="1" ht="15" customHeight="1">
      <c r="A662" s="31"/>
      <c r="C662" s="33"/>
      <c r="D662" s="34"/>
      <c r="E662" s="35"/>
      <c r="F662" s="36"/>
      <c r="G662" s="36"/>
      <c r="H662" s="37"/>
      <c r="I662" s="38"/>
      <c r="J662" s="37"/>
      <c r="K662" s="37"/>
      <c r="L662" s="31"/>
      <c r="M662" s="31"/>
      <c r="N662" s="31"/>
    </row>
    <row r="663" spans="1:14" s="32" customFormat="1" ht="15" customHeight="1">
      <c r="A663" s="31"/>
      <c r="C663" s="33"/>
      <c r="D663" s="34"/>
      <c r="E663" s="35"/>
      <c r="F663" s="36"/>
      <c r="G663" s="36"/>
      <c r="H663" s="37"/>
      <c r="I663" s="38"/>
      <c r="J663" s="37"/>
      <c r="K663" s="37"/>
      <c r="L663" s="31"/>
      <c r="M663" s="31"/>
      <c r="N663" s="31"/>
    </row>
    <row r="664" spans="1:14" s="32" customFormat="1" ht="15" customHeight="1">
      <c r="A664" s="31"/>
      <c r="C664" s="33"/>
      <c r="D664" s="34"/>
      <c r="E664" s="35"/>
      <c r="F664" s="36"/>
      <c r="G664" s="36"/>
      <c r="H664" s="37"/>
      <c r="I664" s="38"/>
      <c r="J664" s="37"/>
      <c r="K664" s="37"/>
      <c r="L664" s="31"/>
      <c r="M664" s="31"/>
      <c r="N664" s="31"/>
    </row>
    <row r="665" spans="1:14" s="32" customFormat="1" ht="15" customHeight="1">
      <c r="A665" s="31"/>
      <c r="C665" s="33"/>
      <c r="D665" s="34"/>
      <c r="E665" s="35"/>
      <c r="F665" s="36"/>
      <c r="G665" s="36"/>
      <c r="H665" s="37"/>
      <c r="I665" s="38"/>
      <c r="J665" s="37"/>
      <c r="K665" s="37"/>
      <c r="L665" s="31"/>
      <c r="M665" s="31"/>
      <c r="N665" s="31"/>
    </row>
    <row r="666" spans="1:14" s="32" customFormat="1" ht="15" customHeight="1">
      <c r="A666" s="31"/>
      <c r="C666" s="33"/>
      <c r="D666" s="34"/>
      <c r="E666" s="35"/>
      <c r="F666" s="36"/>
      <c r="G666" s="36"/>
      <c r="H666" s="37"/>
      <c r="I666" s="38"/>
      <c r="J666" s="37"/>
      <c r="K666" s="37"/>
      <c r="L666" s="31"/>
      <c r="M666" s="31"/>
      <c r="N666" s="31"/>
    </row>
    <row r="667" spans="1:14" s="32" customFormat="1" ht="15" customHeight="1">
      <c r="A667" s="31"/>
      <c r="C667" s="33"/>
      <c r="D667" s="34"/>
      <c r="E667" s="35"/>
      <c r="F667" s="36"/>
      <c r="G667" s="36"/>
      <c r="H667" s="37"/>
      <c r="I667" s="38"/>
      <c r="J667" s="37"/>
      <c r="K667" s="37"/>
      <c r="L667" s="31"/>
      <c r="M667" s="31"/>
      <c r="N667" s="31"/>
    </row>
    <row r="668" spans="1:14" s="32" customFormat="1" ht="15" customHeight="1">
      <c r="A668" s="31"/>
      <c r="C668" s="33"/>
      <c r="D668" s="34"/>
      <c r="E668" s="35"/>
      <c r="F668" s="36"/>
      <c r="G668" s="36"/>
      <c r="H668" s="37"/>
      <c r="I668" s="38"/>
      <c r="J668" s="37"/>
      <c r="K668" s="37"/>
      <c r="L668" s="31"/>
      <c r="M668" s="31"/>
      <c r="N668" s="31"/>
    </row>
    <row r="669" spans="1:14" s="32" customFormat="1" ht="15" customHeight="1">
      <c r="A669" s="31"/>
      <c r="C669" s="33"/>
      <c r="D669" s="34"/>
      <c r="E669" s="35"/>
      <c r="F669" s="36"/>
      <c r="G669" s="36"/>
      <c r="H669" s="37"/>
      <c r="I669" s="38"/>
      <c r="J669" s="37"/>
      <c r="K669" s="37"/>
      <c r="L669" s="31"/>
      <c r="M669" s="31"/>
      <c r="N669" s="31"/>
    </row>
    <row r="670" spans="1:14" s="32" customFormat="1" ht="15" customHeight="1">
      <c r="A670" s="31"/>
      <c r="C670" s="33"/>
      <c r="D670" s="34"/>
      <c r="E670" s="35"/>
      <c r="F670" s="36"/>
      <c r="G670" s="36"/>
      <c r="H670" s="37"/>
      <c r="I670" s="38"/>
      <c r="J670" s="37"/>
      <c r="K670" s="37"/>
      <c r="L670" s="31"/>
      <c r="M670" s="31"/>
      <c r="N670" s="31"/>
    </row>
    <row r="671" spans="1:14" s="32" customFormat="1" ht="15" customHeight="1">
      <c r="A671" s="31"/>
      <c r="C671" s="33"/>
      <c r="D671" s="34"/>
      <c r="E671" s="35"/>
      <c r="F671" s="36"/>
      <c r="G671" s="36"/>
      <c r="H671" s="37"/>
      <c r="I671" s="38"/>
      <c r="J671" s="37"/>
      <c r="K671" s="37"/>
      <c r="L671" s="31"/>
      <c r="M671" s="31"/>
      <c r="N671" s="31"/>
    </row>
    <row r="672" spans="1:14" s="32" customFormat="1" ht="15" customHeight="1">
      <c r="A672" s="31"/>
      <c r="C672" s="33"/>
      <c r="D672" s="34"/>
      <c r="E672" s="35"/>
      <c r="F672" s="36"/>
      <c r="G672" s="36"/>
      <c r="H672" s="37"/>
      <c r="I672" s="38"/>
      <c r="J672" s="37"/>
      <c r="K672" s="37"/>
      <c r="L672" s="31"/>
      <c r="M672" s="31"/>
      <c r="N672" s="31"/>
    </row>
    <row r="673" spans="1:14" s="32" customFormat="1" ht="15" customHeight="1">
      <c r="A673" s="31"/>
      <c r="C673" s="33"/>
      <c r="D673" s="34"/>
      <c r="E673" s="35"/>
      <c r="F673" s="36"/>
      <c r="G673" s="36"/>
      <c r="H673" s="37"/>
      <c r="I673" s="38"/>
      <c r="J673" s="37"/>
      <c r="K673" s="37"/>
      <c r="L673" s="31"/>
      <c r="M673" s="31"/>
      <c r="N673" s="31"/>
    </row>
    <row r="674" spans="1:14" s="32" customFormat="1" ht="15" customHeight="1">
      <c r="A674" s="31"/>
      <c r="C674" s="33"/>
      <c r="D674" s="34"/>
      <c r="E674" s="35"/>
      <c r="F674" s="36"/>
      <c r="G674" s="36"/>
      <c r="H674" s="37"/>
      <c r="I674" s="38"/>
      <c r="J674" s="37"/>
      <c r="K674" s="37"/>
      <c r="L674" s="31"/>
      <c r="M674" s="31"/>
      <c r="N674" s="31"/>
    </row>
    <row r="675" spans="1:14" s="32" customFormat="1" ht="15" customHeight="1">
      <c r="A675" s="31"/>
      <c r="C675" s="33"/>
      <c r="D675" s="34"/>
      <c r="E675" s="35"/>
      <c r="F675" s="36"/>
      <c r="G675" s="36"/>
      <c r="H675" s="37"/>
      <c r="I675" s="38"/>
      <c r="J675" s="37"/>
      <c r="K675" s="37"/>
      <c r="L675" s="31"/>
      <c r="M675" s="31"/>
      <c r="N675" s="31"/>
    </row>
    <row r="676" spans="1:14" s="32" customFormat="1" ht="15" customHeight="1">
      <c r="A676" s="31"/>
      <c r="C676" s="33"/>
      <c r="D676" s="34"/>
      <c r="E676" s="35"/>
      <c r="F676" s="36"/>
      <c r="G676" s="36"/>
      <c r="H676" s="37"/>
      <c r="I676" s="38"/>
      <c r="J676" s="37"/>
      <c r="K676" s="37"/>
      <c r="L676" s="31"/>
      <c r="M676" s="31"/>
      <c r="N676" s="31"/>
    </row>
    <row r="677" spans="1:14" s="32" customFormat="1" ht="15" customHeight="1">
      <c r="A677" s="31"/>
      <c r="C677" s="33"/>
      <c r="D677" s="34"/>
      <c r="E677" s="35"/>
      <c r="F677" s="36"/>
      <c r="G677" s="36"/>
      <c r="H677" s="37"/>
      <c r="I677" s="38"/>
      <c r="J677" s="37"/>
      <c r="K677" s="37"/>
      <c r="L677" s="31"/>
      <c r="M677" s="31"/>
      <c r="N677" s="31"/>
    </row>
    <row r="678" spans="1:14" s="32" customFormat="1" ht="15" customHeight="1">
      <c r="A678" s="31"/>
      <c r="C678" s="33"/>
      <c r="D678" s="34"/>
      <c r="E678" s="35"/>
      <c r="F678" s="36"/>
      <c r="G678" s="36"/>
      <c r="H678" s="37"/>
      <c r="I678" s="38"/>
      <c r="J678" s="37"/>
      <c r="K678" s="37"/>
      <c r="L678" s="31"/>
      <c r="M678" s="31"/>
      <c r="N678" s="31"/>
    </row>
    <row r="679" spans="1:14" s="32" customFormat="1" ht="15" customHeight="1">
      <c r="A679" s="31"/>
      <c r="C679" s="33"/>
      <c r="D679" s="34"/>
      <c r="E679" s="35"/>
      <c r="F679" s="36"/>
      <c r="G679" s="36"/>
      <c r="H679" s="37"/>
      <c r="I679" s="38"/>
      <c r="J679" s="37"/>
      <c r="K679" s="37"/>
      <c r="L679" s="31"/>
      <c r="M679" s="31"/>
      <c r="N679" s="31"/>
    </row>
    <row r="680" spans="1:14" s="32" customFormat="1" ht="15" customHeight="1">
      <c r="A680" s="31"/>
      <c r="C680" s="33"/>
      <c r="D680" s="34"/>
      <c r="E680" s="35"/>
      <c r="F680" s="36"/>
      <c r="G680" s="36"/>
      <c r="H680" s="37"/>
      <c r="I680" s="38"/>
      <c r="J680" s="37"/>
      <c r="K680" s="37"/>
      <c r="L680" s="31"/>
      <c r="M680" s="31"/>
      <c r="N680" s="31"/>
    </row>
    <row r="681" spans="1:14" s="32" customFormat="1" ht="15" customHeight="1">
      <c r="A681" s="31"/>
      <c r="C681" s="33"/>
      <c r="D681" s="34"/>
      <c r="E681" s="35"/>
      <c r="F681" s="36"/>
      <c r="G681" s="36"/>
      <c r="H681" s="37"/>
      <c r="I681" s="38"/>
      <c r="J681" s="37"/>
      <c r="K681" s="37"/>
      <c r="L681" s="31"/>
      <c r="M681" s="31"/>
      <c r="N681" s="31"/>
    </row>
    <row r="682" spans="1:14" s="32" customFormat="1" ht="15" customHeight="1">
      <c r="A682" s="31"/>
      <c r="C682" s="33"/>
      <c r="D682" s="34"/>
      <c r="E682" s="35"/>
      <c r="F682" s="36"/>
      <c r="G682" s="36"/>
      <c r="H682" s="37"/>
      <c r="I682" s="38"/>
      <c r="J682" s="37"/>
      <c r="K682" s="37"/>
      <c r="L682" s="31"/>
      <c r="M682" s="31"/>
      <c r="N682" s="31"/>
    </row>
    <row r="683" spans="1:14" s="32" customFormat="1" ht="15" customHeight="1">
      <c r="A683" s="31"/>
      <c r="C683" s="33"/>
      <c r="D683" s="34"/>
      <c r="E683" s="35"/>
      <c r="F683" s="36"/>
      <c r="G683" s="36"/>
      <c r="H683" s="37"/>
      <c r="I683" s="38"/>
      <c r="J683" s="37"/>
      <c r="K683" s="37"/>
      <c r="L683" s="31"/>
      <c r="M683" s="31"/>
      <c r="N683" s="31"/>
    </row>
    <row r="684" spans="1:14" s="32" customFormat="1" ht="15" customHeight="1">
      <c r="A684" s="31"/>
      <c r="C684" s="33"/>
      <c r="D684" s="34"/>
      <c r="E684" s="35"/>
      <c r="F684" s="36"/>
      <c r="G684" s="36"/>
      <c r="H684" s="37"/>
      <c r="I684" s="38"/>
      <c r="J684" s="37"/>
      <c r="K684" s="37"/>
      <c r="L684" s="31"/>
      <c r="M684" s="31"/>
      <c r="N684" s="31"/>
    </row>
    <row r="685" spans="1:14" s="32" customFormat="1" ht="15" customHeight="1">
      <c r="A685" s="31"/>
      <c r="C685" s="33"/>
      <c r="D685" s="34"/>
      <c r="E685" s="35"/>
      <c r="F685" s="36"/>
      <c r="G685" s="36"/>
      <c r="H685" s="37"/>
      <c r="I685" s="38"/>
      <c r="J685" s="37"/>
      <c r="K685" s="37"/>
      <c r="L685" s="31"/>
      <c r="M685" s="31"/>
      <c r="N685" s="31"/>
    </row>
    <row r="686" spans="1:14" s="32" customFormat="1" ht="15" customHeight="1">
      <c r="A686" s="31"/>
      <c r="C686" s="33"/>
      <c r="D686" s="34"/>
      <c r="E686" s="35"/>
      <c r="F686" s="36"/>
      <c r="G686" s="36"/>
      <c r="H686" s="37"/>
      <c r="I686" s="38"/>
      <c r="J686" s="37"/>
      <c r="K686" s="37"/>
      <c r="L686" s="31"/>
      <c r="M686" s="31"/>
      <c r="N686" s="31"/>
    </row>
    <row r="687" spans="1:14" s="32" customFormat="1" ht="15" customHeight="1">
      <c r="A687" s="31"/>
      <c r="C687" s="33"/>
      <c r="D687" s="34"/>
      <c r="E687" s="35"/>
      <c r="F687" s="36"/>
      <c r="G687" s="36"/>
      <c r="H687" s="37"/>
      <c r="I687" s="38"/>
      <c r="J687" s="37"/>
      <c r="K687" s="37"/>
      <c r="L687" s="31"/>
      <c r="M687" s="31"/>
      <c r="N687" s="31"/>
    </row>
    <row r="688" spans="1:14" s="32" customFormat="1" ht="15" customHeight="1">
      <c r="A688" s="31"/>
      <c r="C688" s="33"/>
      <c r="D688" s="34"/>
      <c r="E688" s="35"/>
      <c r="F688" s="36"/>
      <c r="G688" s="36"/>
      <c r="H688" s="37"/>
      <c r="I688" s="38"/>
      <c r="J688" s="37"/>
      <c r="K688" s="37"/>
      <c r="L688" s="31"/>
      <c r="M688" s="31"/>
      <c r="N688" s="31"/>
    </row>
    <row r="689" spans="1:14" s="32" customFormat="1" ht="15" customHeight="1">
      <c r="A689" s="31"/>
      <c r="C689" s="33"/>
      <c r="D689" s="34"/>
      <c r="E689" s="35"/>
      <c r="F689" s="36"/>
      <c r="G689" s="36"/>
      <c r="H689" s="37"/>
      <c r="I689" s="38"/>
      <c r="J689" s="37"/>
      <c r="K689" s="37"/>
      <c r="L689" s="31"/>
      <c r="M689" s="31"/>
      <c r="N689" s="31"/>
    </row>
    <row r="690" spans="1:14" s="32" customFormat="1" ht="15" customHeight="1">
      <c r="A690" s="31"/>
      <c r="C690" s="33"/>
      <c r="D690" s="34"/>
      <c r="E690" s="35"/>
      <c r="F690" s="36"/>
      <c r="G690" s="36"/>
      <c r="H690" s="37"/>
      <c r="I690" s="38"/>
      <c r="J690" s="37"/>
      <c r="K690" s="37"/>
      <c r="L690" s="31"/>
      <c r="M690" s="31"/>
      <c r="N690" s="31"/>
    </row>
    <row r="691" spans="1:14" s="32" customFormat="1" ht="15" customHeight="1">
      <c r="A691" s="31"/>
      <c r="C691" s="33"/>
      <c r="D691" s="34"/>
      <c r="E691" s="35"/>
      <c r="F691" s="36"/>
      <c r="G691" s="36"/>
      <c r="H691" s="37"/>
      <c r="I691" s="38"/>
      <c r="J691" s="37"/>
      <c r="K691" s="37"/>
      <c r="L691" s="31"/>
      <c r="M691" s="31"/>
      <c r="N691" s="31"/>
    </row>
    <row r="692" spans="1:14" s="32" customFormat="1" ht="15" customHeight="1">
      <c r="A692" s="31"/>
      <c r="C692" s="33"/>
      <c r="D692" s="34"/>
      <c r="E692" s="35"/>
      <c r="F692" s="36"/>
      <c r="G692" s="36"/>
      <c r="H692" s="37"/>
      <c r="I692" s="38"/>
      <c r="J692" s="37"/>
      <c r="K692" s="37"/>
      <c r="L692" s="31"/>
      <c r="M692" s="31"/>
      <c r="N692" s="31"/>
    </row>
    <row r="693" spans="1:14" s="32" customFormat="1" ht="15" customHeight="1">
      <c r="A693" s="31"/>
      <c r="C693" s="33"/>
      <c r="D693" s="34"/>
      <c r="E693" s="35"/>
      <c r="F693" s="36"/>
      <c r="G693" s="36"/>
      <c r="H693" s="37"/>
      <c r="I693" s="38"/>
      <c r="J693" s="37"/>
      <c r="K693" s="37"/>
      <c r="L693" s="31"/>
      <c r="M693" s="31"/>
      <c r="N693" s="31"/>
    </row>
    <row r="694" spans="1:14" s="32" customFormat="1" ht="15" customHeight="1">
      <c r="A694" s="31"/>
      <c r="C694" s="33"/>
      <c r="D694" s="34"/>
      <c r="E694" s="35"/>
      <c r="F694" s="36"/>
      <c r="G694" s="36"/>
      <c r="H694" s="37"/>
      <c r="I694" s="38"/>
      <c r="J694" s="37"/>
      <c r="K694" s="37"/>
      <c r="L694" s="31"/>
      <c r="M694" s="31"/>
      <c r="N694" s="31"/>
    </row>
    <row r="695" spans="1:14" s="32" customFormat="1" ht="15" customHeight="1">
      <c r="A695" s="31"/>
      <c r="C695" s="33"/>
      <c r="D695" s="34"/>
      <c r="E695" s="35"/>
      <c r="F695" s="36"/>
      <c r="G695" s="36"/>
      <c r="H695" s="37"/>
      <c r="I695" s="38"/>
      <c r="J695" s="37"/>
      <c r="K695" s="37"/>
      <c r="L695" s="31"/>
      <c r="M695" s="31"/>
      <c r="N695" s="31"/>
    </row>
    <row r="696" spans="1:14" s="32" customFormat="1" ht="15" customHeight="1">
      <c r="A696" s="31"/>
      <c r="C696" s="33"/>
      <c r="D696" s="34"/>
      <c r="E696" s="35"/>
      <c r="F696" s="36"/>
      <c r="G696" s="36"/>
      <c r="H696" s="37"/>
      <c r="I696" s="38"/>
      <c r="J696" s="37"/>
      <c r="K696" s="37"/>
      <c r="L696" s="31"/>
      <c r="M696" s="31"/>
      <c r="N696" s="31"/>
    </row>
    <row r="697" spans="1:14" s="32" customFormat="1" ht="15" customHeight="1">
      <c r="A697" s="31"/>
      <c r="C697" s="33"/>
      <c r="D697" s="34"/>
      <c r="E697" s="35"/>
      <c r="F697" s="36"/>
      <c r="G697" s="36"/>
      <c r="H697" s="37"/>
      <c r="I697" s="38"/>
      <c r="J697" s="37"/>
      <c r="K697" s="37"/>
      <c r="L697" s="31"/>
      <c r="M697" s="31"/>
      <c r="N697" s="31"/>
    </row>
    <row r="698" spans="1:14" s="32" customFormat="1" ht="15" customHeight="1">
      <c r="A698" s="31"/>
      <c r="C698" s="33"/>
      <c r="D698" s="34"/>
      <c r="E698" s="35"/>
      <c r="F698" s="36"/>
      <c r="G698" s="36"/>
      <c r="H698" s="37"/>
      <c r="I698" s="38"/>
      <c r="J698" s="37"/>
      <c r="K698" s="37"/>
      <c r="L698" s="31"/>
      <c r="M698" s="31"/>
      <c r="N698" s="31"/>
    </row>
    <row r="699" spans="1:14" s="32" customFormat="1" ht="15" customHeight="1">
      <c r="A699" s="31"/>
      <c r="C699" s="33"/>
      <c r="D699" s="34"/>
      <c r="E699" s="35"/>
      <c r="F699" s="36"/>
      <c r="G699" s="36"/>
      <c r="H699" s="37"/>
      <c r="I699" s="38"/>
      <c r="J699" s="37"/>
      <c r="K699" s="37"/>
      <c r="L699" s="31"/>
      <c r="M699" s="31"/>
      <c r="N699" s="31"/>
    </row>
    <row r="700" spans="1:14" s="32" customFormat="1" ht="15" customHeight="1">
      <c r="A700" s="31"/>
      <c r="C700" s="33"/>
      <c r="D700" s="34"/>
      <c r="E700" s="35"/>
      <c r="F700" s="36"/>
      <c r="G700" s="36"/>
      <c r="H700" s="37"/>
      <c r="I700" s="38"/>
      <c r="J700" s="37"/>
      <c r="K700" s="37"/>
      <c r="L700" s="31"/>
      <c r="M700" s="31"/>
      <c r="N700" s="31"/>
    </row>
    <row r="701" spans="1:14" s="32" customFormat="1" ht="15" customHeight="1">
      <c r="A701" s="31"/>
      <c r="C701" s="33"/>
      <c r="D701" s="34"/>
      <c r="E701" s="35"/>
      <c r="F701" s="36"/>
      <c r="G701" s="36"/>
      <c r="H701" s="37"/>
      <c r="I701" s="38"/>
      <c r="J701" s="37"/>
      <c r="K701" s="37"/>
      <c r="L701" s="31"/>
      <c r="M701" s="31"/>
      <c r="N701" s="31"/>
    </row>
    <row r="702" spans="1:14" s="32" customFormat="1" ht="15" customHeight="1">
      <c r="A702" s="31"/>
      <c r="C702" s="33"/>
      <c r="D702" s="34"/>
      <c r="E702" s="35"/>
      <c r="F702" s="36"/>
      <c r="G702" s="36"/>
      <c r="H702" s="37"/>
      <c r="I702" s="38"/>
      <c r="J702" s="37"/>
      <c r="K702" s="37"/>
      <c r="L702" s="31"/>
      <c r="M702" s="31"/>
      <c r="N702" s="31"/>
    </row>
    <row r="703" spans="1:14" s="32" customFormat="1" ht="15" customHeight="1">
      <c r="A703" s="31"/>
      <c r="C703" s="33"/>
      <c r="D703" s="34"/>
      <c r="E703" s="35"/>
      <c r="F703" s="36"/>
      <c r="G703" s="36"/>
      <c r="H703" s="37"/>
      <c r="I703" s="38"/>
      <c r="J703" s="37"/>
      <c r="K703" s="37"/>
      <c r="L703" s="31"/>
      <c r="M703" s="31"/>
      <c r="N703" s="31"/>
    </row>
    <row r="704" spans="1:14" s="32" customFormat="1" ht="15" customHeight="1">
      <c r="A704" s="31"/>
      <c r="C704" s="33"/>
      <c r="D704" s="34"/>
      <c r="E704" s="35"/>
      <c r="F704" s="36"/>
      <c r="G704" s="36"/>
      <c r="H704" s="37"/>
      <c r="I704" s="38"/>
      <c r="J704" s="37"/>
      <c r="K704" s="37"/>
      <c r="L704" s="31"/>
      <c r="M704" s="31"/>
      <c r="N704" s="31"/>
    </row>
    <row r="705" spans="1:14" s="32" customFormat="1" ht="15" customHeight="1">
      <c r="A705" s="31"/>
      <c r="C705" s="33"/>
      <c r="D705" s="34"/>
      <c r="E705" s="35"/>
      <c r="F705" s="36"/>
      <c r="G705" s="36"/>
      <c r="H705" s="37"/>
      <c r="I705" s="38"/>
      <c r="J705" s="37"/>
      <c r="K705" s="37"/>
      <c r="L705" s="31"/>
      <c r="M705" s="31"/>
      <c r="N705" s="31"/>
    </row>
    <row r="706" spans="1:14" s="32" customFormat="1" ht="15" customHeight="1">
      <c r="A706" s="31"/>
      <c r="C706" s="33"/>
      <c r="D706" s="34"/>
      <c r="E706" s="35"/>
      <c r="F706" s="36"/>
      <c r="G706" s="36"/>
      <c r="H706" s="37"/>
      <c r="I706" s="38"/>
      <c r="J706" s="37"/>
      <c r="K706" s="37"/>
      <c r="L706" s="31"/>
      <c r="M706" s="31"/>
      <c r="N706" s="31"/>
    </row>
    <row r="707" spans="1:14" s="32" customFormat="1" ht="15" customHeight="1">
      <c r="A707" s="31"/>
      <c r="C707" s="33"/>
      <c r="D707" s="34"/>
      <c r="E707" s="35"/>
      <c r="F707" s="36"/>
      <c r="G707" s="36"/>
      <c r="H707" s="37"/>
      <c r="I707" s="38"/>
      <c r="J707" s="37"/>
      <c r="K707" s="37"/>
      <c r="L707" s="31"/>
      <c r="M707" s="31"/>
      <c r="N707" s="31"/>
    </row>
    <row r="708" spans="1:14" s="32" customFormat="1" ht="15" customHeight="1">
      <c r="A708" s="31"/>
      <c r="C708" s="33"/>
      <c r="D708" s="34"/>
      <c r="E708" s="35"/>
      <c r="F708" s="36"/>
      <c r="G708" s="36"/>
      <c r="H708" s="37"/>
      <c r="I708" s="38"/>
      <c r="J708" s="37"/>
      <c r="K708" s="37"/>
      <c r="L708" s="31"/>
      <c r="M708" s="31"/>
      <c r="N708" s="31"/>
    </row>
    <row r="709" spans="1:14" s="32" customFormat="1" ht="15" customHeight="1">
      <c r="A709" s="31"/>
      <c r="C709" s="33"/>
      <c r="D709" s="34"/>
      <c r="E709" s="35"/>
      <c r="F709" s="36"/>
      <c r="G709" s="36"/>
      <c r="H709" s="37"/>
      <c r="I709" s="38"/>
      <c r="J709" s="37"/>
      <c r="K709" s="37"/>
      <c r="L709" s="31"/>
      <c r="M709" s="31"/>
      <c r="N709" s="31"/>
    </row>
    <row r="710" spans="1:14" s="32" customFormat="1" ht="15" customHeight="1">
      <c r="A710" s="31"/>
      <c r="C710" s="33"/>
      <c r="D710" s="34"/>
      <c r="E710" s="35"/>
      <c r="F710" s="36"/>
      <c r="G710" s="36"/>
      <c r="H710" s="37"/>
      <c r="I710" s="38"/>
      <c r="J710" s="37"/>
      <c r="K710" s="37"/>
      <c r="L710" s="31"/>
      <c r="M710" s="31"/>
      <c r="N710" s="31"/>
    </row>
    <row r="711" spans="1:14" s="32" customFormat="1" ht="15" customHeight="1">
      <c r="A711" s="31"/>
      <c r="C711" s="33"/>
      <c r="D711" s="34"/>
      <c r="E711" s="35"/>
      <c r="F711" s="36"/>
      <c r="G711" s="36"/>
      <c r="H711" s="37"/>
      <c r="I711" s="38"/>
      <c r="J711" s="37"/>
      <c r="K711" s="37"/>
      <c r="L711" s="31"/>
      <c r="M711" s="31"/>
      <c r="N711" s="31"/>
    </row>
    <row r="712" spans="1:14" s="32" customFormat="1" ht="15" customHeight="1">
      <c r="A712" s="31"/>
      <c r="C712" s="33"/>
      <c r="D712" s="34"/>
      <c r="E712" s="35"/>
      <c r="F712" s="36"/>
      <c r="G712" s="36"/>
      <c r="H712" s="37"/>
      <c r="I712" s="38"/>
      <c r="J712" s="37"/>
      <c r="K712" s="37"/>
      <c r="L712" s="31"/>
      <c r="M712" s="31"/>
      <c r="N712" s="31"/>
    </row>
    <row r="713" spans="1:14" s="32" customFormat="1" ht="15" customHeight="1">
      <c r="A713" s="31"/>
      <c r="C713" s="33"/>
      <c r="D713" s="34"/>
      <c r="E713" s="35"/>
      <c r="F713" s="36"/>
      <c r="G713" s="36"/>
      <c r="H713" s="37"/>
      <c r="I713" s="38"/>
      <c r="J713" s="37"/>
      <c r="K713" s="37"/>
      <c r="L713" s="31"/>
      <c r="M713" s="31"/>
      <c r="N713" s="31"/>
    </row>
    <row r="714" spans="1:14" s="32" customFormat="1" ht="15" customHeight="1">
      <c r="A714" s="31"/>
      <c r="C714" s="33"/>
      <c r="D714" s="34"/>
      <c r="E714" s="35"/>
      <c r="F714" s="36"/>
      <c r="G714" s="36"/>
      <c r="H714" s="37"/>
      <c r="I714" s="38"/>
      <c r="J714" s="37"/>
      <c r="K714" s="37"/>
      <c r="L714" s="31"/>
      <c r="M714" s="31"/>
      <c r="N714" s="31"/>
    </row>
    <row r="715" spans="1:14" s="32" customFormat="1" ht="15" customHeight="1">
      <c r="A715" s="31"/>
      <c r="C715" s="33"/>
      <c r="D715" s="34"/>
      <c r="E715" s="35"/>
      <c r="F715" s="36"/>
      <c r="G715" s="36"/>
      <c r="H715" s="37"/>
      <c r="I715" s="38"/>
      <c r="J715" s="37"/>
      <c r="K715" s="37"/>
      <c r="L715" s="31"/>
      <c r="M715" s="31"/>
      <c r="N715" s="31"/>
    </row>
    <row r="716" spans="1:14" s="32" customFormat="1" ht="15" customHeight="1">
      <c r="A716" s="31"/>
      <c r="C716" s="33"/>
      <c r="D716" s="34"/>
      <c r="E716" s="35"/>
      <c r="F716" s="36"/>
      <c r="G716" s="36"/>
      <c r="H716" s="37"/>
      <c r="I716" s="38"/>
      <c r="J716" s="37"/>
      <c r="K716" s="37"/>
      <c r="L716" s="31"/>
      <c r="M716" s="31"/>
      <c r="N716" s="31"/>
    </row>
    <row r="717" spans="1:14" s="32" customFormat="1" ht="15" customHeight="1">
      <c r="A717" s="31"/>
      <c r="C717" s="33"/>
      <c r="D717" s="34"/>
      <c r="E717" s="35"/>
      <c r="F717" s="36"/>
      <c r="G717" s="36"/>
      <c r="H717" s="37"/>
      <c r="I717" s="38"/>
      <c r="J717" s="37"/>
      <c r="K717" s="37"/>
      <c r="L717" s="31"/>
      <c r="M717" s="31"/>
      <c r="N717" s="31"/>
    </row>
    <row r="718" spans="1:14" s="32" customFormat="1" ht="15" customHeight="1">
      <c r="A718" s="31"/>
      <c r="C718" s="33"/>
      <c r="D718" s="34"/>
      <c r="E718" s="35"/>
      <c r="F718" s="36"/>
      <c r="G718" s="36"/>
      <c r="H718" s="37"/>
      <c r="I718" s="38"/>
      <c r="J718" s="37"/>
      <c r="K718" s="37"/>
      <c r="L718" s="31"/>
      <c r="M718" s="31"/>
      <c r="N718" s="31"/>
    </row>
    <row r="719" spans="1:14" s="32" customFormat="1" ht="15" customHeight="1">
      <c r="A719" s="31"/>
      <c r="C719" s="33"/>
      <c r="D719" s="34"/>
      <c r="E719" s="35"/>
      <c r="F719" s="36"/>
      <c r="G719" s="36"/>
      <c r="H719" s="37"/>
      <c r="I719" s="38"/>
      <c r="J719" s="37"/>
      <c r="K719" s="37"/>
      <c r="L719" s="31"/>
      <c r="M719" s="31"/>
      <c r="N719" s="31"/>
    </row>
    <row r="720" spans="1:14" s="32" customFormat="1" ht="15" customHeight="1">
      <c r="A720" s="31"/>
      <c r="C720" s="33"/>
      <c r="D720" s="34"/>
      <c r="E720" s="35"/>
      <c r="F720" s="36"/>
      <c r="G720" s="36"/>
      <c r="H720" s="37"/>
      <c r="I720" s="38"/>
      <c r="J720" s="37"/>
      <c r="K720" s="37"/>
      <c r="L720" s="31"/>
      <c r="M720" s="31"/>
      <c r="N720" s="31"/>
    </row>
    <row r="721" spans="1:14" s="32" customFormat="1" ht="15" customHeight="1">
      <c r="A721" s="31"/>
      <c r="C721" s="33"/>
      <c r="D721" s="34"/>
      <c r="E721" s="35"/>
      <c r="F721" s="36"/>
      <c r="G721" s="36"/>
      <c r="H721" s="37"/>
      <c r="I721" s="38"/>
      <c r="J721" s="37"/>
      <c r="K721" s="37"/>
      <c r="L721" s="31"/>
      <c r="M721" s="31"/>
      <c r="N721" s="31"/>
    </row>
    <row r="722" spans="1:14" s="32" customFormat="1" ht="15" customHeight="1">
      <c r="A722" s="31"/>
      <c r="C722" s="33"/>
      <c r="D722" s="34"/>
      <c r="E722" s="35"/>
      <c r="F722" s="36"/>
      <c r="G722" s="36"/>
      <c r="H722" s="37"/>
      <c r="I722" s="38"/>
      <c r="J722" s="37"/>
      <c r="K722" s="37"/>
      <c r="L722" s="31"/>
      <c r="M722" s="31"/>
      <c r="N722" s="31"/>
    </row>
    <row r="723" spans="1:14" s="32" customFormat="1" ht="15" customHeight="1">
      <c r="A723" s="31"/>
      <c r="C723" s="33"/>
      <c r="D723" s="34"/>
      <c r="E723" s="35"/>
      <c r="F723" s="36"/>
      <c r="G723" s="36"/>
      <c r="H723" s="37"/>
      <c r="I723" s="38"/>
      <c r="J723" s="37"/>
      <c r="K723" s="37"/>
      <c r="L723" s="31"/>
      <c r="M723" s="31"/>
      <c r="N723" s="31"/>
    </row>
    <row r="724" spans="1:14" s="32" customFormat="1" ht="15" customHeight="1">
      <c r="A724" s="31"/>
      <c r="C724" s="33"/>
      <c r="D724" s="34"/>
      <c r="E724" s="35"/>
      <c r="F724" s="36"/>
      <c r="G724" s="36"/>
      <c r="H724" s="37"/>
      <c r="I724" s="38"/>
      <c r="J724" s="37"/>
      <c r="K724" s="37"/>
      <c r="L724" s="31"/>
      <c r="M724" s="31"/>
      <c r="N724" s="31"/>
    </row>
    <row r="725" spans="1:14" s="32" customFormat="1" ht="15" customHeight="1">
      <c r="A725" s="31"/>
      <c r="C725" s="33"/>
      <c r="D725" s="34"/>
      <c r="E725" s="35"/>
      <c r="F725" s="36"/>
      <c r="G725" s="36"/>
      <c r="H725" s="37"/>
      <c r="I725" s="38"/>
      <c r="J725" s="37"/>
      <c r="K725" s="37"/>
      <c r="L725" s="31"/>
      <c r="M725" s="31"/>
      <c r="N725" s="31"/>
    </row>
    <row r="726" spans="1:14" s="32" customFormat="1" ht="15" customHeight="1">
      <c r="A726" s="31"/>
      <c r="C726" s="33"/>
      <c r="D726" s="34"/>
      <c r="E726" s="35"/>
      <c r="F726" s="36"/>
      <c r="G726" s="36"/>
      <c r="H726" s="37"/>
      <c r="I726" s="38"/>
      <c r="J726" s="37"/>
      <c r="K726" s="37"/>
      <c r="L726" s="31"/>
      <c r="M726" s="31"/>
      <c r="N726" s="31"/>
    </row>
    <row r="727" spans="1:14" s="32" customFormat="1" ht="15" customHeight="1">
      <c r="A727" s="31"/>
      <c r="C727" s="33"/>
      <c r="D727" s="34"/>
      <c r="E727" s="35"/>
      <c r="F727" s="36"/>
      <c r="G727" s="36"/>
      <c r="H727" s="37"/>
      <c r="I727" s="38"/>
      <c r="J727" s="37"/>
      <c r="K727" s="37"/>
      <c r="L727" s="31"/>
      <c r="M727" s="31"/>
      <c r="N727" s="31"/>
    </row>
    <row r="728" spans="1:14" s="32" customFormat="1" ht="15" customHeight="1">
      <c r="A728" s="31"/>
      <c r="C728" s="33"/>
      <c r="D728" s="34"/>
      <c r="E728" s="35"/>
      <c r="F728" s="36"/>
      <c r="G728" s="36"/>
      <c r="H728" s="37"/>
      <c r="I728" s="38"/>
      <c r="J728" s="37"/>
      <c r="K728" s="37"/>
      <c r="L728" s="31"/>
      <c r="M728" s="31"/>
      <c r="N728" s="31"/>
    </row>
    <row r="729" spans="1:14" s="32" customFormat="1" ht="15" customHeight="1">
      <c r="A729" s="31"/>
      <c r="C729" s="33"/>
      <c r="D729" s="34"/>
      <c r="E729" s="35"/>
      <c r="F729" s="36"/>
      <c r="G729" s="36"/>
      <c r="H729" s="37"/>
      <c r="I729" s="38"/>
      <c r="J729" s="37"/>
      <c r="K729" s="37"/>
      <c r="L729" s="31"/>
      <c r="M729" s="31"/>
      <c r="N729" s="31"/>
    </row>
    <row r="730" spans="1:14" s="32" customFormat="1" ht="15" customHeight="1">
      <c r="A730" s="31"/>
      <c r="C730" s="33"/>
      <c r="D730" s="34"/>
      <c r="E730" s="35"/>
      <c r="F730" s="36"/>
      <c r="G730" s="36"/>
      <c r="H730" s="37"/>
      <c r="I730" s="38"/>
      <c r="J730" s="37"/>
      <c r="K730" s="37"/>
      <c r="L730" s="31"/>
      <c r="M730" s="31"/>
      <c r="N730" s="31"/>
    </row>
    <row r="731" spans="1:14" s="32" customFormat="1" ht="15" customHeight="1">
      <c r="A731" s="31"/>
      <c r="C731" s="33"/>
      <c r="D731" s="34"/>
      <c r="E731" s="35"/>
      <c r="F731" s="36"/>
      <c r="G731" s="36"/>
      <c r="H731" s="37"/>
      <c r="I731" s="38"/>
      <c r="J731" s="37"/>
      <c r="K731" s="37"/>
      <c r="L731" s="31"/>
      <c r="M731" s="31"/>
      <c r="N731" s="31"/>
    </row>
    <row r="732" spans="1:14" s="32" customFormat="1" ht="15" customHeight="1">
      <c r="A732" s="31"/>
      <c r="C732" s="33"/>
      <c r="D732" s="34"/>
      <c r="E732" s="35"/>
      <c r="F732" s="36"/>
      <c r="G732" s="36"/>
      <c r="H732" s="37"/>
      <c r="I732" s="38"/>
      <c r="J732" s="37"/>
      <c r="K732" s="37"/>
      <c r="L732" s="31"/>
      <c r="M732" s="31"/>
      <c r="N732" s="31"/>
    </row>
    <row r="733" spans="1:14" s="32" customFormat="1" ht="15" customHeight="1">
      <c r="A733" s="31"/>
      <c r="C733" s="33"/>
      <c r="D733" s="34"/>
      <c r="E733" s="35"/>
      <c r="F733" s="36"/>
      <c r="G733" s="36"/>
      <c r="H733" s="37"/>
      <c r="I733" s="38"/>
      <c r="J733" s="37"/>
      <c r="K733" s="37"/>
      <c r="L733" s="31"/>
      <c r="M733" s="31"/>
      <c r="N733" s="31"/>
    </row>
    <row r="734" spans="1:14" s="32" customFormat="1" ht="15" customHeight="1">
      <c r="A734" s="31"/>
      <c r="C734" s="33"/>
      <c r="D734" s="34"/>
      <c r="E734" s="35"/>
      <c r="F734" s="36"/>
      <c r="G734" s="36"/>
      <c r="H734" s="37"/>
      <c r="I734" s="38"/>
      <c r="J734" s="37"/>
      <c r="K734" s="37"/>
      <c r="L734" s="31"/>
      <c r="M734" s="31"/>
      <c r="N734" s="31"/>
    </row>
    <row r="735" spans="1:14" s="32" customFormat="1" ht="15" customHeight="1">
      <c r="A735" s="31"/>
      <c r="C735" s="33"/>
      <c r="D735" s="34"/>
      <c r="E735" s="35"/>
      <c r="F735" s="36"/>
      <c r="G735" s="36"/>
      <c r="H735" s="37"/>
      <c r="I735" s="38"/>
      <c r="J735" s="37"/>
      <c r="K735" s="37"/>
      <c r="L735" s="31"/>
      <c r="M735" s="31"/>
      <c r="N735" s="31"/>
    </row>
    <row r="736" spans="1:14" s="32" customFormat="1" ht="15" customHeight="1">
      <c r="A736" s="31"/>
      <c r="C736" s="33"/>
      <c r="D736" s="34"/>
      <c r="E736" s="35"/>
      <c r="F736" s="36"/>
      <c r="G736" s="36"/>
      <c r="H736" s="37"/>
      <c r="I736" s="38"/>
      <c r="J736" s="37"/>
      <c r="K736" s="37"/>
      <c r="L736" s="31"/>
      <c r="M736" s="31"/>
      <c r="N736" s="31"/>
    </row>
    <row r="737" spans="1:14" s="32" customFormat="1" ht="15" customHeight="1">
      <c r="A737" s="31"/>
      <c r="C737" s="33"/>
      <c r="D737" s="34"/>
      <c r="E737" s="35"/>
      <c r="F737" s="36"/>
      <c r="G737" s="36"/>
      <c r="H737" s="37"/>
      <c r="I737" s="38"/>
      <c r="J737" s="37"/>
      <c r="K737" s="37"/>
      <c r="L737" s="31"/>
      <c r="M737" s="31"/>
      <c r="N737" s="31"/>
    </row>
    <row r="738" spans="1:14" s="32" customFormat="1" ht="15" customHeight="1">
      <c r="A738" s="31"/>
      <c r="C738" s="33"/>
      <c r="D738" s="34"/>
      <c r="E738" s="35"/>
      <c r="F738" s="36"/>
      <c r="G738" s="36"/>
      <c r="H738" s="37"/>
      <c r="I738" s="38"/>
      <c r="J738" s="37"/>
      <c r="K738" s="37"/>
      <c r="L738" s="31"/>
      <c r="M738" s="31"/>
      <c r="N738" s="31"/>
    </row>
    <row r="739" spans="1:14" s="32" customFormat="1" ht="15" customHeight="1">
      <c r="A739" s="31"/>
      <c r="C739" s="33"/>
      <c r="D739" s="34"/>
      <c r="E739" s="35"/>
      <c r="F739" s="36"/>
      <c r="G739" s="36"/>
      <c r="H739" s="37"/>
      <c r="I739" s="38"/>
      <c r="J739" s="37"/>
      <c r="K739" s="37"/>
      <c r="L739" s="31"/>
      <c r="M739" s="31"/>
      <c r="N739" s="31"/>
    </row>
    <row r="740" spans="1:14" s="32" customFormat="1" ht="15" customHeight="1">
      <c r="A740" s="31"/>
      <c r="C740" s="33"/>
      <c r="D740" s="34"/>
      <c r="E740" s="35"/>
      <c r="F740" s="36"/>
      <c r="G740" s="36"/>
      <c r="H740" s="37"/>
      <c r="I740" s="38"/>
      <c r="J740" s="37"/>
      <c r="K740" s="37"/>
      <c r="L740" s="31"/>
      <c r="M740" s="31"/>
      <c r="N740" s="31"/>
    </row>
    <row r="741" spans="1:14" s="32" customFormat="1" ht="15" customHeight="1">
      <c r="A741" s="31"/>
      <c r="C741" s="33"/>
      <c r="D741" s="34"/>
      <c r="E741" s="35"/>
      <c r="F741" s="36"/>
      <c r="G741" s="36"/>
      <c r="H741" s="37"/>
      <c r="I741" s="38"/>
      <c r="J741" s="37"/>
      <c r="K741" s="37"/>
      <c r="L741" s="31"/>
      <c r="M741" s="31"/>
      <c r="N741" s="31"/>
    </row>
    <row r="742" spans="1:14" s="32" customFormat="1" ht="15" customHeight="1">
      <c r="A742" s="31"/>
      <c r="C742" s="33"/>
      <c r="D742" s="34"/>
      <c r="E742" s="35"/>
      <c r="F742" s="36"/>
      <c r="G742" s="36"/>
      <c r="H742" s="37"/>
      <c r="I742" s="38"/>
      <c r="J742" s="37"/>
      <c r="K742" s="37"/>
      <c r="L742" s="31"/>
      <c r="M742" s="31"/>
      <c r="N742" s="31"/>
    </row>
    <row r="743" spans="1:14" s="32" customFormat="1" ht="15" customHeight="1">
      <c r="A743" s="31"/>
      <c r="C743" s="33"/>
      <c r="D743" s="34"/>
      <c r="E743" s="35"/>
      <c r="F743" s="36"/>
      <c r="G743" s="36"/>
      <c r="H743" s="37"/>
      <c r="I743" s="38"/>
      <c r="J743" s="37"/>
      <c r="K743" s="37"/>
      <c r="L743" s="31"/>
      <c r="M743" s="31"/>
      <c r="N743" s="31"/>
    </row>
    <row r="744" spans="1:14" s="32" customFormat="1" ht="15" customHeight="1">
      <c r="A744" s="31"/>
      <c r="C744" s="33"/>
      <c r="D744" s="34"/>
      <c r="E744" s="35"/>
      <c r="F744" s="36"/>
      <c r="G744" s="36"/>
      <c r="H744" s="37"/>
      <c r="I744" s="38"/>
      <c r="J744" s="37"/>
      <c r="K744" s="37"/>
      <c r="L744" s="31"/>
      <c r="M744" s="31"/>
      <c r="N744" s="31"/>
    </row>
    <row r="745" spans="1:14" s="32" customFormat="1" ht="15" customHeight="1">
      <c r="A745" s="31"/>
      <c r="C745" s="33"/>
      <c r="D745" s="34"/>
      <c r="E745" s="35"/>
      <c r="F745" s="36"/>
      <c r="G745" s="36"/>
      <c r="H745" s="37"/>
      <c r="I745" s="38"/>
      <c r="J745" s="37"/>
      <c r="K745" s="37"/>
      <c r="L745" s="31"/>
      <c r="M745" s="31"/>
      <c r="N745" s="31"/>
    </row>
    <row r="746" spans="1:14" s="32" customFormat="1" ht="15" customHeight="1">
      <c r="A746" s="31"/>
      <c r="C746" s="33"/>
      <c r="D746" s="34"/>
      <c r="E746" s="35"/>
      <c r="F746" s="36"/>
      <c r="G746" s="36"/>
      <c r="H746" s="37"/>
      <c r="I746" s="38"/>
      <c r="J746" s="37"/>
      <c r="K746" s="37"/>
      <c r="L746" s="31"/>
      <c r="M746" s="31"/>
      <c r="N746" s="31"/>
    </row>
    <row r="747" spans="1:14" s="32" customFormat="1" ht="15" customHeight="1">
      <c r="A747" s="31"/>
      <c r="C747" s="33"/>
      <c r="D747" s="34"/>
      <c r="E747" s="35"/>
      <c r="F747" s="36"/>
      <c r="G747" s="36"/>
      <c r="H747" s="37"/>
      <c r="I747" s="38"/>
      <c r="J747" s="37"/>
      <c r="K747" s="37"/>
      <c r="L747" s="31"/>
      <c r="M747" s="31"/>
      <c r="N747" s="31"/>
    </row>
    <row r="748" spans="1:14" s="32" customFormat="1" ht="15" customHeight="1">
      <c r="A748" s="31"/>
      <c r="C748" s="33"/>
      <c r="D748" s="34"/>
      <c r="E748" s="35"/>
      <c r="F748" s="36"/>
      <c r="G748" s="36"/>
      <c r="H748" s="37"/>
      <c r="I748" s="38"/>
      <c r="J748" s="37"/>
      <c r="K748" s="37"/>
      <c r="L748" s="31"/>
      <c r="M748" s="31"/>
      <c r="N748" s="31"/>
    </row>
    <row r="749" spans="1:14" s="32" customFormat="1" ht="15" customHeight="1">
      <c r="A749" s="31"/>
      <c r="C749" s="33"/>
      <c r="D749" s="34"/>
      <c r="E749" s="35"/>
      <c r="F749" s="36"/>
      <c r="G749" s="36"/>
      <c r="H749" s="37"/>
      <c r="I749" s="38"/>
      <c r="J749" s="37"/>
      <c r="K749" s="37"/>
      <c r="L749" s="31"/>
      <c r="M749" s="31"/>
      <c r="N749" s="31"/>
    </row>
    <row r="750" spans="1:14" s="32" customFormat="1" ht="15" customHeight="1">
      <c r="A750" s="31"/>
      <c r="C750" s="33"/>
      <c r="D750" s="34"/>
      <c r="E750" s="35"/>
      <c r="F750" s="36"/>
      <c r="G750" s="36"/>
      <c r="H750" s="37"/>
      <c r="I750" s="38"/>
      <c r="J750" s="37"/>
      <c r="K750" s="37"/>
      <c r="L750" s="31"/>
      <c r="M750" s="31"/>
      <c r="N750" s="31"/>
    </row>
    <row r="751" spans="1:14" s="32" customFormat="1" ht="15" customHeight="1">
      <c r="A751" s="31"/>
      <c r="C751" s="52"/>
      <c r="D751" s="53"/>
      <c r="E751" s="54"/>
      <c r="F751" s="55"/>
      <c r="G751" s="55"/>
      <c r="H751" s="56"/>
      <c r="I751" s="57"/>
      <c r="J751" s="56"/>
      <c r="K751" s="56"/>
      <c r="L751" s="31"/>
      <c r="M751" s="31"/>
      <c r="N751" s="31"/>
    </row>
    <row r="752" spans="1:14" s="32" customFormat="1" ht="15" customHeight="1">
      <c r="A752" s="31"/>
      <c r="C752" s="52"/>
      <c r="D752" s="53"/>
      <c r="E752" s="54"/>
      <c r="F752" s="55"/>
      <c r="G752" s="55"/>
      <c r="H752" s="56"/>
      <c r="I752" s="57"/>
      <c r="J752" s="56"/>
      <c r="K752" s="56"/>
      <c r="L752" s="31"/>
      <c r="M752" s="31"/>
      <c r="N752" s="31"/>
    </row>
    <row r="753" spans="1:14" s="32" customFormat="1" ht="15" customHeight="1">
      <c r="A753" s="31"/>
      <c r="C753" s="52"/>
      <c r="D753" s="53"/>
      <c r="E753" s="54"/>
      <c r="F753" s="55"/>
      <c r="G753" s="55"/>
      <c r="H753" s="56"/>
      <c r="I753" s="57"/>
      <c r="J753" s="56"/>
      <c r="K753" s="56"/>
      <c r="L753" s="31"/>
      <c r="M753" s="31"/>
      <c r="N753" s="31"/>
    </row>
    <row r="754" spans="1:14" s="32" customFormat="1" ht="15" customHeight="1">
      <c r="A754" s="31"/>
      <c r="C754" s="52"/>
      <c r="D754" s="53"/>
      <c r="E754" s="54"/>
      <c r="F754" s="55"/>
      <c r="G754" s="55"/>
      <c r="H754" s="56"/>
      <c r="I754" s="57"/>
      <c r="J754" s="56"/>
      <c r="K754" s="56"/>
      <c r="L754" s="31"/>
      <c r="M754" s="31"/>
      <c r="N754" s="31"/>
    </row>
    <row r="755" spans="1:14" s="32" customFormat="1" ht="15" customHeight="1">
      <c r="A755" s="31"/>
      <c r="C755" s="52"/>
      <c r="D755" s="53"/>
      <c r="E755" s="54"/>
      <c r="F755" s="55"/>
      <c r="G755" s="55"/>
      <c r="H755" s="56"/>
      <c r="I755" s="57"/>
      <c r="J755" s="56"/>
      <c r="K755" s="56"/>
      <c r="L755" s="31"/>
      <c r="M755" s="31"/>
      <c r="N755" s="31"/>
    </row>
    <row r="756" spans="1:14" s="32" customFormat="1" ht="15" customHeight="1">
      <c r="A756" s="31"/>
      <c r="C756" s="52"/>
      <c r="D756" s="53"/>
      <c r="E756" s="54"/>
      <c r="F756" s="55"/>
      <c r="G756" s="55"/>
      <c r="H756" s="56"/>
      <c r="I756" s="57"/>
      <c r="J756" s="56"/>
      <c r="K756" s="56"/>
      <c r="L756" s="31"/>
      <c r="M756" s="31"/>
      <c r="N756" s="31"/>
    </row>
    <row r="757" spans="1:14" s="32" customFormat="1" ht="15" customHeight="1">
      <c r="A757" s="31"/>
      <c r="C757" s="52"/>
      <c r="D757" s="53"/>
      <c r="E757" s="54"/>
      <c r="F757" s="55"/>
      <c r="G757" s="55"/>
      <c r="H757" s="56"/>
      <c r="I757" s="57"/>
      <c r="J757" s="56"/>
      <c r="K757" s="56"/>
      <c r="L757" s="31"/>
      <c r="M757" s="31"/>
      <c r="N757" s="31"/>
    </row>
    <row r="758" spans="1:14" s="32" customFormat="1" ht="15" customHeight="1">
      <c r="A758" s="59"/>
      <c r="C758" s="52"/>
      <c r="D758" s="53"/>
      <c r="E758" s="54"/>
      <c r="F758" s="55"/>
      <c r="G758" s="55"/>
      <c r="H758" s="56"/>
      <c r="I758" s="57"/>
      <c r="J758" s="56"/>
      <c r="K758" s="56"/>
      <c r="L758" s="31"/>
      <c r="M758" s="31"/>
      <c r="N758" s="31"/>
    </row>
    <row r="759" spans="1:14" s="32" customFormat="1" ht="15" customHeight="1">
      <c r="A759" s="59"/>
      <c r="C759" s="52"/>
      <c r="D759" s="53"/>
      <c r="E759" s="54"/>
      <c r="F759" s="55"/>
      <c r="G759" s="55"/>
      <c r="H759" s="56"/>
      <c r="I759" s="57"/>
      <c r="J759" s="56"/>
      <c r="K759" s="56"/>
      <c r="L759" s="31"/>
      <c r="M759" s="31"/>
      <c r="N759" s="31"/>
    </row>
    <row r="760" spans="1:14" ht="15" customHeight="1"/>
    <row r="761" spans="1:14" ht="15" customHeight="1"/>
    <row r="762" spans="1:14" ht="15" customHeight="1"/>
    <row r="763" spans="1:14" ht="15" customHeight="1"/>
    <row r="764" spans="1:14" ht="15" customHeight="1"/>
    <row r="765" spans="1:14" ht="15" customHeight="1"/>
    <row r="766" spans="1:14" ht="15" customHeight="1"/>
    <row r="767" spans="1:14" ht="15" customHeight="1"/>
    <row r="768" spans="1:14" s="59" customFormat="1" ht="15" customHeight="1">
      <c r="B768" s="32"/>
      <c r="C768" s="52"/>
      <c r="D768" s="53"/>
      <c r="E768" s="54"/>
      <c r="F768" s="55"/>
      <c r="G768" s="55"/>
      <c r="H768" s="56"/>
      <c r="I768" s="57"/>
      <c r="J768" s="56"/>
      <c r="K768" s="56"/>
    </row>
    <row r="769" spans="2:11" s="59" customFormat="1" ht="15" customHeight="1">
      <c r="B769" s="32"/>
      <c r="C769" s="52"/>
      <c r="D769" s="53"/>
      <c r="E769" s="54"/>
      <c r="F769" s="55"/>
      <c r="G769" s="55"/>
      <c r="H769" s="56"/>
      <c r="I769" s="57"/>
      <c r="J769" s="56"/>
      <c r="K769" s="56"/>
    </row>
    <row r="770" spans="2:11" s="59" customFormat="1" ht="15" customHeight="1">
      <c r="B770" s="32"/>
      <c r="C770" s="52"/>
      <c r="D770" s="53"/>
      <c r="E770" s="54"/>
      <c r="F770" s="55"/>
      <c r="G770" s="55"/>
      <c r="H770" s="56"/>
      <c r="I770" s="57"/>
      <c r="J770" s="56"/>
      <c r="K770" s="56"/>
    </row>
    <row r="771" spans="2:11" s="59" customFormat="1" ht="15" customHeight="1">
      <c r="B771" s="32"/>
      <c r="C771" s="52"/>
      <c r="D771" s="53"/>
      <c r="E771" s="54"/>
      <c r="F771" s="55"/>
      <c r="G771" s="55"/>
      <c r="H771" s="56"/>
      <c r="I771" s="57"/>
      <c r="J771" s="56"/>
      <c r="K771" s="56"/>
    </row>
    <row r="772" spans="2:11" s="59" customFormat="1" ht="15" customHeight="1">
      <c r="B772" s="32"/>
      <c r="C772" s="52"/>
      <c r="D772" s="53"/>
      <c r="E772" s="54"/>
      <c r="F772" s="55"/>
      <c r="G772" s="55"/>
      <c r="H772" s="56"/>
      <c r="I772" s="57"/>
      <c r="J772" s="56"/>
      <c r="K772" s="56"/>
    </row>
    <row r="773" spans="2:11" s="59" customFormat="1" ht="15" customHeight="1">
      <c r="B773" s="32"/>
      <c r="C773" s="52"/>
      <c r="D773" s="53"/>
      <c r="E773" s="54"/>
      <c r="F773" s="55"/>
      <c r="G773" s="55"/>
      <c r="H773" s="56"/>
      <c r="I773" s="57"/>
      <c r="J773" s="56"/>
      <c r="K773" s="56"/>
    </row>
    <row r="774" spans="2:11" s="59" customFormat="1" ht="15" customHeight="1">
      <c r="B774" s="32"/>
      <c r="C774" s="52"/>
      <c r="D774" s="53"/>
      <c r="E774" s="54"/>
      <c r="F774" s="55"/>
      <c r="G774" s="55"/>
      <c r="H774" s="56"/>
      <c r="I774" s="57"/>
      <c r="J774" s="56"/>
      <c r="K774" s="56"/>
    </row>
    <row r="775" spans="2:11" s="59" customFormat="1" ht="15" customHeight="1">
      <c r="B775" s="32"/>
      <c r="C775" s="52"/>
      <c r="D775" s="53"/>
      <c r="E775" s="54"/>
      <c r="F775" s="55"/>
      <c r="G775" s="55"/>
      <c r="H775" s="56"/>
      <c r="I775" s="57"/>
      <c r="J775" s="56"/>
      <c r="K775" s="56"/>
    </row>
    <row r="776" spans="2:11" s="59" customFormat="1" ht="15" customHeight="1">
      <c r="B776" s="32"/>
      <c r="C776" s="52"/>
      <c r="D776" s="53"/>
      <c r="E776" s="54"/>
      <c r="F776" s="55"/>
      <c r="G776" s="55"/>
      <c r="H776" s="56"/>
      <c r="I776" s="57"/>
      <c r="J776" s="56"/>
      <c r="K776" s="56"/>
    </row>
    <row r="777" spans="2:11" s="59" customFormat="1" ht="15" customHeight="1">
      <c r="B777" s="32"/>
      <c r="C777" s="52"/>
      <c r="D777" s="53"/>
      <c r="E777" s="54"/>
      <c r="F777" s="55"/>
      <c r="G777" s="55"/>
      <c r="H777" s="56"/>
      <c r="I777" s="57"/>
      <c r="J777" s="56"/>
      <c r="K777" s="56"/>
    </row>
    <row r="778" spans="2:11" s="59" customFormat="1" ht="15" customHeight="1">
      <c r="B778" s="32"/>
      <c r="C778" s="52"/>
      <c r="D778" s="53"/>
      <c r="E778" s="54"/>
      <c r="F778" s="55"/>
      <c r="G778" s="55"/>
      <c r="H778" s="56"/>
      <c r="I778" s="57"/>
      <c r="J778" s="56"/>
      <c r="K778" s="56"/>
    </row>
    <row r="779" spans="2:11" s="59" customFormat="1" ht="15" customHeight="1">
      <c r="B779" s="32"/>
      <c r="C779" s="52"/>
      <c r="D779" s="53"/>
      <c r="E779" s="54"/>
      <c r="F779" s="55"/>
      <c r="G779" s="55"/>
      <c r="H779" s="56"/>
      <c r="I779" s="57"/>
      <c r="J779" s="56"/>
      <c r="K779" s="56"/>
    </row>
    <row r="780" spans="2:11" s="59" customFormat="1" ht="15" customHeight="1">
      <c r="B780" s="32"/>
      <c r="C780" s="52"/>
      <c r="D780" s="53"/>
      <c r="E780" s="54"/>
      <c r="F780" s="55"/>
      <c r="G780" s="55"/>
      <c r="H780" s="56"/>
      <c r="I780" s="57"/>
      <c r="J780" s="56"/>
      <c r="K780" s="56"/>
    </row>
    <row r="781" spans="2:11" s="59" customFormat="1" ht="15" customHeight="1">
      <c r="B781" s="32"/>
      <c r="C781" s="52"/>
      <c r="D781" s="53"/>
      <c r="E781" s="54"/>
      <c r="F781" s="55"/>
      <c r="G781" s="55"/>
      <c r="H781" s="56"/>
      <c r="I781" s="57"/>
      <c r="J781" s="56"/>
      <c r="K781" s="56"/>
    </row>
    <row r="782" spans="2:11" s="59" customFormat="1" ht="15" customHeight="1">
      <c r="B782" s="32"/>
      <c r="C782" s="52"/>
      <c r="D782" s="53"/>
      <c r="E782" s="54"/>
      <c r="F782" s="55"/>
      <c r="G782" s="55"/>
      <c r="H782" s="56"/>
      <c r="I782" s="57"/>
      <c r="J782" s="56"/>
      <c r="K782" s="56"/>
    </row>
    <row r="783" spans="2:11" s="59" customFormat="1" ht="15" customHeight="1">
      <c r="B783" s="32"/>
      <c r="C783" s="52"/>
      <c r="D783" s="53"/>
      <c r="E783" s="54"/>
      <c r="F783" s="55"/>
      <c r="G783" s="55"/>
      <c r="H783" s="56"/>
      <c r="I783" s="57"/>
      <c r="J783" s="56"/>
      <c r="K783" s="56"/>
    </row>
    <row r="784" spans="2:11" s="59" customFormat="1" ht="15" customHeight="1">
      <c r="B784" s="32"/>
      <c r="C784" s="52"/>
      <c r="D784" s="53"/>
      <c r="E784" s="54"/>
      <c r="F784" s="55"/>
      <c r="G784" s="55"/>
      <c r="H784" s="56"/>
      <c r="I784" s="57"/>
      <c r="J784" s="56"/>
      <c r="K784" s="56"/>
    </row>
    <row r="785" spans="2:11" s="59" customFormat="1" ht="15" customHeight="1">
      <c r="B785" s="32"/>
      <c r="C785" s="52"/>
      <c r="D785" s="53"/>
      <c r="E785" s="54"/>
      <c r="F785" s="55"/>
      <c r="G785" s="55"/>
      <c r="H785" s="56"/>
      <c r="I785" s="57"/>
      <c r="J785" s="56"/>
      <c r="K785" s="56"/>
    </row>
    <row r="786" spans="2:11" s="59" customFormat="1" ht="15" customHeight="1">
      <c r="B786" s="32"/>
      <c r="C786" s="52"/>
      <c r="D786" s="53"/>
      <c r="E786" s="54"/>
      <c r="F786" s="55"/>
      <c r="G786" s="55"/>
      <c r="H786" s="56"/>
      <c r="I786" s="57"/>
      <c r="J786" s="56"/>
      <c r="K786" s="56"/>
    </row>
    <row r="787" spans="2:11" s="59" customFormat="1" ht="15" customHeight="1">
      <c r="B787" s="32"/>
      <c r="C787" s="52"/>
      <c r="D787" s="53"/>
      <c r="E787" s="54"/>
      <c r="F787" s="55"/>
      <c r="G787" s="55"/>
      <c r="H787" s="56"/>
      <c r="I787" s="57"/>
      <c r="J787" s="56"/>
      <c r="K787" s="56"/>
    </row>
    <row r="788" spans="2:11" s="59" customFormat="1" ht="15" customHeight="1">
      <c r="B788" s="32"/>
      <c r="C788" s="52"/>
      <c r="D788" s="53"/>
      <c r="E788" s="54"/>
      <c r="F788" s="55"/>
      <c r="G788" s="55"/>
      <c r="H788" s="56"/>
      <c r="I788" s="57"/>
      <c r="J788" s="56"/>
      <c r="K788" s="56"/>
    </row>
    <row r="789" spans="2:11" s="59" customFormat="1" ht="15" customHeight="1">
      <c r="B789" s="32"/>
      <c r="C789" s="52"/>
      <c r="D789" s="53"/>
      <c r="E789" s="54"/>
      <c r="F789" s="55"/>
      <c r="G789" s="55"/>
      <c r="H789" s="56"/>
      <c r="I789" s="57"/>
      <c r="J789" s="56"/>
      <c r="K789" s="56"/>
    </row>
    <row r="790" spans="2:11" s="59" customFormat="1" ht="15" customHeight="1">
      <c r="B790" s="32"/>
      <c r="C790" s="52"/>
      <c r="D790" s="53"/>
      <c r="E790" s="54"/>
      <c r="F790" s="55"/>
      <c r="G790" s="55"/>
      <c r="H790" s="56"/>
      <c r="I790" s="57"/>
      <c r="J790" s="56"/>
      <c r="K790" s="56"/>
    </row>
    <row r="791" spans="2:11" s="59" customFormat="1" ht="15" customHeight="1">
      <c r="B791" s="32"/>
      <c r="C791" s="52"/>
      <c r="D791" s="53"/>
      <c r="E791" s="54"/>
      <c r="F791" s="55"/>
      <c r="G791" s="55"/>
      <c r="H791" s="56"/>
      <c r="I791" s="57"/>
      <c r="J791" s="56"/>
      <c r="K791" s="56"/>
    </row>
    <row r="792" spans="2:11" s="59" customFormat="1" ht="15" customHeight="1">
      <c r="B792" s="32"/>
      <c r="C792" s="52"/>
      <c r="D792" s="53"/>
      <c r="E792" s="54"/>
      <c r="F792" s="55"/>
      <c r="G792" s="55"/>
      <c r="H792" s="56"/>
      <c r="I792" s="57"/>
      <c r="J792" s="56"/>
      <c r="K792" s="56"/>
    </row>
    <row r="793" spans="2:11" s="59" customFormat="1" ht="15" customHeight="1">
      <c r="B793" s="32"/>
      <c r="C793" s="52"/>
      <c r="D793" s="53"/>
      <c r="E793" s="54"/>
      <c r="F793" s="55"/>
      <c r="G793" s="55"/>
      <c r="H793" s="56"/>
      <c r="I793" s="57"/>
      <c r="J793" s="56"/>
      <c r="K793" s="56"/>
    </row>
    <row r="794" spans="2:11" s="59" customFormat="1" ht="15" customHeight="1">
      <c r="B794" s="32"/>
      <c r="C794" s="52"/>
      <c r="D794" s="53"/>
      <c r="E794" s="54"/>
      <c r="F794" s="55"/>
      <c r="G794" s="55"/>
      <c r="H794" s="56"/>
      <c r="I794" s="57"/>
      <c r="J794" s="56"/>
      <c r="K794" s="56"/>
    </row>
    <row r="795" spans="2:11" s="59" customFormat="1" ht="15" customHeight="1">
      <c r="B795" s="32"/>
      <c r="C795" s="52"/>
      <c r="D795" s="53"/>
      <c r="E795" s="54"/>
      <c r="F795" s="55"/>
      <c r="G795" s="55"/>
      <c r="H795" s="56"/>
      <c r="I795" s="57"/>
      <c r="J795" s="56"/>
      <c r="K795" s="56"/>
    </row>
    <row r="796" spans="2:11" s="59" customFormat="1" ht="15" customHeight="1">
      <c r="B796" s="32"/>
      <c r="C796" s="52"/>
      <c r="D796" s="53"/>
      <c r="E796" s="54"/>
      <c r="F796" s="55"/>
      <c r="G796" s="55"/>
      <c r="H796" s="56"/>
      <c r="I796" s="57"/>
      <c r="J796" s="56"/>
      <c r="K796" s="56"/>
    </row>
    <row r="797" spans="2:11" s="59" customFormat="1" ht="15" customHeight="1">
      <c r="B797" s="32"/>
      <c r="C797" s="52"/>
      <c r="D797" s="53"/>
      <c r="E797" s="54"/>
      <c r="F797" s="55"/>
      <c r="G797" s="55"/>
      <c r="H797" s="56"/>
      <c r="I797" s="57"/>
      <c r="J797" s="56"/>
      <c r="K797" s="56"/>
    </row>
    <row r="798" spans="2:11" s="59" customFormat="1" ht="15" customHeight="1">
      <c r="B798" s="32"/>
      <c r="C798" s="52"/>
      <c r="D798" s="53"/>
      <c r="E798" s="54"/>
      <c r="F798" s="55"/>
      <c r="G798" s="55"/>
      <c r="H798" s="56"/>
      <c r="I798" s="57"/>
      <c r="J798" s="56"/>
      <c r="K798" s="56"/>
    </row>
    <row r="799" spans="2:11" s="59" customFormat="1" ht="15" customHeight="1">
      <c r="B799" s="32"/>
      <c r="C799" s="52"/>
      <c r="D799" s="53"/>
      <c r="E799" s="54"/>
      <c r="F799" s="55"/>
      <c r="G799" s="55"/>
      <c r="H799" s="56"/>
      <c r="I799" s="57"/>
      <c r="J799" s="56"/>
      <c r="K799" s="56"/>
    </row>
    <row r="800" spans="2:11" s="59" customFormat="1" ht="15" customHeight="1">
      <c r="B800" s="32"/>
      <c r="C800" s="52"/>
      <c r="D800" s="53"/>
      <c r="E800" s="54"/>
      <c r="F800" s="55"/>
      <c r="G800" s="55"/>
      <c r="H800" s="56"/>
      <c r="I800" s="57"/>
      <c r="J800" s="56"/>
      <c r="K800" s="56"/>
    </row>
    <row r="801" spans="2:11" s="59" customFormat="1" ht="15" customHeight="1">
      <c r="B801" s="32"/>
      <c r="C801" s="52"/>
      <c r="D801" s="53"/>
      <c r="E801" s="54"/>
      <c r="F801" s="55"/>
      <c r="G801" s="55"/>
      <c r="H801" s="56"/>
      <c r="I801" s="57"/>
      <c r="J801" s="56"/>
      <c r="K801" s="56"/>
    </row>
    <row r="802" spans="2:11" s="59" customFormat="1" ht="15" customHeight="1">
      <c r="B802" s="32"/>
      <c r="C802" s="52"/>
      <c r="D802" s="53"/>
      <c r="E802" s="54"/>
      <c r="F802" s="55"/>
      <c r="G802" s="55"/>
      <c r="H802" s="56"/>
      <c r="I802" s="57"/>
      <c r="J802" s="56"/>
      <c r="K802" s="56"/>
    </row>
    <row r="803" spans="2:11" s="59" customFormat="1" ht="15" customHeight="1">
      <c r="B803" s="32"/>
      <c r="C803" s="52"/>
      <c r="D803" s="53"/>
      <c r="E803" s="54"/>
      <c r="F803" s="55"/>
      <c r="G803" s="55"/>
      <c r="H803" s="56"/>
      <c r="I803" s="57"/>
      <c r="J803" s="56"/>
      <c r="K803" s="56"/>
    </row>
    <row r="804" spans="2:11" s="59" customFormat="1" ht="15" customHeight="1">
      <c r="B804" s="32"/>
      <c r="C804" s="52"/>
      <c r="D804" s="53"/>
      <c r="E804" s="54"/>
      <c r="F804" s="55"/>
      <c r="G804" s="55"/>
      <c r="H804" s="56"/>
      <c r="I804" s="57"/>
      <c r="J804" s="56"/>
      <c r="K804" s="56"/>
    </row>
    <row r="805" spans="2:11" s="59" customFormat="1" ht="15" customHeight="1">
      <c r="B805" s="32"/>
      <c r="C805" s="52"/>
      <c r="D805" s="53"/>
      <c r="E805" s="54"/>
      <c r="F805" s="55"/>
      <c r="G805" s="55"/>
      <c r="H805" s="56"/>
      <c r="I805" s="57"/>
      <c r="J805" s="56"/>
      <c r="K805" s="56"/>
    </row>
    <row r="806" spans="2:11" s="59" customFormat="1" ht="15" customHeight="1">
      <c r="B806" s="32"/>
      <c r="C806" s="52"/>
      <c r="D806" s="53"/>
      <c r="E806" s="54"/>
      <c r="F806" s="55"/>
      <c r="G806" s="55"/>
      <c r="H806" s="56"/>
      <c r="I806" s="57"/>
      <c r="J806" s="56"/>
      <c r="K806" s="56"/>
    </row>
    <row r="807" spans="2:11" s="59" customFormat="1" ht="15" customHeight="1">
      <c r="B807" s="32"/>
      <c r="C807" s="52"/>
      <c r="D807" s="53"/>
      <c r="E807" s="54"/>
      <c r="F807" s="55"/>
      <c r="G807" s="55"/>
      <c r="H807" s="56"/>
      <c r="I807" s="57"/>
      <c r="J807" s="56"/>
      <c r="K807" s="56"/>
    </row>
    <row r="808" spans="2:11" s="59" customFormat="1" ht="15" customHeight="1">
      <c r="B808" s="32"/>
      <c r="C808" s="52"/>
      <c r="D808" s="53"/>
      <c r="E808" s="54"/>
      <c r="F808" s="55"/>
      <c r="G808" s="55"/>
      <c r="H808" s="56"/>
      <c r="I808" s="57"/>
      <c r="J808" s="56"/>
      <c r="K808" s="56"/>
    </row>
    <row r="809" spans="2:11" s="59" customFormat="1" ht="15" customHeight="1">
      <c r="B809" s="32"/>
      <c r="C809" s="52"/>
      <c r="D809" s="53"/>
      <c r="E809" s="54"/>
      <c r="F809" s="55"/>
      <c r="G809" s="55"/>
      <c r="H809" s="56"/>
      <c r="I809" s="57"/>
      <c r="J809" s="56"/>
      <c r="K809" s="56"/>
    </row>
    <row r="810" spans="2:11" s="59" customFormat="1" ht="15" customHeight="1">
      <c r="B810" s="32"/>
      <c r="C810" s="52"/>
      <c r="D810" s="53"/>
      <c r="E810" s="54"/>
      <c r="F810" s="55"/>
      <c r="G810" s="55"/>
      <c r="H810" s="56"/>
      <c r="I810" s="57"/>
      <c r="J810" s="56"/>
      <c r="K810" s="56"/>
    </row>
    <row r="811" spans="2:11" s="59" customFormat="1" ht="15" customHeight="1">
      <c r="B811" s="32"/>
      <c r="C811" s="52"/>
      <c r="D811" s="53"/>
      <c r="E811" s="54"/>
      <c r="F811" s="55"/>
      <c r="G811" s="55"/>
      <c r="H811" s="56"/>
      <c r="I811" s="57"/>
      <c r="J811" s="56"/>
      <c r="K811" s="56"/>
    </row>
    <row r="812" spans="2:11" s="59" customFormat="1" ht="15" customHeight="1">
      <c r="B812" s="32"/>
      <c r="C812" s="52"/>
      <c r="D812" s="53"/>
      <c r="E812" s="54"/>
      <c r="F812" s="55"/>
      <c r="G812" s="55"/>
      <c r="H812" s="56"/>
      <c r="I812" s="57"/>
      <c r="J812" s="56"/>
      <c r="K812" s="56"/>
    </row>
    <row r="813" spans="2:11" s="59" customFormat="1" ht="15" customHeight="1">
      <c r="B813" s="32"/>
      <c r="C813" s="52"/>
      <c r="D813" s="53"/>
      <c r="E813" s="54"/>
      <c r="F813" s="55"/>
      <c r="G813" s="55"/>
      <c r="H813" s="56"/>
      <c r="I813" s="57"/>
      <c r="J813" s="56"/>
      <c r="K813" s="56"/>
    </row>
    <row r="814" spans="2:11" s="59" customFormat="1" ht="15" customHeight="1">
      <c r="B814" s="32"/>
      <c r="C814" s="52"/>
      <c r="D814" s="53"/>
      <c r="E814" s="54"/>
      <c r="F814" s="55"/>
      <c r="G814" s="55"/>
      <c r="H814" s="56"/>
      <c r="I814" s="57"/>
      <c r="J814" s="56"/>
      <c r="K814" s="56"/>
    </row>
    <row r="815" spans="2:11" s="59" customFormat="1" ht="15" customHeight="1">
      <c r="B815" s="32"/>
      <c r="C815" s="52"/>
      <c r="D815" s="53"/>
      <c r="E815" s="54"/>
      <c r="F815" s="55"/>
      <c r="G815" s="55"/>
      <c r="H815" s="56"/>
      <c r="I815" s="57"/>
      <c r="J815" s="56"/>
      <c r="K815" s="56"/>
    </row>
    <row r="816" spans="2:11" s="59" customFormat="1" ht="15" customHeight="1">
      <c r="B816" s="32"/>
      <c r="C816" s="52"/>
      <c r="D816" s="53"/>
      <c r="E816" s="54"/>
      <c r="F816" s="55"/>
      <c r="G816" s="55"/>
      <c r="H816" s="56"/>
      <c r="I816" s="57"/>
      <c r="J816" s="56"/>
      <c r="K816" s="56"/>
    </row>
    <row r="817" spans="2:11" s="59" customFormat="1" ht="15" customHeight="1">
      <c r="B817" s="32"/>
      <c r="C817" s="52"/>
      <c r="D817" s="53"/>
      <c r="E817" s="54"/>
      <c r="F817" s="55"/>
      <c r="G817" s="55"/>
      <c r="H817" s="56"/>
      <c r="I817" s="57"/>
      <c r="J817" s="56"/>
      <c r="K817" s="56"/>
    </row>
    <row r="818" spans="2:11" s="59" customFormat="1" ht="15" customHeight="1">
      <c r="B818" s="32"/>
      <c r="C818" s="52"/>
      <c r="D818" s="53"/>
      <c r="E818" s="54"/>
      <c r="F818" s="55"/>
      <c r="G818" s="55"/>
      <c r="H818" s="56"/>
      <c r="I818" s="57"/>
      <c r="J818" s="56"/>
      <c r="K818" s="56"/>
    </row>
    <row r="819" spans="2:11" s="59" customFormat="1" ht="15" customHeight="1">
      <c r="B819" s="32"/>
      <c r="C819" s="52"/>
      <c r="D819" s="53"/>
      <c r="E819" s="54"/>
      <c r="F819" s="55"/>
      <c r="G819" s="55"/>
      <c r="H819" s="56"/>
      <c r="I819" s="57"/>
      <c r="J819" s="56"/>
      <c r="K819" s="56"/>
    </row>
    <row r="820" spans="2:11" s="59" customFormat="1" ht="15" customHeight="1">
      <c r="B820" s="32"/>
      <c r="C820" s="52"/>
      <c r="D820" s="53"/>
      <c r="E820" s="54"/>
      <c r="F820" s="55"/>
      <c r="G820" s="55"/>
      <c r="H820" s="56"/>
      <c r="I820" s="57"/>
      <c r="J820" s="56"/>
      <c r="K820" s="56"/>
    </row>
    <row r="821" spans="2:11" s="59" customFormat="1" ht="15" customHeight="1">
      <c r="B821" s="32"/>
      <c r="C821" s="52"/>
      <c r="D821" s="53"/>
      <c r="E821" s="54"/>
      <c r="F821" s="55"/>
      <c r="G821" s="55"/>
      <c r="H821" s="56"/>
      <c r="I821" s="57"/>
      <c r="J821" s="56"/>
      <c r="K821" s="56"/>
    </row>
    <row r="822" spans="2:11" s="59" customFormat="1" ht="15" customHeight="1">
      <c r="B822" s="32"/>
      <c r="C822" s="52"/>
      <c r="D822" s="53"/>
      <c r="E822" s="54"/>
      <c r="F822" s="55"/>
      <c r="G822" s="55"/>
      <c r="H822" s="56"/>
      <c r="I822" s="57"/>
      <c r="J822" s="56"/>
      <c r="K822" s="56"/>
    </row>
    <row r="823" spans="2:11" s="59" customFormat="1" ht="15" customHeight="1">
      <c r="B823" s="32"/>
      <c r="C823" s="52"/>
      <c r="D823" s="53"/>
      <c r="E823" s="54"/>
      <c r="F823" s="55"/>
      <c r="G823" s="55"/>
      <c r="H823" s="56"/>
      <c r="I823" s="57"/>
      <c r="J823" s="56"/>
      <c r="K823" s="56"/>
    </row>
    <row r="824" spans="2:11" s="59" customFormat="1" ht="15" customHeight="1">
      <c r="B824" s="32"/>
      <c r="C824" s="52"/>
      <c r="D824" s="53"/>
      <c r="E824" s="54"/>
      <c r="F824" s="55"/>
      <c r="G824" s="55"/>
      <c r="H824" s="56"/>
      <c r="I824" s="57"/>
      <c r="J824" s="56"/>
      <c r="K824" s="56"/>
    </row>
    <row r="825" spans="2:11" s="59" customFormat="1" ht="15" customHeight="1">
      <c r="B825" s="32"/>
      <c r="C825" s="52"/>
      <c r="D825" s="53"/>
      <c r="E825" s="54"/>
      <c r="F825" s="55"/>
      <c r="G825" s="55"/>
      <c r="H825" s="56"/>
      <c r="I825" s="57"/>
      <c r="J825" s="56"/>
      <c r="K825" s="56"/>
    </row>
    <row r="826" spans="2:11" s="59" customFormat="1" ht="15" customHeight="1">
      <c r="B826" s="32"/>
      <c r="C826" s="52"/>
      <c r="D826" s="53"/>
      <c r="E826" s="54"/>
      <c r="F826" s="55"/>
      <c r="G826" s="55"/>
      <c r="H826" s="56"/>
      <c r="I826" s="57"/>
      <c r="J826" s="56"/>
      <c r="K826" s="56"/>
    </row>
    <row r="827" spans="2:11" s="59" customFormat="1" ht="15" customHeight="1">
      <c r="B827" s="32"/>
      <c r="C827" s="52"/>
      <c r="D827" s="53"/>
      <c r="E827" s="54"/>
      <c r="F827" s="55"/>
      <c r="G827" s="55"/>
      <c r="H827" s="56"/>
      <c r="I827" s="57"/>
      <c r="J827" s="56"/>
      <c r="K827" s="56"/>
    </row>
    <row r="828" spans="2:11" s="59" customFormat="1" ht="15" customHeight="1">
      <c r="B828" s="32"/>
      <c r="C828" s="52"/>
      <c r="D828" s="53"/>
      <c r="E828" s="54"/>
      <c r="F828" s="55"/>
      <c r="G828" s="55"/>
      <c r="H828" s="56"/>
      <c r="I828" s="57"/>
      <c r="J828" s="56"/>
      <c r="K828" s="56"/>
    </row>
    <row r="829" spans="2:11" s="59" customFormat="1" ht="15" customHeight="1">
      <c r="B829" s="32"/>
      <c r="C829" s="52"/>
      <c r="D829" s="53"/>
      <c r="E829" s="54"/>
      <c r="F829" s="55"/>
      <c r="G829" s="55"/>
      <c r="H829" s="56"/>
      <c r="I829" s="57"/>
      <c r="J829" s="56"/>
      <c r="K829" s="56"/>
    </row>
    <row r="830" spans="2:11" s="59" customFormat="1" ht="15" customHeight="1">
      <c r="B830" s="32"/>
      <c r="C830" s="52"/>
      <c r="D830" s="53"/>
      <c r="E830" s="54"/>
      <c r="F830" s="55"/>
      <c r="G830" s="55"/>
      <c r="H830" s="56"/>
      <c r="I830" s="57"/>
      <c r="J830" s="56"/>
      <c r="K830" s="56"/>
    </row>
    <row r="831" spans="2:11" s="59" customFormat="1" ht="15" customHeight="1">
      <c r="B831" s="32"/>
      <c r="C831" s="52"/>
      <c r="D831" s="53"/>
      <c r="E831" s="54"/>
      <c r="F831" s="55"/>
      <c r="G831" s="55"/>
      <c r="H831" s="56"/>
      <c r="I831" s="57"/>
      <c r="J831" s="56"/>
      <c r="K831" s="56"/>
    </row>
    <row r="832" spans="2:11" s="59" customFormat="1" ht="15" customHeight="1">
      <c r="B832" s="32"/>
      <c r="C832" s="52"/>
      <c r="D832" s="53"/>
      <c r="E832" s="54"/>
      <c r="F832" s="55"/>
      <c r="G832" s="55"/>
      <c r="H832" s="56"/>
      <c r="I832" s="57"/>
      <c r="J832" s="56"/>
      <c r="K832" s="56"/>
    </row>
    <row r="833" spans="2:11" s="59" customFormat="1" ht="15" customHeight="1">
      <c r="B833" s="32"/>
      <c r="C833" s="52"/>
      <c r="D833" s="53"/>
      <c r="E833" s="54"/>
      <c r="F833" s="55"/>
      <c r="G833" s="55"/>
      <c r="H833" s="56"/>
      <c r="I833" s="57"/>
      <c r="J833" s="56"/>
      <c r="K833" s="56"/>
    </row>
    <row r="834" spans="2:11" s="59" customFormat="1" ht="15" customHeight="1">
      <c r="B834" s="32"/>
      <c r="C834" s="52"/>
      <c r="D834" s="53"/>
      <c r="E834" s="54"/>
      <c r="F834" s="55"/>
      <c r="G834" s="55"/>
      <c r="H834" s="56"/>
      <c r="I834" s="57"/>
      <c r="J834" s="56"/>
      <c r="K834" s="56"/>
    </row>
    <row r="835" spans="2:11" s="59" customFormat="1" ht="15" customHeight="1">
      <c r="B835" s="32"/>
      <c r="C835" s="52"/>
      <c r="D835" s="53"/>
      <c r="E835" s="54"/>
      <c r="F835" s="55"/>
      <c r="G835" s="55"/>
      <c r="H835" s="56"/>
      <c r="I835" s="57"/>
      <c r="J835" s="56"/>
      <c r="K835" s="56"/>
    </row>
    <row r="836" spans="2:11" s="59" customFormat="1" ht="15" customHeight="1">
      <c r="B836" s="32"/>
      <c r="C836" s="52"/>
      <c r="D836" s="53"/>
      <c r="E836" s="54"/>
      <c r="F836" s="55"/>
      <c r="G836" s="55"/>
      <c r="H836" s="56"/>
      <c r="I836" s="57"/>
      <c r="J836" s="56"/>
      <c r="K836" s="56"/>
    </row>
    <row r="837" spans="2:11" s="59" customFormat="1" ht="15" customHeight="1">
      <c r="B837" s="32"/>
      <c r="C837" s="52"/>
      <c r="D837" s="53"/>
      <c r="E837" s="54"/>
      <c r="F837" s="55"/>
      <c r="G837" s="55"/>
      <c r="H837" s="56"/>
      <c r="I837" s="57"/>
      <c r="J837" s="56"/>
      <c r="K837" s="56"/>
    </row>
    <row r="838" spans="2:11" s="59" customFormat="1" ht="15" customHeight="1">
      <c r="B838" s="32"/>
      <c r="C838" s="52"/>
      <c r="D838" s="53"/>
      <c r="E838" s="54"/>
      <c r="F838" s="55"/>
      <c r="G838" s="55"/>
      <c r="H838" s="56"/>
      <c r="I838" s="57"/>
      <c r="J838" s="56"/>
      <c r="K838" s="56"/>
    </row>
    <row r="839" spans="2:11" s="59" customFormat="1" ht="15" customHeight="1">
      <c r="B839" s="32"/>
      <c r="C839" s="52"/>
      <c r="D839" s="53"/>
      <c r="E839" s="54"/>
      <c r="F839" s="55"/>
      <c r="G839" s="55"/>
      <c r="H839" s="56"/>
      <c r="I839" s="57"/>
      <c r="J839" s="56"/>
      <c r="K839" s="56"/>
    </row>
    <row r="840" spans="2:11" s="59" customFormat="1" ht="15" customHeight="1">
      <c r="B840" s="32"/>
      <c r="C840" s="52"/>
      <c r="D840" s="53"/>
      <c r="E840" s="54"/>
      <c r="F840" s="55"/>
      <c r="G840" s="55"/>
      <c r="H840" s="56"/>
      <c r="I840" s="57"/>
      <c r="J840" s="56"/>
      <c r="K840" s="56"/>
    </row>
    <row r="841" spans="2:11" s="59" customFormat="1" ht="15" customHeight="1">
      <c r="B841" s="32"/>
      <c r="C841" s="52"/>
      <c r="D841" s="53"/>
      <c r="E841" s="54"/>
      <c r="F841" s="55"/>
      <c r="G841" s="55"/>
      <c r="H841" s="56"/>
      <c r="I841" s="57"/>
      <c r="J841" s="56"/>
      <c r="K841" s="56"/>
    </row>
    <row r="842" spans="2:11" s="59" customFormat="1" ht="15" customHeight="1">
      <c r="B842" s="32"/>
      <c r="C842" s="52"/>
      <c r="D842" s="53"/>
      <c r="E842" s="54"/>
      <c r="F842" s="55"/>
      <c r="G842" s="55"/>
      <c r="H842" s="56"/>
      <c r="I842" s="57"/>
      <c r="J842" s="56"/>
      <c r="K842" s="56"/>
    </row>
    <row r="843" spans="2:11" s="59" customFormat="1" ht="15" customHeight="1">
      <c r="B843" s="32"/>
      <c r="C843" s="52"/>
      <c r="D843" s="53"/>
      <c r="E843" s="54"/>
      <c r="F843" s="55"/>
      <c r="G843" s="55"/>
      <c r="H843" s="56"/>
      <c r="I843" s="57"/>
      <c r="J843" s="56"/>
      <c r="K843" s="56"/>
    </row>
    <row r="844" spans="2:11" s="59" customFormat="1" ht="15" customHeight="1">
      <c r="B844" s="32"/>
      <c r="C844" s="52"/>
      <c r="D844" s="53"/>
      <c r="E844" s="54"/>
      <c r="F844" s="55"/>
      <c r="G844" s="55"/>
      <c r="H844" s="56"/>
      <c r="I844" s="57"/>
      <c r="J844" s="56"/>
      <c r="K844" s="56"/>
    </row>
    <row r="845" spans="2:11" s="59" customFormat="1" ht="15" customHeight="1">
      <c r="B845" s="32"/>
      <c r="C845" s="52"/>
      <c r="D845" s="53"/>
      <c r="E845" s="54"/>
      <c r="F845" s="55"/>
      <c r="G845" s="55"/>
      <c r="H845" s="56"/>
      <c r="I845" s="57"/>
      <c r="J845" s="56"/>
      <c r="K845" s="56"/>
    </row>
    <row r="846" spans="2:11" s="59" customFormat="1" ht="15" customHeight="1">
      <c r="B846" s="32"/>
      <c r="C846" s="52"/>
      <c r="D846" s="53"/>
      <c r="E846" s="54"/>
      <c r="F846" s="55"/>
      <c r="G846" s="55"/>
      <c r="H846" s="56"/>
      <c r="I846" s="57"/>
      <c r="J846" s="56"/>
      <c r="K846" s="56"/>
    </row>
    <row r="847" spans="2:11" s="59" customFormat="1" ht="15" customHeight="1">
      <c r="B847" s="32"/>
      <c r="C847" s="52"/>
      <c r="D847" s="53"/>
      <c r="E847" s="54"/>
      <c r="F847" s="55"/>
      <c r="G847" s="55"/>
      <c r="H847" s="56"/>
      <c r="I847" s="57"/>
      <c r="J847" s="56"/>
      <c r="K847" s="56"/>
    </row>
    <row r="848" spans="2:11" s="59" customFormat="1" ht="15" customHeight="1">
      <c r="B848" s="32"/>
      <c r="C848" s="52"/>
      <c r="D848" s="53"/>
      <c r="E848" s="54"/>
      <c r="F848" s="55"/>
      <c r="G848" s="55"/>
      <c r="H848" s="56"/>
      <c r="I848" s="57"/>
      <c r="J848" s="56"/>
      <c r="K848" s="56"/>
    </row>
    <row r="849" spans="2:11" s="59" customFormat="1" ht="15" customHeight="1">
      <c r="B849" s="32"/>
      <c r="C849" s="52"/>
      <c r="D849" s="53"/>
      <c r="E849" s="54"/>
      <c r="F849" s="55"/>
      <c r="G849" s="55"/>
      <c r="H849" s="56"/>
      <c r="I849" s="57"/>
      <c r="J849" s="56"/>
      <c r="K849" s="56"/>
    </row>
    <row r="850" spans="2:11" s="59" customFormat="1" ht="15" customHeight="1">
      <c r="B850" s="32"/>
      <c r="C850" s="52"/>
      <c r="D850" s="53"/>
      <c r="E850" s="54"/>
      <c r="F850" s="55"/>
      <c r="G850" s="55"/>
      <c r="H850" s="56"/>
      <c r="I850" s="57"/>
      <c r="J850" s="56"/>
      <c r="K850" s="56"/>
    </row>
    <row r="851" spans="2:11" s="59" customFormat="1" ht="15" customHeight="1">
      <c r="B851" s="32"/>
      <c r="C851" s="52"/>
      <c r="D851" s="53"/>
      <c r="E851" s="54"/>
      <c r="F851" s="55"/>
      <c r="G851" s="55"/>
      <c r="H851" s="56"/>
      <c r="I851" s="57"/>
      <c r="J851" s="56"/>
      <c r="K851" s="56"/>
    </row>
    <row r="852" spans="2:11" s="59" customFormat="1" ht="15" customHeight="1">
      <c r="B852" s="32"/>
      <c r="C852" s="52"/>
      <c r="D852" s="53"/>
      <c r="E852" s="54"/>
      <c r="F852" s="55"/>
      <c r="G852" s="55"/>
      <c r="H852" s="56"/>
      <c r="I852" s="57"/>
      <c r="J852" s="56"/>
      <c r="K852" s="56"/>
    </row>
    <row r="853" spans="2:11" s="59" customFormat="1" ht="15" customHeight="1">
      <c r="B853" s="32"/>
      <c r="C853" s="52"/>
      <c r="D853" s="53"/>
      <c r="E853" s="54"/>
      <c r="F853" s="55"/>
      <c r="G853" s="55"/>
      <c r="H853" s="56"/>
      <c r="I853" s="57"/>
      <c r="J853" s="56"/>
      <c r="K853" s="56"/>
    </row>
    <row r="854" spans="2:11" s="59" customFormat="1" ht="15" customHeight="1">
      <c r="B854" s="32"/>
      <c r="C854" s="52"/>
      <c r="D854" s="53"/>
      <c r="E854" s="54"/>
      <c r="F854" s="55"/>
      <c r="G854" s="55"/>
      <c r="H854" s="56"/>
      <c r="I854" s="57"/>
      <c r="J854" s="56"/>
      <c r="K854" s="56"/>
    </row>
    <row r="855" spans="2:11" s="59" customFormat="1" ht="15" customHeight="1">
      <c r="B855" s="32"/>
      <c r="C855" s="52"/>
      <c r="D855" s="53"/>
      <c r="E855" s="54"/>
      <c r="F855" s="55"/>
      <c r="G855" s="55"/>
      <c r="H855" s="56"/>
      <c r="I855" s="57"/>
      <c r="J855" s="56"/>
      <c r="K855" s="56"/>
    </row>
    <row r="856" spans="2:11" s="59" customFormat="1" ht="15" customHeight="1">
      <c r="B856" s="32"/>
      <c r="C856" s="52"/>
      <c r="D856" s="53"/>
      <c r="E856" s="54"/>
      <c r="F856" s="55"/>
      <c r="G856" s="55"/>
      <c r="H856" s="56"/>
      <c r="I856" s="57"/>
      <c r="J856" s="56"/>
      <c r="K856" s="56"/>
    </row>
    <row r="857" spans="2:11" s="59" customFormat="1" ht="15" customHeight="1">
      <c r="B857" s="32"/>
      <c r="C857" s="52"/>
      <c r="D857" s="53"/>
      <c r="E857" s="54"/>
      <c r="F857" s="55"/>
      <c r="G857" s="55"/>
      <c r="H857" s="56"/>
      <c r="I857" s="57"/>
      <c r="J857" s="56"/>
      <c r="K857" s="56"/>
    </row>
    <row r="858" spans="2:11" s="59" customFormat="1" ht="15" customHeight="1">
      <c r="B858" s="32"/>
      <c r="C858" s="52"/>
      <c r="D858" s="53"/>
      <c r="E858" s="54"/>
      <c r="F858" s="55"/>
      <c r="G858" s="55"/>
      <c r="H858" s="56"/>
      <c r="I858" s="57"/>
      <c r="J858" s="56"/>
      <c r="K858" s="56"/>
    </row>
    <row r="859" spans="2:11" s="59" customFormat="1" ht="15" customHeight="1">
      <c r="B859" s="32"/>
      <c r="C859" s="52"/>
      <c r="D859" s="53"/>
      <c r="E859" s="54"/>
      <c r="F859" s="55"/>
      <c r="G859" s="55"/>
      <c r="H859" s="56"/>
      <c r="I859" s="57"/>
      <c r="J859" s="56"/>
      <c r="K859" s="56"/>
    </row>
    <row r="860" spans="2:11" s="59" customFormat="1" ht="15" customHeight="1">
      <c r="B860" s="32"/>
      <c r="C860" s="52"/>
      <c r="D860" s="53"/>
      <c r="E860" s="54"/>
      <c r="F860" s="55"/>
      <c r="G860" s="55"/>
      <c r="H860" s="56"/>
      <c r="I860" s="57"/>
      <c r="J860" s="56"/>
      <c r="K860" s="56"/>
    </row>
    <row r="861" spans="2:11" s="59" customFormat="1" ht="15" customHeight="1">
      <c r="B861" s="32"/>
      <c r="C861" s="52"/>
      <c r="D861" s="53"/>
      <c r="E861" s="54"/>
      <c r="F861" s="55"/>
      <c r="G861" s="55"/>
      <c r="H861" s="56"/>
      <c r="I861" s="57"/>
      <c r="J861" s="56"/>
      <c r="K861" s="56"/>
    </row>
    <row r="862" spans="2:11" s="59" customFormat="1" ht="15" customHeight="1">
      <c r="B862" s="32"/>
      <c r="C862" s="52"/>
      <c r="D862" s="53"/>
      <c r="E862" s="54"/>
      <c r="F862" s="55"/>
      <c r="G862" s="55"/>
      <c r="H862" s="56"/>
      <c r="I862" s="57"/>
      <c r="J862" s="56"/>
      <c r="K862" s="56"/>
    </row>
    <row r="863" spans="2:11" s="59" customFormat="1" ht="15" customHeight="1">
      <c r="B863" s="32"/>
      <c r="C863" s="52"/>
      <c r="D863" s="53"/>
      <c r="E863" s="54"/>
      <c r="F863" s="55"/>
      <c r="G863" s="55"/>
      <c r="H863" s="56"/>
      <c r="I863" s="57"/>
      <c r="J863" s="56"/>
      <c r="K863" s="56"/>
    </row>
    <row r="864" spans="2:11" s="59" customFormat="1" ht="15" customHeight="1">
      <c r="B864" s="32"/>
      <c r="C864" s="52"/>
      <c r="D864" s="53"/>
      <c r="E864" s="54"/>
      <c r="F864" s="55"/>
      <c r="G864" s="55"/>
      <c r="H864" s="56"/>
      <c r="I864" s="57"/>
      <c r="J864" s="56"/>
      <c r="K864" s="56"/>
    </row>
    <row r="865" spans="2:11" s="59" customFormat="1" ht="15" customHeight="1">
      <c r="B865" s="32"/>
      <c r="C865" s="52"/>
      <c r="D865" s="53"/>
      <c r="E865" s="54"/>
      <c r="F865" s="55"/>
      <c r="G865" s="55"/>
      <c r="H865" s="56"/>
      <c r="I865" s="57"/>
      <c r="J865" s="56"/>
      <c r="K865" s="56"/>
    </row>
    <row r="866" spans="2:11" s="59" customFormat="1" ht="15" customHeight="1">
      <c r="B866" s="32"/>
      <c r="C866" s="52"/>
      <c r="D866" s="53"/>
      <c r="E866" s="54"/>
      <c r="F866" s="55"/>
      <c r="G866" s="55"/>
      <c r="H866" s="56"/>
      <c r="I866" s="57"/>
      <c r="J866" s="56"/>
      <c r="K866" s="56"/>
    </row>
    <row r="867" spans="2:11" s="59" customFormat="1" ht="15" customHeight="1">
      <c r="B867" s="32"/>
      <c r="C867" s="52"/>
      <c r="D867" s="53"/>
      <c r="E867" s="54"/>
      <c r="F867" s="55"/>
      <c r="G867" s="55"/>
      <c r="H867" s="56"/>
      <c r="I867" s="57"/>
      <c r="J867" s="56"/>
      <c r="K867" s="56"/>
    </row>
    <row r="868" spans="2:11" s="59" customFormat="1" ht="15" customHeight="1">
      <c r="B868" s="32"/>
      <c r="C868" s="52"/>
      <c r="D868" s="53"/>
      <c r="E868" s="54"/>
      <c r="F868" s="55"/>
      <c r="G868" s="55"/>
      <c r="H868" s="56"/>
      <c r="I868" s="57"/>
      <c r="J868" s="56"/>
      <c r="K868" s="56"/>
    </row>
    <row r="869" spans="2:11" s="59" customFormat="1" ht="15" customHeight="1">
      <c r="B869" s="32"/>
      <c r="C869" s="52"/>
      <c r="D869" s="53"/>
      <c r="E869" s="54"/>
      <c r="F869" s="55"/>
      <c r="G869" s="55"/>
      <c r="H869" s="56"/>
      <c r="I869" s="57"/>
      <c r="J869" s="56"/>
      <c r="K869" s="56"/>
    </row>
    <row r="870" spans="2:11" s="59" customFormat="1" ht="15" customHeight="1">
      <c r="B870" s="32"/>
      <c r="C870" s="52"/>
      <c r="D870" s="53"/>
      <c r="E870" s="54"/>
      <c r="F870" s="55"/>
      <c r="G870" s="55"/>
      <c r="H870" s="56"/>
      <c r="I870" s="57"/>
      <c r="J870" s="56"/>
      <c r="K870" s="56"/>
    </row>
    <row r="871" spans="2:11" s="59" customFormat="1" ht="15" customHeight="1">
      <c r="B871" s="32"/>
      <c r="C871" s="52"/>
      <c r="D871" s="53"/>
      <c r="E871" s="54"/>
      <c r="F871" s="55"/>
      <c r="G871" s="55"/>
      <c r="H871" s="56"/>
      <c r="I871" s="57"/>
      <c r="J871" s="56"/>
      <c r="K871" s="56"/>
    </row>
    <row r="872" spans="2:11" s="59" customFormat="1" ht="15" customHeight="1">
      <c r="B872" s="32"/>
      <c r="C872" s="52"/>
      <c r="D872" s="53"/>
      <c r="E872" s="54"/>
      <c r="F872" s="55"/>
      <c r="G872" s="55"/>
      <c r="H872" s="56"/>
      <c r="I872" s="57"/>
      <c r="J872" s="56"/>
      <c r="K872" s="56"/>
    </row>
    <row r="873" spans="2:11" s="59" customFormat="1" ht="15" customHeight="1">
      <c r="B873" s="32"/>
      <c r="C873" s="52"/>
      <c r="D873" s="53"/>
      <c r="E873" s="54"/>
      <c r="F873" s="55"/>
      <c r="G873" s="55"/>
      <c r="H873" s="56"/>
      <c r="I873" s="57"/>
      <c r="J873" s="56"/>
      <c r="K873" s="56"/>
    </row>
    <row r="874" spans="2:11" s="59" customFormat="1" ht="15" customHeight="1">
      <c r="B874" s="32"/>
      <c r="C874" s="52"/>
      <c r="D874" s="53"/>
      <c r="E874" s="54"/>
      <c r="F874" s="55"/>
      <c r="G874" s="55"/>
      <c r="H874" s="56"/>
      <c r="I874" s="57"/>
      <c r="J874" s="56"/>
      <c r="K874" s="56"/>
    </row>
    <row r="875" spans="2:11" s="59" customFormat="1" ht="15" customHeight="1">
      <c r="B875" s="32"/>
      <c r="C875" s="52"/>
      <c r="D875" s="53"/>
      <c r="E875" s="54"/>
      <c r="F875" s="55"/>
      <c r="G875" s="55"/>
      <c r="H875" s="56"/>
      <c r="I875" s="57"/>
      <c r="J875" s="56"/>
      <c r="K875" s="56"/>
    </row>
    <row r="876" spans="2:11" s="59" customFormat="1" ht="15" customHeight="1">
      <c r="B876" s="32"/>
      <c r="C876" s="52"/>
      <c r="D876" s="53"/>
      <c r="E876" s="54"/>
      <c r="F876" s="55"/>
      <c r="G876" s="55"/>
      <c r="H876" s="56"/>
      <c r="I876" s="57"/>
      <c r="J876" s="56"/>
      <c r="K876" s="56"/>
    </row>
    <row r="877" spans="2:11" s="59" customFormat="1" ht="15" customHeight="1">
      <c r="B877" s="32"/>
      <c r="C877" s="52"/>
      <c r="D877" s="53"/>
      <c r="E877" s="54"/>
      <c r="F877" s="55"/>
      <c r="G877" s="55"/>
      <c r="H877" s="56"/>
      <c r="I877" s="57"/>
      <c r="J877" s="56"/>
      <c r="K877" s="56"/>
    </row>
    <row r="878" spans="2:11" s="59" customFormat="1" ht="15" customHeight="1">
      <c r="B878" s="32"/>
      <c r="C878" s="52"/>
      <c r="D878" s="53"/>
      <c r="E878" s="54"/>
      <c r="F878" s="55"/>
      <c r="G878" s="55"/>
      <c r="H878" s="56"/>
      <c r="I878" s="57"/>
      <c r="J878" s="56"/>
      <c r="K878" s="56"/>
    </row>
    <row r="879" spans="2:11" s="59" customFormat="1" ht="15" customHeight="1">
      <c r="B879" s="32"/>
      <c r="C879" s="52"/>
      <c r="D879" s="53"/>
      <c r="E879" s="54"/>
      <c r="F879" s="55"/>
      <c r="G879" s="55"/>
      <c r="H879" s="56"/>
      <c r="I879" s="57"/>
      <c r="J879" s="56"/>
      <c r="K879" s="56"/>
    </row>
    <row r="880" spans="2:11" s="59" customFormat="1" ht="15" customHeight="1">
      <c r="B880" s="32"/>
      <c r="C880" s="52"/>
      <c r="D880" s="53"/>
      <c r="E880" s="54"/>
      <c r="F880" s="55"/>
      <c r="G880" s="55"/>
      <c r="H880" s="56"/>
      <c r="I880" s="57"/>
      <c r="J880" s="56"/>
      <c r="K880" s="56"/>
    </row>
    <row r="881" spans="2:11" s="59" customFormat="1" ht="15" customHeight="1">
      <c r="B881" s="32"/>
      <c r="C881" s="52"/>
      <c r="D881" s="53"/>
      <c r="E881" s="54"/>
      <c r="F881" s="55"/>
      <c r="G881" s="55"/>
      <c r="H881" s="56"/>
      <c r="I881" s="57"/>
      <c r="J881" s="56"/>
      <c r="K881" s="56"/>
    </row>
    <row r="882" spans="2:11" s="59" customFormat="1" ht="15" customHeight="1">
      <c r="B882" s="32"/>
      <c r="C882" s="52"/>
      <c r="D882" s="53"/>
      <c r="E882" s="54"/>
      <c r="F882" s="55"/>
      <c r="G882" s="55"/>
      <c r="H882" s="56"/>
      <c r="I882" s="57"/>
      <c r="J882" s="56"/>
      <c r="K882" s="56"/>
    </row>
    <row r="883" spans="2:11" s="59" customFormat="1" ht="15" customHeight="1">
      <c r="B883" s="32"/>
      <c r="C883" s="52"/>
      <c r="D883" s="53"/>
      <c r="E883" s="54"/>
      <c r="F883" s="55"/>
      <c r="G883" s="55"/>
      <c r="H883" s="56"/>
      <c r="I883" s="57"/>
      <c r="J883" s="56"/>
      <c r="K883" s="56"/>
    </row>
    <row r="884" spans="2:11" s="59" customFormat="1" ht="15" customHeight="1">
      <c r="B884" s="32"/>
      <c r="C884" s="52"/>
      <c r="D884" s="53"/>
      <c r="E884" s="54"/>
      <c r="F884" s="55"/>
      <c r="G884" s="55"/>
      <c r="H884" s="56"/>
      <c r="I884" s="57"/>
      <c r="J884" s="56"/>
      <c r="K884" s="56"/>
    </row>
    <row r="885" spans="2:11" s="59" customFormat="1" ht="15" customHeight="1">
      <c r="B885" s="32"/>
      <c r="C885" s="52"/>
      <c r="D885" s="53"/>
      <c r="E885" s="54"/>
      <c r="F885" s="55"/>
      <c r="G885" s="55"/>
      <c r="H885" s="56"/>
      <c r="I885" s="57"/>
      <c r="J885" s="56"/>
      <c r="K885" s="56"/>
    </row>
    <row r="886" spans="2:11" s="59" customFormat="1" ht="15" customHeight="1">
      <c r="B886" s="32"/>
      <c r="C886" s="52"/>
      <c r="D886" s="53"/>
      <c r="E886" s="54"/>
      <c r="F886" s="55"/>
      <c r="G886" s="55"/>
      <c r="H886" s="56"/>
      <c r="I886" s="57"/>
      <c r="J886" s="56"/>
      <c r="K886" s="56"/>
    </row>
    <row r="887" spans="2:11" s="59" customFormat="1" ht="15" customHeight="1">
      <c r="B887" s="32"/>
      <c r="C887" s="52"/>
      <c r="D887" s="53"/>
      <c r="E887" s="54"/>
      <c r="F887" s="55"/>
      <c r="G887" s="55"/>
      <c r="H887" s="56"/>
      <c r="I887" s="57"/>
      <c r="J887" s="56"/>
      <c r="K887" s="56"/>
    </row>
    <row r="888" spans="2:11" s="59" customFormat="1" ht="15" customHeight="1">
      <c r="B888" s="32"/>
      <c r="C888" s="52"/>
      <c r="D888" s="53"/>
      <c r="E888" s="54"/>
      <c r="F888" s="55"/>
      <c r="G888" s="55"/>
      <c r="H888" s="56"/>
      <c r="I888" s="57"/>
      <c r="J888" s="56"/>
      <c r="K888" s="56"/>
    </row>
    <row r="889" spans="2:11" s="59" customFormat="1" ht="15" customHeight="1">
      <c r="B889" s="32"/>
      <c r="C889" s="52"/>
      <c r="D889" s="53"/>
      <c r="E889" s="54"/>
      <c r="F889" s="55"/>
      <c r="G889" s="55"/>
      <c r="H889" s="56"/>
      <c r="I889" s="57"/>
      <c r="J889" s="56"/>
      <c r="K889" s="56"/>
    </row>
    <row r="890" spans="2:11" s="59" customFormat="1" ht="15" customHeight="1">
      <c r="B890" s="32"/>
      <c r="C890" s="52"/>
      <c r="D890" s="53"/>
      <c r="E890" s="54"/>
      <c r="F890" s="55"/>
      <c r="G890" s="55"/>
      <c r="H890" s="56"/>
      <c r="I890" s="57"/>
      <c r="J890" s="56"/>
      <c r="K890" s="56"/>
    </row>
    <row r="891" spans="2:11" s="59" customFormat="1" ht="15" customHeight="1">
      <c r="B891" s="32"/>
      <c r="C891" s="52"/>
      <c r="D891" s="53"/>
      <c r="E891" s="54"/>
      <c r="F891" s="55"/>
      <c r="G891" s="55"/>
      <c r="H891" s="56"/>
      <c r="I891" s="57"/>
      <c r="J891" s="56"/>
      <c r="K891" s="56"/>
    </row>
    <row r="892" spans="2:11" s="59" customFormat="1" ht="15" customHeight="1">
      <c r="B892" s="32"/>
      <c r="C892" s="52"/>
      <c r="D892" s="53"/>
      <c r="E892" s="54"/>
      <c r="F892" s="55"/>
      <c r="G892" s="55"/>
      <c r="H892" s="56"/>
      <c r="I892" s="57"/>
      <c r="J892" s="56"/>
      <c r="K892" s="56"/>
    </row>
    <row r="893" spans="2:11" s="59" customFormat="1" ht="15" customHeight="1">
      <c r="B893" s="32"/>
      <c r="C893" s="52"/>
      <c r="D893" s="53"/>
      <c r="E893" s="54"/>
      <c r="F893" s="55"/>
      <c r="G893" s="55"/>
      <c r="H893" s="56"/>
      <c r="I893" s="57"/>
      <c r="J893" s="56"/>
      <c r="K893" s="56"/>
    </row>
    <row r="894" spans="2:11" s="59" customFormat="1" ht="15" customHeight="1">
      <c r="B894" s="32"/>
      <c r="C894" s="52"/>
      <c r="D894" s="53"/>
      <c r="E894" s="54"/>
      <c r="F894" s="55"/>
      <c r="G894" s="55"/>
      <c r="H894" s="56"/>
      <c r="I894" s="57"/>
      <c r="J894" s="56"/>
      <c r="K894" s="56"/>
    </row>
    <row r="895" spans="2:11" s="59" customFormat="1" ht="15" customHeight="1">
      <c r="B895" s="32"/>
      <c r="C895" s="52"/>
      <c r="D895" s="53"/>
      <c r="E895" s="54"/>
      <c r="F895" s="55"/>
      <c r="G895" s="55"/>
      <c r="H895" s="56"/>
      <c r="I895" s="57"/>
      <c r="J895" s="56"/>
      <c r="K895" s="56"/>
    </row>
    <row r="896" spans="2:11" s="59" customFormat="1" ht="15" customHeight="1">
      <c r="B896" s="32"/>
      <c r="C896" s="52"/>
      <c r="D896" s="53"/>
      <c r="E896" s="54"/>
      <c r="F896" s="55"/>
      <c r="G896" s="55"/>
      <c r="H896" s="56"/>
      <c r="I896" s="57"/>
      <c r="J896" s="56"/>
      <c r="K896" s="56"/>
    </row>
    <row r="897" spans="2:11" s="59" customFormat="1" ht="15" customHeight="1">
      <c r="B897" s="32"/>
      <c r="C897" s="52"/>
      <c r="D897" s="53"/>
      <c r="E897" s="54"/>
      <c r="F897" s="55"/>
      <c r="G897" s="55"/>
      <c r="H897" s="56"/>
      <c r="I897" s="57"/>
      <c r="J897" s="56"/>
      <c r="K897" s="56"/>
    </row>
    <row r="898" spans="2:11" s="59" customFormat="1" ht="15" customHeight="1">
      <c r="B898" s="32"/>
      <c r="C898" s="52"/>
      <c r="D898" s="53"/>
      <c r="E898" s="54"/>
      <c r="F898" s="55"/>
      <c r="G898" s="55"/>
      <c r="H898" s="56"/>
      <c r="I898" s="57"/>
      <c r="J898" s="56"/>
      <c r="K898" s="56"/>
    </row>
    <row r="899" spans="2:11" s="59" customFormat="1" ht="15" customHeight="1">
      <c r="B899" s="32"/>
      <c r="C899" s="52"/>
      <c r="D899" s="53"/>
      <c r="E899" s="54"/>
      <c r="F899" s="55"/>
      <c r="G899" s="55"/>
      <c r="H899" s="56"/>
      <c r="I899" s="57"/>
      <c r="J899" s="56"/>
      <c r="K899" s="56"/>
    </row>
    <row r="900" spans="2:11" s="59" customFormat="1" ht="15" customHeight="1">
      <c r="B900" s="32"/>
      <c r="C900" s="52"/>
      <c r="D900" s="53"/>
      <c r="E900" s="54"/>
      <c r="F900" s="55"/>
      <c r="G900" s="55"/>
      <c r="H900" s="56"/>
      <c r="I900" s="57"/>
      <c r="J900" s="56"/>
      <c r="K900" s="56"/>
    </row>
    <row r="901" spans="2:11" s="59" customFormat="1" ht="15" customHeight="1">
      <c r="B901" s="32"/>
      <c r="C901" s="52"/>
      <c r="D901" s="53"/>
      <c r="E901" s="54"/>
      <c r="F901" s="55"/>
      <c r="G901" s="55"/>
      <c r="H901" s="56"/>
      <c r="I901" s="57"/>
      <c r="J901" s="56"/>
      <c r="K901" s="56"/>
    </row>
    <row r="902" spans="2:11" s="59" customFormat="1" ht="15" customHeight="1">
      <c r="B902" s="32"/>
      <c r="C902" s="52"/>
      <c r="D902" s="53"/>
      <c r="E902" s="54"/>
      <c r="F902" s="55"/>
      <c r="G902" s="55"/>
      <c r="H902" s="56"/>
      <c r="I902" s="57"/>
      <c r="J902" s="56"/>
      <c r="K902" s="56"/>
    </row>
    <row r="903" spans="2:11" s="59" customFormat="1" ht="15" customHeight="1">
      <c r="B903" s="32"/>
      <c r="C903" s="52"/>
      <c r="D903" s="53"/>
      <c r="E903" s="54"/>
      <c r="F903" s="55"/>
      <c r="G903" s="55"/>
      <c r="H903" s="56"/>
      <c r="I903" s="57"/>
      <c r="J903" s="56"/>
      <c r="K903" s="56"/>
    </row>
    <row r="904" spans="2:11" s="59" customFormat="1" ht="15" customHeight="1">
      <c r="B904" s="32"/>
      <c r="C904" s="52"/>
      <c r="D904" s="53"/>
      <c r="E904" s="54"/>
      <c r="F904" s="55"/>
      <c r="G904" s="55"/>
      <c r="H904" s="56"/>
      <c r="I904" s="57"/>
      <c r="J904" s="56"/>
      <c r="K904" s="56"/>
    </row>
    <row r="905" spans="2:11" s="59" customFormat="1" ht="15" customHeight="1">
      <c r="B905" s="32"/>
      <c r="C905" s="52"/>
      <c r="D905" s="53"/>
      <c r="E905" s="54"/>
      <c r="F905" s="55"/>
      <c r="G905" s="55"/>
      <c r="H905" s="56"/>
      <c r="I905" s="57"/>
      <c r="J905" s="56"/>
      <c r="K905" s="56"/>
    </row>
    <row r="906" spans="2:11" s="59" customFormat="1" ht="15" customHeight="1">
      <c r="B906" s="32"/>
      <c r="C906" s="52"/>
      <c r="D906" s="53"/>
      <c r="E906" s="54"/>
      <c r="F906" s="55"/>
      <c r="G906" s="55"/>
      <c r="H906" s="56"/>
      <c r="I906" s="57"/>
      <c r="J906" s="56"/>
      <c r="K906" s="56"/>
    </row>
    <row r="907" spans="2:11" s="59" customFormat="1" ht="15" customHeight="1">
      <c r="B907" s="32"/>
      <c r="C907" s="52"/>
      <c r="D907" s="53"/>
      <c r="E907" s="54"/>
      <c r="F907" s="55"/>
      <c r="G907" s="55"/>
      <c r="H907" s="56"/>
      <c r="I907" s="57"/>
      <c r="J907" s="56"/>
      <c r="K907" s="56"/>
    </row>
    <row r="908" spans="2:11" s="59" customFormat="1" ht="15" customHeight="1">
      <c r="B908" s="32"/>
      <c r="C908" s="52"/>
      <c r="D908" s="53"/>
      <c r="E908" s="54"/>
      <c r="F908" s="55"/>
      <c r="G908" s="55"/>
      <c r="H908" s="56"/>
      <c r="I908" s="57"/>
      <c r="J908" s="56"/>
      <c r="K908" s="56"/>
    </row>
    <row r="909" spans="2:11" s="59" customFormat="1" ht="15" customHeight="1">
      <c r="B909" s="32"/>
      <c r="C909" s="52"/>
      <c r="D909" s="53"/>
      <c r="E909" s="54"/>
      <c r="F909" s="55"/>
      <c r="G909" s="55"/>
      <c r="H909" s="56"/>
      <c r="I909" s="57"/>
      <c r="J909" s="56"/>
      <c r="K909" s="56"/>
    </row>
    <row r="910" spans="2:11" s="59" customFormat="1" ht="15" customHeight="1">
      <c r="B910" s="32"/>
      <c r="C910" s="52"/>
      <c r="D910" s="53"/>
      <c r="E910" s="54"/>
      <c r="F910" s="55"/>
      <c r="G910" s="55"/>
      <c r="H910" s="56"/>
      <c r="I910" s="57"/>
      <c r="J910" s="56"/>
      <c r="K910" s="56"/>
    </row>
    <row r="911" spans="2:11" s="59" customFormat="1" ht="15" customHeight="1">
      <c r="B911" s="32"/>
      <c r="C911" s="52"/>
      <c r="D911" s="53"/>
      <c r="E911" s="54"/>
      <c r="F911" s="55"/>
      <c r="G911" s="55"/>
      <c r="H911" s="56"/>
      <c r="I911" s="57"/>
      <c r="J911" s="56"/>
      <c r="K911" s="56"/>
    </row>
    <row r="912" spans="2:11" s="59" customFormat="1" ht="15" customHeight="1">
      <c r="B912" s="32"/>
      <c r="C912" s="52"/>
      <c r="D912" s="53"/>
      <c r="E912" s="54"/>
      <c r="F912" s="55"/>
      <c r="G912" s="55"/>
      <c r="H912" s="56"/>
      <c r="I912" s="57"/>
      <c r="J912" s="56"/>
      <c r="K912" s="56"/>
    </row>
    <row r="913" spans="2:11" s="59" customFormat="1" ht="15" customHeight="1">
      <c r="B913" s="32"/>
      <c r="C913" s="52"/>
      <c r="D913" s="53"/>
      <c r="E913" s="54"/>
      <c r="F913" s="55"/>
      <c r="G913" s="55"/>
      <c r="H913" s="56"/>
      <c r="I913" s="57"/>
      <c r="J913" s="56"/>
      <c r="K913" s="56"/>
    </row>
    <row r="914" spans="2:11" s="59" customFormat="1" ht="15" customHeight="1">
      <c r="B914" s="32"/>
      <c r="C914" s="52"/>
      <c r="D914" s="53"/>
      <c r="E914" s="54"/>
      <c r="F914" s="55"/>
      <c r="G914" s="55"/>
      <c r="H914" s="56"/>
      <c r="I914" s="57"/>
      <c r="J914" s="56"/>
      <c r="K914" s="56"/>
    </row>
    <row r="915" spans="2:11" s="59" customFormat="1" ht="15" customHeight="1">
      <c r="B915" s="32"/>
      <c r="C915" s="52"/>
      <c r="D915" s="53"/>
      <c r="E915" s="54"/>
      <c r="F915" s="55"/>
      <c r="G915" s="55"/>
      <c r="H915" s="56"/>
      <c r="I915" s="57"/>
      <c r="J915" s="56"/>
      <c r="K915" s="56"/>
    </row>
    <row r="916" spans="2:11" s="59" customFormat="1" ht="15" customHeight="1">
      <c r="B916" s="32"/>
      <c r="C916" s="52"/>
      <c r="D916" s="53"/>
      <c r="E916" s="54"/>
      <c r="F916" s="55"/>
      <c r="G916" s="55"/>
      <c r="H916" s="56"/>
      <c r="I916" s="57"/>
      <c r="J916" s="56"/>
      <c r="K916" s="56"/>
    </row>
    <row r="917" spans="2:11" s="59" customFormat="1" ht="15" customHeight="1">
      <c r="B917" s="32"/>
      <c r="C917" s="52"/>
      <c r="D917" s="53"/>
      <c r="E917" s="54"/>
      <c r="F917" s="55"/>
      <c r="G917" s="55"/>
      <c r="H917" s="56"/>
      <c r="I917" s="57"/>
      <c r="J917" s="56"/>
      <c r="K917" s="56"/>
    </row>
    <row r="918" spans="2:11" s="59" customFormat="1" ht="15" customHeight="1">
      <c r="B918" s="32"/>
      <c r="C918" s="52"/>
      <c r="D918" s="53"/>
      <c r="E918" s="54"/>
      <c r="F918" s="55"/>
      <c r="G918" s="55"/>
      <c r="H918" s="56"/>
      <c r="I918" s="57"/>
      <c r="J918" s="56"/>
      <c r="K918" s="56"/>
    </row>
    <row r="919" spans="2:11" s="59" customFormat="1" ht="15" customHeight="1">
      <c r="B919" s="32"/>
      <c r="C919" s="52"/>
      <c r="D919" s="53"/>
      <c r="E919" s="54"/>
      <c r="F919" s="55"/>
      <c r="G919" s="55"/>
      <c r="H919" s="56"/>
      <c r="I919" s="57"/>
      <c r="J919" s="56"/>
      <c r="K919" s="56"/>
    </row>
    <row r="920" spans="2:11" s="59" customFormat="1" ht="15" customHeight="1">
      <c r="B920" s="32"/>
      <c r="C920" s="52"/>
      <c r="D920" s="53"/>
      <c r="E920" s="54"/>
      <c r="F920" s="55"/>
      <c r="G920" s="55"/>
      <c r="H920" s="56"/>
      <c r="I920" s="57"/>
      <c r="J920" s="56"/>
      <c r="K920" s="56"/>
    </row>
    <row r="921" spans="2:11" s="59" customFormat="1" ht="15" customHeight="1">
      <c r="B921" s="32"/>
      <c r="C921" s="52"/>
      <c r="D921" s="53"/>
      <c r="E921" s="54"/>
      <c r="F921" s="55"/>
      <c r="G921" s="55"/>
      <c r="H921" s="56"/>
      <c r="I921" s="57"/>
      <c r="J921" s="56"/>
      <c r="K921" s="56"/>
    </row>
    <row r="922" spans="2:11" s="59" customFormat="1" ht="15" customHeight="1">
      <c r="B922" s="32"/>
      <c r="C922" s="52"/>
      <c r="D922" s="53"/>
      <c r="E922" s="54"/>
      <c r="F922" s="55"/>
      <c r="G922" s="55"/>
      <c r="H922" s="56"/>
      <c r="I922" s="57"/>
      <c r="J922" s="56"/>
      <c r="K922" s="56"/>
    </row>
    <row r="923" spans="2:11" s="59" customFormat="1" ht="15" customHeight="1">
      <c r="B923" s="32"/>
      <c r="C923" s="52"/>
      <c r="D923" s="53"/>
      <c r="E923" s="54"/>
      <c r="F923" s="55"/>
      <c r="G923" s="55"/>
      <c r="H923" s="56"/>
      <c r="I923" s="57"/>
      <c r="J923" s="56"/>
      <c r="K923" s="56"/>
    </row>
    <row r="924" spans="2:11" s="59" customFormat="1" ht="15" customHeight="1">
      <c r="B924" s="32"/>
      <c r="C924" s="52"/>
      <c r="D924" s="53"/>
      <c r="E924" s="54"/>
      <c r="F924" s="55"/>
      <c r="G924" s="55"/>
      <c r="H924" s="56"/>
      <c r="I924" s="57"/>
      <c r="J924" s="56"/>
      <c r="K924" s="56"/>
    </row>
    <row r="925" spans="2:11" s="59" customFormat="1" ht="15" customHeight="1">
      <c r="B925" s="32"/>
      <c r="C925" s="52"/>
      <c r="D925" s="53"/>
      <c r="E925" s="54"/>
      <c r="F925" s="55"/>
      <c r="G925" s="55"/>
      <c r="H925" s="56"/>
      <c r="I925" s="57"/>
      <c r="J925" s="56"/>
      <c r="K925" s="56"/>
    </row>
    <row r="926" spans="2:11" s="59" customFormat="1" ht="15" customHeight="1">
      <c r="B926" s="32"/>
      <c r="C926" s="52"/>
      <c r="D926" s="53"/>
      <c r="E926" s="54"/>
      <c r="F926" s="55"/>
      <c r="G926" s="55"/>
      <c r="H926" s="56"/>
      <c r="I926" s="57"/>
      <c r="J926" s="56"/>
      <c r="K926" s="56"/>
    </row>
    <row r="927" spans="2:11" s="59" customFormat="1" ht="15" customHeight="1">
      <c r="B927" s="32"/>
      <c r="C927" s="52"/>
      <c r="D927" s="53"/>
      <c r="E927" s="54"/>
      <c r="F927" s="55"/>
      <c r="G927" s="55"/>
      <c r="H927" s="56"/>
      <c r="I927" s="57"/>
      <c r="J927" s="56"/>
      <c r="K927" s="56"/>
    </row>
    <row r="928" spans="2:11" s="59" customFormat="1" ht="15" customHeight="1">
      <c r="B928" s="32"/>
      <c r="C928" s="52"/>
      <c r="D928" s="53"/>
      <c r="E928" s="54"/>
      <c r="F928" s="55"/>
      <c r="G928" s="55"/>
      <c r="H928" s="56"/>
      <c r="I928" s="57"/>
      <c r="J928" s="56"/>
      <c r="K928" s="56"/>
    </row>
    <row r="929" spans="2:11" s="59" customFormat="1" ht="15" customHeight="1">
      <c r="B929" s="32"/>
      <c r="C929" s="52"/>
      <c r="D929" s="53"/>
      <c r="E929" s="54"/>
      <c r="F929" s="55"/>
      <c r="G929" s="55"/>
      <c r="H929" s="56"/>
      <c r="I929" s="57"/>
      <c r="J929" s="56"/>
      <c r="K929" s="56"/>
    </row>
    <row r="930" spans="2:11" s="59" customFormat="1" ht="15" customHeight="1">
      <c r="B930" s="32"/>
      <c r="C930" s="52"/>
      <c r="D930" s="53"/>
      <c r="E930" s="54"/>
      <c r="F930" s="55"/>
      <c r="G930" s="55"/>
      <c r="H930" s="56"/>
      <c r="I930" s="57"/>
      <c r="J930" s="56"/>
      <c r="K930" s="56"/>
    </row>
    <row r="931" spans="2:11" s="59" customFormat="1" ht="15" customHeight="1">
      <c r="B931" s="32"/>
      <c r="C931" s="52"/>
      <c r="D931" s="53"/>
      <c r="E931" s="54"/>
      <c r="F931" s="55"/>
      <c r="G931" s="55"/>
      <c r="H931" s="56"/>
      <c r="I931" s="57"/>
      <c r="J931" s="56"/>
      <c r="K931" s="56"/>
    </row>
    <row r="932" spans="2:11" s="59" customFormat="1" ht="15" customHeight="1">
      <c r="B932" s="32"/>
      <c r="C932" s="52"/>
      <c r="D932" s="53"/>
      <c r="E932" s="54"/>
      <c r="F932" s="55"/>
      <c r="G932" s="55"/>
      <c r="H932" s="56"/>
      <c r="I932" s="57"/>
      <c r="J932" s="56"/>
      <c r="K932" s="56"/>
    </row>
    <row r="933" spans="2:11" s="59" customFormat="1" ht="15" customHeight="1">
      <c r="B933" s="32"/>
      <c r="C933" s="52"/>
      <c r="D933" s="53"/>
      <c r="E933" s="54"/>
      <c r="F933" s="55"/>
      <c r="G933" s="55"/>
      <c r="H933" s="56"/>
      <c r="I933" s="57"/>
      <c r="J933" s="56"/>
      <c r="K933" s="56"/>
    </row>
    <row r="934" spans="2:11" s="59" customFormat="1" ht="15" customHeight="1">
      <c r="B934" s="32"/>
      <c r="C934" s="52"/>
      <c r="D934" s="53"/>
      <c r="E934" s="54"/>
      <c r="F934" s="55"/>
      <c r="G934" s="55"/>
      <c r="H934" s="56"/>
      <c r="I934" s="57"/>
      <c r="J934" s="56"/>
      <c r="K934" s="56"/>
    </row>
    <row r="935" spans="2:11" s="59" customFormat="1" ht="15" customHeight="1">
      <c r="B935" s="32"/>
      <c r="C935" s="52"/>
      <c r="D935" s="53"/>
      <c r="E935" s="54"/>
      <c r="F935" s="55"/>
      <c r="G935" s="55"/>
      <c r="H935" s="56"/>
      <c r="I935" s="57"/>
      <c r="J935" s="56"/>
      <c r="K935" s="56"/>
    </row>
    <row r="936" spans="2:11" s="59" customFormat="1" ht="15" customHeight="1">
      <c r="B936" s="32"/>
      <c r="C936" s="52"/>
      <c r="D936" s="53"/>
      <c r="E936" s="54"/>
      <c r="F936" s="55"/>
      <c r="G936" s="55"/>
      <c r="H936" s="56"/>
      <c r="I936" s="57"/>
      <c r="J936" s="56"/>
      <c r="K936" s="56"/>
    </row>
    <row r="937" spans="2:11" s="59" customFormat="1" ht="15" customHeight="1">
      <c r="B937" s="32"/>
      <c r="C937" s="52"/>
      <c r="D937" s="53"/>
      <c r="E937" s="54"/>
      <c r="F937" s="55"/>
      <c r="G937" s="55"/>
      <c r="H937" s="56"/>
      <c r="I937" s="57"/>
      <c r="J937" s="56"/>
      <c r="K937" s="56"/>
    </row>
    <row r="938" spans="2:11" s="59" customFormat="1" ht="15" customHeight="1">
      <c r="B938" s="32"/>
      <c r="C938" s="52"/>
      <c r="D938" s="53"/>
      <c r="E938" s="54"/>
      <c r="F938" s="55"/>
      <c r="G938" s="55"/>
      <c r="H938" s="56"/>
      <c r="I938" s="57"/>
      <c r="J938" s="56"/>
      <c r="K938" s="56"/>
    </row>
    <row r="939" spans="2:11" s="59" customFormat="1" ht="15" customHeight="1">
      <c r="B939" s="32"/>
      <c r="C939" s="52"/>
      <c r="D939" s="53"/>
      <c r="E939" s="54"/>
      <c r="F939" s="55"/>
      <c r="G939" s="55"/>
      <c r="H939" s="56"/>
      <c r="I939" s="57"/>
      <c r="J939" s="56"/>
      <c r="K939" s="56"/>
    </row>
    <row r="940" spans="2:11" s="59" customFormat="1" ht="15" customHeight="1">
      <c r="B940" s="32"/>
      <c r="C940" s="52"/>
      <c r="D940" s="53"/>
      <c r="E940" s="54"/>
      <c r="F940" s="55"/>
      <c r="G940" s="55"/>
      <c r="H940" s="56"/>
      <c r="I940" s="57"/>
      <c r="J940" s="56"/>
      <c r="K940" s="56"/>
    </row>
    <row r="941" spans="2:11" s="59" customFormat="1" ht="15" customHeight="1">
      <c r="B941" s="32"/>
      <c r="C941" s="52"/>
      <c r="D941" s="53"/>
      <c r="E941" s="54"/>
      <c r="F941" s="55"/>
      <c r="G941" s="55"/>
      <c r="H941" s="56"/>
      <c r="I941" s="57"/>
      <c r="J941" s="56"/>
      <c r="K941" s="56"/>
    </row>
    <row r="942" spans="2:11" s="59" customFormat="1" ht="15" customHeight="1">
      <c r="B942" s="32"/>
      <c r="C942" s="52"/>
      <c r="D942" s="53"/>
      <c r="E942" s="54"/>
      <c r="F942" s="55"/>
      <c r="G942" s="55"/>
      <c r="H942" s="56"/>
      <c r="I942" s="57"/>
      <c r="J942" s="56"/>
      <c r="K942" s="56"/>
    </row>
    <row r="943" spans="2:11" s="59" customFormat="1" ht="15" customHeight="1">
      <c r="B943" s="32"/>
      <c r="C943" s="52"/>
      <c r="D943" s="53"/>
      <c r="E943" s="54"/>
      <c r="F943" s="55"/>
      <c r="G943" s="55"/>
      <c r="H943" s="56"/>
      <c r="I943" s="57"/>
      <c r="J943" s="56"/>
      <c r="K943" s="56"/>
    </row>
    <row r="944" spans="2:11" s="59" customFormat="1" ht="15" customHeight="1">
      <c r="B944" s="32"/>
      <c r="C944" s="52"/>
      <c r="D944" s="53"/>
      <c r="E944" s="54"/>
      <c r="F944" s="55"/>
      <c r="G944" s="55"/>
      <c r="H944" s="56"/>
      <c r="I944" s="57"/>
      <c r="J944" s="56"/>
      <c r="K944" s="56"/>
    </row>
    <row r="945" spans="2:11" s="59" customFormat="1" ht="15" customHeight="1">
      <c r="B945" s="32"/>
      <c r="C945" s="52"/>
      <c r="D945" s="53"/>
      <c r="E945" s="54"/>
      <c r="F945" s="55"/>
      <c r="G945" s="55"/>
      <c r="H945" s="56"/>
      <c r="I945" s="57"/>
      <c r="J945" s="56"/>
      <c r="K945" s="56"/>
    </row>
    <row r="946" spans="2:11" s="59" customFormat="1" ht="15" customHeight="1">
      <c r="B946" s="32"/>
      <c r="C946" s="52"/>
      <c r="D946" s="53"/>
      <c r="E946" s="54"/>
      <c r="F946" s="55"/>
      <c r="G946" s="55"/>
      <c r="H946" s="56"/>
      <c r="I946" s="57"/>
      <c r="J946" s="56"/>
      <c r="K946" s="56"/>
    </row>
    <row r="947" spans="2:11" s="59" customFormat="1" ht="15" customHeight="1">
      <c r="B947" s="32"/>
      <c r="C947" s="52"/>
      <c r="D947" s="53"/>
      <c r="E947" s="54"/>
      <c r="F947" s="55"/>
      <c r="G947" s="55"/>
      <c r="H947" s="56"/>
      <c r="I947" s="57"/>
      <c r="J947" s="56"/>
      <c r="K947" s="56"/>
    </row>
    <row r="948" spans="2:11" s="59" customFormat="1" ht="15" customHeight="1">
      <c r="B948" s="32"/>
      <c r="C948" s="52"/>
      <c r="D948" s="53"/>
      <c r="E948" s="54"/>
      <c r="F948" s="55"/>
      <c r="G948" s="55"/>
      <c r="H948" s="56"/>
      <c r="I948" s="57"/>
      <c r="J948" s="56"/>
      <c r="K948" s="56"/>
    </row>
    <row r="949" spans="2:11" s="59" customFormat="1" ht="15" customHeight="1">
      <c r="B949" s="32"/>
      <c r="C949" s="52"/>
      <c r="D949" s="53"/>
      <c r="E949" s="54"/>
      <c r="F949" s="55"/>
      <c r="G949" s="55"/>
      <c r="H949" s="56"/>
      <c r="I949" s="57"/>
      <c r="J949" s="56"/>
      <c r="K949" s="56"/>
    </row>
    <row r="950" spans="2:11" s="59" customFormat="1" ht="15" customHeight="1">
      <c r="B950" s="32"/>
      <c r="C950" s="52"/>
      <c r="D950" s="53"/>
      <c r="E950" s="54"/>
      <c r="F950" s="55"/>
      <c r="G950" s="55"/>
      <c r="H950" s="56"/>
      <c r="I950" s="57"/>
      <c r="J950" s="56"/>
      <c r="K950" s="56"/>
    </row>
    <row r="951" spans="2:11" s="59" customFormat="1" ht="15" customHeight="1">
      <c r="B951" s="32"/>
      <c r="C951" s="52"/>
      <c r="D951" s="53"/>
      <c r="E951" s="54"/>
      <c r="F951" s="55"/>
      <c r="G951" s="55"/>
      <c r="H951" s="56"/>
      <c r="I951" s="57"/>
      <c r="J951" s="56"/>
      <c r="K951" s="56"/>
    </row>
    <row r="952" spans="2:11" s="59" customFormat="1" ht="15" customHeight="1">
      <c r="B952" s="32"/>
      <c r="C952" s="52"/>
      <c r="D952" s="53"/>
      <c r="E952" s="54"/>
      <c r="F952" s="55"/>
      <c r="G952" s="55"/>
      <c r="H952" s="56"/>
      <c r="I952" s="57"/>
      <c r="J952" s="56"/>
      <c r="K952" s="56"/>
    </row>
    <row r="953" spans="2:11" s="59" customFormat="1" ht="15" customHeight="1">
      <c r="B953" s="32"/>
      <c r="C953" s="52"/>
      <c r="D953" s="53"/>
      <c r="E953" s="54"/>
      <c r="F953" s="55"/>
      <c r="G953" s="55"/>
      <c r="H953" s="56"/>
      <c r="I953" s="57"/>
      <c r="J953" s="56"/>
      <c r="K953" s="56"/>
    </row>
    <row r="954" spans="2:11" s="59" customFormat="1" ht="15" customHeight="1">
      <c r="B954" s="32"/>
      <c r="C954" s="52"/>
      <c r="D954" s="53"/>
      <c r="E954" s="54"/>
      <c r="F954" s="55"/>
      <c r="G954" s="55"/>
      <c r="H954" s="56"/>
      <c r="I954" s="57"/>
      <c r="J954" s="56"/>
      <c r="K954" s="56"/>
    </row>
    <row r="955" spans="2:11" s="59" customFormat="1" ht="15" customHeight="1">
      <c r="B955" s="32"/>
      <c r="C955" s="52"/>
      <c r="D955" s="53"/>
      <c r="E955" s="54"/>
      <c r="F955" s="55"/>
      <c r="G955" s="55"/>
      <c r="H955" s="56"/>
      <c r="I955" s="57"/>
      <c r="J955" s="56"/>
      <c r="K955" s="56"/>
    </row>
    <row r="956" spans="2:11" s="59" customFormat="1" ht="15" customHeight="1">
      <c r="B956" s="32"/>
      <c r="C956" s="52"/>
      <c r="D956" s="53"/>
      <c r="E956" s="54"/>
      <c r="F956" s="55"/>
      <c r="G956" s="55"/>
      <c r="H956" s="56"/>
      <c r="I956" s="57"/>
      <c r="J956" s="56"/>
      <c r="K956" s="56"/>
    </row>
    <row r="957" spans="2:11" s="59" customFormat="1" ht="15" customHeight="1">
      <c r="B957" s="32"/>
      <c r="C957" s="52"/>
      <c r="D957" s="53"/>
      <c r="E957" s="54"/>
      <c r="F957" s="55"/>
      <c r="G957" s="55"/>
      <c r="H957" s="56"/>
      <c r="I957" s="57"/>
      <c r="J957" s="56"/>
      <c r="K957" s="56"/>
    </row>
    <row r="958" spans="2:11" s="59" customFormat="1" ht="15" customHeight="1">
      <c r="B958" s="32"/>
      <c r="C958" s="52"/>
      <c r="D958" s="53"/>
      <c r="E958" s="54"/>
      <c r="F958" s="55"/>
      <c r="G958" s="55"/>
      <c r="H958" s="56"/>
      <c r="I958" s="57"/>
      <c r="J958" s="56"/>
      <c r="K958" s="56"/>
    </row>
    <row r="959" spans="2:11" s="59" customFormat="1" ht="15" customHeight="1">
      <c r="B959" s="32"/>
      <c r="C959" s="52"/>
      <c r="D959" s="53"/>
      <c r="E959" s="54"/>
      <c r="F959" s="55"/>
      <c r="G959" s="55"/>
      <c r="H959" s="56"/>
      <c r="I959" s="57"/>
      <c r="J959" s="56"/>
      <c r="K959" s="56"/>
    </row>
    <row r="960" spans="2:11" s="59" customFormat="1" ht="15" customHeight="1">
      <c r="B960" s="32"/>
      <c r="C960" s="52"/>
      <c r="D960" s="53"/>
      <c r="E960" s="54"/>
      <c r="F960" s="55"/>
      <c r="G960" s="55"/>
      <c r="H960" s="56"/>
      <c r="I960" s="57"/>
      <c r="J960" s="56"/>
      <c r="K960" s="56"/>
    </row>
    <row r="961" spans="2:11" s="59" customFormat="1" ht="15" customHeight="1">
      <c r="B961" s="32"/>
      <c r="C961" s="52"/>
      <c r="D961" s="53"/>
      <c r="E961" s="54"/>
      <c r="F961" s="55"/>
      <c r="G961" s="55"/>
      <c r="H961" s="56"/>
      <c r="I961" s="57"/>
      <c r="J961" s="56"/>
      <c r="K961" s="56"/>
    </row>
    <row r="962" spans="2:11" s="59" customFormat="1" ht="15" customHeight="1">
      <c r="B962" s="32"/>
      <c r="C962" s="52"/>
      <c r="D962" s="53"/>
      <c r="E962" s="54"/>
      <c r="F962" s="55"/>
      <c r="G962" s="55"/>
      <c r="H962" s="56"/>
      <c r="I962" s="57"/>
      <c r="J962" s="56"/>
      <c r="K962" s="56"/>
    </row>
    <row r="963" spans="2:11" s="59" customFormat="1" ht="15" customHeight="1">
      <c r="B963" s="32"/>
      <c r="C963" s="52"/>
      <c r="D963" s="53"/>
      <c r="E963" s="54"/>
      <c r="F963" s="55"/>
      <c r="G963" s="55"/>
      <c r="H963" s="56"/>
      <c r="I963" s="57"/>
      <c r="J963" s="56"/>
      <c r="K963" s="56"/>
    </row>
    <row r="964" spans="2:11" s="59" customFormat="1" ht="15" customHeight="1">
      <c r="B964" s="32"/>
      <c r="C964" s="52"/>
      <c r="D964" s="53"/>
      <c r="E964" s="54"/>
      <c r="F964" s="55"/>
      <c r="G964" s="55"/>
      <c r="H964" s="56"/>
      <c r="I964" s="57"/>
      <c r="J964" s="56"/>
      <c r="K964" s="56"/>
    </row>
    <row r="965" spans="2:11" s="59" customFormat="1" ht="15" customHeight="1">
      <c r="B965" s="32"/>
      <c r="C965" s="52"/>
      <c r="D965" s="53"/>
      <c r="E965" s="54"/>
      <c r="F965" s="55"/>
      <c r="G965" s="55"/>
      <c r="H965" s="56"/>
      <c r="I965" s="57"/>
      <c r="J965" s="56"/>
      <c r="K965" s="56"/>
    </row>
    <row r="966" spans="2:11" s="59" customFormat="1" ht="15" customHeight="1">
      <c r="B966" s="32"/>
      <c r="C966" s="52"/>
      <c r="D966" s="53"/>
      <c r="E966" s="54"/>
      <c r="F966" s="55"/>
      <c r="G966" s="55"/>
      <c r="H966" s="56"/>
      <c r="I966" s="57"/>
      <c r="J966" s="56"/>
      <c r="K966" s="56"/>
    </row>
    <row r="967" spans="2:11" s="59" customFormat="1" ht="15" customHeight="1">
      <c r="B967" s="32"/>
      <c r="C967" s="52"/>
      <c r="D967" s="53"/>
      <c r="E967" s="54"/>
      <c r="F967" s="55"/>
      <c r="G967" s="55"/>
      <c r="H967" s="56"/>
      <c r="I967" s="57"/>
      <c r="J967" s="56"/>
      <c r="K967" s="56"/>
    </row>
    <row r="968" spans="2:11" s="59" customFormat="1" ht="15" customHeight="1">
      <c r="B968" s="32"/>
      <c r="C968" s="52"/>
      <c r="D968" s="53"/>
      <c r="E968" s="54"/>
      <c r="F968" s="55"/>
      <c r="G968" s="55"/>
      <c r="H968" s="56"/>
      <c r="I968" s="57"/>
      <c r="J968" s="56"/>
      <c r="K968" s="56"/>
    </row>
    <row r="969" spans="2:11" s="59" customFormat="1" ht="15" customHeight="1">
      <c r="B969" s="32"/>
      <c r="C969" s="52"/>
      <c r="D969" s="53"/>
      <c r="E969" s="54"/>
      <c r="F969" s="55"/>
      <c r="G969" s="55"/>
      <c r="H969" s="56"/>
      <c r="I969" s="57"/>
      <c r="J969" s="56"/>
      <c r="K969" s="56"/>
    </row>
    <row r="970" spans="2:11" s="59" customFormat="1" ht="15" customHeight="1">
      <c r="B970" s="32"/>
      <c r="C970" s="52"/>
      <c r="D970" s="53"/>
      <c r="E970" s="54"/>
      <c r="F970" s="55"/>
      <c r="G970" s="55"/>
      <c r="H970" s="56"/>
      <c r="I970" s="57"/>
      <c r="J970" s="56"/>
      <c r="K970" s="56"/>
    </row>
    <row r="971" spans="2:11" s="59" customFormat="1" ht="15" customHeight="1">
      <c r="B971" s="32"/>
      <c r="C971" s="52"/>
      <c r="D971" s="53"/>
      <c r="E971" s="54"/>
      <c r="F971" s="55"/>
      <c r="G971" s="55"/>
      <c r="H971" s="56"/>
      <c r="I971" s="57"/>
      <c r="J971" s="56"/>
      <c r="K971" s="56"/>
    </row>
    <row r="972" spans="2:11" s="59" customFormat="1" ht="15" customHeight="1">
      <c r="B972" s="32"/>
      <c r="C972" s="52"/>
      <c r="D972" s="53"/>
      <c r="E972" s="54"/>
      <c r="F972" s="55"/>
      <c r="G972" s="55"/>
      <c r="H972" s="56"/>
      <c r="I972" s="57"/>
      <c r="J972" s="56"/>
      <c r="K972" s="56"/>
    </row>
    <row r="973" spans="2:11" s="59" customFormat="1" ht="15" customHeight="1">
      <c r="B973" s="32"/>
      <c r="C973" s="52"/>
      <c r="D973" s="53"/>
      <c r="E973" s="54"/>
      <c r="F973" s="55"/>
      <c r="G973" s="55"/>
      <c r="H973" s="56"/>
      <c r="I973" s="57"/>
      <c r="J973" s="56"/>
      <c r="K973" s="56"/>
    </row>
    <row r="974" spans="2:11" s="59" customFormat="1" ht="15" customHeight="1">
      <c r="B974" s="32"/>
      <c r="C974" s="52"/>
      <c r="D974" s="53"/>
      <c r="E974" s="54"/>
      <c r="F974" s="55"/>
      <c r="G974" s="55"/>
      <c r="H974" s="56"/>
      <c r="I974" s="57"/>
      <c r="J974" s="56"/>
      <c r="K974" s="56"/>
    </row>
    <row r="975" spans="2:11" s="59" customFormat="1" ht="15" customHeight="1">
      <c r="B975" s="32"/>
      <c r="C975" s="52"/>
      <c r="D975" s="53"/>
      <c r="E975" s="54"/>
      <c r="F975" s="55"/>
      <c r="G975" s="55"/>
      <c r="H975" s="56"/>
      <c r="I975" s="57"/>
      <c r="J975" s="56"/>
      <c r="K975" s="56"/>
    </row>
    <row r="976" spans="2:11" s="59" customFormat="1" ht="15" customHeight="1">
      <c r="B976" s="32"/>
      <c r="C976" s="52"/>
      <c r="D976" s="53"/>
      <c r="E976" s="54"/>
      <c r="F976" s="55"/>
      <c r="G976" s="55"/>
      <c r="H976" s="56"/>
      <c r="I976" s="57"/>
      <c r="J976" s="56"/>
      <c r="K976" s="56"/>
    </row>
    <row r="977" spans="2:11" s="59" customFormat="1" ht="15" customHeight="1">
      <c r="B977" s="32"/>
      <c r="C977" s="52"/>
      <c r="D977" s="53"/>
      <c r="E977" s="54"/>
      <c r="F977" s="55"/>
      <c r="G977" s="55"/>
      <c r="H977" s="56"/>
      <c r="I977" s="57"/>
      <c r="J977" s="56"/>
      <c r="K977" s="56"/>
    </row>
    <row r="978" spans="2:11" s="59" customFormat="1" ht="15" customHeight="1">
      <c r="B978" s="32"/>
      <c r="C978" s="52"/>
      <c r="D978" s="53"/>
      <c r="E978" s="54"/>
      <c r="F978" s="55"/>
      <c r="G978" s="55"/>
      <c r="H978" s="56"/>
      <c r="I978" s="57"/>
      <c r="J978" s="56"/>
      <c r="K978" s="56"/>
    </row>
    <row r="979" spans="2:11" s="59" customFormat="1" ht="15" customHeight="1">
      <c r="B979" s="32"/>
      <c r="C979" s="52"/>
      <c r="D979" s="53"/>
      <c r="E979" s="54"/>
      <c r="F979" s="55"/>
      <c r="G979" s="55"/>
      <c r="H979" s="56"/>
      <c r="I979" s="57"/>
      <c r="J979" s="56"/>
      <c r="K979" s="56"/>
    </row>
    <row r="980" spans="2:11" s="59" customFormat="1" ht="15" customHeight="1">
      <c r="B980" s="32"/>
      <c r="C980" s="52"/>
      <c r="D980" s="53"/>
      <c r="E980" s="54"/>
      <c r="F980" s="55"/>
      <c r="G980" s="55"/>
      <c r="H980" s="56"/>
      <c r="I980" s="57"/>
      <c r="J980" s="56"/>
      <c r="K980" s="56"/>
    </row>
    <row r="981" spans="2:11" s="59" customFormat="1" ht="15" customHeight="1">
      <c r="B981" s="32"/>
      <c r="C981" s="52"/>
      <c r="D981" s="53"/>
      <c r="E981" s="54"/>
      <c r="F981" s="55"/>
      <c r="G981" s="55"/>
      <c r="H981" s="56"/>
      <c r="I981" s="57"/>
      <c r="J981" s="56"/>
      <c r="K981" s="56"/>
    </row>
    <row r="982" spans="2:11" s="59" customFormat="1" ht="15" customHeight="1">
      <c r="B982" s="32"/>
      <c r="C982" s="52"/>
      <c r="D982" s="53"/>
      <c r="E982" s="54"/>
      <c r="F982" s="55"/>
      <c r="G982" s="55"/>
      <c r="H982" s="56"/>
      <c r="I982" s="57"/>
      <c r="J982" s="56"/>
      <c r="K982" s="56"/>
    </row>
    <row r="983" spans="2:11" s="59" customFormat="1" ht="15" customHeight="1">
      <c r="B983" s="32"/>
      <c r="C983" s="52"/>
      <c r="D983" s="53"/>
      <c r="E983" s="54"/>
      <c r="F983" s="55"/>
      <c r="G983" s="55"/>
      <c r="H983" s="56"/>
      <c r="I983" s="57"/>
      <c r="J983" s="56"/>
      <c r="K983" s="56"/>
    </row>
    <row r="984" spans="2:11" s="59" customFormat="1" ht="15" customHeight="1">
      <c r="B984" s="32"/>
      <c r="C984" s="52"/>
      <c r="D984" s="53"/>
      <c r="E984" s="54"/>
      <c r="F984" s="55"/>
      <c r="G984" s="55"/>
      <c r="H984" s="56"/>
      <c r="I984" s="57"/>
      <c r="J984" s="56"/>
      <c r="K984" s="56"/>
    </row>
    <row r="985" spans="2:11" s="59" customFormat="1" ht="15" customHeight="1">
      <c r="B985" s="32"/>
      <c r="C985" s="52"/>
      <c r="D985" s="53"/>
      <c r="E985" s="54"/>
      <c r="F985" s="55"/>
      <c r="G985" s="55"/>
      <c r="H985" s="56"/>
      <c r="I985" s="57"/>
      <c r="J985" s="56"/>
      <c r="K985" s="56"/>
    </row>
    <row r="986" spans="2:11" s="59" customFormat="1" ht="15" customHeight="1">
      <c r="B986" s="32"/>
      <c r="C986" s="52"/>
      <c r="D986" s="53"/>
      <c r="E986" s="54"/>
      <c r="F986" s="55"/>
      <c r="G986" s="55"/>
      <c r="H986" s="56"/>
      <c r="I986" s="57"/>
      <c r="J986" s="56"/>
      <c r="K986" s="56"/>
    </row>
    <row r="987" spans="2:11" s="59" customFormat="1" ht="15" customHeight="1">
      <c r="B987" s="32"/>
      <c r="C987" s="52"/>
      <c r="D987" s="53"/>
      <c r="E987" s="54"/>
      <c r="F987" s="55"/>
      <c r="G987" s="55"/>
      <c r="H987" s="56"/>
      <c r="I987" s="57"/>
      <c r="J987" s="56"/>
      <c r="K987" s="56"/>
    </row>
    <row r="988" spans="2:11" s="59" customFormat="1" ht="15" customHeight="1">
      <c r="B988" s="32"/>
      <c r="C988" s="52"/>
      <c r="D988" s="53"/>
      <c r="E988" s="54"/>
      <c r="F988" s="55"/>
      <c r="G988" s="55"/>
      <c r="H988" s="56"/>
      <c r="I988" s="57"/>
      <c r="J988" s="56"/>
      <c r="K988" s="56"/>
    </row>
    <row r="989" spans="2:11" s="59" customFormat="1" ht="15" customHeight="1">
      <c r="B989" s="32"/>
      <c r="C989" s="52"/>
      <c r="D989" s="53"/>
      <c r="E989" s="54"/>
      <c r="F989" s="55"/>
      <c r="G989" s="55"/>
      <c r="H989" s="56"/>
      <c r="I989" s="57"/>
      <c r="J989" s="56"/>
      <c r="K989" s="56"/>
    </row>
    <row r="990" spans="2:11" s="59" customFormat="1" ht="15" customHeight="1">
      <c r="B990" s="32"/>
      <c r="C990" s="52"/>
      <c r="D990" s="53"/>
      <c r="E990" s="54"/>
      <c r="F990" s="55"/>
      <c r="G990" s="55"/>
      <c r="H990" s="56"/>
      <c r="I990" s="57"/>
      <c r="J990" s="56"/>
      <c r="K990" s="56"/>
    </row>
    <row r="991" spans="2:11" s="59" customFormat="1" ht="15" customHeight="1">
      <c r="B991" s="32"/>
      <c r="C991" s="52"/>
      <c r="D991" s="53"/>
      <c r="E991" s="54"/>
      <c r="F991" s="55"/>
      <c r="G991" s="55"/>
      <c r="H991" s="56"/>
      <c r="I991" s="57"/>
      <c r="J991" s="56"/>
      <c r="K991" s="56"/>
    </row>
    <row r="992" spans="2:11" s="59" customFormat="1" ht="15" customHeight="1">
      <c r="B992" s="32"/>
      <c r="C992" s="52"/>
      <c r="D992" s="53"/>
      <c r="E992" s="54"/>
      <c r="F992" s="55"/>
      <c r="G992" s="55"/>
      <c r="H992" s="56"/>
      <c r="I992" s="57"/>
      <c r="J992" s="56"/>
      <c r="K992" s="56"/>
    </row>
    <row r="993" spans="2:11" s="59" customFormat="1" ht="15" customHeight="1">
      <c r="B993" s="32"/>
      <c r="C993" s="52"/>
      <c r="D993" s="53"/>
      <c r="E993" s="54"/>
      <c r="F993" s="55"/>
      <c r="G993" s="55"/>
      <c r="H993" s="56"/>
      <c r="I993" s="57"/>
      <c r="J993" s="56"/>
      <c r="K993" s="56"/>
    </row>
    <row r="994" spans="2:11" s="59" customFormat="1" ht="15" customHeight="1">
      <c r="B994" s="32"/>
      <c r="C994" s="52"/>
      <c r="D994" s="53"/>
      <c r="E994" s="54"/>
      <c r="F994" s="55"/>
      <c r="G994" s="55"/>
      <c r="H994" s="56"/>
      <c r="I994" s="57"/>
      <c r="J994" s="56"/>
      <c r="K994" s="56"/>
    </row>
    <row r="995" spans="2:11" s="59" customFormat="1" ht="15" customHeight="1">
      <c r="B995" s="32"/>
      <c r="C995" s="52"/>
      <c r="D995" s="53"/>
      <c r="E995" s="54"/>
      <c r="F995" s="55"/>
      <c r="G995" s="55"/>
      <c r="H995" s="56"/>
      <c r="I995" s="57"/>
      <c r="J995" s="56"/>
      <c r="K995" s="56"/>
    </row>
    <row r="996" spans="2:11" s="59" customFormat="1" ht="15" customHeight="1">
      <c r="B996" s="32"/>
      <c r="C996" s="52"/>
      <c r="D996" s="53"/>
      <c r="E996" s="54"/>
      <c r="F996" s="55"/>
      <c r="G996" s="55"/>
      <c r="H996" s="56"/>
      <c r="I996" s="57"/>
      <c r="J996" s="56"/>
      <c r="K996" s="56"/>
    </row>
    <row r="997" spans="2:11" s="59" customFormat="1" ht="15" customHeight="1">
      <c r="B997" s="32"/>
      <c r="C997" s="52"/>
      <c r="D997" s="53"/>
      <c r="E997" s="54"/>
      <c r="F997" s="55"/>
      <c r="G997" s="55"/>
      <c r="H997" s="56"/>
      <c r="I997" s="57"/>
      <c r="J997" s="56"/>
      <c r="K997" s="56"/>
    </row>
    <row r="998" spans="2:11" s="59" customFormat="1" ht="15" customHeight="1">
      <c r="B998" s="32"/>
      <c r="C998" s="52"/>
      <c r="D998" s="53"/>
      <c r="E998" s="54"/>
      <c r="F998" s="55"/>
      <c r="G998" s="55"/>
      <c r="H998" s="56"/>
      <c r="I998" s="57"/>
      <c r="J998" s="56"/>
      <c r="K998" s="56"/>
    </row>
    <row r="999" spans="2:11" s="59" customFormat="1" ht="15" customHeight="1">
      <c r="B999" s="32"/>
      <c r="C999" s="52"/>
      <c r="D999" s="53"/>
      <c r="E999" s="54"/>
      <c r="F999" s="55"/>
      <c r="G999" s="55"/>
      <c r="H999" s="56"/>
      <c r="I999" s="57"/>
      <c r="J999" s="56"/>
      <c r="K999" s="56"/>
    </row>
    <row r="1000" spans="2:11" s="59" customFormat="1" ht="15" customHeight="1">
      <c r="B1000" s="32"/>
      <c r="C1000" s="52"/>
      <c r="D1000" s="53"/>
      <c r="E1000" s="54"/>
      <c r="F1000" s="55"/>
      <c r="G1000" s="55"/>
      <c r="H1000" s="56"/>
      <c r="I1000" s="57"/>
      <c r="J1000" s="56"/>
      <c r="K1000" s="56"/>
    </row>
    <row r="1001" spans="2:11" s="59" customFormat="1" ht="15" customHeight="1">
      <c r="B1001" s="32"/>
      <c r="C1001" s="52"/>
      <c r="D1001" s="53"/>
      <c r="E1001" s="54"/>
      <c r="F1001" s="55"/>
      <c r="G1001" s="55"/>
      <c r="H1001" s="56"/>
      <c r="I1001" s="57"/>
      <c r="J1001" s="56"/>
      <c r="K1001" s="56"/>
    </row>
    <row r="1002" spans="2:11" s="59" customFormat="1" ht="15" customHeight="1">
      <c r="B1002" s="32"/>
      <c r="C1002" s="52"/>
      <c r="D1002" s="53"/>
      <c r="E1002" s="54"/>
      <c r="F1002" s="55"/>
      <c r="G1002" s="55"/>
      <c r="H1002" s="56"/>
      <c r="I1002" s="57"/>
      <c r="J1002" s="56"/>
      <c r="K1002" s="56"/>
    </row>
    <row r="1003" spans="2:11" s="59" customFormat="1" ht="15" customHeight="1">
      <c r="B1003" s="32"/>
      <c r="C1003" s="52"/>
      <c r="D1003" s="53"/>
      <c r="E1003" s="54"/>
      <c r="F1003" s="55"/>
      <c r="G1003" s="55"/>
      <c r="H1003" s="56"/>
      <c r="I1003" s="57"/>
      <c r="J1003" s="56"/>
      <c r="K1003" s="56"/>
    </row>
    <row r="1004" spans="2:11" s="59" customFormat="1" ht="15" customHeight="1">
      <c r="B1004" s="32"/>
      <c r="C1004" s="52"/>
      <c r="D1004" s="53"/>
      <c r="E1004" s="54"/>
      <c r="F1004" s="55"/>
      <c r="G1004" s="55"/>
      <c r="H1004" s="56"/>
      <c r="I1004" s="57"/>
      <c r="J1004" s="56"/>
      <c r="K1004" s="56"/>
    </row>
    <row r="1005" spans="2:11" s="59" customFormat="1" ht="15" customHeight="1">
      <c r="B1005" s="32"/>
      <c r="C1005" s="52"/>
      <c r="D1005" s="53"/>
      <c r="E1005" s="54"/>
      <c r="F1005" s="55"/>
      <c r="G1005" s="55"/>
      <c r="H1005" s="56"/>
      <c r="I1005" s="57"/>
      <c r="J1005" s="56"/>
      <c r="K1005" s="56"/>
    </row>
    <row r="1006" spans="2:11" s="59" customFormat="1" ht="15" customHeight="1">
      <c r="B1006" s="32"/>
      <c r="C1006" s="52"/>
      <c r="D1006" s="53"/>
      <c r="E1006" s="54"/>
      <c r="F1006" s="55"/>
      <c r="G1006" s="55"/>
      <c r="H1006" s="56"/>
      <c r="I1006" s="57"/>
      <c r="J1006" s="56"/>
      <c r="K1006" s="56"/>
    </row>
    <row r="1007" spans="2:11" s="59" customFormat="1" ht="15" customHeight="1">
      <c r="B1007" s="32"/>
      <c r="C1007" s="52"/>
      <c r="D1007" s="53"/>
      <c r="E1007" s="54"/>
      <c r="F1007" s="55"/>
      <c r="G1007" s="55"/>
      <c r="H1007" s="56"/>
      <c r="I1007" s="57"/>
      <c r="J1007" s="56"/>
      <c r="K1007" s="56"/>
    </row>
    <row r="1008" spans="2:11" s="59" customFormat="1" ht="15" customHeight="1">
      <c r="B1008" s="32"/>
      <c r="C1008" s="52"/>
      <c r="D1008" s="53"/>
      <c r="E1008" s="54"/>
      <c r="F1008" s="55"/>
      <c r="G1008" s="55"/>
      <c r="H1008" s="56"/>
      <c r="I1008" s="57"/>
      <c r="J1008" s="56"/>
      <c r="K1008" s="56"/>
    </row>
    <row r="1009" spans="2:11" s="59" customFormat="1" ht="15" customHeight="1">
      <c r="B1009" s="32"/>
      <c r="C1009" s="52"/>
      <c r="D1009" s="53"/>
      <c r="E1009" s="54"/>
      <c r="F1009" s="55"/>
      <c r="G1009" s="55"/>
      <c r="H1009" s="56"/>
      <c r="I1009" s="57"/>
      <c r="J1009" s="56"/>
      <c r="K1009" s="56"/>
    </row>
    <row r="1010" spans="2:11" s="59" customFormat="1" ht="15" customHeight="1">
      <c r="B1010" s="32"/>
      <c r="C1010" s="52"/>
      <c r="D1010" s="53"/>
      <c r="E1010" s="54"/>
      <c r="F1010" s="55"/>
      <c r="G1010" s="55"/>
      <c r="H1010" s="56"/>
      <c r="I1010" s="57"/>
      <c r="J1010" s="56"/>
      <c r="K1010" s="56"/>
    </row>
    <row r="1011" spans="2:11" s="59" customFormat="1" ht="15" customHeight="1">
      <c r="B1011" s="32"/>
      <c r="C1011" s="52"/>
      <c r="D1011" s="53"/>
      <c r="E1011" s="54"/>
      <c r="F1011" s="55"/>
      <c r="G1011" s="55"/>
      <c r="H1011" s="56"/>
      <c r="I1011" s="57"/>
      <c r="J1011" s="56"/>
      <c r="K1011" s="56"/>
    </row>
    <row r="1012" spans="2:11" s="59" customFormat="1" ht="15" customHeight="1">
      <c r="B1012" s="32"/>
      <c r="C1012" s="52"/>
      <c r="D1012" s="53"/>
      <c r="E1012" s="54"/>
      <c r="F1012" s="55"/>
      <c r="G1012" s="55"/>
      <c r="H1012" s="56"/>
      <c r="I1012" s="57"/>
      <c r="J1012" s="56"/>
      <c r="K1012" s="56"/>
    </row>
    <row r="1013" spans="2:11" s="59" customFormat="1" ht="15" customHeight="1">
      <c r="B1013" s="32"/>
      <c r="C1013" s="52"/>
      <c r="D1013" s="53"/>
      <c r="E1013" s="54"/>
      <c r="F1013" s="55"/>
      <c r="G1013" s="55"/>
      <c r="H1013" s="56"/>
      <c r="I1013" s="57"/>
      <c r="J1013" s="56"/>
      <c r="K1013" s="56"/>
    </row>
    <row r="1014" spans="2:11" s="59" customFormat="1" ht="15" customHeight="1">
      <c r="B1014" s="32"/>
      <c r="C1014" s="52"/>
      <c r="D1014" s="53"/>
      <c r="E1014" s="54"/>
      <c r="F1014" s="55"/>
      <c r="G1014" s="55"/>
      <c r="H1014" s="56"/>
      <c r="I1014" s="57"/>
      <c r="J1014" s="56"/>
      <c r="K1014" s="56"/>
    </row>
    <row r="1015" spans="2:11" s="59" customFormat="1" ht="15" customHeight="1">
      <c r="B1015" s="32"/>
      <c r="C1015" s="52"/>
      <c r="D1015" s="53"/>
      <c r="E1015" s="54"/>
      <c r="F1015" s="55"/>
      <c r="G1015" s="55"/>
      <c r="H1015" s="56"/>
      <c r="I1015" s="57"/>
      <c r="J1015" s="56"/>
      <c r="K1015" s="56"/>
    </row>
    <row r="1016" spans="2:11" s="59" customFormat="1" ht="15" customHeight="1">
      <c r="B1016" s="32"/>
      <c r="C1016" s="52"/>
      <c r="D1016" s="53"/>
      <c r="E1016" s="54"/>
      <c r="F1016" s="55"/>
      <c r="G1016" s="55"/>
      <c r="H1016" s="56"/>
      <c r="I1016" s="57"/>
      <c r="J1016" s="56"/>
      <c r="K1016" s="56"/>
    </row>
    <row r="1017" spans="2:11" s="59" customFormat="1" ht="15" customHeight="1">
      <c r="B1017" s="32"/>
      <c r="C1017" s="52"/>
      <c r="D1017" s="53"/>
      <c r="E1017" s="54"/>
      <c r="F1017" s="55"/>
      <c r="G1017" s="55"/>
      <c r="H1017" s="56"/>
      <c r="I1017" s="57"/>
      <c r="J1017" s="56"/>
      <c r="K1017" s="56"/>
    </row>
    <row r="1018" spans="2:11" s="59" customFormat="1" ht="15" customHeight="1">
      <c r="B1018" s="32"/>
      <c r="C1018" s="52"/>
      <c r="D1018" s="53"/>
      <c r="E1018" s="54"/>
      <c r="F1018" s="55"/>
      <c r="G1018" s="55"/>
      <c r="H1018" s="56"/>
      <c r="I1018" s="57"/>
      <c r="J1018" s="56"/>
      <c r="K1018" s="56"/>
    </row>
    <row r="1019" spans="2:11" s="59" customFormat="1" ht="15" customHeight="1">
      <c r="B1019" s="32"/>
      <c r="C1019" s="52"/>
      <c r="D1019" s="53"/>
      <c r="E1019" s="54"/>
      <c r="F1019" s="55"/>
      <c r="G1019" s="55"/>
      <c r="H1019" s="56"/>
      <c r="I1019" s="57"/>
      <c r="J1019" s="56"/>
      <c r="K1019" s="56"/>
    </row>
    <row r="1020" spans="2:11" s="59" customFormat="1" ht="15" customHeight="1">
      <c r="B1020" s="32"/>
      <c r="C1020" s="52"/>
      <c r="D1020" s="53"/>
      <c r="E1020" s="54"/>
      <c r="F1020" s="55"/>
      <c r="G1020" s="55"/>
      <c r="H1020" s="56"/>
      <c r="I1020" s="57"/>
      <c r="J1020" s="56"/>
      <c r="K1020" s="56"/>
    </row>
    <row r="1021" spans="2:11" s="59" customFormat="1" ht="15" customHeight="1">
      <c r="B1021" s="32"/>
      <c r="C1021" s="52"/>
      <c r="D1021" s="53"/>
      <c r="E1021" s="54"/>
      <c r="F1021" s="55"/>
      <c r="G1021" s="55"/>
      <c r="H1021" s="56"/>
      <c r="I1021" s="57"/>
      <c r="J1021" s="56"/>
      <c r="K1021" s="56"/>
    </row>
    <row r="1022" spans="2:11" s="59" customFormat="1" ht="15" customHeight="1">
      <c r="B1022" s="32"/>
      <c r="C1022" s="52"/>
      <c r="D1022" s="53"/>
      <c r="E1022" s="54"/>
      <c r="F1022" s="55"/>
      <c r="G1022" s="55"/>
      <c r="H1022" s="56"/>
      <c r="I1022" s="57"/>
      <c r="J1022" s="56"/>
      <c r="K1022" s="56"/>
    </row>
    <row r="1023" spans="2:11" s="59" customFormat="1" ht="15" customHeight="1">
      <c r="B1023" s="32"/>
      <c r="C1023" s="52"/>
      <c r="D1023" s="53"/>
      <c r="E1023" s="54"/>
      <c r="F1023" s="55"/>
      <c r="G1023" s="55"/>
      <c r="H1023" s="56"/>
      <c r="I1023" s="57"/>
      <c r="J1023" s="56"/>
      <c r="K1023" s="56"/>
    </row>
    <row r="1024" spans="2:11" s="59" customFormat="1" ht="15" customHeight="1">
      <c r="B1024" s="32"/>
      <c r="C1024" s="52"/>
      <c r="D1024" s="53"/>
      <c r="E1024" s="54"/>
      <c r="F1024" s="55"/>
      <c r="G1024" s="55"/>
      <c r="H1024" s="56"/>
      <c r="I1024" s="57"/>
      <c r="J1024" s="56"/>
      <c r="K1024" s="56"/>
    </row>
    <row r="1025" spans="2:11" s="59" customFormat="1" ht="15" customHeight="1">
      <c r="B1025" s="32"/>
      <c r="C1025" s="52"/>
      <c r="D1025" s="53"/>
      <c r="E1025" s="54"/>
      <c r="F1025" s="55"/>
      <c r="G1025" s="55"/>
      <c r="H1025" s="56"/>
      <c r="I1025" s="57"/>
      <c r="J1025" s="56"/>
      <c r="K1025" s="56"/>
    </row>
    <row r="1026" spans="2:11" s="59" customFormat="1" ht="15" customHeight="1">
      <c r="B1026" s="32"/>
      <c r="C1026" s="52"/>
      <c r="D1026" s="53"/>
      <c r="E1026" s="54"/>
      <c r="F1026" s="55"/>
      <c r="G1026" s="55"/>
      <c r="H1026" s="56"/>
      <c r="I1026" s="57"/>
      <c r="J1026" s="56"/>
      <c r="K1026" s="56"/>
    </row>
    <row r="1027" spans="2:11" s="59" customFormat="1" ht="15" customHeight="1">
      <c r="B1027" s="32"/>
      <c r="C1027" s="52"/>
      <c r="D1027" s="53"/>
      <c r="E1027" s="54"/>
      <c r="F1027" s="55"/>
      <c r="G1027" s="55"/>
      <c r="H1027" s="56"/>
      <c r="I1027" s="57"/>
      <c r="J1027" s="56"/>
      <c r="K1027" s="56"/>
    </row>
    <row r="1028" spans="2:11" s="59" customFormat="1" ht="15" customHeight="1">
      <c r="B1028" s="32"/>
      <c r="C1028" s="52"/>
      <c r="D1028" s="53"/>
      <c r="E1028" s="54"/>
      <c r="F1028" s="55"/>
      <c r="G1028" s="55"/>
      <c r="H1028" s="56"/>
      <c r="I1028" s="57"/>
      <c r="J1028" s="56"/>
      <c r="K1028" s="56"/>
    </row>
    <row r="1029" spans="2:11" s="59" customFormat="1" ht="15" customHeight="1">
      <c r="B1029" s="32"/>
      <c r="C1029" s="52"/>
      <c r="D1029" s="53"/>
      <c r="E1029" s="54"/>
      <c r="F1029" s="55"/>
      <c r="G1029" s="55"/>
      <c r="H1029" s="56"/>
      <c r="I1029" s="57"/>
      <c r="J1029" s="56"/>
      <c r="K1029" s="56"/>
    </row>
    <row r="1030" spans="2:11" s="59" customFormat="1" ht="15" customHeight="1">
      <c r="B1030" s="32"/>
      <c r="C1030" s="52"/>
      <c r="D1030" s="53"/>
      <c r="E1030" s="54"/>
      <c r="F1030" s="55"/>
      <c r="G1030" s="55"/>
      <c r="H1030" s="56"/>
      <c r="I1030" s="57"/>
      <c r="J1030" s="56"/>
      <c r="K1030" s="56"/>
    </row>
    <row r="1031" spans="2:11" s="59" customFormat="1" ht="15" customHeight="1">
      <c r="B1031" s="32"/>
      <c r="C1031" s="52"/>
      <c r="D1031" s="53"/>
      <c r="E1031" s="54"/>
      <c r="F1031" s="55"/>
      <c r="G1031" s="55"/>
      <c r="H1031" s="56"/>
      <c r="I1031" s="57"/>
      <c r="J1031" s="56"/>
      <c r="K1031" s="56"/>
    </row>
    <row r="1032" spans="2:11" s="59" customFormat="1" ht="15" customHeight="1">
      <c r="B1032" s="32"/>
      <c r="C1032" s="52"/>
      <c r="D1032" s="53"/>
      <c r="E1032" s="54"/>
      <c r="F1032" s="55"/>
      <c r="G1032" s="55"/>
      <c r="H1032" s="56"/>
      <c r="I1032" s="57"/>
      <c r="J1032" s="56"/>
      <c r="K1032" s="56"/>
    </row>
    <row r="1033" spans="2:11" s="59" customFormat="1" ht="15" customHeight="1">
      <c r="B1033" s="32"/>
      <c r="C1033" s="52"/>
      <c r="D1033" s="53"/>
      <c r="E1033" s="54"/>
      <c r="F1033" s="55"/>
      <c r="G1033" s="55"/>
      <c r="H1033" s="56"/>
      <c r="I1033" s="57"/>
      <c r="J1033" s="56"/>
      <c r="K1033" s="56"/>
    </row>
    <row r="1034" spans="2:11" s="59" customFormat="1" ht="15" customHeight="1">
      <c r="B1034" s="32"/>
      <c r="C1034" s="52"/>
      <c r="D1034" s="53"/>
      <c r="E1034" s="54"/>
      <c r="F1034" s="55"/>
      <c r="G1034" s="55"/>
      <c r="H1034" s="56"/>
      <c r="I1034" s="57"/>
      <c r="J1034" s="56"/>
      <c r="K1034" s="56"/>
    </row>
    <row r="1035" spans="2:11" s="59" customFormat="1" ht="15" customHeight="1">
      <c r="B1035" s="32"/>
      <c r="C1035" s="52"/>
      <c r="D1035" s="53"/>
      <c r="E1035" s="54"/>
      <c r="F1035" s="55"/>
      <c r="G1035" s="55"/>
      <c r="H1035" s="56"/>
      <c r="I1035" s="57"/>
      <c r="J1035" s="56"/>
      <c r="K1035" s="56"/>
    </row>
    <row r="1036" spans="2:11" s="59" customFormat="1" ht="15" customHeight="1">
      <c r="B1036" s="32"/>
      <c r="C1036" s="52"/>
      <c r="D1036" s="53"/>
      <c r="E1036" s="54"/>
      <c r="F1036" s="55"/>
      <c r="G1036" s="55"/>
      <c r="H1036" s="56"/>
      <c r="I1036" s="57"/>
      <c r="J1036" s="56"/>
      <c r="K1036" s="56"/>
    </row>
    <row r="1037" spans="2:11" s="59" customFormat="1" ht="15" customHeight="1">
      <c r="B1037" s="32"/>
      <c r="C1037" s="52"/>
      <c r="D1037" s="53"/>
      <c r="E1037" s="54"/>
      <c r="F1037" s="55"/>
      <c r="G1037" s="55"/>
      <c r="H1037" s="56"/>
      <c r="I1037" s="57"/>
      <c r="J1037" s="56"/>
      <c r="K1037" s="56"/>
    </row>
    <row r="1038" spans="2:11" s="59" customFormat="1" ht="15" customHeight="1">
      <c r="B1038" s="32"/>
      <c r="C1038" s="52"/>
      <c r="D1038" s="53"/>
      <c r="E1038" s="54"/>
      <c r="F1038" s="55"/>
      <c r="G1038" s="55"/>
      <c r="H1038" s="56"/>
      <c r="I1038" s="57"/>
      <c r="J1038" s="56"/>
      <c r="K1038" s="56"/>
    </row>
    <row r="1039" spans="2:11" s="59" customFormat="1" ht="15" customHeight="1">
      <c r="B1039" s="32"/>
      <c r="C1039" s="52"/>
      <c r="D1039" s="53"/>
      <c r="E1039" s="54"/>
      <c r="F1039" s="55"/>
      <c r="G1039" s="55"/>
      <c r="H1039" s="56"/>
      <c r="I1039" s="57"/>
      <c r="J1039" s="56"/>
      <c r="K1039" s="56"/>
    </row>
    <row r="1040" spans="2:11" s="59" customFormat="1" ht="15" customHeight="1">
      <c r="B1040" s="32"/>
      <c r="C1040" s="52"/>
      <c r="D1040" s="53"/>
      <c r="E1040" s="54"/>
      <c r="F1040" s="55"/>
      <c r="G1040" s="55"/>
      <c r="H1040" s="56"/>
      <c r="I1040" s="57"/>
      <c r="J1040" s="56"/>
      <c r="K1040" s="56"/>
    </row>
    <row r="1041" spans="2:11" s="59" customFormat="1" ht="15" customHeight="1">
      <c r="B1041" s="32"/>
      <c r="C1041" s="52"/>
      <c r="D1041" s="53"/>
      <c r="E1041" s="54"/>
      <c r="F1041" s="55"/>
      <c r="G1041" s="55"/>
      <c r="H1041" s="56"/>
      <c r="I1041" s="57"/>
      <c r="J1041" s="56"/>
      <c r="K1041" s="56"/>
    </row>
    <row r="1042" spans="2:11" s="59" customFormat="1" ht="15" customHeight="1">
      <c r="B1042" s="32"/>
      <c r="C1042" s="52"/>
      <c r="D1042" s="53"/>
      <c r="E1042" s="54"/>
      <c r="F1042" s="55"/>
      <c r="G1042" s="55"/>
      <c r="H1042" s="56"/>
      <c r="I1042" s="57"/>
      <c r="J1042" s="56"/>
      <c r="K1042" s="56"/>
    </row>
    <row r="1043" spans="2:11" s="59" customFormat="1" ht="15" customHeight="1">
      <c r="B1043" s="32"/>
      <c r="C1043" s="52"/>
      <c r="D1043" s="53"/>
      <c r="E1043" s="54"/>
      <c r="F1043" s="55"/>
      <c r="G1043" s="55"/>
      <c r="H1043" s="56"/>
      <c r="I1043" s="57"/>
      <c r="J1043" s="56"/>
      <c r="K1043" s="56"/>
    </row>
    <row r="1044" spans="2:11" s="59" customFormat="1" ht="15" customHeight="1">
      <c r="B1044" s="32"/>
      <c r="C1044" s="52"/>
      <c r="D1044" s="53"/>
      <c r="E1044" s="54"/>
      <c r="F1044" s="55"/>
      <c r="G1044" s="55"/>
      <c r="H1044" s="56"/>
      <c r="I1044" s="57"/>
      <c r="J1044" s="56"/>
      <c r="K1044" s="56"/>
    </row>
    <row r="1045" spans="2:11" s="59" customFormat="1" ht="15" customHeight="1">
      <c r="B1045" s="32"/>
      <c r="C1045" s="52"/>
      <c r="D1045" s="53"/>
      <c r="E1045" s="54"/>
      <c r="F1045" s="55"/>
      <c r="G1045" s="55"/>
      <c r="H1045" s="56"/>
      <c r="I1045" s="57"/>
      <c r="J1045" s="56"/>
      <c r="K1045" s="56"/>
    </row>
    <row r="1046" spans="2:11" s="59" customFormat="1" ht="15" customHeight="1">
      <c r="B1046" s="32"/>
      <c r="C1046" s="52"/>
      <c r="D1046" s="53"/>
      <c r="E1046" s="54"/>
      <c r="F1046" s="55"/>
      <c r="G1046" s="55"/>
      <c r="H1046" s="56"/>
      <c r="I1046" s="57"/>
      <c r="J1046" s="56"/>
      <c r="K1046" s="56"/>
    </row>
    <row r="1047" spans="2:11" s="59" customFormat="1" ht="15" customHeight="1">
      <c r="B1047" s="32"/>
      <c r="C1047" s="52"/>
      <c r="D1047" s="53"/>
      <c r="E1047" s="54"/>
      <c r="F1047" s="55"/>
      <c r="G1047" s="55"/>
      <c r="H1047" s="56"/>
      <c r="I1047" s="57"/>
      <c r="J1047" s="56"/>
      <c r="K1047" s="56"/>
    </row>
    <row r="1048" spans="2:11" s="59" customFormat="1" ht="15" customHeight="1">
      <c r="B1048" s="32"/>
      <c r="C1048" s="52"/>
      <c r="D1048" s="53"/>
      <c r="E1048" s="54"/>
      <c r="F1048" s="55"/>
      <c r="G1048" s="55"/>
      <c r="H1048" s="56"/>
      <c r="I1048" s="57"/>
      <c r="J1048" s="56"/>
      <c r="K1048" s="56"/>
    </row>
    <row r="1049" spans="2:11" s="59" customFormat="1" ht="15" customHeight="1">
      <c r="B1049" s="32"/>
      <c r="C1049" s="52"/>
      <c r="D1049" s="53"/>
      <c r="E1049" s="54"/>
      <c r="F1049" s="55"/>
      <c r="G1049" s="55"/>
      <c r="H1049" s="56"/>
      <c r="I1049" s="57"/>
      <c r="J1049" s="56"/>
      <c r="K1049" s="56"/>
    </row>
    <row r="1050" spans="2:11" s="59" customFormat="1" ht="15" customHeight="1">
      <c r="B1050" s="32"/>
      <c r="C1050" s="52"/>
      <c r="D1050" s="53"/>
      <c r="E1050" s="54"/>
      <c r="F1050" s="55"/>
      <c r="G1050" s="55"/>
      <c r="H1050" s="56"/>
      <c r="I1050" s="57"/>
      <c r="J1050" s="56"/>
      <c r="K1050" s="56"/>
    </row>
    <row r="1051" spans="2:11" s="59" customFormat="1" ht="15" customHeight="1">
      <c r="B1051" s="32"/>
      <c r="C1051" s="52"/>
      <c r="D1051" s="53"/>
      <c r="E1051" s="54"/>
      <c r="F1051" s="55"/>
      <c r="G1051" s="55"/>
      <c r="H1051" s="56"/>
      <c r="I1051" s="57"/>
      <c r="J1051" s="56"/>
      <c r="K1051" s="56"/>
    </row>
    <row r="1052" spans="2:11" s="59" customFormat="1" ht="15" customHeight="1">
      <c r="B1052" s="32"/>
      <c r="C1052" s="52"/>
      <c r="D1052" s="53"/>
      <c r="E1052" s="54"/>
      <c r="F1052" s="55"/>
      <c r="G1052" s="55"/>
      <c r="H1052" s="56"/>
      <c r="I1052" s="57"/>
      <c r="J1052" s="56"/>
      <c r="K1052" s="56"/>
    </row>
    <row r="1053" spans="2:11" s="59" customFormat="1" ht="15" customHeight="1">
      <c r="B1053" s="32"/>
      <c r="C1053" s="52"/>
      <c r="D1053" s="53"/>
      <c r="E1053" s="54"/>
      <c r="F1053" s="55"/>
      <c r="G1053" s="55"/>
      <c r="H1053" s="56"/>
      <c r="I1053" s="57"/>
      <c r="J1053" s="56"/>
      <c r="K1053" s="56"/>
    </row>
    <row r="1054" spans="2:11" s="59" customFormat="1" ht="15" customHeight="1">
      <c r="B1054" s="32"/>
      <c r="C1054" s="52"/>
      <c r="D1054" s="53"/>
      <c r="E1054" s="54"/>
      <c r="F1054" s="55"/>
      <c r="G1054" s="55"/>
      <c r="H1054" s="56"/>
      <c r="I1054" s="57"/>
      <c r="J1054" s="56"/>
      <c r="K1054" s="56"/>
    </row>
    <row r="1055" spans="2:11" s="59" customFormat="1" ht="15" customHeight="1">
      <c r="B1055" s="32"/>
      <c r="C1055" s="52"/>
      <c r="D1055" s="53"/>
      <c r="E1055" s="54"/>
      <c r="F1055" s="55"/>
      <c r="G1055" s="55"/>
      <c r="H1055" s="56"/>
      <c r="I1055" s="57"/>
      <c r="J1055" s="56"/>
      <c r="K1055" s="56"/>
    </row>
    <row r="1056" spans="2:11" s="59" customFormat="1" ht="15" customHeight="1">
      <c r="B1056" s="32"/>
      <c r="C1056" s="52"/>
      <c r="D1056" s="53"/>
      <c r="E1056" s="54"/>
      <c r="F1056" s="55"/>
      <c r="G1056" s="55"/>
      <c r="H1056" s="56"/>
      <c r="I1056" s="57"/>
      <c r="J1056" s="56"/>
      <c r="K1056" s="56"/>
    </row>
    <row r="1057" spans="2:11" s="59" customFormat="1" ht="15" customHeight="1">
      <c r="B1057" s="32"/>
      <c r="C1057" s="52"/>
      <c r="D1057" s="53"/>
      <c r="E1057" s="54"/>
      <c r="F1057" s="55"/>
      <c r="G1057" s="55"/>
      <c r="H1057" s="56"/>
      <c r="I1057" s="57"/>
      <c r="J1057" s="56"/>
      <c r="K1057" s="56"/>
    </row>
    <row r="1058" spans="2:11" s="59" customFormat="1" ht="15" customHeight="1">
      <c r="B1058" s="32"/>
      <c r="C1058" s="52"/>
      <c r="D1058" s="53"/>
      <c r="E1058" s="54"/>
      <c r="F1058" s="55"/>
      <c r="G1058" s="55"/>
      <c r="H1058" s="56"/>
      <c r="I1058" s="57"/>
      <c r="J1058" s="56"/>
      <c r="K1058" s="56"/>
    </row>
    <row r="1059" spans="2:11" s="59" customFormat="1" ht="15" customHeight="1">
      <c r="B1059" s="32"/>
      <c r="C1059" s="52"/>
      <c r="D1059" s="53"/>
      <c r="E1059" s="54"/>
      <c r="F1059" s="55"/>
      <c r="G1059" s="55"/>
      <c r="H1059" s="56"/>
      <c r="I1059" s="57"/>
      <c r="J1059" s="56"/>
      <c r="K1059" s="56"/>
    </row>
    <row r="1060" spans="2:11" s="59" customFormat="1" ht="15" customHeight="1">
      <c r="B1060" s="32"/>
      <c r="C1060" s="52"/>
      <c r="D1060" s="53"/>
      <c r="E1060" s="54"/>
      <c r="F1060" s="55"/>
      <c r="G1060" s="55"/>
      <c r="H1060" s="56"/>
      <c r="I1060" s="57"/>
      <c r="J1060" s="56"/>
      <c r="K1060" s="56"/>
    </row>
    <row r="1061" spans="2:11" s="59" customFormat="1" ht="15" customHeight="1">
      <c r="B1061" s="32"/>
      <c r="C1061" s="52"/>
      <c r="D1061" s="53"/>
      <c r="E1061" s="54"/>
      <c r="F1061" s="55"/>
      <c r="G1061" s="55"/>
      <c r="H1061" s="56"/>
      <c r="I1061" s="57"/>
      <c r="J1061" s="56"/>
      <c r="K1061" s="56"/>
    </row>
    <row r="1062" spans="2:11" s="59" customFormat="1" ht="15" customHeight="1">
      <c r="B1062" s="32"/>
      <c r="C1062" s="52"/>
      <c r="D1062" s="53"/>
      <c r="E1062" s="54"/>
      <c r="F1062" s="55"/>
      <c r="G1062" s="55"/>
      <c r="H1062" s="56"/>
      <c r="I1062" s="57"/>
      <c r="J1062" s="56"/>
      <c r="K1062" s="56"/>
    </row>
    <row r="1063" spans="2:11" s="59" customFormat="1" ht="15" customHeight="1">
      <c r="B1063" s="32"/>
      <c r="C1063" s="52"/>
      <c r="D1063" s="53"/>
      <c r="E1063" s="54"/>
      <c r="F1063" s="55"/>
      <c r="G1063" s="55"/>
      <c r="H1063" s="56"/>
      <c r="I1063" s="57"/>
      <c r="J1063" s="56"/>
      <c r="K1063" s="56"/>
    </row>
    <row r="1064" spans="2:11" s="59" customFormat="1" ht="15" customHeight="1">
      <c r="B1064" s="32"/>
      <c r="C1064" s="52"/>
      <c r="D1064" s="53"/>
      <c r="E1064" s="54"/>
      <c r="F1064" s="55"/>
      <c r="G1064" s="55"/>
      <c r="H1064" s="56"/>
      <c r="I1064" s="57"/>
      <c r="J1064" s="56"/>
      <c r="K1064" s="56"/>
    </row>
    <row r="1065" spans="2:11" s="59" customFormat="1" ht="15" customHeight="1">
      <c r="B1065" s="32"/>
      <c r="C1065" s="52"/>
      <c r="D1065" s="53"/>
      <c r="E1065" s="54"/>
      <c r="F1065" s="55"/>
      <c r="G1065" s="55"/>
      <c r="H1065" s="56"/>
      <c r="I1065" s="57"/>
      <c r="J1065" s="56"/>
      <c r="K1065" s="56"/>
    </row>
    <row r="1066" spans="2:11" s="59" customFormat="1" ht="15" customHeight="1">
      <c r="B1066" s="32"/>
      <c r="C1066" s="52"/>
      <c r="D1066" s="53"/>
      <c r="E1066" s="54"/>
      <c r="F1066" s="55"/>
      <c r="G1066" s="55"/>
      <c r="H1066" s="56"/>
      <c r="I1066" s="57"/>
      <c r="J1066" s="56"/>
      <c r="K1066" s="56"/>
    </row>
    <row r="1067" spans="2:11" s="59" customFormat="1" ht="15" customHeight="1">
      <c r="B1067" s="32"/>
      <c r="C1067" s="52"/>
      <c r="D1067" s="53"/>
      <c r="E1067" s="54"/>
      <c r="F1067" s="55"/>
      <c r="G1067" s="55"/>
      <c r="H1067" s="56"/>
      <c r="I1067" s="57"/>
      <c r="J1067" s="56"/>
      <c r="K1067" s="56"/>
    </row>
    <row r="1068" spans="2:11" s="59" customFormat="1" ht="15" customHeight="1">
      <c r="B1068" s="32"/>
      <c r="C1068" s="52"/>
      <c r="D1068" s="53"/>
      <c r="E1068" s="54"/>
      <c r="F1068" s="55"/>
      <c r="G1068" s="55"/>
      <c r="H1068" s="56"/>
      <c r="I1068" s="57"/>
      <c r="J1068" s="56"/>
      <c r="K1068" s="56"/>
    </row>
    <row r="1069" spans="2:11" s="59" customFormat="1" ht="15" customHeight="1">
      <c r="B1069" s="32"/>
      <c r="C1069" s="52"/>
      <c r="D1069" s="53"/>
      <c r="E1069" s="54"/>
      <c r="F1069" s="55"/>
      <c r="G1069" s="55"/>
      <c r="H1069" s="56"/>
      <c r="I1069" s="57"/>
      <c r="J1069" s="56"/>
      <c r="K1069" s="56"/>
    </row>
    <row r="1070" spans="2:11" s="59" customFormat="1" ht="15" customHeight="1">
      <c r="B1070" s="32"/>
      <c r="C1070" s="52"/>
      <c r="D1070" s="53"/>
      <c r="E1070" s="54"/>
      <c r="F1070" s="55"/>
      <c r="G1070" s="55"/>
      <c r="H1070" s="56"/>
      <c r="I1070" s="57"/>
      <c r="J1070" s="56"/>
      <c r="K1070" s="56"/>
    </row>
    <row r="1071" spans="2:11" s="59" customFormat="1" ht="15" customHeight="1">
      <c r="B1071" s="32"/>
      <c r="C1071" s="52"/>
      <c r="D1071" s="53"/>
      <c r="E1071" s="54"/>
      <c r="F1071" s="55"/>
      <c r="G1071" s="55"/>
      <c r="H1071" s="56"/>
      <c r="I1071" s="57"/>
      <c r="J1071" s="56"/>
      <c r="K1071" s="56"/>
    </row>
    <row r="1072" spans="2:11" s="59" customFormat="1" ht="15" customHeight="1">
      <c r="B1072" s="32"/>
      <c r="C1072" s="52"/>
      <c r="D1072" s="53"/>
      <c r="E1072" s="54"/>
      <c r="F1072" s="55"/>
      <c r="G1072" s="55"/>
      <c r="H1072" s="56"/>
      <c r="I1072" s="57"/>
      <c r="J1072" s="56"/>
      <c r="K1072" s="56"/>
    </row>
    <row r="1073" spans="2:11" s="59" customFormat="1" ht="15" customHeight="1">
      <c r="B1073" s="32"/>
      <c r="C1073" s="52"/>
      <c r="D1073" s="53"/>
      <c r="E1073" s="54"/>
      <c r="F1073" s="55"/>
      <c r="G1073" s="55"/>
      <c r="H1073" s="56"/>
      <c r="I1073" s="57"/>
      <c r="J1073" s="56"/>
      <c r="K1073" s="56"/>
    </row>
    <row r="1074" spans="2:11" s="59" customFormat="1" ht="15" customHeight="1">
      <c r="B1074" s="32"/>
      <c r="C1074" s="52"/>
      <c r="D1074" s="53"/>
      <c r="E1074" s="54"/>
      <c r="F1074" s="55"/>
      <c r="G1074" s="55"/>
      <c r="H1074" s="56"/>
      <c r="I1074" s="57"/>
      <c r="J1074" s="56"/>
      <c r="K1074" s="56"/>
    </row>
    <row r="1075" spans="2:11" s="59" customFormat="1" ht="15" customHeight="1">
      <c r="B1075" s="32"/>
      <c r="C1075" s="52"/>
      <c r="D1075" s="53"/>
      <c r="E1075" s="54"/>
      <c r="F1075" s="55"/>
      <c r="G1075" s="55"/>
      <c r="H1075" s="56"/>
      <c r="I1075" s="57"/>
      <c r="J1075" s="56"/>
      <c r="K1075" s="56"/>
    </row>
    <row r="1076" spans="2:11" s="59" customFormat="1" ht="15" customHeight="1">
      <c r="B1076" s="32"/>
      <c r="C1076" s="52"/>
      <c r="D1076" s="53"/>
      <c r="E1076" s="54"/>
      <c r="F1076" s="55"/>
      <c r="G1076" s="55"/>
      <c r="H1076" s="56"/>
      <c r="I1076" s="57"/>
      <c r="J1076" s="56"/>
      <c r="K1076" s="56"/>
    </row>
    <row r="1077" spans="2:11" s="59" customFormat="1" ht="15" customHeight="1">
      <c r="B1077" s="32"/>
      <c r="C1077" s="52"/>
      <c r="D1077" s="53"/>
      <c r="E1077" s="54"/>
      <c r="F1077" s="55"/>
      <c r="G1077" s="55"/>
      <c r="H1077" s="56"/>
      <c r="I1077" s="57"/>
      <c r="J1077" s="56"/>
      <c r="K1077" s="56"/>
    </row>
    <row r="1078" spans="2:11" s="59" customFormat="1" ht="15" customHeight="1">
      <c r="B1078" s="32"/>
      <c r="C1078" s="52"/>
      <c r="D1078" s="53"/>
      <c r="E1078" s="54"/>
      <c r="F1078" s="55"/>
      <c r="G1078" s="55"/>
      <c r="H1078" s="56"/>
      <c r="I1078" s="57"/>
      <c r="J1078" s="56"/>
      <c r="K1078" s="56"/>
    </row>
    <row r="1079" spans="2:11" s="59" customFormat="1" ht="15" customHeight="1">
      <c r="B1079" s="32"/>
      <c r="C1079" s="52"/>
      <c r="D1079" s="53"/>
      <c r="E1079" s="54"/>
      <c r="F1079" s="55"/>
      <c r="G1079" s="55"/>
      <c r="H1079" s="56"/>
      <c r="I1079" s="57"/>
      <c r="J1079" s="56"/>
      <c r="K1079" s="56"/>
    </row>
    <row r="1080" spans="2:11" s="59" customFormat="1" ht="15" customHeight="1">
      <c r="B1080" s="32"/>
      <c r="C1080" s="52"/>
      <c r="D1080" s="53"/>
      <c r="E1080" s="54"/>
      <c r="F1080" s="55"/>
      <c r="G1080" s="55"/>
      <c r="H1080" s="56"/>
      <c r="I1080" s="57"/>
      <c r="J1080" s="56"/>
      <c r="K1080" s="56"/>
    </row>
    <row r="1081" spans="2:11" s="59" customFormat="1" ht="15" customHeight="1">
      <c r="B1081" s="32"/>
      <c r="C1081" s="52"/>
      <c r="D1081" s="53"/>
      <c r="E1081" s="54"/>
      <c r="F1081" s="55"/>
      <c r="G1081" s="55"/>
      <c r="H1081" s="56"/>
      <c r="I1081" s="57"/>
      <c r="J1081" s="56"/>
      <c r="K1081" s="56"/>
    </row>
    <row r="1082" spans="2:11" s="59" customFormat="1" ht="15" customHeight="1">
      <c r="B1082" s="32"/>
      <c r="C1082" s="52"/>
      <c r="D1082" s="53"/>
      <c r="E1082" s="54"/>
      <c r="F1082" s="55"/>
      <c r="G1082" s="55"/>
      <c r="H1082" s="56"/>
      <c r="I1082" s="57"/>
      <c r="J1082" s="56"/>
      <c r="K1082" s="56"/>
    </row>
    <row r="1083" spans="2:11" s="59" customFormat="1" ht="15" customHeight="1">
      <c r="B1083" s="32"/>
      <c r="C1083" s="52"/>
      <c r="D1083" s="53"/>
      <c r="E1083" s="54"/>
      <c r="F1083" s="55"/>
      <c r="G1083" s="55"/>
      <c r="H1083" s="56"/>
      <c r="I1083" s="57"/>
      <c r="J1083" s="56"/>
      <c r="K1083" s="56"/>
    </row>
    <row r="1084" spans="2:11" s="59" customFormat="1" ht="15" customHeight="1">
      <c r="B1084" s="32"/>
      <c r="C1084" s="52"/>
      <c r="D1084" s="53"/>
      <c r="E1084" s="54"/>
      <c r="F1084" s="55"/>
      <c r="G1084" s="55"/>
      <c r="H1084" s="56"/>
      <c r="I1084" s="57"/>
      <c r="J1084" s="56"/>
      <c r="K1084" s="56"/>
    </row>
    <row r="1085" spans="2:11" s="59" customFormat="1" ht="15" customHeight="1">
      <c r="B1085" s="32"/>
      <c r="C1085" s="52"/>
      <c r="D1085" s="53"/>
      <c r="E1085" s="54"/>
      <c r="F1085" s="55"/>
      <c r="G1085" s="55"/>
      <c r="H1085" s="56"/>
      <c r="I1085" s="57"/>
      <c r="J1085" s="56"/>
      <c r="K1085" s="56"/>
    </row>
    <row r="1086" spans="2:11" s="59" customFormat="1" ht="15" customHeight="1">
      <c r="B1086" s="32"/>
      <c r="C1086" s="52"/>
      <c r="D1086" s="53"/>
      <c r="E1086" s="54"/>
      <c r="F1086" s="55"/>
      <c r="G1086" s="55"/>
      <c r="H1086" s="56"/>
      <c r="I1086" s="57"/>
      <c r="J1086" s="56"/>
      <c r="K1086" s="56"/>
    </row>
    <row r="1087" spans="2:11" s="59" customFormat="1" ht="15" customHeight="1">
      <c r="B1087" s="32"/>
      <c r="C1087" s="52"/>
      <c r="D1087" s="53"/>
      <c r="E1087" s="54"/>
      <c r="F1087" s="55"/>
      <c r="G1087" s="55"/>
      <c r="H1087" s="56"/>
      <c r="I1087" s="57"/>
      <c r="J1087" s="56"/>
      <c r="K1087" s="56"/>
    </row>
    <row r="1088" spans="2:11" s="59" customFormat="1" ht="15" customHeight="1">
      <c r="B1088" s="32"/>
      <c r="C1088" s="52"/>
      <c r="D1088" s="53"/>
      <c r="E1088" s="54"/>
      <c r="F1088" s="55"/>
      <c r="G1088" s="55"/>
      <c r="H1088" s="56"/>
      <c r="I1088" s="57"/>
      <c r="J1088" s="56"/>
      <c r="K1088" s="56"/>
    </row>
    <row r="1089" spans="2:11" s="59" customFormat="1" ht="15" customHeight="1">
      <c r="B1089" s="32"/>
      <c r="C1089" s="52"/>
      <c r="D1089" s="53"/>
      <c r="E1089" s="54"/>
      <c r="F1089" s="55"/>
      <c r="G1089" s="55"/>
      <c r="H1089" s="56"/>
      <c r="I1089" s="57"/>
      <c r="J1089" s="56"/>
      <c r="K1089" s="56"/>
    </row>
    <row r="1090" spans="2:11" s="59" customFormat="1" ht="15" customHeight="1">
      <c r="B1090" s="32"/>
      <c r="C1090" s="52"/>
      <c r="D1090" s="53"/>
      <c r="E1090" s="54"/>
      <c r="F1090" s="55"/>
      <c r="G1090" s="55"/>
      <c r="H1090" s="56"/>
      <c r="I1090" s="57"/>
      <c r="J1090" s="56"/>
      <c r="K1090" s="56"/>
    </row>
    <row r="1091" spans="2:11" s="59" customFormat="1" ht="15" customHeight="1">
      <c r="B1091" s="32"/>
      <c r="C1091" s="52"/>
      <c r="D1091" s="53"/>
      <c r="E1091" s="54"/>
      <c r="F1091" s="55"/>
      <c r="G1091" s="55"/>
      <c r="H1091" s="56"/>
      <c r="I1091" s="57"/>
      <c r="J1091" s="56"/>
      <c r="K1091" s="56"/>
    </row>
    <row r="1092" spans="2:11" s="59" customFormat="1" ht="15" customHeight="1">
      <c r="B1092" s="32"/>
      <c r="C1092" s="52"/>
      <c r="D1092" s="53"/>
      <c r="E1092" s="54"/>
      <c r="F1092" s="55"/>
      <c r="G1092" s="55"/>
      <c r="H1092" s="56"/>
      <c r="I1092" s="57"/>
      <c r="J1092" s="56"/>
      <c r="K1092" s="56"/>
    </row>
    <row r="1093" spans="2:11" s="59" customFormat="1" ht="15" customHeight="1">
      <c r="B1093" s="32"/>
      <c r="C1093" s="52"/>
      <c r="D1093" s="53"/>
      <c r="E1093" s="54"/>
      <c r="F1093" s="55"/>
      <c r="G1093" s="55"/>
      <c r="H1093" s="56"/>
      <c r="I1093" s="57"/>
      <c r="J1093" s="56"/>
      <c r="K1093" s="56"/>
    </row>
    <row r="1094" spans="2:11" s="59" customFormat="1" ht="15" customHeight="1">
      <c r="B1094" s="32"/>
      <c r="C1094" s="52"/>
      <c r="D1094" s="53"/>
      <c r="E1094" s="54"/>
      <c r="F1094" s="55"/>
      <c r="G1094" s="55"/>
      <c r="H1094" s="56"/>
      <c r="I1094" s="57"/>
      <c r="J1094" s="56"/>
      <c r="K1094" s="56"/>
    </row>
    <row r="1095" spans="2:11" s="59" customFormat="1" ht="15" customHeight="1">
      <c r="B1095" s="32"/>
      <c r="C1095" s="52"/>
      <c r="D1095" s="53"/>
      <c r="E1095" s="54"/>
      <c r="F1095" s="55"/>
      <c r="G1095" s="55"/>
      <c r="H1095" s="56"/>
      <c r="I1095" s="57"/>
      <c r="J1095" s="56"/>
      <c r="K1095" s="56"/>
    </row>
    <row r="1096" spans="2:11" s="59" customFormat="1" ht="15" customHeight="1">
      <c r="B1096" s="32"/>
      <c r="C1096" s="52"/>
      <c r="D1096" s="53"/>
      <c r="E1096" s="54"/>
      <c r="F1096" s="55"/>
      <c r="G1096" s="55"/>
      <c r="H1096" s="56"/>
      <c r="I1096" s="57"/>
      <c r="J1096" s="56"/>
      <c r="K1096" s="56"/>
    </row>
    <row r="1097" spans="2:11" s="59" customFormat="1" ht="15" customHeight="1">
      <c r="B1097" s="32"/>
      <c r="C1097" s="52"/>
      <c r="D1097" s="53"/>
      <c r="E1097" s="54"/>
      <c r="F1097" s="55"/>
      <c r="G1097" s="55"/>
      <c r="H1097" s="56"/>
      <c r="I1097" s="57"/>
      <c r="J1097" s="56"/>
      <c r="K1097" s="56"/>
    </row>
    <row r="1098" spans="2:11" s="59" customFormat="1" ht="15" customHeight="1">
      <c r="B1098" s="32"/>
      <c r="C1098" s="52"/>
      <c r="D1098" s="53"/>
      <c r="E1098" s="54"/>
      <c r="F1098" s="55"/>
      <c r="G1098" s="55"/>
      <c r="H1098" s="56"/>
      <c r="I1098" s="57"/>
      <c r="J1098" s="56"/>
      <c r="K1098" s="56"/>
    </row>
    <row r="1099" spans="2:11" s="59" customFormat="1" ht="15" customHeight="1">
      <c r="B1099" s="32"/>
      <c r="C1099" s="52"/>
      <c r="D1099" s="53"/>
      <c r="E1099" s="54"/>
      <c r="F1099" s="55"/>
      <c r="G1099" s="55"/>
      <c r="H1099" s="56"/>
      <c r="I1099" s="57"/>
      <c r="J1099" s="56"/>
      <c r="K1099" s="56"/>
    </row>
    <row r="1100" spans="2:11" s="59" customFormat="1" ht="15" customHeight="1">
      <c r="B1100" s="32"/>
      <c r="C1100" s="52"/>
      <c r="D1100" s="53"/>
      <c r="E1100" s="54"/>
      <c r="F1100" s="55"/>
      <c r="G1100" s="55"/>
      <c r="H1100" s="56"/>
      <c r="I1100" s="57"/>
      <c r="J1100" s="56"/>
      <c r="K1100" s="56"/>
    </row>
    <row r="1101" spans="2:11" s="59" customFormat="1" ht="15" customHeight="1">
      <c r="B1101" s="32"/>
      <c r="C1101" s="52"/>
      <c r="D1101" s="53"/>
      <c r="E1101" s="54"/>
      <c r="F1101" s="55"/>
      <c r="G1101" s="55"/>
      <c r="H1101" s="56"/>
      <c r="I1101" s="57"/>
      <c r="J1101" s="56"/>
      <c r="K1101" s="56"/>
    </row>
    <row r="1102" spans="2:11" s="59" customFormat="1" ht="15" customHeight="1">
      <c r="B1102" s="32"/>
      <c r="C1102" s="52"/>
      <c r="D1102" s="53"/>
      <c r="E1102" s="54"/>
      <c r="F1102" s="55"/>
      <c r="G1102" s="55"/>
      <c r="H1102" s="56"/>
      <c r="I1102" s="57"/>
      <c r="J1102" s="56"/>
      <c r="K1102" s="56"/>
    </row>
    <row r="1103" spans="2:11" s="59" customFormat="1" ht="15" customHeight="1">
      <c r="B1103" s="32"/>
      <c r="C1103" s="52"/>
      <c r="D1103" s="53"/>
      <c r="E1103" s="54"/>
      <c r="F1103" s="55"/>
      <c r="G1103" s="55"/>
      <c r="H1103" s="56"/>
      <c r="I1103" s="57"/>
      <c r="J1103" s="56"/>
      <c r="K1103" s="56"/>
    </row>
    <row r="1104" spans="2:11" s="59" customFormat="1" ht="15" customHeight="1">
      <c r="B1104" s="32"/>
      <c r="C1104" s="52"/>
      <c r="D1104" s="53"/>
      <c r="E1104" s="54"/>
      <c r="F1104" s="55"/>
      <c r="G1104" s="55"/>
      <c r="H1104" s="56"/>
      <c r="I1104" s="57"/>
      <c r="J1104" s="56"/>
      <c r="K1104" s="56"/>
    </row>
    <row r="1105" spans="2:11" s="59" customFormat="1" ht="15" customHeight="1">
      <c r="B1105" s="32"/>
      <c r="C1105" s="52"/>
      <c r="D1105" s="53"/>
      <c r="E1105" s="54"/>
      <c r="F1105" s="55"/>
      <c r="G1105" s="55"/>
      <c r="H1105" s="56"/>
      <c r="I1105" s="57"/>
      <c r="J1105" s="56"/>
      <c r="K1105" s="56"/>
    </row>
    <row r="1106" spans="2:11" s="59" customFormat="1" ht="15" customHeight="1">
      <c r="B1106" s="32"/>
      <c r="C1106" s="52"/>
      <c r="D1106" s="53"/>
      <c r="E1106" s="54"/>
      <c r="F1106" s="55"/>
      <c r="G1106" s="55"/>
      <c r="H1106" s="56"/>
      <c r="I1106" s="57"/>
      <c r="J1106" s="56"/>
      <c r="K1106" s="56"/>
    </row>
    <row r="1107" spans="2:11" s="59" customFormat="1" ht="15" customHeight="1">
      <c r="B1107" s="32"/>
      <c r="C1107" s="52"/>
      <c r="D1107" s="53"/>
      <c r="E1107" s="54"/>
      <c r="F1107" s="55"/>
      <c r="G1107" s="55"/>
      <c r="H1107" s="56"/>
      <c r="I1107" s="57"/>
      <c r="J1107" s="56"/>
      <c r="K1107" s="56"/>
    </row>
    <row r="1108" spans="2:11" s="59" customFormat="1" ht="15" customHeight="1">
      <c r="B1108" s="32"/>
      <c r="C1108" s="52"/>
      <c r="D1108" s="53"/>
      <c r="E1108" s="54"/>
      <c r="F1108" s="55"/>
      <c r="G1108" s="55"/>
      <c r="H1108" s="56"/>
      <c r="I1108" s="57"/>
      <c r="J1108" s="56"/>
      <c r="K1108" s="56"/>
    </row>
    <row r="1109" spans="2:11" s="59" customFormat="1" ht="15" customHeight="1">
      <c r="B1109" s="32"/>
      <c r="C1109" s="52"/>
      <c r="D1109" s="53"/>
      <c r="E1109" s="54"/>
      <c r="F1109" s="55"/>
      <c r="G1109" s="55"/>
      <c r="H1109" s="56"/>
      <c r="I1109" s="57"/>
      <c r="J1109" s="56"/>
      <c r="K1109" s="56"/>
    </row>
    <row r="1110" spans="2:11" s="59" customFormat="1" ht="15" customHeight="1">
      <c r="B1110" s="32"/>
      <c r="C1110" s="52"/>
      <c r="D1110" s="53"/>
      <c r="E1110" s="54"/>
      <c r="F1110" s="55"/>
      <c r="G1110" s="55"/>
      <c r="H1110" s="56"/>
      <c r="I1110" s="57"/>
      <c r="J1110" s="56"/>
      <c r="K1110" s="56"/>
    </row>
    <row r="1111" spans="2:11" s="59" customFormat="1" ht="15" customHeight="1">
      <c r="B1111" s="32"/>
      <c r="C1111" s="52"/>
      <c r="D1111" s="53"/>
      <c r="E1111" s="54"/>
      <c r="F1111" s="55"/>
      <c r="G1111" s="55"/>
      <c r="H1111" s="56"/>
      <c r="I1111" s="57"/>
      <c r="J1111" s="56"/>
      <c r="K1111" s="56"/>
    </row>
    <row r="1112" spans="2:11" s="59" customFormat="1" ht="15" customHeight="1">
      <c r="B1112" s="32"/>
      <c r="C1112" s="52"/>
      <c r="D1112" s="53"/>
      <c r="E1112" s="54"/>
      <c r="F1112" s="55"/>
      <c r="G1112" s="55"/>
      <c r="H1112" s="56"/>
      <c r="I1112" s="57"/>
      <c r="J1112" s="56"/>
      <c r="K1112" s="56"/>
    </row>
    <row r="1113" spans="2:11" s="59" customFormat="1" ht="15" customHeight="1">
      <c r="B1113" s="32"/>
      <c r="C1113" s="52"/>
      <c r="D1113" s="53"/>
      <c r="E1113" s="54"/>
      <c r="F1113" s="55"/>
      <c r="G1113" s="55"/>
      <c r="H1113" s="56"/>
      <c r="I1113" s="57"/>
      <c r="J1113" s="56"/>
      <c r="K1113" s="56"/>
    </row>
    <row r="1114" spans="2:11" s="59" customFormat="1" ht="15" customHeight="1">
      <c r="B1114" s="32"/>
      <c r="C1114" s="52"/>
      <c r="D1114" s="53"/>
      <c r="E1114" s="54"/>
      <c r="F1114" s="55"/>
      <c r="G1114" s="55"/>
      <c r="H1114" s="56"/>
      <c r="I1114" s="57"/>
      <c r="J1114" s="56"/>
      <c r="K1114" s="56"/>
    </row>
    <row r="1115" spans="2:11" s="59" customFormat="1" ht="15" customHeight="1">
      <c r="B1115" s="32"/>
      <c r="C1115" s="52"/>
      <c r="D1115" s="53"/>
      <c r="E1115" s="54"/>
      <c r="F1115" s="55"/>
      <c r="G1115" s="55"/>
      <c r="H1115" s="56"/>
      <c r="I1115" s="57"/>
      <c r="J1115" s="56"/>
      <c r="K1115" s="56"/>
    </row>
    <row r="1116" spans="2:11" s="59" customFormat="1" ht="15" customHeight="1">
      <c r="B1116" s="32"/>
      <c r="C1116" s="52"/>
      <c r="D1116" s="53"/>
      <c r="E1116" s="54"/>
      <c r="F1116" s="55"/>
      <c r="G1116" s="55"/>
      <c r="H1116" s="56"/>
      <c r="I1116" s="57"/>
      <c r="J1116" s="56"/>
      <c r="K1116" s="56"/>
    </row>
    <row r="1117" spans="2:11" s="59" customFormat="1" ht="15" customHeight="1">
      <c r="B1117" s="32"/>
      <c r="C1117" s="52"/>
      <c r="D1117" s="53"/>
      <c r="E1117" s="54"/>
      <c r="F1117" s="55"/>
      <c r="G1117" s="55"/>
      <c r="H1117" s="56"/>
      <c r="I1117" s="57"/>
      <c r="J1117" s="56"/>
      <c r="K1117" s="56"/>
    </row>
    <row r="1118" spans="2:11" s="59" customFormat="1" ht="15" customHeight="1">
      <c r="B1118" s="32"/>
      <c r="C1118" s="52"/>
      <c r="D1118" s="53"/>
      <c r="E1118" s="54"/>
      <c r="F1118" s="55"/>
      <c r="G1118" s="55"/>
      <c r="H1118" s="56"/>
      <c r="I1118" s="57"/>
      <c r="J1118" s="56"/>
      <c r="K1118" s="56"/>
    </row>
    <row r="1119" spans="2:11" s="59" customFormat="1" ht="15" customHeight="1">
      <c r="B1119" s="32"/>
      <c r="C1119" s="52"/>
      <c r="D1119" s="53"/>
      <c r="E1119" s="54"/>
      <c r="F1119" s="55"/>
      <c r="G1119" s="55"/>
      <c r="H1119" s="56"/>
      <c r="I1119" s="57"/>
      <c r="J1119" s="56"/>
      <c r="K1119" s="56"/>
    </row>
    <row r="1120" spans="2:11" s="59" customFormat="1" ht="15" customHeight="1">
      <c r="B1120" s="32"/>
      <c r="C1120" s="52"/>
      <c r="D1120" s="53"/>
      <c r="E1120" s="54"/>
      <c r="F1120" s="55"/>
      <c r="G1120" s="55"/>
      <c r="H1120" s="56"/>
      <c r="I1120" s="57"/>
      <c r="J1120" s="56"/>
      <c r="K1120" s="56"/>
    </row>
    <row r="1121" spans="2:11" s="59" customFormat="1" ht="15" customHeight="1">
      <c r="B1121" s="32"/>
      <c r="C1121" s="52"/>
      <c r="D1121" s="53"/>
      <c r="E1121" s="54"/>
      <c r="F1121" s="55"/>
      <c r="G1121" s="55"/>
      <c r="H1121" s="56"/>
      <c r="I1121" s="57"/>
      <c r="J1121" s="56"/>
      <c r="K1121" s="56"/>
    </row>
    <row r="1122" spans="2:11" s="59" customFormat="1" ht="15" customHeight="1">
      <c r="B1122" s="32"/>
      <c r="C1122" s="52"/>
      <c r="D1122" s="53"/>
      <c r="E1122" s="54"/>
      <c r="F1122" s="55"/>
      <c r="G1122" s="55"/>
      <c r="H1122" s="56"/>
      <c r="I1122" s="57"/>
      <c r="J1122" s="56"/>
      <c r="K1122" s="56"/>
    </row>
    <row r="1123" spans="2:11" s="59" customFormat="1" ht="15" customHeight="1">
      <c r="B1123" s="32"/>
      <c r="C1123" s="52"/>
      <c r="D1123" s="53"/>
      <c r="E1123" s="54"/>
      <c r="F1123" s="55"/>
      <c r="G1123" s="55"/>
      <c r="H1123" s="56"/>
      <c r="I1123" s="57"/>
      <c r="J1123" s="56"/>
      <c r="K1123" s="56"/>
    </row>
    <row r="1124" spans="2:11" s="59" customFormat="1" ht="15" customHeight="1">
      <c r="B1124" s="32"/>
      <c r="C1124" s="52"/>
      <c r="D1124" s="53"/>
      <c r="E1124" s="54"/>
      <c r="F1124" s="55"/>
      <c r="G1124" s="55"/>
      <c r="H1124" s="56"/>
      <c r="I1124" s="57"/>
      <c r="J1124" s="56"/>
      <c r="K1124" s="56"/>
    </row>
    <row r="1125" spans="2:11" s="59" customFormat="1" ht="15" customHeight="1">
      <c r="B1125" s="32"/>
      <c r="C1125" s="52"/>
      <c r="D1125" s="53"/>
      <c r="E1125" s="54"/>
      <c r="F1125" s="55"/>
      <c r="G1125" s="55"/>
      <c r="H1125" s="56"/>
      <c r="I1125" s="57"/>
      <c r="J1125" s="56"/>
      <c r="K1125" s="56"/>
    </row>
    <row r="1126" spans="2:11" s="59" customFormat="1" ht="15" customHeight="1">
      <c r="B1126" s="32"/>
      <c r="C1126" s="52"/>
      <c r="D1126" s="53"/>
      <c r="E1126" s="54"/>
      <c r="F1126" s="55"/>
      <c r="G1126" s="55"/>
      <c r="H1126" s="56"/>
      <c r="I1126" s="57"/>
      <c r="J1126" s="56"/>
      <c r="K1126" s="56"/>
    </row>
    <row r="1127" spans="2:11" s="59" customFormat="1" ht="15" customHeight="1">
      <c r="B1127" s="32"/>
      <c r="C1127" s="52"/>
      <c r="D1127" s="53"/>
      <c r="E1127" s="54"/>
      <c r="F1127" s="55"/>
      <c r="G1127" s="55"/>
      <c r="H1127" s="56"/>
      <c r="I1127" s="57"/>
      <c r="J1127" s="56"/>
      <c r="K1127" s="56"/>
    </row>
    <row r="1128" spans="2:11" s="59" customFormat="1" ht="15" customHeight="1">
      <c r="B1128" s="32"/>
      <c r="C1128" s="52"/>
      <c r="D1128" s="53"/>
      <c r="E1128" s="54"/>
      <c r="F1128" s="55"/>
      <c r="G1128" s="55"/>
      <c r="H1128" s="56"/>
      <c r="I1128" s="57"/>
      <c r="J1128" s="56"/>
      <c r="K1128" s="56"/>
    </row>
    <row r="1129" spans="2:11" s="59" customFormat="1" ht="15" customHeight="1">
      <c r="B1129" s="32"/>
      <c r="C1129" s="52"/>
      <c r="D1129" s="53"/>
      <c r="E1129" s="54"/>
      <c r="F1129" s="55"/>
      <c r="G1129" s="55"/>
      <c r="H1129" s="56"/>
      <c r="I1129" s="57"/>
      <c r="J1129" s="56"/>
      <c r="K1129" s="56"/>
    </row>
    <row r="1130" spans="2:11" s="59" customFormat="1" ht="15" customHeight="1">
      <c r="B1130" s="32"/>
      <c r="C1130" s="52"/>
      <c r="D1130" s="53"/>
      <c r="E1130" s="54"/>
      <c r="F1130" s="55"/>
      <c r="G1130" s="55"/>
      <c r="H1130" s="56"/>
      <c r="I1130" s="57"/>
      <c r="J1130" s="56"/>
      <c r="K1130" s="56"/>
    </row>
    <row r="1131" spans="2:11" s="59" customFormat="1" ht="15" customHeight="1">
      <c r="B1131" s="32"/>
      <c r="C1131" s="52"/>
      <c r="D1131" s="53"/>
      <c r="E1131" s="54"/>
      <c r="F1131" s="55"/>
      <c r="G1131" s="55"/>
      <c r="H1131" s="56"/>
      <c r="I1131" s="57"/>
      <c r="J1131" s="56"/>
      <c r="K1131" s="56"/>
    </row>
    <row r="1132" spans="2:11" s="59" customFormat="1" ht="15" customHeight="1">
      <c r="B1132" s="32"/>
      <c r="C1132" s="52"/>
      <c r="D1132" s="53"/>
      <c r="E1132" s="54"/>
      <c r="F1132" s="55"/>
      <c r="G1132" s="55"/>
      <c r="H1132" s="56"/>
      <c r="I1132" s="57"/>
      <c r="J1132" s="56"/>
      <c r="K1132" s="56"/>
    </row>
    <row r="1133" spans="2:11" s="59" customFormat="1" ht="15" customHeight="1">
      <c r="B1133" s="32"/>
      <c r="C1133" s="52"/>
      <c r="D1133" s="53"/>
      <c r="E1133" s="54"/>
      <c r="F1133" s="55"/>
      <c r="G1133" s="55"/>
      <c r="H1133" s="56"/>
      <c r="I1133" s="57"/>
      <c r="J1133" s="56"/>
      <c r="K1133" s="56"/>
    </row>
    <row r="1134" spans="2:11" s="59" customFormat="1" ht="15" customHeight="1">
      <c r="B1134" s="32"/>
      <c r="C1134" s="52"/>
      <c r="D1134" s="53"/>
      <c r="E1134" s="54"/>
      <c r="F1134" s="55"/>
      <c r="G1134" s="55"/>
      <c r="H1134" s="56"/>
      <c r="I1134" s="57"/>
      <c r="J1134" s="56"/>
      <c r="K1134" s="56"/>
    </row>
    <row r="1135" spans="2:11" s="59" customFormat="1" ht="15" customHeight="1">
      <c r="B1135" s="32"/>
      <c r="C1135" s="52"/>
      <c r="D1135" s="53"/>
      <c r="E1135" s="54"/>
      <c r="F1135" s="55"/>
      <c r="G1135" s="55"/>
      <c r="H1135" s="56"/>
      <c r="I1135" s="57"/>
      <c r="J1135" s="56"/>
      <c r="K1135" s="56"/>
    </row>
    <row r="1136" spans="2:11" s="59" customFormat="1" ht="15" customHeight="1">
      <c r="B1136" s="32"/>
      <c r="C1136" s="52"/>
      <c r="D1136" s="53"/>
      <c r="E1136" s="54"/>
      <c r="F1136" s="55"/>
      <c r="G1136" s="55"/>
      <c r="H1136" s="56"/>
      <c r="I1136" s="57"/>
      <c r="J1136" s="56"/>
      <c r="K1136" s="56"/>
    </row>
    <row r="1137" spans="2:11" s="59" customFormat="1" ht="15" customHeight="1">
      <c r="B1137" s="32"/>
      <c r="C1137" s="52"/>
      <c r="D1137" s="53"/>
      <c r="E1137" s="54"/>
      <c r="F1137" s="55"/>
      <c r="G1137" s="55"/>
      <c r="H1137" s="56"/>
      <c r="I1137" s="57"/>
      <c r="J1137" s="56"/>
      <c r="K1137" s="56"/>
    </row>
    <row r="1138" spans="2:11" s="59" customFormat="1" ht="15" customHeight="1">
      <c r="B1138" s="32"/>
      <c r="C1138" s="52"/>
      <c r="D1138" s="53"/>
      <c r="E1138" s="54"/>
      <c r="F1138" s="55"/>
      <c r="G1138" s="55"/>
      <c r="H1138" s="56"/>
      <c r="I1138" s="57"/>
      <c r="J1138" s="56"/>
      <c r="K1138" s="56"/>
    </row>
    <row r="1139" spans="2:11" s="59" customFormat="1" ht="15" customHeight="1">
      <c r="B1139" s="32"/>
      <c r="C1139" s="52"/>
      <c r="D1139" s="53"/>
      <c r="E1139" s="54"/>
      <c r="F1139" s="55"/>
      <c r="G1139" s="55"/>
      <c r="H1139" s="56"/>
      <c r="I1139" s="57"/>
      <c r="J1139" s="56"/>
      <c r="K1139" s="56"/>
    </row>
    <row r="1140" spans="2:11" s="59" customFormat="1" ht="15" customHeight="1">
      <c r="B1140" s="32"/>
      <c r="C1140" s="52"/>
      <c r="D1140" s="53"/>
      <c r="E1140" s="54"/>
      <c r="F1140" s="55"/>
      <c r="G1140" s="55"/>
      <c r="H1140" s="56"/>
      <c r="I1140" s="57"/>
      <c r="J1140" s="56"/>
      <c r="K1140" s="56"/>
    </row>
    <row r="1141" spans="2:11" s="59" customFormat="1" ht="15" customHeight="1">
      <c r="B1141" s="32"/>
      <c r="C1141" s="52"/>
      <c r="D1141" s="53"/>
      <c r="E1141" s="54"/>
      <c r="F1141" s="55"/>
      <c r="G1141" s="55"/>
      <c r="H1141" s="56"/>
      <c r="I1141" s="57"/>
      <c r="J1141" s="56"/>
      <c r="K1141" s="56"/>
    </row>
    <row r="1142" spans="2:11" s="59" customFormat="1" ht="15" customHeight="1">
      <c r="B1142" s="32"/>
      <c r="C1142" s="52"/>
      <c r="D1142" s="53"/>
      <c r="E1142" s="54"/>
      <c r="F1142" s="55"/>
      <c r="G1142" s="55"/>
      <c r="H1142" s="56"/>
      <c r="I1142" s="57"/>
      <c r="J1142" s="56"/>
      <c r="K1142" s="56"/>
    </row>
    <row r="1143" spans="2:11" s="59" customFormat="1" ht="15" customHeight="1">
      <c r="B1143" s="32"/>
      <c r="C1143" s="52"/>
      <c r="D1143" s="53"/>
      <c r="E1143" s="54"/>
      <c r="F1143" s="55"/>
      <c r="G1143" s="55"/>
      <c r="H1143" s="56"/>
      <c r="I1143" s="57"/>
      <c r="J1143" s="56"/>
      <c r="K1143" s="56"/>
    </row>
    <row r="1144" spans="2:11" s="59" customFormat="1" ht="15" customHeight="1">
      <c r="B1144" s="32"/>
      <c r="C1144" s="52"/>
      <c r="D1144" s="53"/>
      <c r="E1144" s="54"/>
      <c r="F1144" s="55"/>
      <c r="G1144" s="55"/>
      <c r="H1144" s="56"/>
      <c r="I1144" s="57"/>
      <c r="J1144" s="56"/>
      <c r="K1144" s="56"/>
    </row>
    <row r="1145" spans="2:11" s="59" customFormat="1" ht="15" customHeight="1">
      <c r="B1145" s="32"/>
      <c r="C1145" s="52"/>
      <c r="D1145" s="53"/>
      <c r="E1145" s="54"/>
      <c r="F1145" s="55"/>
      <c r="G1145" s="55"/>
      <c r="H1145" s="56"/>
      <c r="I1145" s="57"/>
      <c r="J1145" s="56"/>
      <c r="K1145" s="56"/>
    </row>
    <row r="1146" spans="2:11" s="59" customFormat="1" ht="15" customHeight="1">
      <c r="B1146" s="32"/>
      <c r="C1146" s="52"/>
      <c r="D1146" s="53"/>
      <c r="E1146" s="54"/>
      <c r="F1146" s="55"/>
      <c r="G1146" s="55"/>
      <c r="H1146" s="56"/>
      <c r="I1146" s="57"/>
      <c r="J1146" s="56"/>
      <c r="K1146" s="56"/>
    </row>
    <row r="1147" spans="2:11" s="59" customFormat="1" ht="15" customHeight="1">
      <c r="B1147" s="32"/>
      <c r="C1147" s="52"/>
      <c r="D1147" s="53"/>
      <c r="E1147" s="54"/>
      <c r="F1147" s="55"/>
      <c r="G1147" s="55"/>
      <c r="H1147" s="56"/>
      <c r="I1147" s="57"/>
      <c r="J1147" s="56"/>
      <c r="K1147" s="56"/>
    </row>
    <row r="1148" spans="2:11" s="59" customFormat="1" ht="15" customHeight="1">
      <c r="B1148" s="32"/>
      <c r="C1148" s="52"/>
      <c r="D1148" s="53"/>
      <c r="E1148" s="54"/>
      <c r="F1148" s="55"/>
      <c r="G1148" s="55"/>
      <c r="H1148" s="56"/>
      <c r="I1148" s="57"/>
      <c r="J1148" s="56"/>
      <c r="K1148" s="56"/>
    </row>
    <row r="1149" spans="2:11" s="59" customFormat="1" ht="15" customHeight="1">
      <c r="B1149" s="32"/>
      <c r="C1149" s="52"/>
      <c r="D1149" s="53"/>
      <c r="E1149" s="54"/>
      <c r="F1149" s="55"/>
      <c r="G1149" s="55"/>
      <c r="H1149" s="56"/>
      <c r="I1149" s="57"/>
      <c r="J1149" s="56"/>
      <c r="K1149" s="56"/>
    </row>
    <row r="1150" spans="2:11" s="59" customFormat="1" ht="15" customHeight="1">
      <c r="B1150" s="32"/>
      <c r="C1150" s="52"/>
      <c r="D1150" s="53"/>
      <c r="E1150" s="54"/>
      <c r="F1150" s="55"/>
      <c r="G1150" s="55"/>
      <c r="H1150" s="56"/>
      <c r="I1150" s="57"/>
      <c r="J1150" s="56"/>
      <c r="K1150" s="56"/>
    </row>
    <row r="1151" spans="2:11" s="59" customFormat="1" ht="15" customHeight="1">
      <c r="B1151" s="32"/>
      <c r="C1151" s="52"/>
      <c r="D1151" s="53"/>
      <c r="E1151" s="54"/>
      <c r="F1151" s="55"/>
      <c r="G1151" s="55"/>
      <c r="H1151" s="56"/>
      <c r="I1151" s="57"/>
      <c r="J1151" s="56"/>
      <c r="K1151" s="56"/>
    </row>
    <row r="1152" spans="2:11" s="59" customFormat="1" ht="15" customHeight="1">
      <c r="B1152" s="32"/>
      <c r="C1152" s="52"/>
      <c r="D1152" s="53"/>
      <c r="E1152" s="54"/>
      <c r="F1152" s="55"/>
      <c r="G1152" s="55"/>
      <c r="H1152" s="56"/>
      <c r="I1152" s="57"/>
      <c r="J1152" s="56"/>
      <c r="K1152" s="56"/>
    </row>
    <row r="1153" spans="2:11" s="59" customFormat="1" ht="15" customHeight="1">
      <c r="B1153" s="32"/>
      <c r="C1153" s="52"/>
      <c r="D1153" s="53"/>
      <c r="E1153" s="54"/>
      <c r="F1153" s="55"/>
      <c r="G1153" s="55"/>
      <c r="H1153" s="56"/>
      <c r="I1153" s="57"/>
      <c r="J1153" s="56"/>
      <c r="K1153" s="56"/>
    </row>
    <row r="1154" spans="2:11" s="59" customFormat="1" ht="15" customHeight="1">
      <c r="B1154" s="32"/>
      <c r="C1154" s="52"/>
      <c r="D1154" s="53"/>
      <c r="E1154" s="54"/>
      <c r="F1154" s="55"/>
      <c r="G1154" s="55"/>
      <c r="H1154" s="56"/>
      <c r="I1154" s="57"/>
      <c r="J1154" s="56"/>
      <c r="K1154" s="56"/>
    </row>
    <row r="1155" spans="2:11" s="59" customFormat="1" ht="15" customHeight="1">
      <c r="B1155" s="32"/>
      <c r="C1155" s="52"/>
      <c r="D1155" s="53"/>
      <c r="E1155" s="54"/>
      <c r="F1155" s="55"/>
      <c r="G1155" s="55"/>
      <c r="H1155" s="56"/>
      <c r="I1155" s="57"/>
      <c r="J1155" s="56"/>
      <c r="K1155" s="56"/>
    </row>
    <row r="1156" spans="2:11" s="59" customFormat="1" ht="15" customHeight="1">
      <c r="B1156" s="32"/>
      <c r="C1156" s="52"/>
      <c r="D1156" s="53"/>
      <c r="E1156" s="54"/>
      <c r="F1156" s="55"/>
      <c r="G1156" s="55"/>
      <c r="H1156" s="56"/>
      <c r="I1156" s="57"/>
      <c r="J1156" s="56"/>
      <c r="K1156" s="56"/>
    </row>
    <row r="1157" spans="2:11" s="59" customFormat="1" ht="15" customHeight="1">
      <c r="B1157" s="32"/>
      <c r="C1157" s="52"/>
      <c r="D1157" s="53"/>
      <c r="E1157" s="54"/>
      <c r="F1157" s="55"/>
      <c r="G1157" s="55"/>
      <c r="H1157" s="56"/>
      <c r="I1157" s="57"/>
      <c r="J1157" s="56"/>
      <c r="K1157" s="56"/>
    </row>
    <row r="1158" spans="2:11" s="59" customFormat="1" ht="15" customHeight="1">
      <c r="B1158" s="32"/>
      <c r="C1158" s="52"/>
      <c r="D1158" s="53"/>
      <c r="E1158" s="54"/>
      <c r="F1158" s="55"/>
      <c r="G1158" s="55"/>
      <c r="H1158" s="56"/>
      <c r="I1158" s="57"/>
      <c r="J1158" s="56"/>
      <c r="K1158" s="56"/>
    </row>
    <row r="1159" spans="2:11" s="59" customFormat="1" ht="15" customHeight="1">
      <c r="B1159" s="32"/>
      <c r="C1159" s="52"/>
      <c r="D1159" s="53"/>
      <c r="E1159" s="54"/>
      <c r="F1159" s="55"/>
      <c r="G1159" s="55"/>
      <c r="H1159" s="56"/>
      <c r="I1159" s="57"/>
      <c r="J1159" s="56"/>
      <c r="K1159" s="56"/>
    </row>
    <row r="1160" spans="2:11" s="59" customFormat="1" ht="15" customHeight="1">
      <c r="B1160" s="32"/>
      <c r="C1160" s="52"/>
      <c r="D1160" s="53"/>
      <c r="E1160" s="54"/>
      <c r="F1160" s="55"/>
      <c r="G1160" s="55"/>
      <c r="H1160" s="56"/>
      <c r="I1160" s="57"/>
      <c r="J1160" s="56"/>
      <c r="K1160" s="56"/>
    </row>
    <row r="1161" spans="2:11" s="59" customFormat="1" ht="15" customHeight="1">
      <c r="B1161" s="32"/>
      <c r="C1161" s="52"/>
      <c r="D1161" s="53"/>
      <c r="E1161" s="54"/>
      <c r="F1161" s="55"/>
      <c r="G1161" s="55"/>
      <c r="H1161" s="56"/>
      <c r="I1161" s="57"/>
      <c r="J1161" s="56"/>
      <c r="K1161" s="56"/>
    </row>
    <row r="1162" spans="2:11" s="59" customFormat="1" ht="15" customHeight="1">
      <c r="B1162" s="32"/>
      <c r="C1162" s="52"/>
      <c r="D1162" s="53"/>
      <c r="E1162" s="54"/>
      <c r="F1162" s="55"/>
      <c r="G1162" s="55"/>
      <c r="H1162" s="56"/>
      <c r="I1162" s="57"/>
      <c r="J1162" s="56"/>
      <c r="K1162" s="56"/>
    </row>
    <row r="1163" spans="2:11" s="59" customFormat="1" ht="15" customHeight="1">
      <c r="B1163" s="32"/>
      <c r="C1163" s="52"/>
      <c r="D1163" s="53"/>
      <c r="E1163" s="54"/>
      <c r="F1163" s="55"/>
      <c r="G1163" s="55"/>
      <c r="H1163" s="56"/>
      <c r="I1163" s="57"/>
      <c r="J1163" s="56"/>
      <c r="K1163" s="56"/>
    </row>
    <row r="1164" spans="2:11" s="59" customFormat="1" ht="15" customHeight="1">
      <c r="B1164" s="32"/>
      <c r="C1164" s="52"/>
      <c r="D1164" s="53"/>
      <c r="E1164" s="54"/>
      <c r="F1164" s="55"/>
      <c r="G1164" s="55"/>
      <c r="H1164" s="56"/>
      <c r="I1164" s="57"/>
      <c r="J1164" s="56"/>
      <c r="K1164" s="56"/>
    </row>
    <row r="1165" spans="2:11" s="59" customFormat="1" ht="15" customHeight="1">
      <c r="B1165" s="32"/>
      <c r="C1165" s="52"/>
      <c r="D1165" s="53"/>
      <c r="E1165" s="54"/>
      <c r="F1165" s="55"/>
      <c r="G1165" s="55"/>
      <c r="H1165" s="56"/>
      <c r="I1165" s="57"/>
      <c r="J1165" s="56"/>
      <c r="K1165" s="56"/>
    </row>
    <row r="1166" spans="2:11" s="59" customFormat="1" ht="15" customHeight="1">
      <c r="B1166" s="32"/>
      <c r="C1166" s="52"/>
      <c r="D1166" s="53"/>
      <c r="E1166" s="54"/>
      <c r="F1166" s="55"/>
      <c r="G1166" s="55"/>
      <c r="H1166" s="56"/>
      <c r="I1166" s="57"/>
      <c r="J1166" s="56"/>
      <c r="K1166" s="56"/>
    </row>
    <row r="1167" spans="2:11" s="59" customFormat="1" ht="15" customHeight="1">
      <c r="B1167" s="32"/>
      <c r="C1167" s="52"/>
      <c r="D1167" s="53"/>
      <c r="E1167" s="54"/>
      <c r="F1167" s="55"/>
      <c r="G1167" s="55"/>
      <c r="H1167" s="56"/>
      <c r="I1167" s="57"/>
      <c r="J1167" s="56"/>
      <c r="K1167" s="56"/>
    </row>
    <row r="1168" spans="2:11" s="59" customFormat="1" ht="15" customHeight="1">
      <c r="B1168" s="32"/>
      <c r="C1168" s="52"/>
      <c r="D1168" s="53"/>
      <c r="E1168" s="54"/>
      <c r="F1168" s="55"/>
      <c r="G1168" s="55"/>
      <c r="H1168" s="56"/>
      <c r="I1168" s="57"/>
      <c r="J1168" s="56"/>
      <c r="K1168" s="56"/>
    </row>
    <row r="1169" spans="2:11" s="59" customFormat="1" ht="15" customHeight="1">
      <c r="B1169" s="32"/>
      <c r="C1169" s="52"/>
      <c r="D1169" s="53"/>
      <c r="E1169" s="54"/>
      <c r="F1169" s="55"/>
      <c r="G1169" s="55"/>
      <c r="H1169" s="56"/>
      <c r="I1169" s="57"/>
      <c r="J1169" s="56"/>
      <c r="K1169" s="56"/>
    </row>
    <row r="1170" spans="2:11" s="59" customFormat="1" ht="15" customHeight="1">
      <c r="B1170" s="32"/>
      <c r="C1170" s="52"/>
      <c r="D1170" s="53"/>
      <c r="E1170" s="54"/>
      <c r="F1170" s="55"/>
      <c r="G1170" s="55"/>
      <c r="H1170" s="56"/>
      <c r="I1170" s="57"/>
      <c r="J1170" s="56"/>
      <c r="K1170" s="56"/>
    </row>
    <row r="1171" spans="2:11" s="59" customFormat="1" ht="15" customHeight="1">
      <c r="B1171" s="32"/>
      <c r="C1171" s="52"/>
      <c r="D1171" s="53"/>
      <c r="E1171" s="54"/>
      <c r="F1171" s="55"/>
      <c r="G1171" s="55"/>
      <c r="H1171" s="56"/>
      <c r="I1171" s="57"/>
      <c r="J1171" s="56"/>
      <c r="K1171" s="56"/>
    </row>
    <row r="1172" spans="2:11" s="59" customFormat="1" ht="15" customHeight="1">
      <c r="B1172" s="32"/>
      <c r="C1172" s="52"/>
      <c r="D1172" s="53"/>
      <c r="E1172" s="54"/>
      <c r="F1172" s="55"/>
      <c r="G1172" s="55"/>
      <c r="H1172" s="56"/>
      <c r="I1172" s="57"/>
      <c r="J1172" s="56"/>
      <c r="K1172" s="56"/>
    </row>
    <row r="1173" spans="2:11" s="59" customFormat="1" ht="15" customHeight="1">
      <c r="B1173" s="32"/>
      <c r="C1173" s="52"/>
      <c r="D1173" s="53"/>
      <c r="E1173" s="54"/>
      <c r="F1173" s="55"/>
      <c r="G1173" s="55"/>
      <c r="H1173" s="56"/>
      <c r="I1173" s="57"/>
      <c r="J1173" s="56"/>
      <c r="K1173" s="56"/>
    </row>
    <row r="1174" spans="2:11" s="59" customFormat="1" ht="15" customHeight="1">
      <c r="B1174" s="32"/>
      <c r="C1174" s="52"/>
      <c r="D1174" s="53"/>
      <c r="E1174" s="54"/>
      <c r="F1174" s="55"/>
      <c r="G1174" s="55"/>
      <c r="H1174" s="56"/>
      <c r="I1174" s="57"/>
      <c r="J1174" s="56"/>
      <c r="K1174" s="56"/>
    </row>
    <row r="1175" spans="2:11" s="59" customFormat="1" ht="15" customHeight="1">
      <c r="B1175" s="32"/>
      <c r="C1175" s="52"/>
      <c r="D1175" s="53"/>
      <c r="E1175" s="54"/>
      <c r="F1175" s="55"/>
      <c r="G1175" s="55"/>
      <c r="H1175" s="56"/>
      <c r="I1175" s="57"/>
      <c r="J1175" s="56"/>
      <c r="K1175" s="56"/>
    </row>
    <row r="1176" spans="2:11" s="59" customFormat="1" ht="15" customHeight="1">
      <c r="B1176" s="32"/>
      <c r="C1176" s="52"/>
      <c r="D1176" s="53"/>
      <c r="E1176" s="54"/>
      <c r="F1176" s="55"/>
      <c r="G1176" s="55"/>
      <c r="H1176" s="56"/>
      <c r="I1176" s="57"/>
      <c r="J1176" s="56"/>
      <c r="K1176" s="56"/>
    </row>
    <row r="1177" spans="2:11" s="59" customFormat="1" ht="15" customHeight="1">
      <c r="B1177" s="32"/>
      <c r="C1177" s="52"/>
      <c r="D1177" s="53"/>
      <c r="E1177" s="54"/>
      <c r="F1177" s="55"/>
      <c r="G1177" s="55"/>
      <c r="H1177" s="56"/>
      <c r="I1177" s="57"/>
      <c r="J1177" s="56"/>
      <c r="K1177" s="56"/>
    </row>
    <row r="1178" spans="2:11" s="59" customFormat="1" ht="15" customHeight="1">
      <c r="B1178" s="32"/>
      <c r="C1178" s="52"/>
      <c r="D1178" s="53"/>
      <c r="E1178" s="54"/>
      <c r="F1178" s="55"/>
      <c r="G1178" s="55"/>
      <c r="H1178" s="56"/>
      <c r="I1178" s="57"/>
      <c r="J1178" s="56"/>
      <c r="K1178" s="56"/>
    </row>
    <row r="1179" spans="2:11" s="59" customFormat="1" ht="15" customHeight="1">
      <c r="B1179" s="32"/>
      <c r="C1179" s="52"/>
      <c r="D1179" s="53"/>
      <c r="E1179" s="54"/>
      <c r="F1179" s="55"/>
      <c r="G1179" s="55"/>
      <c r="H1179" s="56"/>
      <c r="I1179" s="57"/>
      <c r="J1179" s="56"/>
      <c r="K1179" s="56"/>
    </row>
    <row r="1180" spans="2:11" s="59" customFormat="1" ht="15" customHeight="1">
      <c r="B1180" s="32"/>
      <c r="C1180" s="52"/>
      <c r="D1180" s="53"/>
      <c r="E1180" s="54"/>
      <c r="F1180" s="55"/>
      <c r="G1180" s="55"/>
      <c r="H1180" s="56"/>
      <c r="I1180" s="57"/>
      <c r="J1180" s="56"/>
      <c r="K1180" s="56"/>
    </row>
    <row r="1181" spans="2:11" s="59" customFormat="1" ht="15" customHeight="1">
      <c r="B1181" s="32"/>
      <c r="C1181" s="52"/>
      <c r="D1181" s="53"/>
      <c r="E1181" s="54"/>
      <c r="F1181" s="55"/>
      <c r="G1181" s="55"/>
      <c r="H1181" s="56"/>
      <c r="I1181" s="57"/>
      <c r="J1181" s="56"/>
      <c r="K1181" s="56"/>
    </row>
    <row r="1182" spans="2:11" s="59" customFormat="1" ht="15" customHeight="1">
      <c r="B1182" s="32"/>
      <c r="C1182" s="52"/>
      <c r="D1182" s="53"/>
      <c r="E1182" s="54"/>
      <c r="F1182" s="55"/>
      <c r="G1182" s="55"/>
      <c r="H1182" s="56"/>
      <c r="I1182" s="57"/>
      <c r="J1182" s="56"/>
      <c r="K1182" s="56"/>
    </row>
    <row r="1183" spans="2:11" s="59" customFormat="1" ht="15" customHeight="1">
      <c r="B1183" s="32"/>
      <c r="C1183" s="52"/>
      <c r="D1183" s="53"/>
      <c r="E1183" s="54"/>
      <c r="F1183" s="55"/>
      <c r="G1183" s="55"/>
      <c r="H1183" s="56"/>
      <c r="I1183" s="57"/>
      <c r="J1183" s="56"/>
      <c r="K1183" s="56"/>
    </row>
    <row r="1184" spans="2:11" s="59" customFormat="1" ht="15" customHeight="1">
      <c r="B1184" s="32"/>
      <c r="C1184" s="52"/>
      <c r="D1184" s="53"/>
      <c r="E1184" s="54"/>
      <c r="F1184" s="55"/>
      <c r="G1184" s="55"/>
      <c r="H1184" s="56"/>
      <c r="I1184" s="57"/>
      <c r="J1184" s="56"/>
      <c r="K1184" s="56"/>
    </row>
    <row r="1185" spans="2:11" s="59" customFormat="1" ht="15" customHeight="1">
      <c r="B1185" s="32"/>
      <c r="C1185" s="52"/>
      <c r="D1185" s="53"/>
      <c r="E1185" s="54"/>
      <c r="F1185" s="55"/>
      <c r="G1185" s="55"/>
      <c r="H1185" s="56"/>
      <c r="I1185" s="57"/>
      <c r="J1185" s="56"/>
      <c r="K1185" s="56"/>
    </row>
    <row r="1186" spans="2:11" s="59" customFormat="1" ht="15" customHeight="1">
      <c r="B1186" s="32"/>
      <c r="C1186" s="52"/>
      <c r="D1186" s="53"/>
      <c r="E1186" s="54"/>
      <c r="F1186" s="55"/>
      <c r="G1186" s="55"/>
      <c r="H1186" s="56"/>
      <c r="I1186" s="57"/>
      <c r="J1186" s="56"/>
      <c r="K1186" s="56"/>
    </row>
    <row r="1187" spans="2:11" s="59" customFormat="1" ht="15" customHeight="1">
      <c r="B1187" s="32"/>
      <c r="C1187" s="52"/>
      <c r="D1187" s="53"/>
      <c r="E1187" s="54"/>
      <c r="F1187" s="55"/>
      <c r="G1187" s="55"/>
      <c r="H1187" s="56"/>
      <c r="I1187" s="57"/>
      <c r="J1187" s="56"/>
      <c r="K1187" s="56"/>
    </row>
    <row r="1188" spans="2:11" s="59" customFormat="1" ht="15" customHeight="1">
      <c r="B1188" s="32"/>
      <c r="C1188" s="52"/>
      <c r="D1188" s="53"/>
      <c r="E1188" s="54"/>
      <c r="F1188" s="55"/>
      <c r="G1188" s="55"/>
      <c r="H1188" s="56"/>
      <c r="I1188" s="57"/>
      <c r="J1188" s="56"/>
      <c r="K1188" s="56"/>
    </row>
    <row r="1189" spans="2:11" s="59" customFormat="1" ht="15" customHeight="1">
      <c r="B1189" s="32"/>
      <c r="C1189" s="52"/>
      <c r="D1189" s="53"/>
      <c r="E1189" s="54"/>
      <c r="F1189" s="55"/>
      <c r="G1189" s="55"/>
      <c r="H1189" s="56"/>
      <c r="I1189" s="57"/>
      <c r="J1189" s="56"/>
      <c r="K1189" s="56"/>
    </row>
    <row r="1190" spans="2:11" s="59" customFormat="1" ht="15" customHeight="1">
      <c r="B1190" s="32"/>
      <c r="C1190" s="52"/>
      <c r="D1190" s="53"/>
      <c r="E1190" s="54"/>
      <c r="F1190" s="55"/>
      <c r="G1190" s="55"/>
      <c r="H1190" s="56"/>
      <c r="I1190" s="57"/>
      <c r="J1190" s="56"/>
      <c r="K1190" s="56"/>
    </row>
    <row r="1191" spans="2:11" s="59" customFormat="1" ht="15" customHeight="1">
      <c r="B1191" s="32"/>
      <c r="C1191" s="52"/>
      <c r="D1191" s="53"/>
      <c r="E1191" s="54"/>
      <c r="F1191" s="55"/>
      <c r="G1191" s="55"/>
      <c r="H1191" s="56"/>
      <c r="I1191" s="57"/>
      <c r="J1191" s="56"/>
      <c r="K1191" s="56"/>
    </row>
    <row r="1192" spans="2:11" s="59" customFormat="1" ht="15" customHeight="1">
      <c r="B1192" s="32"/>
      <c r="C1192" s="52"/>
      <c r="D1192" s="53"/>
      <c r="E1192" s="54"/>
      <c r="F1192" s="55"/>
      <c r="G1192" s="55"/>
      <c r="H1192" s="56"/>
      <c r="I1192" s="57"/>
      <c r="J1192" s="56"/>
      <c r="K1192" s="56"/>
    </row>
    <row r="1193" spans="2:11" s="59" customFormat="1" ht="15" customHeight="1">
      <c r="B1193" s="32"/>
      <c r="C1193" s="52"/>
      <c r="D1193" s="53"/>
      <c r="E1193" s="54"/>
      <c r="F1193" s="55"/>
      <c r="G1193" s="55"/>
      <c r="H1193" s="56"/>
      <c r="I1193" s="57"/>
      <c r="J1193" s="56"/>
      <c r="K1193" s="56"/>
    </row>
    <row r="1194" spans="2:11" s="59" customFormat="1" ht="15" customHeight="1">
      <c r="B1194" s="32"/>
      <c r="C1194" s="52"/>
      <c r="D1194" s="53"/>
      <c r="E1194" s="54"/>
      <c r="F1194" s="55"/>
      <c r="G1194" s="55"/>
      <c r="H1194" s="56"/>
      <c r="I1194" s="57"/>
      <c r="J1194" s="56"/>
      <c r="K1194" s="56"/>
    </row>
    <row r="1195" spans="2:11" s="59" customFormat="1" ht="15" customHeight="1">
      <c r="B1195" s="32"/>
      <c r="C1195" s="52"/>
      <c r="D1195" s="53"/>
      <c r="E1195" s="54"/>
      <c r="F1195" s="55"/>
      <c r="G1195" s="55"/>
      <c r="H1195" s="56"/>
      <c r="I1195" s="57"/>
      <c r="J1195" s="56"/>
      <c r="K1195" s="56"/>
    </row>
    <row r="1196" spans="2:11" s="59" customFormat="1" ht="15" customHeight="1">
      <c r="B1196" s="32"/>
      <c r="C1196" s="52"/>
      <c r="D1196" s="53"/>
      <c r="E1196" s="54"/>
      <c r="F1196" s="55"/>
      <c r="G1196" s="55"/>
      <c r="H1196" s="56"/>
      <c r="I1196" s="57"/>
      <c r="J1196" s="56"/>
      <c r="K1196" s="56"/>
    </row>
    <row r="1197" spans="2:11" s="59" customFormat="1" ht="15" customHeight="1">
      <c r="B1197" s="32"/>
      <c r="C1197" s="52"/>
      <c r="D1197" s="53"/>
      <c r="E1197" s="54"/>
      <c r="F1197" s="55"/>
      <c r="G1197" s="55"/>
      <c r="H1197" s="56"/>
      <c r="I1197" s="57"/>
      <c r="J1197" s="56"/>
      <c r="K1197" s="56"/>
    </row>
    <row r="1198" spans="2:11" s="59" customFormat="1" ht="15" customHeight="1">
      <c r="B1198" s="32"/>
      <c r="C1198" s="52"/>
      <c r="D1198" s="53"/>
      <c r="E1198" s="54"/>
      <c r="F1198" s="55"/>
      <c r="G1198" s="55"/>
      <c r="H1198" s="56"/>
      <c r="I1198" s="57"/>
      <c r="J1198" s="56"/>
      <c r="K1198" s="56"/>
    </row>
    <row r="1199" spans="2:11" s="59" customFormat="1" ht="15" customHeight="1">
      <c r="B1199" s="32"/>
      <c r="C1199" s="52"/>
      <c r="D1199" s="53"/>
      <c r="E1199" s="54"/>
      <c r="F1199" s="55"/>
      <c r="G1199" s="55"/>
      <c r="H1199" s="56"/>
      <c r="I1199" s="57"/>
      <c r="J1199" s="56"/>
      <c r="K1199" s="56"/>
    </row>
    <row r="1200" spans="2:11" s="59" customFormat="1" ht="15" customHeight="1">
      <c r="B1200" s="32"/>
      <c r="C1200" s="52"/>
      <c r="D1200" s="53"/>
      <c r="E1200" s="54"/>
      <c r="F1200" s="55"/>
      <c r="G1200" s="55"/>
      <c r="H1200" s="56"/>
      <c r="I1200" s="57"/>
      <c r="J1200" s="56"/>
      <c r="K1200" s="56"/>
    </row>
    <row r="1201" spans="2:11" s="59" customFormat="1" ht="15" customHeight="1">
      <c r="B1201" s="32"/>
      <c r="C1201" s="52"/>
      <c r="D1201" s="53"/>
      <c r="E1201" s="54"/>
      <c r="F1201" s="55"/>
      <c r="G1201" s="55"/>
      <c r="H1201" s="56"/>
      <c r="I1201" s="57"/>
      <c r="J1201" s="56"/>
      <c r="K1201" s="56"/>
    </row>
    <row r="1202" spans="2:11" s="59" customFormat="1" ht="15" customHeight="1">
      <c r="B1202" s="32"/>
      <c r="C1202" s="52"/>
      <c r="D1202" s="53"/>
      <c r="E1202" s="54"/>
      <c r="F1202" s="55"/>
      <c r="G1202" s="55"/>
      <c r="H1202" s="56"/>
      <c r="I1202" s="57"/>
      <c r="J1202" s="56"/>
      <c r="K1202" s="56"/>
    </row>
    <row r="1203" spans="2:11" s="59" customFormat="1" ht="15" customHeight="1">
      <c r="B1203" s="32"/>
      <c r="C1203" s="52"/>
      <c r="D1203" s="53"/>
      <c r="E1203" s="54"/>
      <c r="F1203" s="55"/>
      <c r="G1203" s="55"/>
      <c r="H1203" s="56"/>
      <c r="I1203" s="57"/>
      <c r="J1203" s="56"/>
      <c r="K1203" s="56"/>
    </row>
    <row r="1204" spans="2:11" s="59" customFormat="1" ht="15" customHeight="1">
      <c r="B1204" s="32"/>
      <c r="C1204" s="52"/>
      <c r="D1204" s="53"/>
      <c r="E1204" s="54"/>
      <c r="F1204" s="55"/>
      <c r="G1204" s="55"/>
      <c r="H1204" s="56"/>
      <c r="I1204" s="57"/>
      <c r="J1204" s="56"/>
      <c r="K1204" s="56"/>
    </row>
    <row r="1205" spans="2:11" s="59" customFormat="1" ht="15" customHeight="1">
      <c r="B1205" s="32"/>
      <c r="C1205" s="52"/>
      <c r="D1205" s="53"/>
      <c r="E1205" s="54"/>
      <c r="F1205" s="55"/>
      <c r="G1205" s="55"/>
      <c r="H1205" s="56"/>
      <c r="I1205" s="57"/>
      <c r="J1205" s="56"/>
      <c r="K1205" s="56"/>
    </row>
    <row r="1206" spans="2:11" s="59" customFormat="1" ht="15" customHeight="1">
      <c r="B1206" s="32"/>
      <c r="C1206" s="52"/>
      <c r="D1206" s="53"/>
      <c r="E1206" s="54"/>
      <c r="F1206" s="55"/>
      <c r="G1206" s="55"/>
      <c r="H1206" s="56"/>
      <c r="I1206" s="57"/>
      <c r="J1206" s="56"/>
      <c r="K1206" s="56"/>
    </row>
    <row r="1207" spans="2:11" s="59" customFormat="1" ht="15" customHeight="1">
      <c r="B1207" s="32"/>
      <c r="C1207" s="52"/>
      <c r="D1207" s="53"/>
      <c r="E1207" s="54"/>
      <c r="F1207" s="55"/>
      <c r="G1207" s="55"/>
      <c r="H1207" s="56"/>
      <c r="I1207" s="57"/>
      <c r="J1207" s="56"/>
      <c r="K1207" s="56"/>
    </row>
    <row r="1208" spans="2:11" s="59" customFormat="1" ht="15" customHeight="1">
      <c r="B1208" s="32"/>
      <c r="C1208" s="52"/>
      <c r="D1208" s="53"/>
      <c r="E1208" s="54"/>
      <c r="F1208" s="55"/>
      <c r="G1208" s="55"/>
      <c r="H1208" s="56"/>
      <c r="I1208" s="57"/>
      <c r="J1208" s="56"/>
      <c r="K1208" s="56"/>
    </row>
    <row r="1209" spans="2:11" s="59" customFormat="1" ht="15" customHeight="1">
      <c r="B1209" s="32"/>
      <c r="C1209" s="52"/>
      <c r="D1209" s="53"/>
      <c r="E1209" s="54"/>
      <c r="F1209" s="55"/>
      <c r="G1209" s="55"/>
      <c r="H1209" s="56"/>
      <c r="I1209" s="57"/>
      <c r="J1209" s="56"/>
      <c r="K1209" s="56"/>
    </row>
    <row r="1210" spans="2:11" s="59" customFormat="1" ht="15" customHeight="1">
      <c r="B1210" s="32"/>
      <c r="C1210" s="52"/>
      <c r="D1210" s="53"/>
      <c r="E1210" s="54"/>
      <c r="F1210" s="55"/>
      <c r="G1210" s="55"/>
      <c r="H1210" s="56"/>
      <c r="I1210" s="57"/>
      <c r="J1210" s="56"/>
      <c r="K1210" s="56"/>
    </row>
    <row r="1211" spans="2:11" s="59" customFormat="1" ht="15" customHeight="1">
      <c r="B1211" s="32"/>
      <c r="C1211" s="52"/>
      <c r="D1211" s="53"/>
      <c r="E1211" s="54"/>
      <c r="F1211" s="55"/>
      <c r="G1211" s="55"/>
      <c r="H1211" s="56"/>
      <c r="I1211" s="57"/>
      <c r="J1211" s="56"/>
      <c r="K1211" s="56"/>
    </row>
    <row r="1212" spans="2:11" s="59" customFormat="1" ht="15" customHeight="1">
      <c r="B1212" s="32"/>
      <c r="C1212" s="52"/>
      <c r="D1212" s="53"/>
      <c r="E1212" s="54"/>
      <c r="F1212" s="55"/>
      <c r="G1212" s="55"/>
      <c r="H1212" s="56"/>
      <c r="I1212" s="57"/>
      <c r="J1212" s="56"/>
      <c r="K1212" s="56"/>
    </row>
    <row r="1213" spans="2:11" s="59" customFormat="1" ht="15" customHeight="1">
      <c r="B1213" s="32"/>
      <c r="C1213" s="52"/>
      <c r="D1213" s="53"/>
      <c r="E1213" s="54"/>
      <c r="F1213" s="55"/>
      <c r="G1213" s="55"/>
      <c r="H1213" s="56"/>
      <c r="I1213" s="57"/>
      <c r="J1213" s="56"/>
      <c r="K1213" s="56"/>
    </row>
    <row r="1214" spans="2:11" s="59" customFormat="1" ht="15" customHeight="1">
      <c r="B1214" s="32"/>
      <c r="C1214" s="52"/>
      <c r="D1214" s="53"/>
      <c r="E1214" s="54"/>
      <c r="F1214" s="55"/>
      <c r="G1214" s="55"/>
      <c r="H1214" s="56"/>
      <c r="I1214" s="57"/>
      <c r="J1214" s="56"/>
      <c r="K1214" s="56"/>
    </row>
    <row r="1215" spans="2:11" s="59" customFormat="1" ht="15" customHeight="1">
      <c r="B1215" s="32"/>
      <c r="C1215" s="52"/>
      <c r="D1215" s="53"/>
      <c r="E1215" s="54"/>
      <c r="F1215" s="55"/>
      <c r="G1215" s="55"/>
      <c r="H1215" s="56"/>
      <c r="I1215" s="57"/>
      <c r="J1215" s="56"/>
      <c r="K1215" s="56"/>
    </row>
    <row r="1216" spans="2:11" s="59" customFormat="1" ht="15" customHeight="1">
      <c r="B1216" s="32"/>
      <c r="C1216" s="52"/>
      <c r="D1216" s="53"/>
      <c r="E1216" s="54"/>
      <c r="F1216" s="55"/>
      <c r="G1216" s="55"/>
      <c r="H1216" s="56"/>
      <c r="I1216" s="57"/>
      <c r="J1216" s="56"/>
      <c r="K1216" s="56"/>
    </row>
    <row r="1217" spans="2:11" s="59" customFormat="1" ht="15" customHeight="1">
      <c r="B1217" s="32"/>
      <c r="C1217" s="52"/>
      <c r="D1217" s="53"/>
      <c r="E1217" s="54"/>
      <c r="F1217" s="55"/>
      <c r="G1217" s="55"/>
      <c r="H1217" s="56"/>
      <c r="I1217" s="57"/>
      <c r="J1217" s="56"/>
      <c r="K1217" s="56"/>
    </row>
    <row r="1218" spans="2:11" s="59" customFormat="1" ht="15" customHeight="1">
      <c r="B1218" s="32"/>
      <c r="C1218" s="52"/>
      <c r="D1218" s="53"/>
      <c r="E1218" s="54"/>
      <c r="F1218" s="55"/>
      <c r="G1218" s="55"/>
      <c r="H1218" s="56"/>
      <c r="I1218" s="57"/>
      <c r="J1218" s="56"/>
      <c r="K1218" s="56"/>
    </row>
    <row r="1219" spans="2:11" s="59" customFormat="1" ht="15" customHeight="1">
      <c r="B1219" s="32"/>
      <c r="C1219" s="52"/>
      <c r="D1219" s="53"/>
      <c r="E1219" s="54"/>
      <c r="F1219" s="55"/>
      <c r="G1219" s="55"/>
      <c r="H1219" s="56"/>
      <c r="I1219" s="57"/>
      <c r="J1219" s="56"/>
      <c r="K1219" s="56"/>
    </row>
    <row r="1220" spans="2:11" s="59" customFormat="1" ht="15" customHeight="1">
      <c r="B1220" s="32"/>
      <c r="C1220" s="52"/>
      <c r="D1220" s="53"/>
      <c r="E1220" s="54"/>
      <c r="F1220" s="55"/>
      <c r="G1220" s="55"/>
      <c r="H1220" s="56"/>
      <c r="I1220" s="57"/>
      <c r="J1220" s="56"/>
      <c r="K1220" s="56"/>
    </row>
    <row r="1221" spans="2:11" s="59" customFormat="1" ht="15" customHeight="1">
      <c r="B1221" s="32"/>
      <c r="C1221" s="52"/>
      <c r="D1221" s="53"/>
      <c r="E1221" s="54"/>
      <c r="F1221" s="55"/>
      <c r="G1221" s="55"/>
      <c r="H1221" s="56"/>
      <c r="I1221" s="57"/>
      <c r="J1221" s="56"/>
      <c r="K1221" s="56"/>
    </row>
    <row r="1222" spans="2:11" s="59" customFormat="1" ht="15" customHeight="1">
      <c r="B1222" s="32"/>
      <c r="C1222" s="52"/>
      <c r="D1222" s="53"/>
      <c r="E1222" s="54"/>
      <c r="F1222" s="55"/>
      <c r="G1222" s="55"/>
      <c r="H1222" s="56"/>
      <c r="I1222" s="57"/>
      <c r="J1222" s="56"/>
      <c r="K1222" s="56"/>
    </row>
    <row r="1223" spans="2:11" s="59" customFormat="1" ht="15" customHeight="1">
      <c r="B1223" s="32"/>
      <c r="C1223" s="52"/>
      <c r="D1223" s="53"/>
      <c r="E1223" s="54"/>
      <c r="F1223" s="55"/>
      <c r="G1223" s="55"/>
      <c r="H1223" s="56"/>
      <c r="I1223" s="57"/>
      <c r="J1223" s="56"/>
      <c r="K1223" s="56"/>
    </row>
    <row r="1224" spans="2:11" s="59" customFormat="1" ht="15" customHeight="1">
      <c r="B1224" s="32"/>
      <c r="C1224" s="52"/>
      <c r="D1224" s="53"/>
      <c r="E1224" s="54"/>
      <c r="F1224" s="55"/>
      <c r="G1224" s="55"/>
      <c r="H1224" s="56"/>
      <c r="I1224" s="57"/>
      <c r="J1224" s="56"/>
      <c r="K1224" s="56"/>
    </row>
    <row r="1225" spans="2:11" s="59" customFormat="1" ht="15" customHeight="1">
      <c r="B1225" s="32"/>
      <c r="C1225" s="52"/>
      <c r="D1225" s="53"/>
      <c r="E1225" s="54"/>
      <c r="F1225" s="55"/>
      <c r="G1225" s="55"/>
      <c r="H1225" s="56"/>
      <c r="I1225" s="57"/>
      <c r="J1225" s="56"/>
      <c r="K1225" s="56"/>
    </row>
    <row r="1226" spans="2:11" s="59" customFormat="1" ht="15" customHeight="1">
      <c r="B1226" s="32"/>
      <c r="C1226" s="52"/>
      <c r="D1226" s="53"/>
      <c r="E1226" s="54"/>
      <c r="F1226" s="55"/>
      <c r="G1226" s="55"/>
      <c r="H1226" s="56"/>
      <c r="I1226" s="57"/>
      <c r="J1226" s="56"/>
      <c r="K1226" s="56"/>
    </row>
    <row r="1227" spans="2:11" s="59" customFormat="1" ht="15" customHeight="1">
      <c r="B1227" s="32"/>
      <c r="C1227" s="52"/>
      <c r="D1227" s="53"/>
      <c r="E1227" s="54"/>
      <c r="F1227" s="55"/>
      <c r="G1227" s="55"/>
      <c r="H1227" s="56"/>
      <c r="I1227" s="57"/>
      <c r="J1227" s="56"/>
      <c r="K1227" s="56"/>
    </row>
    <row r="1228" spans="2:11" s="59" customFormat="1" ht="15" customHeight="1">
      <c r="B1228" s="32"/>
      <c r="C1228" s="52"/>
      <c r="D1228" s="53"/>
      <c r="E1228" s="54"/>
      <c r="F1228" s="55"/>
      <c r="G1228" s="55"/>
      <c r="H1228" s="56"/>
      <c r="I1228" s="57"/>
      <c r="J1228" s="56"/>
      <c r="K1228" s="56"/>
    </row>
    <row r="1229" spans="2:11" s="59" customFormat="1" ht="15" customHeight="1">
      <c r="B1229" s="32"/>
      <c r="C1229" s="52"/>
      <c r="D1229" s="53"/>
      <c r="E1229" s="54"/>
      <c r="F1229" s="55"/>
      <c r="G1229" s="55"/>
      <c r="H1229" s="56"/>
      <c r="I1229" s="57"/>
      <c r="J1229" s="56"/>
      <c r="K1229" s="56"/>
    </row>
    <row r="1230" spans="2:11" s="59" customFormat="1" ht="15" customHeight="1">
      <c r="B1230" s="32"/>
      <c r="C1230" s="52"/>
      <c r="D1230" s="53"/>
      <c r="E1230" s="54"/>
      <c r="F1230" s="55"/>
      <c r="G1230" s="55"/>
      <c r="H1230" s="56"/>
      <c r="I1230" s="57"/>
      <c r="J1230" s="56"/>
      <c r="K1230" s="56"/>
    </row>
    <row r="1231" spans="2:11" s="59" customFormat="1" ht="15" customHeight="1">
      <c r="B1231" s="32"/>
      <c r="C1231" s="52"/>
      <c r="D1231" s="53"/>
      <c r="E1231" s="54"/>
      <c r="F1231" s="55"/>
      <c r="G1231" s="55"/>
      <c r="H1231" s="56"/>
      <c r="I1231" s="57"/>
      <c r="J1231" s="56"/>
      <c r="K1231" s="56"/>
    </row>
    <row r="1232" spans="2:11" s="59" customFormat="1" ht="15" customHeight="1">
      <c r="B1232" s="32"/>
      <c r="C1232" s="52"/>
      <c r="D1232" s="53"/>
      <c r="E1232" s="54"/>
      <c r="F1232" s="55"/>
      <c r="G1232" s="55"/>
      <c r="H1232" s="56"/>
      <c r="I1232" s="57"/>
      <c r="J1232" s="56"/>
      <c r="K1232" s="56"/>
    </row>
    <row r="1233" spans="2:11" s="59" customFormat="1" ht="15" customHeight="1">
      <c r="B1233" s="32"/>
      <c r="C1233" s="52"/>
      <c r="D1233" s="53"/>
      <c r="E1233" s="54"/>
      <c r="F1233" s="55"/>
      <c r="G1233" s="55"/>
      <c r="H1233" s="56"/>
      <c r="I1233" s="57"/>
      <c r="J1233" s="56"/>
      <c r="K1233" s="56"/>
    </row>
    <row r="1234" spans="2:11" s="59" customFormat="1" ht="15" customHeight="1">
      <c r="B1234" s="32"/>
      <c r="C1234" s="52"/>
      <c r="D1234" s="53"/>
      <c r="E1234" s="54"/>
      <c r="F1234" s="55"/>
      <c r="G1234" s="55"/>
      <c r="H1234" s="56"/>
      <c r="I1234" s="57"/>
      <c r="J1234" s="56"/>
      <c r="K1234" s="56"/>
    </row>
    <row r="1235" spans="2:11" s="59" customFormat="1" ht="15" customHeight="1">
      <c r="B1235" s="32"/>
      <c r="C1235" s="52"/>
      <c r="D1235" s="53"/>
      <c r="E1235" s="54"/>
      <c r="F1235" s="55"/>
      <c r="G1235" s="55"/>
      <c r="H1235" s="56"/>
      <c r="I1235" s="57"/>
      <c r="J1235" s="56"/>
      <c r="K1235" s="56"/>
    </row>
    <row r="1236" spans="2:11" s="59" customFormat="1" ht="15" customHeight="1">
      <c r="B1236" s="32"/>
      <c r="C1236" s="52"/>
      <c r="D1236" s="53"/>
      <c r="E1236" s="54"/>
      <c r="F1236" s="55"/>
      <c r="G1236" s="55"/>
      <c r="H1236" s="56"/>
      <c r="I1236" s="57"/>
      <c r="J1236" s="56"/>
      <c r="K1236" s="56"/>
    </row>
    <row r="1237" spans="2:11" s="59" customFormat="1" ht="15" customHeight="1">
      <c r="B1237" s="32"/>
      <c r="C1237" s="52"/>
      <c r="D1237" s="53"/>
      <c r="E1237" s="54"/>
      <c r="F1237" s="55"/>
      <c r="G1237" s="55"/>
      <c r="H1237" s="56"/>
      <c r="I1237" s="57"/>
      <c r="J1237" s="56"/>
      <c r="K1237" s="56"/>
    </row>
    <row r="1238" spans="2:11" s="59" customFormat="1" ht="15" customHeight="1">
      <c r="B1238" s="32"/>
      <c r="C1238" s="52"/>
      <c r="D1238" s="53"/>
      <c r="E1238" s="54"/>
      <c r="F1238" s="55"/>
      <c r="G1238" s="55"/>
      <c r="H1238" s="56"/>
      <c r="I1238" s="57"/>
      <c r="J1238" s="56"/>
      <c r="K1238" s="56"/>
    </row>
    <row r="1239" spans="2:11" s="59" customFormat="1" ht="15" customHeight="1">
      <c r="B1239" s="32"/>
      <c r="C1239" s="52"/>
      <c r="D1239" s="53"/>
      <c r="E1239" s="54"/>
      <c r="F1239" s="55"/>
      <c r="G1239" s="55"/>
      <c r="H1239" s="56"/>
      <c r="I1239" s="57"/>
      <c r="J1239" s="56"/>
      <c r="K1239" s="56"/>
    </row>
    <row r="1240" spans="2:11" s="59" customFormat="1" ht="15" customHeight="1">
      <c r="B1240" s="32"/>
      <c r="C1240" s="52"/>
      <c r="D1240" s="53"/>
      <c r="E1240" s="54"/>
      <c r="F1240" s="55"/>
      <c r="G1240" s="55"/>
      <c r="H1240" s="56"/>
      <c r="I1240" s="57"/>
      <c r="J1240" s="56"/>
      <c r="K1240" s="56"/>
    </row>
    <row r="1241" spans="2:11" s="59" customFormat="1" ht="15" customHeight="1">
      <c r="B1241" s="32"/>
      <c r="C1241" s="52"/>
      <c r="D1241" s="53"/>
      <c r="E1241" s="54"/>
      <c r="F1241" s="55"/>
      <c r="G1241" s="55"/>
      <c r="H1241" s="56"/>
      <c r="I1241" s="57"/>
      <c r="J1241" s="56"/>
      <c r="K1241" s="56"/>
    </row>
    <row r="1242" spans="2:11" s="59" customFormat="1" ht="15" customHeight="1">
      <c r="B1242" s="32"/>
      <c r="C1242" s="52"/>
      <c r="D1242" s="53"/>
      <c r="E1242" s="54"/>
      <c r="F1242" s="55"/>
      <c r="G1242" s="55"/>
      <c r="H1242" s="56"/>
      <c r="I1242" s="57"/>
      <c r="J1242" s="56"/>
      <c r="K1242" s="56"/>
    </row>
    <row r="1243" spans="2:11" s="59" customFormat="1" ht="15" customHeight="1">
      <c r="B1243" s="32"/>
      <c r="C1243" s="52"/>
      <c r="D1243" s="53"/>
      <c r="E1243" s="54"/>
      <c r="F1243" s="55"/>
      <c r="G1243" s="55"/>
      <c r="H1243" s="56"/>
      <c r="I1243" s="57"/>
      <c r="J1243" s="56"/>
      <c r="K1243" s="56"/>
    </row>
    <row r="1244" spans="2:11" s="59" customFormat="1" ht="15" customHeight="1">
      <c r="B1244" s="32"/>
      <c r="C1244" s="52"/>
      <c r="D1244" s="53"/>
      <c r="E1244" s="54"/>
      <c r="F1244" s="55"/>
      <c r="G1244" s="55"/>
      <c r="H1244" s="56"/>
      <c r="I1244" s="57"/>
      <c r="J1244" s="56"/>
      <c r="K1244" s="56"/>
    </row>
    <row r="1245" spans="2:11" s="59" customFormat="1" ht="15" customHeight="1">
      <c r="B1245" s="32"/>
      <c r="C1245" s="52"/>
      <c r="D1245" s="53"/>
      <c r="E1245" s="54"/>
      <c r="F1245" s="55"/>
      <c r="G1245" s="55"/>
      <c r="H1245" s="56"/>
      <c r="I1245" s="57"/>
      <c r="J1245" s="56"/>
      <c r="K1245" s="56"/>
    </row>
    <row r="1246" spans="2:11" s="59" customFormat="1" ht="15" customHeight="1">
      <c r="B1246" s="32"/>
      <c r="C1246" s="52"/>
      <c r="D1246" s="53"/>
      <c r="E1246" s="54"/>
      <c r="F1246" s="55"/>
      <c r="G1246" s="55"/>
      <c r="H1246" s="56"/>
      <c r="I1246" s="57"/>
      <c r="J1246" s="56"/>
      <c r="K1246" s="56"/>
    </row>
    <row r="1247" spans="2:11" s="59" customFormat="1" ht="15" customHeight="1">
      <c r="B1247" s="32"/>
      <c r="C1247" s="52"/>
      <c r="D1247" s="53"/>
      <c r="E1247" s="54"/>
      <c r="F1247" s="55"/>
      <c r="G1247" s="55"/>
      <c r="H1247" s="56"/>
      <c r="I1247" s="57"/>
      <c r="J1247" s="56"/>
      <c r="K1247" s="56"/>
    </row>
    <row r="1248" spans="2:11" s="59" customFormat="1" ht="15" customHeight="1">
      <c r="B1248" s="32"/>
      <c r="C1248" s="52"/>
      <c r="D1248" s="53"/>
      <c r="E1248" s="54"/>
      <c r="F1248" s="55"/>
      <c r="G1248" s="55"/>
      <c r="H1248" s="56"/>
      <c r="I1248" s="57"/>
      <c r="J1248" s="56"/>
      <c r="K1248" s="56"/>
    </row>
    <row r="1249" spans="2:11" s="59" customFormat="1" ht="15" customHeight="1">
      <c r="B1249" s="32"/>
      <c r="C1249" s="52"/>
      <c r="D1249" s="53"/>
      <c r="E1249" s="54"/>
      <c r="F1249" s="55"/>
      <c r="G1249" s="55"/>
      <c r="H1249" s="56"/>
      <c r="I1249" s="57"/>
      <c r="J1249" s="56"/>
      <c r="K1249" s="56"/>
    </row>
    <row r="1250" spans="2:11" s="59" customFormat="1" ht="15" customHeight="1">
      <c r="B1250" s="32"/>
      <c r="C1250" s="52"/>
      <c r="D1250" s="53"/>
      <c r="E1250" s="54"/>
      <c r="F1250" s="55"/>
      <c r="G1250" s="55"/>
      <c r="H1250" s="56"/>
      <c r="I1250" s="57"/>
      <c r="J1250" s="56"/>
      <c r="K1250" s="56"/>
    </row>
    <row r="1251" spans="2:11" s="59" customFormat="1" ht="15" customHeight="1">
      <c r="B1251" s="32"/>
      <c r="C1251" s="52"/>
      <c r="D1251" s="53"/>
      <c r="E1251" s="54"/>
      <c r="F1251" s="55"/>
      <c r="G1251" s="55"/>
      <c r="H1251" s="56"/>
      <c r="I1251" s="57"/>
      <c r="J1251" s="56"/>
      <c r="K1251" s="56"/>
    </row>
    <row r="1252" spans="2:11" s="59" customFormat="1" ht="15" customHeight="1">
      <c r="B1252" s="32"/>
      <c r="C1252" s="52"/>
      <c r="D1252" s="53"/>
      <c r="E1252" s="54"/>
      <c r="F1252" s="55"/>
      <c r="G1252" s="55"/>
      <c r="H1252" s="56"/>
      <c r="I1252" s="57"/>
      <c r="J1252" s="56"/>
      <c r="K1252" s="56"/>
    </row>
    <row r="1253" spans="2:11" s="59" customFormat="1" ht="15" customHeight="1">
      <c r="B1253" s="32"/>
      <c r="C1253" s="52"/>
      <c r="D1253" s="53"/>
      <c r="E1253" s="54"/>
      <c r="F1253" s="55"/>
      <c r="G1253" s="55"/>
      <c r="H1253" s="56"/>
      <c r="I1253" s="57"/>
      <c r="J1253" s="56"/>
      <c r="K1253" s="56"/>
    </row>
    <row r="1254" spans="2:11" s="59" customFormat="1" ht="15" customHeight="1">
      <c r="B1254" s="32"/>
      <c r="C1254" s="52"/>
      <c r="D1254" s="53"/>
      <c r="E1254" s="54"/>
      <c r="F1254" s="55"/>
      <c r="G1254" s="55"/>
      <c r="H1254" s="56"/>
      <c r="I1254" s="57"/>
      <c r="J1254" s="56"/>
      <c r="K1254" s="56"/>
    </row>
    <row r="1255" spans="2:11" s="59" customFormat="1" ht="15" customHeight="1">
      <c r="B1255" s="32"/>
      <c r="C1255" s="52"/>
      <c r="D1255" s="53"/>
      <c r="E1255" s="54"/>
      <c r="F1255" s="55"/>
      <c r="G1255" s="55"/>
      <c r="H1255" s="56"/>
      <c r="I1255" s="57"/>
      <c r="J1255" s="56"/>
      <c r="K1255" s="56"/>
    </row>
    <row r="1256" spans="2:11" s="59" customFormat="1" ht="15" customHeight="1">
      <c r="B1256" s="32"/>
      <c r="C1256" s="52"/>
      <c r="D1256" s="53"/>
      <c r="E1256" s="54"/>
      <c r="F1256" s="55"/>
      <c r="G1256" s="55"/>
      <c r="H1256" s="56"/>
      <c r="I1256" s="57"/>
      <c r="J1256" s="56"/>
      <c r="K1256" s="56"/>
    </row>
    <row r="1257" spans="2:11" s="59" customFormat="1" ht="15" customHeight="1">
      <c r="B1257" s="32"/>
      <c r="C1257" s="52"/>
      <c r="D1257" s="53"/>
      <c r="E1257" s="54"/>
      <c r="F1257" s="55"/>
      <c r="G1257" s="55"/>
      <c r="H1257" s="56"/>
      <c r="I1257" s="57"/>
      <c r="J1257" s="56"/>
      <c r="K1257" s="56"/>
    </row>
    <row r="1258" spans="2:11" s="59" customFormat="1" ht="15" customHeight="1">
      <c r="B1258" s="32"/>
      <c r="C1258" s="52"/>
      <c r="D1258" s="53"/>
      <c r="E1258" s="54"/>
      <c r="F1258" s="55"/>
      <c r="G1258" s="55"/>
      <c r="H1258" s="56"/>
      <c r="I1258" s="57"/>
      <c r="J1258" s="56"/>
      <c r="K1258" s="56"/>
    </row>
    <row r="1259" spans="2:11" s="59" customFormat="1" ht="15" customHeight="1">
      <c r="B1259" s="32"/>
      <c r="C1259" s="52"/>
      <c r="D1259" s="53"/>
      <c r="E1259" s="54"/>
      <c r="F1259" s="55"/>
      <c r="G1259" s="55"/>
      <c r="H1259" s="56"/>
      <c r="I1259" s="57"/>
      <c r="J1259" s="56"/>
      <c r="K1259" s="56"/>
    </row>
  </sheetData>
  <autoFilter ref="A5:N597">
    <filterColumn colId="1" showButton="0"/>
  </autoFilter>
  <mergeCells count="10">
    <mergeCell ref="L3:L5"/>
    <mergeCell ref="M3:N5"/>
    <mergeCell ref="B597:D597"/>
    <mergeCell ref="F4:H4"/>
    <mergeCell ref="I4:K4"/>
    <mergeCell ref="A3:A5"/>
    <mergeCell ref="E3:K3"/>
    <mergeCell ref="E4:E5"/>
    <mergeCell ref="B3:C5"/>
    <mergeCell ref="D3:D5"/>
  </mergeCells>
  <phoneticPr fontId="2"/>
  <printOptions horizontalCentered="1"/>
  <pageMargins left="0.19685039370078741" right="0.19685039370078741" top="0.59055118110236227" bottom="0.19685039370078741" header="0.31496062992125984" footer="0.19685039370078741"/>
  <pageSetup paperSize="9" scale="46" fitToHeight="0" orientation="portrait" r:id="rId1"/>
  <headerFooter alignWithMargins="0">
    <oddHeader>&amp;L&amp;A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N176"/>
  <sheetViews>
    <sheetView view="pageBreakPreview" topLeftCell="B1" zoomScale="80" zoomScaleNormal="55" zoomScaleSheetLayoutView="80" workbookViewId="0">
      <pane xSplit="2" ySplit="5" topLeftCell="D6" activePane="bottomRight" state="frozen"/>
      <selection activeCell="E11" sqref="E11"/>
      <selection pane="topRight" activeCell="E11" sqref="E11"/>
      <selection pane="bottomLeft" activeCell="E11" sqref="E11"/>
      <selection pane="bottomRight" activeCell="K17" sqref="K17"/>
    </sheetView>
  </sheetViews>
  <sheetFormatPr defaultColWidth="9" defaultRowHeight="13"/>
  <cols>
    <col min="1" max="1" width="4.6328125" style="59" hidden="1" customWidth="1"/>
    <col min="2" max="2" width="4.36328125" style="32" customWidth="1"/>
    <col min="3" max="3" width="38.7265625" style="52" customWidth="1"/>
    <col min="4" max="4" width="38.7265625" style="53" customWidth="1"/>
    <col min="5" max="5" width="7.6328125" style="54" customWidth="1"/>
    <col min="6" max="7" width="14.6328125" style="55" customWidth="1"/>
    <col min="8" max="8" width="14.6328125" style="56" customWidth="1"/>
    <col min="9" max="9" width="14.6328125" style="57" customWidth="1"/>
    <col min="10" max="11" width="14.6328125" style="56" customWidth="1"/>
    <col min="12" max="14" width="9" style="59"/>
    <col min="15" max="16384" width="9" style="58"/>
  </cols>
  <sheetData>
    <row r="2" spans="1:14" s="32" customFormat="1" ht="24" customHeight="1">
      <c r="A2" s="31"/>
      <c r="B2" s="60" t="s">
        <v>333</v>
      </c>
      <c r="C2" s="33"/>
      <c r="D2" s="34"/>
      <c r="E2" s="35"/>
      <c r="F2" s="36"/>
      <c r="G2" s="36"/>
      <c r="H2" s="37"/>
      <c r="I2" s="38"/>
      <c r="J2" s="37"/>
      <c r="K2" s="37"/>
      <c r="L2" s="31"/>
      <c r="M2" s="31"/>
      <c r="N2" s="31"/>
    </row>
    <row r="3" spans="1:14" s="32" customFormat="1" ht="16.5" customHeight="1">
      <c r="A3" s="153"/>
      <c r="B3" s="176" t="s">
        <v>0</v>
      </c>
      <c r="C3" s="176"/>
      <c r="D3" s="152" t="s">
        <v>1</v>
      </c>
      <c r="E3" s="177" t="s">
        <v>912</v>
      </c>
      <c r="F3" s="177"/>
      <c r="G3" s="177"/>
      <c r="H3" s="177"/>
      <c r="I3" s="177"/>
      <c r="J3" s="177"/>
      <c r="K3" s="177"/>
      <c r="L3" s="50"/>
      <c r="M3" s="31"/>
      <c r="N3" s="31"/>
    </row>
    <row r="4" spans="1:14" s="32" customFormat="1" ht="16.5" customHeight="1">
      <c r="A4" s="154"/>
      <c r="B4" s="176"/>
      <c r="C4" s="176"/>
      <c r="D4" s="152"/>
      <c r="E4" s="178" t="s">
        <v>4</v>
      </c>
      <c r="F4" s="179" t="s">
        <v>2</v>
      </c>
      <c r="G4" s="179"/>
      <c r="H4" s="179"/>
      <c r="I4" s="180" t="s">
        <v>3</v>
      </c>
      <c r="J4" s="180"/>
      <c r="K4" s="180"/>
      <c r="L4" s="31"/>
      <c r="M4" s="31"/>
      <c r="N4" s="31"/>
    </row>
    <row r="5" spans="1:14" s="31" customFormat="1" ht="16.5" customHeight="1">
      <c r="A5" s="155"/>
      <c r="B5" s="176"/>
      <c r="C5" s="176"/>
      <c r="D5" s="152"/>
      <c r="E5" s="146"/>
      <c r="F5" s="24" t="s">
        <v>5</v>
      </c>
      <c r="G5" s="24" t="s">
        <v>6</v>
      </c>
      <c r="H5" s="139" t="s">
        <v>7</v>
      </c>
      <c r="I5" s="138" t="s">
        <v>85</v>
      </c>
      <c r="J5" s="26" t="s">
        <v>6</v>
      </c>
      <c r="K5" s="69" t="s">
        <v>7</v>
      </c>
    </row>
    <row r="6" spans="1:14" s="32" customFormat="1" ht="27" customHeight="1">
      <c r="A6" s="96"/>
      <c r="B6" s="97">
        <v>1</v>
      </c>
      <c r="C6" s="100" t="s">
        <v>996</v>
      </c>
      <c r="D6" s="102" t="s">
        <v>165</v>
      </c>
      <c r="E6" s="104">
        <v>12</v>
      </c>
      <c r="F6" s="107">
        <v>212</v>
      </c>
      <c r="G6" s="107">
        <v>344740</v>
      </c>
      <c r="H6" s="110">
        <f t="shared" ref="H6:H14" si="0">IF(AND(F6&gt;0,G6&gt;0),G6/F6,0)</f>
        <v>1626.132075471698</v>
      </c>
      <c r="I6" s="113">
        <v>3873</v>
      </c>
      <c r="J6" s="110">
        <v>344740</v>
      </c>
      <c r="K6" s="110">
        <f t="shared" ref="K6:K14" si="1">IF(AND(I6&gt;0,J6&gt;0),J6/I6,0)</f>
        <v>89.011102504518462</v>
      </c>
      <c r="L6" s="59" t="s">
        <v>343</v>
      </c>
      <c r="M6" s="59">
        <v>18</v>
      </c>
      <c r="N6" s="59" t="s">
        <v>345</v>
      </c>
    </row>
    <row r="7" spans="1:14" s="32" customFormat="1" ht="27" customHeight="1">
      <c r="A7" s="96"/>
      <c r="B7" s="97">
        <v>2</v>
      </c>
      <c r="C7" s="77" t="s">
        <v>610</v>
      </c>
      <c r="D7" s="80" t="s">
        <v>1053</v>
      </c>
      <c r="E7" s="95">
        <v>30</v>
      </c>
      <c r="F7" s="105">
        <v>317</v>
      </c>
      <c r="G7" s="105">
        <v>554740</v>
      </c>
      <c r="H7" s="108">
        <f t="shared" si="0"/>
        <v>1749.9684542586751</v>
      </c>
      <c r="I7" s="111">
        <v>22078</v>
      </c>
      <c r="J7" s="108">
        <v>554740</v>
      </c>
      <c r="K7" s="108">
        <f t="shared" si="1"/>
        <v>25.126370142223028</v>
      </c>
      <c r="L7" s="31" t="s">
        <v>86</v>
      </c>
      <c r="M7" s="31">
        <v>1</v>
      </c>
      <c r="N7" s="31" t="s">
        <v>338</v>
      </c>
    </row>
    <row r="8" spans="1:14" s="32" customFormat="1" ht="27" customHeight="1">
      <c r="A8" s="96"/>
      <c r="B8" s="97">
        <v>3</v>
      </c>
      <c r="C8" s="100" t="s">
        <v>835</v>
      </c>
      <c r="D8" s="102" t="s">
        <v>1054</v>
      </c>
      <c r="E8" s="104">
        <v>20</v>
      </c>
      <c r="F8" s="107">
        <v>161</v>
      </c>
      <c r="G8" s="107">
        <v>327850</v>
      </c>
      <c r="H8" s="110">
        <f t="shared" si="0"/>
        <v>2036.3354037267081</v>
      </c>
      <c r="I8" s="113">
        <v>6557</v>
      </c>
      <c r="J8" s="110">
        <v>327850</v>
      </c>
      <c r="K8" s="110">
        <f t="shared" si="1"/>
        <v>50</v>
      </c>
      <c r="L8" s="59" t="s">
        <v>358</v>
      </c>
      <c r="M8" s="59">
        <v>20</v>
      </c>
      <c r="N8" s="59" t="s">
        <v>345</v>
      </c>
    </row>
    <row r="9" spans="1:14" s="32" customFormat="1" ht="27" customHeight="1">
      <c r="A9" s="39"/>
      <c r="B9" s="97">
        <v>4</v>
      </c>
      <c r="C9" s="100" t="s">
        <v>480</v>
      </c>
      <c r="D9" s="102" t="s">
        <v>138</v>
      </c>
      <c r="E9" s="104">
        <v>10</v>
      </c>
      <c r="F9" s="107">
        <v>74</v>
      </c>
      <c r="G9" s="107">
        <v>151630</v>
      </c>
      <c r="H9" s="110">
        <f t="shared" si="0"/>
        <v>2049.0540540540542</v>
      </c>
      <c r="I9" s="113">
        <v>5350</v>
      </c>
      <c r="J9" s="110">
        <v>151630</v>
      </c>
      <c r="K9" s="110">
        <f t="shared" si="1"/>
        <v>28.342056074766354</v>
      </c>
      <c r="L9" s="59" t="s">
        <v>343</v>
      </c>
      <c r="M9" s="59">
        <v>18</v>
      </c>
      <c r="N9" s="59" t="s">
        <v>345</v>
      </c>
    </row>
    <row r="10" spans="1:14" s="32" customFormat="1" ht="27" customHeight="1">
      <c r="A10" s="96"/>
      <c r="B10" s="97">
        <v>5</v>
      </c>
      <c r="C10" s="77" t="s">
        <v>114</v>
      </c>
      <c r="D10" s="80" t="s">
        <v>1097</v>
      </c>
      <c r="E10" s="95">
        <v>10</v>
      </c>
      <c r="F10" s="105">
        <v>60</v>
      </c>
      <c r="G10" s="105">
        <v>142350</v>
      </c>
      <c r="H10" s="108">
        <f t="shared" si="0"/>
        <v>2372.5</v>
      </c>
      <c r="I10" s="111">
        <v>4372</v>
      </c>
      <c r="J10" s="108">
        <v>142350</v>
      </c>
      <c r="K10" s="108">
        <f t="shared" si="1"/>
        <v>32.55946935041171</v>
      </c>
      <c r="L10" s="31" t="s">
        <v>346</v>
      </c>
      <c r="M10" s="31">
        <v>4</v>
      </c>
      <c r="N10" s="31" t="s">
        <v>335</v>
      </c>
    </row>
    <row r="11" spans="1:14" s="32" customFormat="1" ht="27" customHeight="1">
      <c r="A11" s="96"/>
      <c r="B11" s="97">
        <v>6</v>
      </c>
      <c r="C11" s="100" t="s">
        <v>465</v>
      </c>
      <c r="D11" s="102" t="s">
        <v>109</v>
      </c>
      <c r="E11" s="104">
        <v>20</v>
      </c>
      <c r="F11" s="107">
        <v>111</v>
      </c>
      <c r="G11" s="107">
        <v>284085</v>
      </c>
      <c r="H11" s="110">
        <f t="shared" si="0"/>
        <v>2559.3243243243242</v>
      </c>
      <c r="I11" s="113">
        <v>5980</v>
      </c>
      <c r="J11" s="110">
        <v>284085</v>
      </c>
      <c r="K11" s="110">
        <f t="shared" si="1"/>
        <v>47.505852842809368</v>
      </c>
      <c r="L11" s="59" t="s">
        <v>344</v>
      </c>
      <c r="M11" s="59">
        <v>19</v>
      </c>
      <c r="N11" s="59" t="s">
        <v>345</v>
      </c>
    </row>
    <row r="12" spans="1:14" s="32" customFormat="1" ht="27" customHeight="1">
      <c r="A12" s="96"/>
      <c r="B12" s="97">
        <v>7</v>
      </c>
      <c r="C12" s="100" t="s">
        <v>35</v>
      </c>
      <c r="D12" s="102" t="s">
        <v>36</v>
      </c>
      <c r="E12" s="104">
        <v>20</v>
      </c>
      <c r="F12" s="107">
        <v>3</v>
      </c>
      <c r="G12" s="107">
        <v>8000</v>
      </c>
      <c r="H12" s="110">
        <f t="shared" si="0"/>
        <v>2666.6666666666665</v>
      </c>
      <c r="I12" s="113">
        <v>40</v>
      </c>
      <c r="J12" s="110">
        <v>8000</v>
      </c>
      <c r="K12" s="110">
        <f t="shared" si="1"/>
        <v>200</v>
      </c>
      <c r="L12" s="59" t="s">
        <v>86</v>
      </c>
      <c r="M12" s="59">
        <v>1</v>
      </c>
      <c r="N12" s="59" t="s">
        <v>338</v>
      </c>
    </row>
    <row r="13" spans="1:14" s="32" customFormat="1" ht="27" customHeight="1">
      <c r="A13" s="96"/>
      <c r="B13" s="97">
        <v>8</v>
      </c>
      <c r="C13" s="77" t="s">
        <v>270</v>
      </c>
      <c r="D13" s="80" t="s">
        <v>1086</v>
      </c>
      <c r="E13" s="95">
        <v>20</v>
      </c>
      <c r="F13" s="105">
        <v>56</v>
      </c>
      <c r="G13" s="105">
        <v>156900</v>
      </c>
      <c r="H13" s="108">
        <f t="shared" si="0"/>
        <v>2801.7857142857142</v>
      </c>
      <c r="I13" s="111">
        <v>3876</v>
      </c>
      <c r="J13" s="108">
        <v>156900</v>
      </c>
      <c r="K13" s="108">
        <f t="shared" si="1"/>
        <v>40.479876160990713</v>
      </c>
      <c r="L13" s="31" t="s">
        <v>359</v>
      </c>
      <c r="M13" s="31">
        <v>11</v>
      </c>
      <c r="N13" s="31" t="s">
        <v>337</v>
      </c>
    </row>
    <row r="14" spans="1:14" s="32" customFormat="1" ht="27" customHeight="1">
      <c r="A14" s="96"/>
      <c r="B14" s="97">
        <v>9</v>
      </c>
      <c r="C14" s="100" t="s">
        <v>536</v>
      </c>
      <c r="D14" s="102" t="s">
        <v>1170</v>
      </c>
      <c r="E14" s="104">
        <v>20</v>
      </c>
      <c r="F14" s="107">
        <v>263</v>
      </c>
      <c r="G14" s="107">
        <v>779418</v>
      </c>
      <c r="H14" s="110">
        <f t="shared" si="0"/>
        <v>2963.5665399239542</v>
      </c>
      <c r="I14" s="113">
        <v>3174</v>
      </c>
      <c r="J14" s="110">
        <v>779418</v>
      </c>
      <c r="K14" s="110">
        <f t="shared" si="1"/>
        <v>245.5633270321361</v>
      </c>
      <c r="L14" s="59" t="s">
        <v>348</v>
      </c>
      <c r="M14" s="59">
        <v>17</v>
      </c>
      <c r="N14" s="59" t="s">
        <v>345</v>
      </c>
    </row>
    <row r="15" spans="1:14" s="32" customFormat="1" ht="15" customHeight="1">
      <c r="A15" s="59"/>
      <c r="C15" s="52"/>
      <c r="D15" s="53"/>
      <c r="E15" s="54"/>
      <c r="F15" s="55"/>
      <c r="G15" s="55"/>
      <c r="H15" s="56"/>
      <c r="I15" s="57"/>
      <c r="J15" s="56"/>
      <c r="K15" s="56"/>
      <c r="L15" s="59"/>
      <c r="M15" s="59"/>
      <c r="N15" s="59"/>
    </row>
    <row r="16" spans="1:14" s="32" customFormat="1" ht="15" customHeight="1">
      <c r="A16" s="59"/>
      <c r="C16" s="52"/>
      <c r="D16" s="53"/>
      <c r="E16" s="54"/>
      <c r="F16" s="55"/>
      <c r="G16" s="55"/>
      <c r="H16" s="56"/>
      <c r="I16" s="57"/>
      <c r="J16" s="56"/>
      <c r="K16" s="56"/>
      <c r="L16" s="59"/>
      <c r="M16" s="59"/>
      <c r="N16" s="59"/>
    </row>
    <row r="17" spans="1:14" s="32" customFormat="1" ht="15" customHeight="1">
      <c r="A17" s="31"/>
      <c r="C17" s="33"/>
      <c r="D17" s="34"/>
      <c r="E17" s="35"/>
      <c r="F17" s="36"/>
      <c r="G17" s="36"/>
      <c r="H17" s="37"/>
      <c r="I17" s="38"/>
      <c r="J17" s="37"/>
      <c r="K17" s="37"/>
      <c r="L17" s="31"/>
      <c r="M17" s="31"/>
      <c r="N17" s="31"/>
    </row>
    <row r="18" spans="1:14" s="32" customFormat="1" ht="15" customHeight="1">
      <c r="A18" s="59"/>
      <c r="C18" s="52"/>
      <c r="D18" s="53"/>
      <c r="E18" s="54"/>
      <c r="F18" s="55"/>
      <c r="G18" s="55"/>
      <c r="H18" s="56"/>
      <c r="I18" s="57"/>
      <c r="J18" s="56"/>
      <c r="K18" s="56"/>
      <c r="L18" s="59"/>
      <c r="M18" s="59"/>
      <c r="N18" s="59"/>
    </row>
    <row r="19" spans="1:14" s="32" customFormat="1" ht="15" customHeight="1">
      <c r="A19" s="59"/>
      <c r="C19" s="52"/>
      <c r="D19" s="53"/>
      <c r="E19" s="54"/>
      <c r="F19" s="55"/>
      <c r="G19" s="55"/>
      <c r="H19" s="56"/>
      <c r="I19" s="57"/>
      <c r="J19" s="56"/>
      <c r="K19" s="56"/>
      <c r="L19" s="59"/>
      <c r="M19" s="59"/>
      <c r="N19" s="59"/>
    </row>
    <row r="20" spans="1:14" s="32" customFormat="1" ht="15" customHeight="1">
      <c r="A20" s="50"/>
      <c r="B20" s="98"/>
      <c r="C20" s="99"/>
      <c r="D20" s="101"/>
      <c r="E20" s="103"/>
      <c r="F20" s="106"/>
      <c r="G20" s="106"/>
      <c r="H20" s="109"/>
      <c r="I20" s="112"/>
      <c r="J20" s="106"/>
      <c r="K20" s="109"/>
      <c r="L20" s="31"/>
      <c r="M20" s="31"/>
      <c r="N20" s="31"/>
    </row>
    <row r="21" spans="1:14" s="32" customFormat="1" ht="15" customHeight="1">
      <c r="A21" s="59"/>
      <c r="C21" s="52"/>
      <c r="D21" s="53"/>
      <c r="E21" s="54"/>
      <c r="F21" s="55"/>
      <c r="G21" s="55"/>
      <c r="H21" s="56"/>
      <c r="I21" s="57"/>
      <c r="J21" s="56"/>
      <c r="K21" s="56"/>
      <c r="L21" s="59"/>
      <c r="M21" s="59"/>
      <c r="N21" s="59"/>
    </row>
    <row r="22" spans="1:14" s="32" customFormat="1" ht="15" customHeight="1">
      <c r="A22" s="59"/>
      <c r="C22" s="52"/>
      <c r="D22" s="53"/>
      <c r="E22" s="54"/>
      <c r="F22" s="55"/>
      <c r="G22" s="55"/>
      <c r="H22" s="56"/>
      <c r="I22" s="57"/>
      <c r="J22" s="56"/>
      <c r="K22" s="56"/>
      <c r="L22" s="59"/>
      <c r="M22" s="59"/>
      <c r="N22" s="59"/>
    </row>
    <row r="23" spans="1:14" s="32" customFormat="1" ht="15" customHeight="1">
      <c r="A23" s="31"/>
      <c r="C23" s="33"/>
      <c r="D23" s="34"/>
      <c r="E23" s="35"/>
      <c r="F23" s="36"/>
      <c r="G23" s="36"/>
      <c r="H23" s="37"/>
      <c r="I23" s="38"/>
      <c r="J23" s="37"/>
      <c r="K23" s="37"/>
      <c r="L23" s="31"/>
      <c r="M23" s="31"/>
      <c r="N23" s="31"/>
    </row>
    <row r="24" spans="1:14" s="32" customFormat="1" ht="15" customHeight="1">
      <c r="A24" s="31"/>
      <c r="C24" s="33"/>
      <c r="D24" s="34"/>
      <c r="E24" s="35"/>
      <c r="F24" s="36"/>
      <c r="G24" s="36"/>
      <c r="H24" s="37"/>
      <c r="I24" s="38"/>
      <c r="J24" s="37"/>
      <c r="K24" s="37"/>
      <c r="L24" s="31"/>
      <c r="M24" s="31"/>
      <c r="N24" s="31"/>
    </row>
    <row r="25" spans="1:14" s="32" customFormat="1" ht="15" customHeight="1">
      <c r="A25" s="59"/>
      <c r="C25" s="52"/>
      <c r="D25" s="53"/>
      <c r="E25" s="54"/>
      <c r="F25" s="55"/>
      <c r="G25" s="55"/>
      <c r="H25" s="56"/>
      <c r="I25" s="57"/>
      <c r="J25" s="56"/>
      <c r="K25" s="56"/>
      <c r="L25" s="59"/>
      <c r="M25" s="59"/>
      <c r="N25" s="59"/>
    </row>
    <row r="26" spans="1:14" s="32" customFormat="1" ht="15" customHeight="1">
      <c r="A26" s="31"/>
      <c r="C26" s="33"/>
      <c r="D26" s="34"/>
      <c r="E26" s="35"/>
      <c r="F26" s="36"/>
      <c r="G26" s="36"/>
      <c r="H26" s="37"/>
      <c r="I26" s="38"/>
      <c r="J26" s="37"/>
      <c r="K26" s="37"/>
      <c r="L26" s="31"/>
      <c r="M26" s="31"/>
      <c r="N26" s="31"/>
    </row>
    <row r="27" spans="1:14" s="32" customFormat="1" ht="15" customHeight="1">
      <c r="A27" s="31"/>
      <c r="C27" s="33"/>
      <c r="D27" s="34"/>
      <c r="E27" s="35"/>
      <c r="F27" s="36"/>
      <c r="G27" s="36"/>
      <c r="H27" s="37"/>
      <c r="I27" s="38"/>
      <c r="J27" s="37"/>
      <c r="K27" s="37"/>
      <c r="L27" s="31"/>
      <c r="M27" s="31"/>
      <c r="N27" s="31"/>
    </row>
    <row r="28" spans="1:14" s="32" customFormat="1" ht="15" customHeight="1">
      <c r="A28" s="31"/>
      <c r="C28" s="33"/>
      <c r="D28" s="34"/>
      <c r="E28" s="35"/>
      <c r="F28" s="36"/>
      <c r="G28" s="36"/>
      <c r="H28" s="37"/>
      <c r="I28" s="38"/>
      <c r="J28" s="37"/>
      <c r="K28" s="37"/>
      <c r="L28" s="31"/>
      <c r="M28" s="31"/>
      <c r="N28" s="31"/>
    </row>
    <row r="29" spans="1:14" s="32" customFormat="1" ht="15" customHeight="1">
      <c r="A29" s="59"/>
      <c r="C29" s="52"/>
      <c r="D29" s="53"/>
      <c r="E29" s="54"/>
      <c r="F29" s="55"/>
      <c r="G29" s="55"/>
      <c r="H29" s="56"/>
      <c r="I29" s="57"/>
      <c r="J29" s="56"/>
      <c r="K29" s="56"/>
      <c r="L29" s="59"/>
      <c r="M29" s="59"/>
      <c r="N29" s="59"/>
    </row>
    <row r="30" spans="1:14" s="32" customFormat="1" ht="15" customHeight="1">
      <c r="A30" s="31"/>
      <c r="C30" s="33"/>
      <c r="D30" s="34"/>
      <c r="E30" s="35"/>
      <c r="F30" s="36"/>
      <c r="G30" s="36"/>
      <c r="H30" s="37"/>
      <c r="I30" s="38"/>
      <c r="J30" s="37"/>
      <c r="K30" s="37"/>
      <c r="L30" s="31"/>
      <c r="M30" s="31"/>
      <c r="N30" s="31"/>
    </row>
    <row r="31" spans="1:14" s="32" customFormat="1" ht="15" customHeight="1">
      <c r="A31" s="31"/>
      <c r="C31" s="33"/>
      <c r="D31" s="34"/>
      <c r="E31" s="35"/>
      <c r="F31" s="36"/>
      <c r="G31" s="36"/>
      <c r="H31" s="37"/>
      <c r="I31" s="38"/>
      <c r="J31" s="37"/>
      <c r="K31" s="37"/>
      <c r="L31" s="31"/>
      <c r="M31" s="31"/>
      <c r="N31" s="31"/>
    </row>
    <row r="32" spans="1:14" s="32" customFormat="1" ht="15" customHeight="1">
      <c r="A32" s="59"/>
      <c r="C32" s="52"/>
      <c r="D32" s="53"/>
      <c r="E32" s="54"/>
      <c r="F32" s="55"/>
      <c r="G32" s="55"/>
      <c r="H32" s="56"/>
      <c r="I32" s="57"/>
      <c r="J32" s="56"/>
      <c r="K32" s="56"/>
      <c r="L32" s="59"/>
      <c r="M32" s="59"/>
      <c r="N32" s="59"/>
    </row>
    <row r="33" spans="1:14" s="32" customFormat="1" ht="15" customHeight="1">
      <c r="A33" s="59"/>
      <c r="C33" s="52"/>
      <c r="D33" s="53"/>
      <c r="E33" s="54"/>
      <c r="F33" s="55"/>
      <c r="G33" s="55"/>
      <c r="H33" s="56"/>
      <c r="I33" s="57"/>
      <c r="J33" s="56"/>
      <c r="K33" s="56"/>
      <c r="L33" s="59"/>
      <c r="M33" s="59"/>
      <c r="N33" s="59"/>
    </row>
    <row r="34" spans="1:14" s="32" customFormat="1" ht="15" customHeight="1">
      <c r="A34" s="59"/>
      <c r="C34" s="52"/>
      <c r="D34" s="53"/>
      <c r="E34" s="54"/>
      <c r="F34" s="55"/>
      <c r="G34" s="55"/>
      <c r="H34" s="56"/>
      <c r="I34" s="57"/>
      <c r="J34" s="56"/>
      <c r="K34" s="56"/>
      <c r="L34" s="59"/>
      <c r="M34" s="59"/>
      <c r="N34" s="59"/>
    </row>
    <row r="35" spans="1:14" s="32" customFormat="1" ht="15" customHeight="1">
      <c r="A35" s="59"/>
      <c r="C35" s="52"/>
      <c r="D35" s="53"/>
      <c r="E35" s="54"/>
      <c r="F35" s="55"/>
      <c r="G35" s="55"/>
      <c r="H35" s="56"/>
      <c r="I35" s="57"/>
      <c r="J35" s="56"/>
      <c r="K35" s="56"/>
      <c r="L35" s="59"/>
      <c r="M35" s="59"/>
      <c r="N35" s="59"/>
    </row>
    <row r="36" spans="1:14" s="32" customFormat="1" ht="15" customHeight="1">
      <c r="A36" s="59"/>
      <c r="C36" s="52"/>
      <c r="D36" s="53"/>
      <c r="E36" s="54"/>
      <c r="F36" s="55"/>
      <c r="G36" s="55"/>
      <c r="H36" s="56"/>
      <c r="I36" s="57"/>
      <c r="J36" s="56"/>
      <c r="K36" s="56"/>
      <c r="L36" s="59"/>
      <c r="M36" s="59"/>
      <c r="N36" s="59"/>
    </row>
    <row r="37" spans="1:14" s="32" customFormat="1" ht="15" customHeight="1">
      <c r="A37" s="31"/>
      <c r="C37" s="33"/>
      <c r="D37" s="34"/>
      <c r="E37" s="35"/>
      <c r="F37" s="36"/>
      <c r="G37" s="36"/>
      <c r="H37" s="37"/>
      <c r="I37" s="38"/>
      <c r="J37" s="37"/>
      <c r="K37" s="37"/>
      <c r="L37" s="31"/>
      <c r="M37" s="31"/>
      <c r="N37" s="31"/>
    </row>
    <row r="38" spans="1:14" s="32" customFormat="1" ht="15" customHeight="1">
      <c r="A38" s="31"/>
      <c r="C38" s="33"/>
      <c r="D38" s="34"/>
      <c r="E38" s="35"/>
      <c r="F38" s="36"/>
      <c r="G38" s="36"/>
      <c r="H38" s="37"/>
      <c r="I38" s="38"/>
      <c r="J38" s="37"/>
      <c r="K38" s="37"/>
      <c r="L38" s="31"/>
      <c r="M38" s="31"/>
      <c r="N38" s="31"/>
    </row>
    <row r="39" spans="1:14" s="32" customFormat="1" ht="15" customHeight="1">
      <c r="A39" s="59"/>
      <c r="C39" s="52"/>
      <c r="D39" s="53"/>
      <c r="E39" s="54"/>
      <c r="F39" s="55"/>
      <c r="G39" s="55"/>
      <c r="H39" s="56"/>
      <c r="I39" s="57"/>
      <c r="J39" s="56"/>
      <c r="K39" s="56"/>
      <c r="L39" s="59"/>
      <c r="M39" s="59"/>
      <c r="N39" s="59"/>
    </row>
    <row r="40" spans="1:14" s="32" customFormat="1" ht="15" customHeight="1">
      <c r="A40" s="59"/>
      <c r="C40" s="52"/>
      <c r="D40" s="53"/>
      <c r="E40" s="54"/>
      <c r="F40" s="55"/>
      <c r="G40" s="55"/>
      <c r="H40" s="56"/>
      <c r="I40" s="57"/>
      <c r="J40" s="56"/>
      <c r="K40" s="56"/>
      <c r="L40" s="59"/>
      <c r="M40" s="59"/>
      <c r="N40" s="59"/>
    </row>
    <row r="41" spans="1:14" s="32" customFormat="1" ht="15" customHeight="1">
      <c r="A41" s="59"/>
      <c r="C41" s="52"/>
      <c r="D41" s="53"/>
      <c r="E41" s="54"/>
      <c r="F41" s="55"/>
      <c r="G41" s="55"/>
      <c r="H41" s="56"/>
      <c r="I41" s="57"/>
      <c r="J41" s="56"/>
      <c r="K41" s="56"/>
      <c r="L41" s="59"/>
      <c r="M41" s="59"/>
      <c r="N41" s="59"/>
    </row>
    <row r="42" spans="1:14" s="59" customFormat="1" ht="15" customHeight="1">
      <c r="A42" s="31"/>
      <c r="B42" s="32"/>
      <c r="C42" s="33"/>
      <c r="D42" s="34"/>
      <c r="E42" s="35"/>
      <c r="F42" s="36"/>
      <c r="G42" s="36"/>
      <c r="H42" s="37"/>
      <c r="I42" s="38"/>
      <c r="J42" s="37"/>
      <c r="K42" s="37"/>
      <c r="L42" s="31"/>
      <c r="M42" s="31"/>
      <c r="N42" s="31"/>
    </row>
    <row r="43" spans="1:14" s="59" customFormat="1" ht="15" customHeight="1">
      <c r="B43" s="32"/>
      <c r="C43" s="52"/>
      <c r="D43" s="53"/>
      <c r="E43" s="54"/>
      <c r="F43" s="55"/>
      <c r="G43" s="55"/>
      <c r="H43" s="56"/>
      <c r="I43" s="57"/>
      <c r="J43" s="56"/>
      <c r="K43" s="56"/>
    </row>
    <row r="44" spans="1:14" s="59" customFormat="1" ht="15" customHeight="1">
      <c r="A44" s="31"/>
      <c r="B44" s="32"/>
      <c r="C44" s="33"/>
      <c r="D44" s="34"/>
      <c r="E44" s="35"/>
      <c r="F44" s="36"/>
      <c r="G44" s="36"/>
      <c r="H44" s="37"/>
      <c r="I44" s="38"/>
      <c r="J44" s="37"/>
      <c r="K44" s="37"/>
      <c r="L44" s="31"/>
      <c r="M44" s="31"/>
      <c r="N44" s="31"/>
    </row>
    <row r="45" spans="1:14" s="59" customFormat="1" ht="15" customHeight="1">
      <c r="B45" s="32"/>
      <c r="C45" s="52"/>
      <c r="D45" s="53"/>
      <c r="E45" s="54"/>
      <c r="F45" s="55"/>
      <c r="G45" s="55"/>
      <c r="H45" s="56"/>
      <c r="I45" s="57"/>
      <c r="J45" s="56"/>
      <c r="K45" s="56"/>
    </row>
    <row r="46" spans="1:14" s="59" customFormat="1" ht="15" customHeight="1">
      <c r="B46" s="32"/>
      <c r="C46" s="52"/>
      <c r="D46" s="53"/>
      <c r="E46" s="54"/>
      <c r="F46" s="55"/>
      <c r="G46" s="55"/>
      <c r="H46" s="56"/>
      <c r="I46" s="57"/>
      <c r="J46" s="56"/>
      <c r="K46" s="56"/>
    </row>
    <row r="47" spans="1:14" s="59" customFormat="1" ht="15" customHeight="1">
      <c r="A47" s="31"/>
      <c r="B47" s="32"/>
      <c r="C47" s="33"/>
      <c r="D47" s="34"/>
      <c r="E47" s="35"/>
      <c r="F47" s="36"/>
      <c r="G47" s="36"/>
      <c r="H47" s="37"/>
      <c r="I47" s="38"/>
      <c r="J47" s="37"/>
      <c r="K47" s="37"/>
      <c r="L47" s="31"/>
      <c r="M47" s="31"/>
      <c r="N47" s="31"/>
    </row>
    <row r="48" spans="1:14" s="59" customFormat="1" ht="15" customHeight="1">
      <c r="B48" s="32"/>
      <c r="C48" s="52"/>
      <c r="D48" s="53"/>
      <c r="E48" s="54"/>
      <c r="F48" s="55"/>
      <c r="G48" s="55"/>
      <c r="H48" s="56"/>
      <c r="I48" s="57"/>
      <c r="J48" s="56"/>
      <c r="K48" s="56"/>
    </row>
    <row r="49" spans="1:14" s="59" customFormat="1" ht="15" customHeight="1">
      <c r="B49" s="32"/>
      <c r="C49" s="52"/>
      <c r="D49" s="53"/>
      <c r="E49" s="54"/>
      <c r="F49" s="55"/>
      <c r="G49" s="55"/>
      <c r="H49" s="56"/>
      <c r="I49" s="57"/>
      <c r="J49" s="56"/>
      <c r="K49" s="56"/>
    </row>
    <row r="50" spans="1:14" s="59" customFormat="1" ht="15" customHeight="1">
      <c r="A50" s="31"/>
      <c r="B50" s="32"/>
      <c r="C50" s="33"/>
      <c r="D50" s="34"/>
      <c r="E50" s="35"/>
      <c r="F50" s="36"/>
      <c r="G50" s="36"/>
      <c r="H50" s="37"/>
      <c r="I50" s="38"/>
      <c r="J50" s="37"/>
      <c r="K50" s="37"/>
      <c r="L50" s="31"/>
      <c r="M50" s="31"/>
      <c r="N50" s="31"/>
    </row>
    <row r="51" spans="1:14" s="59" customFormat="1" ht="15" customHeight="1">
      <c r="B51" s="32"/>
      <c r="C51" s="52"/>
      <c r="D51" s="53"/>
      <c r="E51" s="54"/>
      <c r="F51" s="55"/>
      <c r="G51" s="55"/>
      <c r="H51" s="56"/>
      <c r="I51" s="57"/>
      <c r="J51" s="56"/>
      <c r="K51" s="56"/>
    </row>
    <row r="52" spans="1:14" s="59" customFormat="1" ht="15" customHeight="1">
      <c r="A52" s="50"/>
      <c r="B52" s="115"/>
      <c r="C52" s="116"/>
      <c r="D52" s="118"/>
      <c r="E52" s="120"/>
      <c r="F52" s="122"/>
      <c r="G52" s="122"/>
      <c r="H52" s="124"/>
      <c r="I52" s="126"/>
      <c r="J52" s="124"/>
      <c r="K52" s="124"/>
      <c r="L52" s="31"/>
      <c r="M52" s="31"/>
      <c r="N52" s="31"/>
    </row>
    <row r="53" spans="1:14" s="59" customFormat="1" ht="15" customHeight="1">
      <c r="A53" s="50"/>
      <c r="B53" s="115"/>
      <c r="C53" s="116"/>
      <c r="D53" s="118"/>
      <c r="E53" s="120"/>
      <c r="F53" s="122"/>
      <c r="G53" s="122"/>
      <c r="H53" s="124"/>
      <c r="I53" s="126"/>
      <c r="J53" s="124"/>
      <c r="K53" s="124"/>
      <c r="L53" s="31"/>
      <c r="M53" s="31"/>
      <c r="N53" s="31"/>
    </row>
    <row r="54" spans="1:14" s="59" customFormat="1" ht="15" customHeight="1">
      <c r="A54" s="50"/>
      <c r="B54" s="115"/>
      <c r="C54" s="116"/>
      <c r="D54" s="118"/>
      <c r="E54" s="120"/>
      <c r="F54" s="122"/>
      <c r="G54" s="122"/>
      <c r="H54" s="124"/>
      <c r="I54" s="126"/>
      <c r="J54" s="124"/>
      <c r="K54" s="124"/>
      <c r="L54" s="31"/>
      <c r="M54" s="31"/>
      <c r="N54" s="31"/>
    </row>
    <row r="55" spans="1:14" s="59" customFormat="1" ht="15" customHeight="1">
      <c r="A55" s="50"/>
      <c r="B55" s="115"/>
      <c r="C55" s="116"/>
      <c r="D55" s="118"/>
      <c r="E55" s="120"/>
      <c r="F55" s="122"/>
      <c r="G55" s="122"/>
      <c r="H55" s="124"/>
      <c r="I55" s="126"/>
      <c r="J55" s="124"/>
      <c r="K55" s="124"/>
      <c r="L55" s="31"/>
      <c r="M55" s="31"/>
      <c r="N55" s="31"/>
    </row>
    <row r="56" spans="1:14" s="59" customFormat="1" ht="15" customHeight="1">
      <c r="A56" s="50"/>
      <c r="B56" s="115"/>
      <c r="C56" s="116"/>
      <c r="D56" s="118"/>
      <c r="E56" s="120"/>
      <c r="F56" s="122"/>
      <c r="G56" s="122"/>
      <c r="H56" s="124"/>
      <c r="I56" s="126"/>
      <c r="J56" s="124"/>
      <c r="K56" s="124"/>
      <c r="L56" s="31"/>
      <c r="M56" s="31"/>
      <c r="N56" s="31"/>
    </row>
    <row r="57" spans="1:14" s="59" customFormat="1" ht="15" customHeight="1">
      <c r="A57" s="50"/>
      <c r="B57" s="115"/>
      <c r="C57" s="116"/>
      <c r="D57" s="118"/>
      <c r="E57" s="120"/>
      <c r="F57" s="122"/>
      <c r="G57" s="122"/>
      <c r="H57" s="124"/>
      <c r="I57" s="126"/>
      <c r="J57" s="124"/>
      <c r="K57" s="124"/>
      <c r="L57" s="31"/>
      <c r="M57" s="31"/>
      <c r="N57" s="31"/>
    </row>
    <row r="58" spans="1:14" s="59" customFormat="1" ht="15" customHeight="1">
      <c r="A58" s="50"/>
      <c r="B58" s="115"/>
      <c r="C58" s="116"/>
      <c r="D58" s="118"/>
      <c r="E58" s="120"/>
      <c r="F58" s="122"/>
      <c r="G58" s="122"/>
      <c r="H58" s="124"/>
      <c r="I58" s="126"/>
      <c r="J58" s="124"/>
      <c r="K58" s="124"/>
      <c r="L58" s="31"/>
      <c r="M58" s="31"/>
      <c r="N58" s="31"/>
    </row>
    <row r="59" spans="1:14" s="59" customFormat="1" ht="15" customHeight="1">
      <c r="A59" s="50"/>
      <c r="B59" s="115"/>
      <c r="C59" s="116"/>
      <c r="D59" s="118"/>
      <c r="E59" s="120"/>
      <c r="F59" s="122"/>
      <c r="G59" s="122"/>
      <c r="H59" s="124"/>
      <c r="I59" s="126"/>
      <c r="J59" s="124"/>
      <c r="K59" s="124"/>
      <c r="L59" s="31"/>
      <c r="M59" s="31"/>
      <c r="N59" s="31"/>
    </row>
    <row r="60" spans="1:14" s="59" customFormat="1" ht="15" customHeight="1">
      <c r="A60" s="50"/>
      <c r="B60" s="115"/>
      <c r="C60" s="116"/>
      <c r="D60" s="118"/>
      <c r="E60" s="120"/>
      <c r="F60" s="122"/>
      <c r="G60" s="122"/>
      <c r="H60" s="124"/>
      <c r="I60" s="126"/>
      <c r="J60" s="124"/>
      <c r="K60" s="124"/>
      <c r="L60" s="31"/>
      <c r="M60" s="31"/>
      <c r="N60" s="31"/>
    </row>
    <row r="61" spans="1:14" s="59" customFormat="1" ht="15" customHeight="1">
      <c r="A61" s="50"/>
      <c r="B61" s="115"/>
      <c r="C61" s="116"/>
      <c r="D61" s="118"/>
      <c r="E61" s="120"/>
      <c r="F61" s="122"/>
      <c r="G61" s="122"/>
      <c r="H61" s="124"/>
      <c r="I61" s="126"/>
      <c r="J61" s="124"/>
      <c r="K61" s="124"/>
      <c r="L61" s="31"/>
      <c r="M61" s="31"/>
      <c r="N61" s="31"/>
    </row>
    <row r="62" spans="1:14" s="59" customFormat="1" ht="15" customHeight="1">
      <c r="A62" s="50"/>
      <c r="B62" s="115"/>
      <c r="C62" s="116"/>
      <c r="D62" s="118"/>
      <c r="E62" s="120"/>
      <c r="F62" s="122"/>
      <c r="G62" s="122"/>
      <c r="H62" s="124"/>
      <c r="I62" s="126"/>
      <c r="J62" s="124"/>
      <c r="K62" s="124"/>
      <c r="L62" s="31"/>
      <c r="M62" s="31"/>
      <c r="N62" s="31"/>
    </row>
    <row r="63" spans="1:14" s="59" customFormat="1" ht="15" customHeight="1">
      <c r="A63" s="50"/>
      <c r="B63" s="115"/>
      <c r="C63" s="116"/>
      <c r="D63" s="118"/>
      <c r="E63" s="120"/>
      <c r="F63" s="122"/>
      <c r="G63" s="122"/>
      <c r="H63" s="124"/>
      <c r="I63" s="126"/>
      <c r="J63" s="124"/>
      <c r="K63" s="124"/>
      <c r="L63" s="31"/>
      <c r="M63" s="31"/>
      <c r="N63" s="31"/>
    </row>
    <row r="64" spans="1:14" s="59" customFormat="1" ht="15" customHeight="1">
      <c r="A64" s="50"/>
      <c r="B64" s="115"/>
      <c r="C64" s="116"/>
      <c r="D64" s="118"/>
      <c r="E64" s="120"/>
      <c r="F64" s="122"/>
      <c r="G64" s="122"/>
      <c r="H64" s="124"/>
      <c r="I64" s="126"/>
      <c r="J64" s="124"/>
      <c r="K64" s="124"/>
      <c r="L64" s="31"/>
      <c r="M64" s="31"/>
      <c r="N64" s="31"/>
    </row>
    <row r="65" spans="1:14" s="59" customFormat="1" ht="15" customHeight="1">
      <c r="A65" s="50"/>
      <c r="B65" s="115"/>
      <c r="C65" s="116"/>
      <c r="D65" s="118"/>
      <c r="E65" s="120"/>
      <c r="F65" s="122"/>
      <c r="G65" s="122"/>
      <c r="H65" s="124"/>
      <c r="I65" s="126"/>
      <c r="J65" s="124"/>
      <c r="K65" s="124"/>
      <c r="L65" s="31"/>
      <c r="M65" s="31"/>
      <c r="N65" s="31"/>
    </row>
    <row r="66" spans="1:14" s="59" customFormat="1" ht="15" customHeight="1">
      <c r="A66" s="114"/>
      <c r="B66" s="115"/>
      <c r="C66" s="117"/>
      <c r="D66" s="119"/>
      <c r="E66" s="121"/>
      <c r="F66" s="123"/>
      <c r="G66" s="123"/>
      <c r="H66" s="125"/>
      <c r="I66" s="127"/>
      <c r="J66" s="125"/>
      <c r="K66" s="125"/>
    </row>
    <row r="67" spans="1:14" s="59" customFormat="1" ht="15" customHeight="1">
      <c r="A67" s="114"/>
      <c r="B67" s="115"/>
      <c r="C67" s="117"/>
      <c r="D67" s="119"/>
      <c r="E67" s="121"/>
      <c r="F67" s="123"/>
      <c r="G67" s="123"/>
      <c r="H67" s="125"/>
      <c r="I67" s="127"/>
      <c r="J67" s="125"/>
      <c r="K67" s="125"/>
    </row>
    <row r="68" spans="1:14" s="59" customFormat="1" ht="15" customHeight="1">
      <c r="A68" s="114"/>
      <c r="B68" s="115"/>
      <c r="C68" s="117"/>
      <c r="D68" s="119"/>
      <c r="E68" s="121"/>
      <c r="F68" s="123"/>
      <c r="G68" s="123"/>
      <c r="H68" s="125"/>
      <c r="I68" s="127"/>
      <c r="J68" s="125"/>
      <c r="K68" s="125"/>
    </row>
    <row r="69" spans="1:14" s="59" customFormat="1" ht="15" customHeight="1">
      <c r="A69" s="114"/>
      <c r="B69" s="115"/>
      <c r="C69" s="117"/>
      <c r="D69" s="119"/>
      <c r="E69" s="121"/>
      <c r="F69" s="123"/>
      <c r="G69" s="123"/>
      <c r="H69" s="125"/>
      <c r="I69" s="127"/>
      <c r="J69" s="125"/>
      <c r="K69" s="125"/>
    </row>
    <row r="70" spans="1:14" s="59" customFormat="1" ht="15" customHeight="1">
      <c r="A70" s="114"/>
      <c r="B70" s="115"/>
      <c r="C70" s="117"/>
      <c r="D70" s="119"/>
      <c r="E70" s="121"/>
      <c r="F70" s="123"/>
      <c r="G70" s="123"/>
      <c r="H70" s="125"/>
      <c r="I70" s="127"/>
      <c r="J70" s="125"/>
      <c r="K70" s="125"/>
    </row>
    <row r="71" spans="1:14" s="59" customFormat="1" ht="15" customHeight="1">
      <c r="B71" s="32"/>
      <c r="C71" s="52"/>
      <c r="D71" s="53"/>
      <c r="E71" s="54"/>
      <c r="F71" s="55"/>
      <c r="G71" s="55"/>
      <c r="H71" s="56"/>
      <c r="I71" s="57"/>
      <c r="J71" s="56"/>
      <c r="K71" s="56"/>
    </row>
    <row r="72" spans="1:14" s="59" customFormat="1" ht="15" customHeight="1">
      <c r="B72" s="32"/>
      <c r="C72" s="52"/>
      <c r="D72" s="53"/>
      <c r="E72" s="54"/>
      <c r="F72" s="55"/>
      <c r="G72" s="55"/>
      <c r="H72" s="56"/>
      <c r="I72" s="57"/>
      <c r="J72" s="56"/>
      <c r="K72" s="56"/>
    </row>
    <row r="73" spans="1:14" s="59" customFormat="1" ht="15" customHeight="1">
      <c r="B73" s="32"/>
      <c r="C73" s="52"/>
      <c r="D73" s="53"/>
      <c r="E73" s="54"/>
      <c r="F73" s="55"/>
      <c r="G73" s="55"/>
      <c r="H73" s="56"/>
      <c r="I73" s="57"/>
      <c r="J73" s="56"/>
      <c r="K73" s="56"/>
    </row>
    <row r="74" spans="1:14" s="59" customFormat="1" ht="15" customHeight="1">
      <c r="B74" s="32"/>
      <c r="C74" s="52"/>
      <c r="D74" s="53"/>
      <c r="E74" s="54"/>
      <c r="F74" s="55"/>
      <c r="G74" s="55"/>
      <c r="H74" s="56"/>
      <c r="I74" s="57"/>
      <c r="J74" s="56"/>
      <c r="K74" s="56"/>
    </row>
    <row r="75" spans="1:14" s="59" customFormat="1" ht="15" customHeight="1">
      <c r="B75" s="32"/>
      <c r="C75" s="52"/>
      <c r="D75" s="53"/>
      <c r="E75" s="54"/>
      <c r="F75" s="55"/>
      <c r="G75" s="55"/>
      <c r="H75" s="56"/>
      <c r="I75" s="57"/>
      <c r="J75" s="56"/>
      <c r="K75" s="56"/>
    </row>
    <row r="76" spans="1:14" s="59" customFormat="1" ht="15" customHeight="1">
      <c r="B76" s="32"/>
      <c r="C76" s="52"/>
      <c r="D76" s="53"/>
      <c r="E76" s="54"/>
      <c r="F76" s="55"/>
      <c r="G76" s="55"/>
      <c r="H76" s="56"/>
      <c r="I76" s="57"/>
      <c r="J76" s="56"/>
      <c r="K76" s="56"/>
    </row>
    <row r="77" spans="1:14" s="59" customFormat="1" ht="15" customHeight="1">
      <c r="B77" s="32"/>
      <c r="C77" s="52"/>
      <c r="D77" s="53"/>
      <c r="E77" s="54"/>
      <c r="F77" s="55"/>
      <c r="G77" s="55"/>
      <c r="H77" s="56"/>
      <c r="I77" s="57"/>
      <c r="J77" s="56"/>
      <c r="K77" s="56"/>
    </row>
    <row r="78" spans="1:14" s="59" customFormat="1" ht="15" customHeight="1">
      <c r="B78" s="32"/>
      <c r="C78" s="52"/>
      <c r="D78" s="53"/>
      <c r="E78" s="54"/>
      <c r="F78" s="55"/>
      <c r="G78" s="55"/>
      <c r="H78" s="56"/>
      <c r="I78" s="57"/>
      <c r="J78" s="56"/>
      <c r="K78" s="56"/>
    </row>
    <row r="79" spans="1:14" s="59" customFormat="1" ht="15" customHeight="1">
      <c r="B79" s="32"/>
      <c r="C79" s="52"/>
      <c r="D79" s="53"/>
      <c r="E79" s="54"/>
      <c r="F79" s="55"/>
      <c r="G79" s="55"/>
      <c r="H79" s="56"/>
      <c r="I79" s="57"/>
      <c r="J79" s="56"/>
      <c r="K79" s="56"/>
    </row>
    <row r="80" spans="1:14" s="59" customFormat="1" ht="15" customHeight="1">
      <c r="B80" s="32"/>
      <c r="C80" s="52"/>
      <c r="D80" s="53"/>
      <c r="E80" s="54"/>
      <c r="F80" s="55"/>
      <c r="G80" s="55"/>
      <c r="H80" s="56"/>
      <c r="I80" s="57"/>
      <c r="J80" s="56"/>
      <c r="K80" s="56"/>
    </row>
    <row r="81" spans="2:11" s="59" customFormat="1" ht="15" customHeight="1">
      <c r="B81" s="32"/>
      <c r="C81" s="52"/>
      <c r="D81" s="53"/>
      <c r="E81" s="54"/>
      <c r="F81" s="55"/>
      <c r="G81" s="55"/>
      <c r="H81" s="56"/>
      <c r="I81" s="57"/>
      <c r="J81" s="56"/>
      <c r="K81" s="56"/>
    </row>
    <row r="82" spans="2:11" s="59" customFormat="1" ht="15" customHeight="1">
      <c r="B82" s="32"/>
      <c r="C82" s="52"/>
      <c r="D82" s="53"/>
      <c r="E82" s="54"/>
      <c r="F82" s="55"/>
      <c r="G82" s="55"/>
      <c r="H82" s="56"/>
      <c r="I82" s="57"/>
      <c r="J82" s="56"/>
      <c r="K82" s="56"/>
    </row>
    <row r="83" spans="2:11" s="59" customFormat="1" ht="15" customHeight="1">
      <c r="B83" s="32"/>
      <c r="C83" s="52"/>
      <c r="D83" s="53"/>
      <c r="E83" s="54"/>
      <c r="F83" s="55"/>
      <c r="G83" s="55"/>
      <c r="H83" s="56"/>
      <c r="I83" s="57"/>
      <c r="J83" s="56"/>
      <c r="K83" s="56"/>
    </row>
    <row r="84" spans="2:11" s="59" customFormat="1" ht="15" customHeight="1">
      <c r="B84" s="32"/>
      <c r="C84" s="52"/>
      <c r="D84" s="53"/>
      <c r="E84" s="54"/>
      <c r="F84" s="55"/>
      <c r="G84" s="55"/>
      <c r="H84" s="56"/>
      <c r="I84" s="57"/>
      <c r="J84" s="56"/>
      <c r="K84" s="56"/>
    </row>
    <row r="85" spans="2:11" s="59" customFormat="1" ht="15" customHeight="1">
      <c r="B85" s="32"/>
      <c r="C85" s="52"/>
      <c r="D85" s="53"/>
      <c r="E85" s="54"/>
      <c r="F85" s="55"/>
      <c r="G85" s="55"/>
      <c r="H85" s="56"/>
      <c r="I85" s="57"/>
      <c r="J85" s="56"/>
      <c r="K85" s="56"/>
    </row>
    <row r="86" spans="2:11" s="59" customFormat="1" ht="15" customHeight="1">
      <c r="B86" s="32"/>
      <c r="C86" s="52"/>
      <c r="D86" s="53"/>
      <c r="E86" s="54"/>
      <c r="F86" s="55"/>
      <c r="G86" s="55"/>
      <c r="H86" s="56"/>
      <c r="I86" s="57"/>
      <c r="J86" s="56"/>
      <c r="K86" s="56"/>
    </row>
    <row r="87" spans="2:11" s="59" customFormat="1" ht="15" customHeight="1">
      <c r="B87" s="32"/>
      <c r="C87" s="52"/>
      <c r="D87" s="53"/>
      <c r="E87" s="54"/>
      <c r="F87" s="55"/>
      <c r="G87" s="55"/>
      <c r="H87" s="56"/>
      <c r="I87" s="57"/>
      <c r="J87" s="56"/>
      <c r="K87" s="56"/>
    </row>
    <row r="88" spans="2:11" s="59" customFormat="1" ht="15" customHeight="1">
      <c r="B88" s="32"/>
      <c r="C88" s="52"/>
      <c r="D88" s="53"/>
      <c r="E88" s="54"/>
      <c r="F88" s="55"/>
      <c r="G88" s="55"/>
      <c r="H88" s="56"/>
      <c r="I88" s="57"/>
      <c r="J88" s="56"/>
      <c r="K88" s="56"/>
    </row>
    <row r="89" spans="2:11" s="59" customFormat="1" ht="15" customHeight="1">
      <c r="B89" s="32"/>
      <c r="C89" s="52"/>
      <c r="D89" s="53"/>
      <c r="E89" s="54"/>
      <c r="F89" s="55"/>
      <c r="G89" s="55"/>
      <c r="H89" s="56"/>
      <c r="I89" s="57"/>
      <c r="J89" s="56"/>
      <c r="K89" s="56"/>
    </row>
    <row r="90" spans="2:11" s="59" customFormat="1" ht="15" customHeight="1">
      <c r="B90" s="32"/>
      <c r="C90" s="52"/>
      <c r="D90" s="53"/>
      <c r="E90" s="54"/>
      <c r="F90" s="55"/>
      <c r="G90" s="55"/>
      <c r="H90" s="56"/>
      <c r="I90" s="57"/>
      <c r="J90" s="56"/>
      <c r="K90" s="56"/>
    </row>
    <row r="91" spans="2:11" s="59" customFormat="1" ht="15" customHeight="1">
      <c r="B91" s="32"/>
      <c r="C91" s="52"/>
      <c r="D91" s="53"/>
      <c r="E91" s="54"/>
      <c r="F91" s="55"/>
      <c r="G91" s="55"/>
      <c r="H91" s="56"/>
      <c r="I91" s="57"/>
      <c r="J91" s="56"/>
      <c r="K91" s="56"/>
    </row>
    <row r="92" spans="2:11" s="59" customFormat="1" ht="15" customHeight="1">
      <c r="B92" s="32"/>
      <c r="C92" s="52"/>
      <c r="D92" s="53"/>
      <c r="E92" s="54"/>
      <c r="F92" s="55"/>
      <c r="G92" s="55"/>
      <c r="H92" s="56"/>
      <c r="I92" s="57"/>
      <c r="J92" s="56"/>
      <c r="K92" s="56"/>
    </row>
    <row r="93" spans="2:11" s="59" customFormat="1" ht="15" customHeight="1">
      <c r="B93" s="32"/>
      <c r="C93" s="52"/>
      <c r="D93" s="53"/>
      <c r="E93" s="54"/>
      <c r="F93" s="55"/>
      <c r="G93" s="55"/>
      <c r="H93" s="56"/>
      <c r="I93" s="57"/>
      <c r="J93" s="56"/>
      <c r="K93" s="56"/>
    </row>
    <row r="94" spans="2:11" s="59" customFormat="1" ht="15" customHeight="1">
      <c r="B94" s="32"/>
      <c r="C94" s="52"/>
      <c r="D94" s="53"/>
      <c r="E94" s="54"/>
      <c r="F94" s="55"/>
      <c r="G94" s="55"/>
      <c r="H94" s="56"/>
      <c r="I94" s="57"/>
      <c r="J94" s="56"/>
      <c r="K94" s="56"/>
    </row>
    <row r="95" spans="2:11" s="59" customFormat="1" ht="15" customHeight="1">
      <c r="B95" s="32"/>
      <c r="C95" s="52"/>
      <c r="D95" s="53"/>
      <c r="E95" s="54"/>
      <c r="F95" s="55"/>
      <c r="G95" s="55"/>
      <c r="H95" s="56"/>
      <c r="I95" s="57"/>
      <c r="J95" s="56"/>
      <c r="K95" s="56"/>
    </row>
    <row r="96" spans="2:11" s="59" customFormat="1" ht="15" customHeight="1">
      <c r="B96" s="32"/>
      <c r="C96" s="52"/>
      <c r="D96" s="53"/>
      <c r="E96" s="54"/>
      <c r="F96" s="55"/>
      <c r="G96" s="55"/>
      <c r="H96" s="56"/>
      <c r="I96" s="57"/>
      <c r="J96" s="56"/>
      <c r="K96" s="56"/>
    </row>
    <row r="97" spans="2:11" s="59" customFormat="1" ht="15" customHeight="1">
      <c r="B97" s="32"/>
      <c r="C97" s="52"/>
      <c r="D97" s="53"/>
      <c r="E97" s="54"/>
      <c r="F97" s="55"/>
      <c r="G97" s="55"/>
      <c r="H97" s="56"/>
      <c r="I97" s="57"/>
      <c r="J97" s="56"/>
      <c r="K97" s="56"/>
    </row>
    <row r="98" spans="2:11" s="59" customFormat="1" ht="15" customHeight="1">
      <c r="B98" s="32"/>
      <c r="C98" s="52"/>
      <c r="D98" s="53"/>
      <c r="E98" s="54"/>
      <c r="F98" s="55"/>
      <c r="G98" s="55"/>
      <c r="H98" s="56"/>
      <c r="I98" s="57"/>
      <c r="J98" s="56"/>
      <c r="K98" s="56"/>
    </row>
    <row r="99" spans="2:11" s="59" customFormat="1" ht="15" customHeight="1">
      <c r="B99" s="32"/>
      <c r="C99" s="52"/>
      <c r="D99" s="53"/>
      <c r="E99" s="54"/>
      <c r="F99" s="55"/>
      <c r="G99" s="55"/>
      <c r="H99" s="56"/>
      <c r="I99" s="57"/>
      <c r="J99" s="56"/>
      <c r="K99" s="56"/>
    </row>
    <row r="100" spans="2:11" s="59" customFormat="1" ht="15" customHeight="1">
      <c r="B100" s="32"/>
      <c r="C100" s="52"/>
      <c r="D100" s="53"/>
      <c r="E100" s="54"/>
      <c r="F100" s="55"/>
      <c r="G100" s="55"/>
      <c r="H100" s="56"/>
      <c r="I100" s="57"/>
      <c r="J100" s="56"/>
      <c r="K100" s="56"/>
    </row>
    <row r="101" spans="2:11" s="59" customFormat="1" ht="15" customHeight="1">
      <c r="B101" s="32"/>
      <c r="C101" s="52"/>
      <c r="D101" s="53"/>
      <c r="E101" s="54"/>
      <c r="F101" s="55"/>
      <c r="G101" s="55"/>
      <c r="H101" s="56"/>
      <c r="I101" s="57"/>
      <c r="J101" s="56"/>
      <c r="K101" s="56"/>
    </row>
    <row r="102" spans="2:11" s="59" customFormat="1" ht="15" customHeight="1">
      <c r="B102" s="32"/>
      <c r="C102" s="52"/>
      <c r="D102" s="53"/>
      <c r="E102" s="54"/>
      <c r="F102" s="55"/>
      <c r="G102" s="55"/>
      <c r="H102" s="56"/>
      <c r="I102" s="57"/>
      <c r="J102" s="56"/>
      <c r="K102" s="56"/>
    </row>
    <row r="103" spans="2:11" s="59" customFormat="1" ht="15" customHeight="1">
      <c r="B103" s="32"/>
      <c r="C103" s="52"/>
      <c r="D103" s="53"/>
      <c r="E103" s="54"/>
      <c r="F103" s="55"/>
      <c r="G103" s="55"/>
      <c r="H103" s="56"/>
      <c r="I103" s="57"/>
      <c r="J103" s="56"/>
      <c r="K103" s="56"/>
    </row>
    <row r="104" spans="2:11" s="59" customFormat="1" ht="15" customHeight="1">
      <c r="B104" s="32"/>
      <c r="C104" s="52"/>
      <c r="D104" s="53"/>
      <c r="E104" s="54"/>
      <c r="F104" s="55"/>
      <c r="G104" s="55"/>
      <c r="H104" s="56"/>
      <c r="I104" s="57"/>
      <c r="J104" s="56"/>
      <c r="K104" s="56"/>
    </row>
    <row r="105" spans="2:11" s="59" customFormat="1" ht="15" customHeight="1">
      <c r="B105" s="32"/>
      <c r="C105" s="52"/>
      <c r="D105" s="53"/>
      <c r="E105" s="54"/>
      <c r="F105" s="55"/>
      <c r="G105" s="55"/>
      <c r="H105" s="56"/>
      <c r="I105" s="57"/>
      <c r="J105" s="56"/>
      <c r="K105" s="56"/>
    </row>
    <row r="106" spans="2:11" s="59" customFormat="1" ht="15" customHeight="1">
      <c r="B106" s="32"/>
      <c r="C106" s="52"/>
      <c r="D106" s="53"/>
      <c r="E106" s="54"/>
      <c r="F106" s="55"/>
      <c r="G106" s="55"/>
      <c r="H106" s="56"/>
      <c r="I106" s="57"/>
      <c r="J106" s="56"/>
      <c r="K106" s="56"/>
    </row>
    <row r="107" spans="2:11" s="59" customFormat="1" ht="15" customHeight="1">
      <c r="B107" s="32"/>
      <c r="C107" s="52"/>
      <c r="D107" s="53"/>
      <c r="E107" s="54"/>
      <c r="F107" s="55"/>
      <c r="G107" s="55"/>
      <c r="H107" s="56"/>
      <c r="I107" s="57"/>
      <c r="J107" s="56"/>
      <c r="K107" s="56"/>
    </row>
    <row r="108" spans="2:11" s="59" customFormat="1" ht="15" customHeight="1">
      <c r="B108" s="32"/>
      <c r="C108" s="52"/>
      <c r="D108" s="53"/>
      <c r="E108" s="54"/>
      <c r="F108" s="55"/>
      <c r="G108" s="55"/>
      <c r="H108" s="56"/>
      <c r="I108" s="57"/>
      <c r="J108" s="56"/>
      <c r="K108" s="56"/>
    </row>
    <row r="109" spans="2:11" s="59" customFormat="1" ht="15" customHeight="1">
      <c r="B109" s="32"/>
      <c r="C109" s="52"/>
      <c r="D109" s="53"/>
      <c r="E109" s="54"/>
      <c r="F109" s="55"/>
      <c r="G109" s="55"/>
      <c r="H109" s="56"/>
      <c r="I109" s="57"/>
      <c r="J109" s="56"/>
      <c r="K109" s="56"/>
    </row>
    <row r="110" spans="2:11" s="59" customFormat="1" ht="15" customHeight="1">
      <c r="B110" s="32"/>
      <c r="C110" s="52"/>
      <c r="D110" s="53"/>
      <c r="E110" s="54"/>
      <c r="F110" s="55"/>
      <c r="G110" s="55"/>
      <c r="H110" s="56"/>
      <c r="I110" s="57"/>
      <c r="J110" s="56"/>
      <c r="K110" s="56"/>
    </row>
    <row r="111" spans="2:11" s="59" customFormat="1" ht="15" customHeight="1">
      <c r="B111" s="32"/>
      <c r="C111" s="52"/>
      <c r="D111" s="53"/>
      <c r="E111" s="54"/>
      <c r="F111" s="55"/>
      <c r="G111" s="55"/>
      <c r="H111" s="56"/>
      <c r="I111" s="57"/>
      <c r="J111" s="56"/>
      <c r="K111" s="56"/>
    </row>
    <row r="112" spans="2:11" s="59" customFormat="1" ht="15" customHeight="1">
      <c r="B112" s="32"/>
      <c r="C112" s="52"/>
      <c r="D112" s="53"/>
      <c r="E112" s="54"/>
      <c r="F112" s="55"/>
      <c r="G112" s="55"/>
      <c r="H112" s="56"/>
      <c r="I112" s="57"/>
      <c r="J112" s="56"/>
      <c r="K112" s="56"/>
    </row>
    <row r="113" spans="2:11" s="59" customFormat="1" ht="15" customHeight="1">
      <c r="B113" s="32"/>
      <c r="C113" s="52"/>
      <c r="D113" s="53"/>
      <c r="E113" s="54"/>
      <c r="F113" s="55"/>
      <c r="G113" s="55"/>
      <c r="H113" s="56"/>
      <c r="I113" s="57"/>
      <c r="J113" s="56"/>
      <c r="K113" s="56"/>
    </row>
    <row r="114" spans="2:11" s="59" customFormat="1" ht="15" customHeight="1">
      <c r="B114" s="32"/>
      <c r="C114" s="52"/>
      <c r="D114" s="53"/>
      <c r="E114" s="54"/>
      <c r="F114" s="55"/>
      <c r="G114" s="55"/>
      <c r="H114" s="56"/>
      <c r="I114" s="57"/>
      <c r="J114" s="56"/>
      <c r="K114" s="56"/>
    </row>
    <row r="115" spans="2:11" s="59" customFormat="1" ht="15" customHeight="1">
      <c r="B115" s="32"/>
      <c r="C115" s="52"/>
      <c r="D115" s="53"/>
      <c r="E115" s="54"/>
      <c r="F115" s="55"/>
      <c r="G115" s="55"/>
      <c r="H115" s="56"/>
      <c r="I115" s="57"/>
      <c r="J115" s="56"/>
      <c r="K115" s="56"/>
    </row>
    <row r="116" spans="2:11" s="59" customFormat="1" ht="15" customHeight="1">
      <c r="B116" s="32"/>
      <c r="C116" s="52"/>
      <c r="D116" s="53"/>
      <c r="E116" s="54"/>
      <c r="F116" s="55"/>
      <c r="G116" s="55"/>
      <c r="H116" s="56"/>
      <c r="I116" s="57"/>
      <c r="J116" s="56"/>
      <c r="K116" s="56"/>
    </row>
    <row r="117" spans="2:11" s="59" customFormat="1" ht="15" customHeight="1">
      <c r="B117" s="32"/>
      <c r="C117" s="52"/>
      <c r="D117" s="53"/>
      <c r="E117" s="54"/>
      <c r="F117" s="55"/>
      <c r="G117" s="55"/>
      <c r="H117" s="56"/>
      <c r="I117" s="57"/>
      <c r="J117" s="56"/>
      <c r="K117" s="56"/>
    </row>
    <row r="118" spans="2:11" s="59" customFormat="1" ht="15" customHeight="1">
      <c r="B118" s="32"/>
      <c r="C118" s="52"/>
      <c r="D118" s="53"/>
      <c r="E118" s="54"/>
      <c r="F118" s="55"/>
      <c r="G118" s="55"/>
      <c r="H118" s="56"/>
      <c r="I118" s="57"/>
      <c r="J118" s="56"/>
      <c r="K118" s="56"/>
    </row>
    <row r="119" spans="2:11" s="59" customFormat="1" ht="15" customHeight="1">
      <c r="B119" s="32"/>
      <c r="C119" s="52"/>
      <c r="D119" s="53"/>
      <c r="E119" s="54"/>
      <c r="F119" s="55"/>
      <c r="G119" s="55"/>
      <c r="H119" s="56"/>
      <c r="I119" s="57"/>
      <c r="J119" s="56"/>
      <c r="K119" s="56"/>
    </row>
    <row r="120" spans="2:11" s="59" customFormat="1" ht="15" customHeight="1">
      <c r="B120" s="32"/>
      <c r="C120" s="52"/>
      <c r="D120" s="53"/>
      <c r="E120" s="54"/>
      <c r="F120" s="55"/>
      <c r="G120" s="55"/>
      <c r="H120" s="56"/>
      <c r="I120" s="57"/>
      <c r="J120" s="56"/>
      <c r="K120" s="56"/>
    </row>
    <row r="121" spans="2:11" s="59" customFormat="1" ht="15" customHeight="1">
      <c r="B121" s="32"/>
      <c r="C121" s="52"/>
      <c r="D121" s="53"/>
      <c r="E121" s="54"/>
      <c r="F121" s="55"/>
      <c r="G121" s="55"/>
      <c r="H121" s="56"/>
      <c r="I121" s="57"/>
      <c r="J121" s="56"/>
      <c r="K121" s="56"/>
    </row>
    <row r="122" spans="2:11" s="59" customFormat="1" ht="15" customHeight="1">
      <c r="B122" s="32"/>
      <c r="C122" s="52"/>
      <c r="D122" s="53"/>
      <c r="E122" s="54"/>
      <c r="F122" s="55"/>
      <c r="G122" s="55"/>
      <c r="H122" s="56"/>
      <c r="I122" s="57"/>
      <c r="J122" s="56"/>
      <c r="K122" s="56"/>
    </row>
    <row r="123" spans="2:11" s="59" customFormat="1" ht="15" customHeight="1">
      <c r="B123" s="32"/>
      <c r="C123" s="52"/>
      <c r="D123" s="53"/>
      <c r="E123" s="54"/>
      <c r="F123" s="55"/>
      <c r="G123" s="55"/>
      <c r="H123" s="56"/>
      <c r="I123" s="57"/>
      <c r="J123" s="56"/>
      <c r="K123" s="56"/>
    </row>
    <row r="124" spans="2:11" s="59" customFormat="1" ht="15" customHeight="1">
      <c r="B124" s="32"/>
      <c r="C124" s="52"/>
      <c r="D124" s="53"/>
      <c r="E124" s="54"/>
      <c r="F124" s="55"/>
      <c r="G124" s="55"/>
      <c r="H124" s="56"/>
      <c r="I124" s="57"/>
      <c r="J124" s="56"/>
      <c r="K124" s="56"/>
    </row>
    <row r="125" spans="2:11" s="59" customFormat="1" ht="15" customHeight="1">
      <c r="B125" s="32"/>
      <c r="C125" s="52"/>
      <c r="D125" s="53"/>
      <c r="E125" s="54"/>
      <c r="F125" s="55"/>
      <c r="G125" s="55"/>
      <c r="H125" s="56"/>
      <c r="I125" s="57"/>
      <c r="J125" s="56"/>
      <c r="K125" s="56"/>
    </row>
    <row r="126" spans="2:11" s="59" customFormat="1" ht="15" customHeight="1">
      <c r="B126" s="32"/>
      <c r="C126" s="52"/>
      <c r="D126" s="53"/>
      <c r="E126" s="54"/>
      <c r="F126" s="55"/>
      <c r="G126" s="55"/>
      <c r="H126" s="56"/>
      <c r="I126" s="57"/>
      <c r="J126" s="56"/>
      <c r="K126" s="56"/>
    </row>
    <row r="127" spans="2:11" s="59" customFormat="1" ht="15" customHeight="1">
      <c r="B127" s="32"/>
      <c r="C127" s="52"/>
      <c r="D127" s="53"/>
      <c r="E127" s="54"/>
      <c r="F127" s="55"/>
      <c r="G127" s="55"/>
      <c r="H127" s="56"/>
      <c r="I127" s="57"/>
      <c r="J127" s="56"/>
      <c r="K127" s="56"/>
    </row>
    <row r="128" spans="2:11" s="59" customFormat="1" ht="15" customHeight="1">
      <c r="B128" s="32"/>
      <c r="C128" s="52"/>
      <c r="D128" s="53"/>
      <c r="E128" s="54"/>
      <c r="F128" s="55"/>
      <c r="G128" s="55"/>
      <c r="H128" s="56"/>
      <c r="I128" s="57"/>
      <c r="J128" s="56"/>
      <c r="K128" s="56"/>
    </row>
    <row r="129" spans="2:11" s="59" customFormat="1" ht="15" customHeight="1">
      <c r="B129" s="32"/>
      <c r="C129" s="52"/>
      <c r="D129" s="53"/>
      <c r="E129" s="54"/>
      <c r="F129" s="55"/>
      <c r="G129" s="55"/>
      <c r="H129" s="56"/>
      <c r="I129" s="57"/>
      <c r="J129" s="56"/>
      <c r="K129" s="56"/>
    </row>
    <row r="130" spans="2:11" s="59" customFormat="1" ht="15" customHeight="1">
      <c r="B130" s="32"/>
      <c r="C130" s="52"/>
      <c r="D130" s="53"/>
      <c r="E130" s="54"/>
      <c r="F130" s="55"/>
      <c r="G130" s="55"/>
      <c r="H130" s="56"/>
      <c r="I130" s="57"/>
      <c r="J130" s="56"/>
      <c r="K130" s="56"/>
    </row>
    <row r="131" spans="2:11" s="59" customFormat="1" ht="15" customHeight="1">
      <c r="B131" s="32"/>
      <c r="C131" s="52"/>
      <c r="D131" s="53"/>
      <c r="E131" s="54"/>
      <c r="F131" s="55"/>
      <c r="G131" s="55"/>
      <c r="H131" s="56"/>
      <c r="I131" s="57"/>
      <c r="J131" s="56"/>
      <c r="K131" s="56"/>
    </row>
    <row r="132" spans="2:11" s="59" customFormat="1" ht="15" customHeight="1">
      <c r="B132" s="32"/>
      <c r="C132" s="52"/>
      <c r="D132" s="53"/>
      <c r="E132" s="54"/>
      <c r="F132" s="55"/>
      <c r="G132" s="55"/>
      <c r="H132" s="56"/>
      <c r="I132" s="57"/>
      <c r="J132" s="56"/>
      <c r="K132" s="56"/>
    </row>
    <row r="133" spans="2:11" s="59" customFormat="1" ht="15" customHeight="1">
      <c r="B133" s="32"/>
      <c r="C133" s="52"/>
      <c r="D133" s="53"/>
      <c r="E133" s="54"/>
      <c r="F133" s="55"/>
      <c r="G133" s="55"/>
      <c r="H133" s="56"/>
      <c r="I133" s="57"/>
      <c r="J133" s="56"/>
      <c r="K133" s="56"/>
    </row>
    <row r="134" spans="2:11" s="59" customFormat="1" ht="15" customHeight="1">
      <c r="B134" s="32"/>
      <c r="C134" s="52"/>
      <c r="D134" s="53"/>
      <c r="E134" s="54"/>
      <c r="F134" s="55"/>
      <c r="G134" s="55"/>
      <c r="H134" s="56"/>
      <c r="I134" s="57"/>
      <c r="J134" s="56"/>
      <c r="K134" s="56"/>
    </row>
    <row r="135" spans="2:11" s="59" customFormat="1" ht="15" customHeight="1">
      <c r="B135" s="32"/>
      <c r="C135" s="52"/>
      <c r="D135" s="53"/>
      <c r="E135" s="54"/>
      <c r="F135" s="55"/>
      <c r="G135" s="55"/>
      <c r="H135" s="56"/>
      <c r="I135" s="57"/>
      <c r="J135" s="56"/>
      <c r="K135" s="56"/>
    </row>
    <row r="136" spans="2:11" s="59" customFormat="1" ht="15" customHeight="1">
      <c r="B136" s="32"/>
      <c r="C136" s="52"/>
      <c r="D136" s="53"/>
      <c r="E136" s="54"/>
      <c r="F136" s="55"/>
      <c r="G136" s="55"/>
      <c r="H136" s="56"/>
      <c r="I136" s="57"/>
      <c r="J136" s="56"/>
      <c r="K136" s="56"/>
    </row>
    <row r="137" spans="2:11" s="59" customFormat="1" ht="15" customHeight="1">
      <c r="B137" s="32"/>
      <c r="C137" s="52"/>
      <c r="D137" s="53"/>
      <c r="E137" s="54"/>
      <c r="F137" s="55"/>
      <c r="G137" s="55"/>
      <c r="H137" s="56"/>
      <c r="I137" s="57"/>
      <c r="J137" s="56"/>
      <c r="K137" s="56"/>
    </row>
    <row r="138" spans="2:11" s="59" customFormat="1" ht="15" customHeight="1">
      <c r="B138" s="32"/>
      <c r="C138" s="52"/>
      <c r="D138" s="53"/>
      <c r="E138" s="54"/>
      <c r="F138" s="55"/>
      <c r="G138" s="55"/>
      <c r="H138" s="56"/>
      <c r="I138" s="57"/>
      <c r="J138" s="56"/>
      <c r="K138" s="56"/>
    </row>
    <row r="139" spans="2:11" s="59" customFormat="1" ht="15" customHeight="1">
      <c r="B139" s="32"/>
      <c r="C139" s="52"/>
      <c r="D139" s="53"/>
      <c r="E139" s="54"/>
      <c r="F139" s="55"/>
      <c r="G139" s="55"/>
      <c r="H139" s="56"/>
      <c r="I139" s="57"/>
      <c r="J139" s="56"/>
      <c r="K139" s="56"/>
    </row>
    <row r="140" spans="2:11" s="59" customFormat="1" ht="15" customHeight="1">
      <c r="B140" s="32"/>
      <c r="C140" s="52"/>
      <c r="D140" s="53"/>
      <c r="E140" s="54"/>
      <c r="F140" s="55"/>
      <c r="G140" s="55"/>
      <c r="H140" s="56"/>
      <c r="I140" s="57"/>
      <c r="J140" s="56"/>
      <c r="K140" s="56"/>
    </row>
    <row r="141" spans="2:11" s="59" customFormat="1" ht="15" customHeight="1">
      <c r="B141" s="32"/>
      <c r="C141" s="52"/>
      <c r="D141" s="53"/>
      <c r="E141" s="54"/>
      <c r="F141" s="55"/>
      <c r="G141" s="55"/>
      <c r="H141" s="56"/>
      <c r="I141" s="57"/>
      <c r="J141" s="56"/>
      <c r="K141" s="56"/>
    </row>
    <row r="142" spans="2:11" s="59" customFormat="1" ht="15" customHeight="1">
      <c r="B142" s="32"/>
      <c r="C142" s="52"/>
      <c r="D142" s="53"/>
      <c r="E142" s="54"/>
      <c r="F142" s="55"/>
      <c r="G142" s="55"/>
      <c r="H142" s="56"/>
      <c r="I142" s="57"/>
      <c r="J142" s="56"/>
      <c r="K142" s="56"/>
    </row>
    <row r="143" spans="2:11" s="59" customFormat="1" ht="15" customHeight="1">
      <c r="B143" s="32"/>
      <c r="C143" s="52"/>
      <c r="D143" s="53"/>
      <c r="E143" s="54"/>
      <c r="F143" s="55"/>
      <c r="G143" s="55"/>
      <c r="H143" s="56"/>
      <c r="I143" s="57"/>
      <c r="J143" s="56"/>
      <c r="K143" s="56"/>
    </row>
    <row r="144" spans="2:11" s="59" customFormat="1" ht="15" customHeight="1">
      <c r="B144" s="32"/>
      <c r="C144" s="52"/>
      <c r="D144" s="53"/>
      <c r="E144" s="54"/>
      <c r="F144" s="55"/>
      <c r="G144" s="55"/>
      <c r="H144" s="56"/>
      <c r="I144" s="57"/>
      <c r="J144" s="56"/>
      <c r="K144" s="56"/>
    </row>
    <row r="145" spans="2:11" s="59" customFormat="1" ht="15" customHeight="1">
      <c r="B145" s="32"/>
      <c r="C145" s="52"/>
      <c r="D145" s="53"/>
      <c r="E145" s="54"/>
      <c r="F145" s="55"/>
      <c r="G145" s="55"/>
      <c r="H145" s="56"/>
      <c r="I145" s="57"/>
      <c r="J145" s="56"/>
      <c r="K145" s="56"/>
    </row>
    <row r="146" spans="2:11" s="59" customFormat="1" ht="15" customHeight="1">
      <c r="B146" s="32"/>
      <c r="C146" s="52"/>
      <c r="D146" s="53"/>
      <c r="E146" s="54"/>
      <c r="F146" s="55"/>
      <c r="G146" s="55"/>
      <c r="H146" s="56"/>
      <c r="I146" s="57"/>
      <c r="J146" s="56"/>
      <c r="K146" s="56"/>
    </row>
    <row r="147" spans="2:11" s="59" customFormat="1" ht="15" customHeight="1">
      <c r="B147" s="32"/>
      <c r="C147" s="52"/>
      <c r="D147" s="53"/>
      <c r="E147" s="54"/>
      <c r="F147" s="55"/>
      <c r="G147" s="55"/>
      <c r="H147" s="56"/>
      <c r="I147" s="57"/>
      <c r="J147" s="56"/>
      <c r="K147" s="56"/>
    </row>
    <row r="148" spans="2:11" s="59" customFormat="1" ht="15" customHeight="1">
      <c r="B148" s="32"/>
      <c r="C148" s="52"/>
      <c r="D148" s="53"/>
      <c r="E148" s="54"/>
      <c r="F148" s="55"/>
      <c r="G148" s="55"/>
      <c r="H148" s="56"/>
      <c r="I148" s="57"/>
      <c r="J148" s="56"/>
      <c r="K148" s="56"/>
    </row>
    <row r="149" spans="2:11" s="59" customFormat="1" ht="15" customHeight="1">
      <c r="B149" s="32"/>
      <c r="C149" s="52"/>
      <c r="D149" s="53"/>
      <c r="E149" s="54"/>
      <c r="F149" s="55"/>
      <c r="G149" s="55"/>
      <c r="H149" s="56"/>
      <c r="I149" s="57"/>
      <c r="J149" s="56"/>
      <c r="K149" s="56"/>
    </row>
    <row r="150" spans="2:11" s="59" customFormat="1" ht="15" customHeight="1">
      <c r="B150" s="32"/>
      <c r="C150" s="52"/>
      <c r="D150" s="53"/>
      <c r="E150" s="54"/>
      <c r="F150" s="55"/>
      <c r="G150" s="55"/>
      <c r="H150" s="56"/>
      <c r="I150" s="57"/>
      <c r="J150" s="56"/>
      <c r="K150" s="56"/>
    </row>
    <row r="151" spans="2:11" s="59" customFormat="1" ht="15" customHeight="1">
      <c r="B151" s="32"/>
      <c r="C151" s="52"/>
      <c r="D151" s="53"/>
      <c r="E151" s="54"/>
      <c r="F151" s="55"/>
      <c r="G151" s="55"/>
      <c r="H151" s="56"/>
      <c r="I151" s="57"/>
      <c r="J151" s="56"/>
      <c r="K151" s="56"/>
    </row>
    <row r="152" spans="2:11" s="59" customFormat="1" ht="15" customHeight="1">
      <c r="B152" s="32"/>
      <c r="C152" s="52"/>
      <c r="D152" s="53"/>
      <c r="E152" s="54"/>
      <c r="F152" s="55"/>
      <c r="G152" s="55"/>
      <c r="H152" s="56"/>
      <c r="I152" s="57"/>
      <c r="J152" s="56"/>
      <c r="K152" s="56"/>
    </row>
    <row r="153" spans="2:11" s="59" customFormat="1" ht="15" customHeight="1">
      <c r="B153" s="32"/>
      <c r="C153" s="52"/>
      <c r="D153" s="53"/>
      <c r="E153" s="54"/>
      <c r="F153" s="55"/>
      <c r="G153" s="55"/>
      <c r="H153" s="56"/>
      <c r="I153" s="57"/>
      <c r="J153" s="56"/>
      <c r="K153" s="56"/>
    </row>
    <row r="154" spans="2:11" s="59" customFormat="1" ht="15" customHeight="1">
      <c r="B154" s="32"/>
      <c r="C154" s="52"/>
      <c r="D154" s="53"/>
      <c r="E154" s="54"/>
      <c r="F154" s="55"/>
      <c r="G154" s="55"/>
      <c r="H154" s="56"/>
      <c r="I154" s="57"/>
      <c r="J154" s="56"/>
      <c r="K154" s="56"/>
    </row>
    <row r="155" spans="2:11" s="59" customFormat="1" ht="15" customHeight="1">
      <c r="B155" s="32"/>
      <c r="C155" s="52"/>
      <c r="D155" s="53"/>
      <c r="E155" s="54"/>
      <c r="F155" s="55"/>
      <c r="G155" s="55"/>
      <c r="H155" s="56"/>
      <c r="I155" s="57"/>
      <c r="J155" s="56"/>
      <c r="K155" s="56"/>
    </row>
    <row r="156" spans="2:11" s="59" customFormat="1" ht="15" customHeight="1">
      <c r="B156" s="32"/>
      <c r="C156" s="52"/>
      <c r="D156" s="53"/>
      <c r="E156" s="54"/>
      <c r="F156" s="55"/>
      <c r="G156" s="55"/>
      <c r="H156" s="56"/>
      <c r="I156" s="57"/>
      <c r="J156" s="56"/>
      <c r="K156" s="56"/>
    </row>
    <row r="157" spans="2:11" s="59" customFormat="1" ht="15" customHeight="1">
      <c r="B157" s="32"/>
      <c r="C157" s="52"/>
      <c r="D157" s="53"/>
      <c r="E157" s="54"/>
      <c r="F157" s="55"/>
      <c r="G157" s="55"/>
      <c r="H157" s="56"/>
      <c r="I157" s="57"/>
      <c r="J157" s="56"/>
      <c r="K157" s="56"/>
    </row>
    <row r="158" spans="2:11" s="59" customFormat="1" ht="15" customHeight="1">
      <c r="B158" s="32"/>
      <c r="C158" s="52"/>
      <c r="D158" s="53"/>
      <c r="E158" s="54"/>
      <c r="F158" s="55"/>
      <c r="G158" s="55"/>
      <c r="H158" s="56"/>
      <c r="I158" s="57"/>
      <c r="J158" s="56"/>
      <c r="K158" s="56"/>
    </row>
    <row r="159" spans="2:11" s="59" customFormat="1" ht="15" customHeight="1">
      <c r="B159" s="32"/>
      <c r="C159" s="52"/>
      <c r="D159" s="53"/>
      <c r="E159" s="54"/>
      <c r="F159" s="55"/>
      <c r="G159" s="55"/>
      <c r="H159" s="56"/>
      <c r="I159" s="57"/>
      <c r="J159" s="56"/>
      <c r="K159" s="56"/>
    </row>
    <row r="160" spans="2:11" s="59" customFormat="1" ht="15" customHeight="1">
      <c r="B160" s="32"/>
      <c r="C160" s="52"/>
      <c r="D160" s="53"/>
      <c r="E160" s="54"/>
      <c r="F160" s="55"/>
      <c r="G160" s="55"/>
      <c r="H160" s="56"/>
      <c r="I160" s="57"/>
      <c r="J160" s="56"/>
      <c r="K160" s="56"/>
    </row>
    <row r="161" spans="2:11" s="59" customFormat="1" ht="15" customHeight="1">
      <c r="B161" s="32"/>
      <c r="C161" s="52"/>
      <c r="D161" s="53"/>
      <c r="E161" s="54"/>
      <c r="F161" s="55"/>
      <c r="G161" s="55"/>
      <c r="H161" s="56"/>
      <c r="I161" s="57"/>
      <c r="J161" s="56"/>
      <c r="K161" s="56"/>
    </row>
    <row r="162" spans="2:11" s="59" customFormat="1" ht="15" customHeight="1">
      <c r="B162" s="32"/>
      <c r="C162" s="52"/>
      <c r="D162" s="53"/>
      <c r="E162" s="54"/>
      <c r="F162" s="55"/>
      <c r="G162" s="55"/>
      <c r="H162" s="56"/>
      <c r="I162" s="57"/>
      <c r="J162" s="56"/>
      <c r="K162" s="56"/>
    </row>
    <row r="163" spans="2:11" s="59" customFormat="1" ht="15" customHeight="1">
      <c r="B163" s="32"/>
      <c r="C163" s="52"/>
      <c r="D163" s="53"/>
      <c r="E163" s="54"/>
      <c r="F163" s="55"/>
      <c r="G163" s="55"/>
      <c r="H163" s="56"/>
      <c r="I163" s="57"/>
      <c r="J163" s="56"/>
      <c r="K163" s="56"/>
    </row>
    <row r="164" spans="2:11" s="59" customFormat="1" ht="15" customHeight="1">
      <c r="B164" s="32"/>
      <c r="C164" s="52"/>
      <c r="D164" s="53"/>
      <c r="E164" s="54"/>
      <c r="F164" s="55"/>
      <c r="G164" s="55"/>
      <c r="H164" s="56"/>
      <c r="I164" s="57"/>
      <c r="J164" s="56"/>
      <c r="K164" s="56"/>
    </row>
    <row r="165" spans="2:11" s="59" customFormat="1" ht="15" customHeight="1">
      <c r="B165" s="32"/>
      <c r="C165" s="52"/>
      <c r="D165" s="53"/>
      <c r="E165" s="54"/>
      <c r="F165" s="55"/>
      <c r="G165" s="55"/>
      <c r="H165" s="56"/>
      <c r="I165" s="57"/>
      <c r="J165" s="56"/>
      <c r="K165" s="56"/>
    </row>
    <row r="166" spans="2:11" s="59" customFormat="1" ht="15" customHeight="1">
      <c r="B166" s="32"/>
      <c r="C166" s="52"/>
      <c r="D166" s="53"/>
      <c r="E166" s="54"/>
      <c r="F166" s="55"/>
      <c r="G166" s="55"/>
      <c r="H166" s="56"/>
      <c r="I166" s="57"/>
      <c r="J166" s="56"/>
      <c r="K166" s="56"/>
    </row>
    <row r="167" spans="2:11" s="59" customFormat="1" ht="15" customHeight="1">
      <c r="B167" s="32"/>
      <c r="C167" s="52"/>
      <c r="D167" s="53"/>
      <c r="E167" s="54"/>
      <c r="F167" s="55"/>
      <c r="G167" s="55"/>
      <c r="H167" s="56"/>
      <c r="I167" s="57"/>
      <c r="J167" s="56"/>
      <c r="K167" s="56"/>
    </row>
    <row r="168" spans="2:11" s="59" customFormat="1" ht="15" customHeight="1">
      <c r="B168" s="32"/>
      <c r="C168" s="52"/>
      <c r="D168" s="53"/>
      <c r="E168" s="54"/>
      <c r="F168" s="55"/>
      <c r="G168" s="55"/>
      <c r="H168" s="56"/>
      <c r="I168" s="57"/>
      <c r="J168" s="56"/>
      <c r="K168" s="56"/>
    </row>
    <row r="169" spans="2:11" s="59" customFormat="1" ht="15" customHeight="1">
      <c r="B169" s="32"/>
      <c r="C169" s="52"/>
      <c r="D169" s="53"/>
      <c r="E169" s="54"/>
      <c r="F169" s="55"/>
      <c r="G169" s="55"/>
      <c r="H169" s="56"/>
      <c r="I169" s="57"/>
      <c r="J169" s="56"/>
      <c r="K169" s="56"/>
    </row>
    <row r="170" spans="2:11" s="59" customFormat="1" ht="15" customHeight="1">
      <c r="B170" s="32"/>
      <c r="C170" s="52"/>
      <c r="D170" s="53"/>
      <c r="E170" s="54"/>
      <c r="F170" s="55"/>
      <c r="G170" s="55"/>
      <c r="H170" s="56"/>
      <c r="I170" s="57"/>
      <c r="J170" s="56"/>
      <c r="K170" s="56"/>
    </row>
    <row r="171" spans="2:11" s="59" customFormat="1" ht="15" customHeight="1">
      <c r="B171" s="32"/>
      <c r="C171" s="52"/>
      <c r="D171" s="53"/>
      <c r="E171" s="54"/>
      <c r="F171" s="55"/>
      <c r="G171" s="55"/>
      <c r="H171" s="56"/>
      <c r="I171" s="57"/>
      <c r="J171" s="56"/>
      <c r="K171" s="56"/>
    </row>
    <row r="172" spans="2:11" s="59" customFormat="1" ht="15" customHeight="1">
      <c r="B172" s="32"/>
      <c r="C172" s="52"/>
      <c r="D172" s="53"/>
      <c r="E172" s="54"/>
      <c r="F172" s="55"/>
      <c r="G172" s="55"/>
      <c r="H172" s="56"/>
      <c r="I172" s="57"/>
      <c r="J172" s="56"/>
      <c r="K172" s="56"/>
    </row>
    <row r="173" spans="2:11" s="59" customFormat="1" ht="15" customHeight="1">
      <c r="B173" s="32"/>
      <c r="C173" s="52"/>
      <c r="D173" s="53"/>
      <c r="E173" s="54"/>
      <c r="F173" s="55"/>
      <c r="G173" s="55"/>
      <c r="H173" s="56"/>
      <c r="I173" s="57"/>
      <c r="J173" s="56"/>
      <c r="K173" s="56"/>
    </row>
    <row r="174" spans="2:11" s="59" customFormat="1" ht="15" customHeight="1">
      <c r="B174" s="32"/>
      <c r="C174" s="52"/>
      <c r="D174" s="53"/>
      <c r="E174" s="54"/>
      <c r="F174" s="55"/>
      <c r="G174" s="55"/>
      <c r="H174" s="56"/>
      <c r="I174" s="57"/>
      <c r="J174" s="56"/>
      <c r="K174" s="56"/>
    </row>
    <row r="175" spans="2:11" s="59" customFormat="1" ht="15" customHeight="1">
      <c r="B175" s="32"/>
      <c r="C175" s="52"/>
      <c r="D175" s="53"/>
      <c r="E175" s="54"/>
      <c r="F175" s="55"/>
      <c r="G175" s="55"/>
      <c r="H175" s="56"/>
      <c r="I175" s="57"/>
      <c r="J175" s="56"/>
      <c r="K175" s="56"/>
    </row>
    <row r="176" spans="2:11" s="59" customFormat="1" ht="15" customHeight="1">
      <c r="B176" s="32"/>
      <c r="C176" s="52"/>
      <c r="D176" s="53"/>
      <c r="E176" s="54"/>
      <c r="F176" s="55"/>
      <c r="G176" s="55"/>
      <c r="H176" s="56"/>
      <c r="I176" s="57"/>
      <c r="J176" s="56"/>
      <c r="K176" s="56"/>
    </row>
  </sheetData>
  <autoFilter ref="A5:N5">
    <filterColumn colId="1" showButton="0"/>
    <sortState ref="A8:N14">
      <sortCondition ref="H5"/>
    </sortState>
  </autoFilter>
  <mergeCells count="7">
    <mergeCell ref="A3:A5"/>
    <mergeCell ref="B3:C5"/>
    <mergeCell ref="D3:D5"/>
    <mergeCell ref="E3:K3"/>
    <mergeCell ref="E4:E5"/>
    <mergeCell ref="F4:H4"/>
    <mergeCell ref="I4:K4"/>
  </mergeCells>
  <phoneticPr fontId="2"/>
  <printOptions horizontalCentered="1"/>
  <pageMargins left="0.19685039370078741" right="0.19685039370078741" top="0.59055118110236227" bottom="0.19685039370078741" header="0.31496062992125984" footer="0.19685039370078741"/>
  <pageSetup paperSize="9" scale="46" fitToHeight="0" orientation="portrait" r:id="rId1"/>
  <headerFooter alignWithMargins="0">
    <oddHeader>&amp;L&amp;A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A型事業所（雇用型+非雇用型）</vt:lpstr>
      <vt:lpstr>B型事業所</vt:lpstr>
      <vt:lpstr>【参考】3,000円未満</vt:lpstr>
      <vt:lpstr>'【参考】3,000円未満'!Print_Area</vt:lpstr>
      <vt:lpstr>'A型事業所（雇用型+非雇用型）'!Print_Area</vt:lpstr>
      <vt:lpstr>B型事業所!Print_Area</vt:lpstr>
      <vt:lpstr>'【参考】3,000円未満'!Print_Titles</vt:lpstr>
      <vt:lpstr>'A型事業所（雇用型+非雇用型）'!Print_Titles</vt:lpstr>
      <vt:lpstr>B型事業所!Print_Titles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2022-09-27T00:58:10Z</cp:lastPrinted>
  <dcterms:created xsi:type="dcterms:W3CDTF">2019-11-18T00:32:44Z</dcterms:created>
  <dcterms:modified xsi:type="dcterms:W3CDTF">2022-10-03T01:02:22Z</dcterms:modified>
</cp:coreProperties>
</file>