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4-5 " sheetId="1" r:id="rId1"/>
  </sheets>
  <definedNames>
    <definedName name="_xlnm.Print_Area" localSheetId="0">'4-5 '!$A$1:$I$48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  <c r="C41" i="1"/>
  <c r="I38" i="1"/>
  <c r="H38" i="1"/>
  <c r="G38" i="1"/>
  <c r="F38" i="1"/>
  <c r="E38" i="1"/>
  <c r="D38" i="1"/>
  <c r="C38" i="1"/>
  <c r="I32" i="1"/>
  <c r="H32" i="1"/>
  <c r="G32" i="1"/>
  <c r="F32" i="1"/>
  <c r="E32" i="1"/>
  <c r="D32" i="1"/>
  <c r="C32" i="1"/>
  <c r="I29" i="1"/>
  <c r="H29" i="1"/>
  <c r="C29" i="1"/>
  <c r="I27" i="1"/>
  <c r="H27" i="1"/>
  <c r="C27" i="1"/>
  <c r="I22" i="1"/>
  <c r="I10" i="1" s="1"/>
  <c r="H22" i="1"/>
  <c r="G22" i="1"/>
  <c r="F22" i="1"/>
  <c r="E22" i="1"/>
  <c r="D22" i="1"/>
  <c r="C22" i="1"/>
  <c r="I18" i="1"/>
  <c r="H18" i="1"/>
  <c r="H10" i="1" s="1"/>
  <c r="H4" i="1" s="1"/>
  <c r="G18" i="1"/>
  <c r="F18" i="1"/>
  <c r="E18" i="1"/>
  <c r="D18" i="1"/>
  <c r="C18" i="1"/>
  <c r="I11" i="1"/>
  <c r="H11" i="1"/>
  <c r="G11" i="1"/>
  <c r="G10" i="1" s="1"/>
  <c r="G4" i="1" s="1"/>
  <c r="F11" i="1"/>
  <c r="F10" i="1" s="1"/>
  <c r="F4" i="1" s="1"/>
  <c r="E11" i="1"/>
  <c r="E10" i="1" s="1"/>
  <c r="D11" i="1"/>
  <c r="D10" i="1" s="1"/>
  <c r="C11" i="1"/>
  <c r="C10" i="1" s="1"/>
  <c r="I5" i="1"/>
  <c r="H5" i="1"/>
  <c r="G5" i="1"/>
  <c r="F5" i="1"/>
  <c r="E5" i="1"/>
  <c r="E4" i="1" s="1"/>
  <c r="D5" i="1"/>
  <c r="D4" i="1" s="1"/>
  <c r="C5" i="1"/>
  <c r="C4" i="1" l="1"/>
  <c r="I4" i="1"/>
</calcChain>
</file>

<file path=xl/sharedStrings.xml><?xml version="1.0" encoding="utf-8"?>
<sst xmlns="http://schemas.openxmlformats.org/spreadsheetml/2006/main" count="71" uniqueCount="58">
  <si>
    <t>4-5表　寡婦福祉資金貸付状況の推移</t>
    <phoneticPr fontId="4"/>
  </si>
  <si>
    <t>保健福祉事務所</t>
    <rPh sb="0" eb="2">
      <t>ホケン</t>
    </rPh>
    <rPh sb="2" eb="4">
      <t>フクシ</t>
    </rPh>
    <phoneticPr fontId="5"/>
  </si>
  <si>
    <t>市町村名</t>
  </si>
  <si>
    <t>平成
29年度</t>
    <rPh sb="0" eb="2">
      <t>ヘイセイ</t>
    </rPh>
    <rPh sb="5" eb="6">
      <t>ネン</t>
    </rPh>
    <rPh sb="6" eb="7">
      <t>ド</t>
    </rPh>
    <phoneticPr fontId="5"/>
  </si>
  <si>
    <t>平成
30年度</t>
    <rPh sb="0" eb="2">
      <t>ヘイセイ</t>
    </rPh>
    <rPh sb="5" eb="6">
      <t>ネン</t>
    </rPh>
    <rPh sb="6" eb="7">
      <t>ド</t>
    </rPh>
    <phoneticPr fontId="5"/>
  </si>
  <si>
    <t>令和
元年度</t>
    <rPh sb="0" eb="2">
      <t>レイワ</t>
    </rPh>
    <rPh sb="3" eb="5">
      <t>ガンネン</t>
    </rPh>
    <rPh sb="5" eb="6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</si>
  <si>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5"/>
  </si>
  <si>
    <t>令和３度</t>
    <rPh sb="0" eb="2">
      <t>レイワ</t>
    </rPh>
    <rPh sb="3" eb="4">
      <t>ド</t>
    </rPh>
    <phoneticPr fontId="5"/>
  </si>
  <si>
    <t>件数</t>
    <rPh sb="0" eb="2">
      <t>ケンスウ</t>
    </rPh>
    <phoneticPr fontId="4"/>
  </si>
  <si>
    <t>件数</t>
    <phoneticPr fontId="5"/>
  </si>
  <si>
    <t>金額（円）</t>
    <rPh sb="0" eb="1">
      <t>キン</t>
    </rPh>
    <rPh sb="1" eb="2">
      <t>ガク</t>
    </rPh>
    <rPh sb="3" eb="4">
      <t>エン</t>
    </rPh>
    <phoneticPr fontId="5"/>
  </si>
  <si>
    <t>県計</t>
    <rPh sb="0" eb="1">
      <t>ケン</t>
    </rPh>
    <rPh sb="1" eb="2">
      <t>ケイ</t>
    </rPh>
    <phoneticPr fontId="4"/>
  </si>
  <si>
    <t>政令市・中核市</t>
    <rPh sb="0" eb="3">
      <t>セイレイシ</t>
    </rPh>
    <rPh sb="4" eb="6">
      <t>チュウカク</t>
    </rPh>
    <rPh sb="6" eb="7">
      <t>シ</t>
    </rPh>
    <phoneticPr fontId="4"/>
  </si>
  <si>
    <t>小計</t>
    <phoneticPr fontId="4"/>
  </si>
  <si>
    <t>横浜市</t>
    <rPh sb="0" eb="1">
      <t>ヨコ</t>
    </rPh>
    <rPh sb="1" eb="2">
      <t>ハマ</t>
    </rPh>
    <rPh sb="2" eb="3">
      <t>シ</t>
    </rPh>
    <phoneticPr fontId="4"/>
  </si>
  <si>
    <t>川崎市</t>
    <rPh sb="0" eb="1">
      <t>カワ</t>
    </rPh>
    <rPh sb="1" eb="2">
      <t>ザキ</t>
    </rPh>
    <rPh sb="2" eb="3">
      <t>シ</t>
    </rPh>
    <phoneticPr fontId="4"/>
  </si>
  <si>
    <t>相模原市</t>
    <rPh sb="0" eb="2">
      <t>サガミ</t>
    </rPh>
    <rPh sb="2" eb="3">
      <t>ハラ</t>
    </rPh>
    <rPh sb="3" eb="4">
      <t>ヨコスカシ</t>
    </rPh>
    <phoneticPr fontId="4"/>
  </si>
  <si>
    <t>横須賀市</t>
    <rPh sb="0" eb="1">
      <t>ヨコ</t>
    </rPh>
    <rPh sb="1" eb="2">
      <t>ス</t>
    </rPh>
    <rPh sb="2" eb="3">
      <t>ガ</t>
    </rPh>
    <rPh sb="3" eb="4">
      <t>シ</t>
    </rPh>
    <phoneticPr fontId="4"/>
  </si>
  <si>
    <t>-</t>
    <phoneticPr fontId="4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</si>
  <si>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4"/>
  </si>
  <si>
    <t>平塚</t>
    <rPh sb="0" eb="2">
      <t>ヒラツカ</t>
    </rPh>
    <phoneticPr fontId="4"/>
  </si>
  <si>
    <t>平塚市</t>
    <rPh sb="0" eb="1">
      <t>ヒラ</t>
    </rPh>
    <rPh sb="1" eb="2">
      <t>ツカ</t>
    </rPh>
    <rPh sb="2" eb="3">
      <t>シ</t>
    </rPh>
    <phoneticPr fontId="4"/>
  </si>
  <si>
    <t>藤沢市</t>
    <phoneticPr fontId="4"/>
  </si>
  <si>
    <t>茅ヶ崎市</t>
    <rPh sb="0" eb="3">
      <t>チガサキ</t>
    </rPh>
    <rPh sb="3" eb="4">
      <t>シ</t>
    </rPh>
    <phoneticPr fontId="4"/>
  </si>
  <si>
    <t>寒川町</t>
    <rPh sb="0" eb="1">
      <t>カン</t>
    </rPh>
    <rPh sb="1" eb="2">
      <t>カワ</t>
    </rPh>
    <rPh sb="2" eb="3">
      <t>マチ</t>
    </rPh>
    <phoneticPr fontId="4"/>
  </si>
  <si>
    <t>大磯町</t>
    <rPh sb="0" eb="1">
      <t>ダイ</t>
    </rPh>
    <rPh sb="1" eb="2">
      <t>イソ</t>
    </rPh>
    <rPh sb="2" eb="3">
      <t>マチ</t>
    </rPh>
    <phoneticPr fontId="4"/>
  </si>
  <si>
    <t>二宮町</t>
    <rPh sb="0" eb="1">
      <t>ニ</t>
    </rPh>
    <rPh sb="1" eb="2">
      <t>ミヤ</t>
    </rPh>
    <rPh sb="2" eb="3">
      <t>マチ</t>
    </rPh>
    <phoneticPr fontId="4"/>
  </si>
  <si>
    <t>鎌倉</t>
    <rPh sb="0" eb="2">
      <t>カマクラ</t>
    </rPh>
    <phoneticPr fontId="4"/>
  </si>
  <si>
    <t>鎌倉市</t>
    <rPh sb="0" eb="1">
      <t>カマ</t>
    </rPh>
    <rPh sb="1" eb="2">
      <t>クラ</t>
    </rPh>
    <rPh sb="2" eb="3">
      <t>シ</t>
    </rPh>
    <phoneticPr fontId="4"/>
  </si>
  <si>
    <t>逗子市</t>
    <rPh sb="0" eb="1">
      <t>ズ</t>
    </rPh>
    <rPh sb="1" eb="2">
      <t>コ</t>
    </rPh>
    <rPh sb="2" eb="3">
      <t>シ</t>
    </rPh>
    <phoneticPr fontId="4"/>
  </si>
  <si>
    <t>葉山町</t>
    <rPh sb="0" eb="1">
      <t>ハ</t>
    </rPh>
    <rPh sb="1" eb="2">
      <t>ヤマ</t>
    </rPh>
    <rPh sb="2" eb="3">
      <t>マチ</t>
    </rPh>
    <phoneticPr fontId="4"/>
  </si>
  <si>
    <t>小田原</t>
    <rPh sb="0" eb="3">
      <t>オダワラ</t>
    </rPh>
    <phoneticPr fontId="4"/>
  </si>
  <si>
    <t>小田原市</t>
    <rPh sb="0" eb="3">
      <t>オダワラ</t>
    </rPh>
    <rPh sb="3" eb="4">
      <t>シ</t>
    </rPh>
    <phoneticPr fontId="4"/>
  </si>
  <si>
    <t>箱根町</t>
    <rPh sb="0" eb="1">
      <t>ハコ</t>
    </rPh>
    <rPh sb="1" eb="2">
      <t>ネ</t>
    </rPh>
    <rPh sb="2" eb="3">
      <t>マチ</t>
    </rPh>
    <phoneticPr fontId="4"/>
  </si>
  <si>
    <t>真鶴町</t>
    <rPh sb="0" eb="1">
      <t>マ</t>
    </rPh>
    <rPh sb="1" eb="2">
      <t>ツル</t>
    </rPh>
    <rPh sb="2" eb="3">
      <t>マチ</t>
    </rPh>
    <phoneticPr fontId="4"/>
  </si>
  <si>
    <t>湯河原町</t>
    <rPh sb="0" eb="3">
      <t>ユガワラ</t>
    </rPh>
    <rPh sb="3" eb="4">
      <t>マチ</t>
    </rPh>
    <phoneticPr fontId="4"/>
  </si>
  <si>
    <t>三崎</t>
    <rPh sb="0" eb="2">
      <t>ミサキ</t>
    </rPh>
    <phoneticPr fontId="4"/>
  </si>
  <si>
    <t>三浦市</t>
    <rPh sb="0" eb="1">
      <t>サン</t>
    </rPh>
    <rPh sb="1" eb="2">
      <t>ウラ</t>
    </rPh>
    <rPh sb="2" eb="3">
      <t>シ</t>
    </rPh>
    <phoneticPr fontId="4"/>
  </si>
  <si>
    <t>秦野</t>
    <rPh sb="0" eb="2">
      <t>ハタノ</t>
    </rPh>
    <phoneticPr fontId="4"/>
  </si>
  <si>
    <t>秦野市</t>
    <rPh sb="0" eb="1">
      <t>シン</t>
    </rPh>
    <rPh sb="1" eb="2">
      <t>ノ</t>
    </rPh>
    <rPh sb="2" eb="3">
      <t>シ</t>
    </rPh>
    <phoneticPr fontId="4"/>
  </si>
  <si>
    <t>伊勢原市</t>
    <rPh sb="0" eb="3">
      <t>イセハラ</t>
    </rPh>
    <rPh sb="3" eb="4">
      <t>シ</t>
    </rPh>
    <phoneticPr fontId="4"/>
  </si>
  <si>
    <t>厚木</t>
    <rPh sb="0" eb="2">
      <t>アツギ</t>
    </rPh>
    <phoneticPr fontId="4"/>
  </si>
  <si>
    <t>厚木市</t>
    <rPh sb="0" eb="1">
      <t>アツシ</t>
    </rPh>
    <rPh sb="1" eb="2">
      <t>キ</t>
    </rPh>
    <rPh sb="2" eb="3">
      <t>シ</t>
    </rPh>
    <phoneticPr fontId="4"/>
  </si>
  <si>
    <t>海老名市</t>
    <rPh sb="0" eb="4">
      <t>エビナシ</t>
    </rPh>
    <phoneticPr fontId="4"/>
  </si>
  <si>
    <t>座間市</t>
    <rPh sb="0" eb="1">
      <t>ザ</t>
    </rPh>
    <rPh sb="1" eb="2">
      <t>カン</t>
    </rPh>
    <rPh sb="2" eb="3">
      <t>シ</t>
    </rPh>
    <phoneticPr fontId="4"/>
  </si>
  <si>
    <t>愛川町</t>
    <rPh sb="0" eb="1">
      <t>アイ</t>
    </rPh>
    <rPh sb="1" eb="2">
      <t>カワ</t>
    </rPh>
    <rPh sb="2" eb="3">
      <t>マチ</t>
    </rPh>
    <phoneticPr fontId="4"/>
  </si>
  <si>
    <t>清川村</t>
    <rPh sb="0" eb="1">
      <t>キヨシ</t>
    </rPh>
    <rPh sb="1" eb="2">
      <t>カワ</t>
    </rPh>
    <rPh sb="2" eb="3">
      <t>ムラ</t>
    </rPh>
    <phoneticPr fontId="4"/>
  </si>
  <si>
    <t>大和</t>
    <rPh sb="0" eb="2">
      <t>ヤマト</t>
    </rPh>
    <phoneticPr fontId="4"/>
  </si>
  <si>
    <t>大和市</t>
    <rPh sb="0" eb="1">
      <t>ダイ</t>
    </rPh>
    <rPh sb="1" eb="2">
      <t>ワ</t>
    </rPh>
    <rPh sb="2" eb="3">
      <t>シ</t>
    </rPh>
    <phoneticPr fontId="4"/>
  </si>
  <si>
    <t>綾瀬市</t>
    <rPh sb="0" eb="1">
      <t>アヤ</t>
    </rPh>
    <rPh sb="1" eb="2">
      <t>セ</t>
    </rPh>
    <rPh sb="2" eb="3">
      <t>シ</t>
    </rPh>
    <phoneticPr fontId="4"/>
  </si>
  <si>
    <t>足柄上</t>
    <rPh sb="0" eb="1">
      <t>アシ</t>
    </rPh>
    <rPh sb="1" eb="2">
      <t>エ</t>
    </rPh>
    <rPh sb="2" eb="3">
      <t>カミ</t>
    </rPh>
    <phoneticPr fontId="4"/>
  </si>
  <si>
    <t>南足柄市</t>
    <rPh sb="0" eb="3">
      <t>ミナミアシガラ</t>
    </rPh>
    <rPh sb="3" eb="4">
      <t>シ</t>
    </rPh>
    <phoneticPr fontId="4"/>
  </si>
  <si>
    <t>中井町</t>
    <rPh sb="0" eb="1">
      <t>ナカ</t>
    </rPh>
    <rPh sb="1" eb="2">
      <t>セイ</t>
    </rPh>
    <rPh sb="2" eb="3">
      <t>マチ</t>
    </rPh>
    <phoneticPr fontId="4"/>
  </si>
  <si>
    <t>大井町</t>
    <rPh sb="0" eb="1">
      <t>ダイ</t>
    </rPh>
    <rPh sb="1" eb="2">
      <t>セイ</t>
    </rPh>
    <rPh sb="2" eb="3">
      <t>マチ</t>
    </rPh>
    <phoneticPr fontId="4"/>
  </si>
  <si>
    <t>松田町</t>
    <rPh sb="0" eb="1">
      <t>マツ</t>
    </rPh>
    <rPh sb="1" eb="2">
      <t>タ</t>
    </rPh>
    <rPh sb="2" eb="3">
      <t>マチ</t>
    </rPh>
    <phoneticPr fontId="4"/>
  </si>
  <si>
    <t>山北町</t>
    <rPh sb="0" eb="1">
      <t>ヤマ</t>
    </rPh>
    <rPh sb="1" eb="2">
      <t>キタ</t>
    </rPh>
    <rPh sb="2" eb="3">
      <t>マチ</t>
    </rPh>
    <phoneticPr fontId="4"/>
  </si>
  <si>
    <t>開成町</t>
    <rPh sb="0" eb="1">
      <t>カイ</t>
    </rPh>
    <rPh sb="1" eb="2">
      <t>シゲル</t>
    </rPh>
    <rPh sb="2" eb="3">
      <t>マチ</t>
    </rPh>
    <phoneticPr fontId="4"/>
  </si>
  <si>
    <t>資料：子ども家庭課</t>
    <rPh sb="3" eb="4">
      <t>コ</t>
    </rPh>
    <rPh sb="6" eb="8">
      <t>カテイ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</si>
</sst>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6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176" fontId="2" fillId="3" borderId="2" xfId="2" applyNumberFormat="1" applyFont="1" applyFill="1" applyBorder="1" applyAlignment="1">
      <alignment horizontal="distributed" vertical="center" justifyLastLine="1"/>
    </xf>
    <xf numFmtId="176" fontId="2" fillId="3" borderId="3" xfId="2" applyNumberFormat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wrapText="1" justifyLastLine="1"/>
    </xf>
    <xf numFmtId="0" fontId="2" fillId="3" borderId="5" xfId="1" applyFont="1" applyFill="1" applyBorder="1" applyAlignment="1">
      <alignment horizontal="distributed" vertical="center" wrapText="1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0" fontId="2" fillId="3" borderId="8" xfId="1" applyFont="1" applyFill="1" applyBorder="1" applyAlignment="1">
      <alignment horizontal="distributed" vertical="center" justifyLastLine="1"/>
    </xf>
    <xf numFmtId="176" fontId="2" fillId="3" borderId="9" xfId="2" applyNumberFormat="1" applyFont="1" applyFill="1" applyBorder="1" applyAlignment="1">
      <alignment horizontal="distributed" vertical="center" justifyLastLine="1"/>
    </xf>
    <xf numFmtId="176" fontId="2" fillId="3" borderId="10" xfId="2" applyNumberFormat="1" applyFont="1" applyFill="1" applyBorder="1" applyAlignment="1">
      <alignment horizontal="distributed" vertical="center" justifyLastLine="1"/>
    </xf>
    <xf numFmtId="0" fontId="2" fillId="3" borderId="11" xfId="1" applyFont="1" applyFill="1" applyBorder="1" applyAlignment="1">
      <alignment horizontal="distributed" vertical="center" justifyLastLine="1"/>
    </xf>
    <xf numFmtId="0" fontId="2" fillId="3" borderId="12" xfId="3" applyFont="1" applyFill="1" applyBorder="1" applyAlignment="1">
      <alignment horizontal="distributed" vertical="center" justifyLastLine="1"/>
    </xf>
    <xf numFmtId="0" fontId="2" fillId="3" borderId="13" xfId="3" applyFont="1" applyFill="1" applyBorder="1" applyAlignment="1">
      <alignment horizontal="distributed" vertical="center" justifyLastLine="1"/>
    </xf>
    <xf numFmtId="0" fontId="2" fillId="3" borderId="14" xfId="3" applyFont="1" applyFill="1" applyBorder="1" applyAlignment="1">
      <alignment horizontal="distributed" vertical="center" justifyLastLine="1"/>
    </xf>
    <xf numFmtId="0" fontId="2" fillId="3" borderId="15" xfId="3" applyFont="1" applyFill="1" applyBorder="1" applyAlignment="1">
      <alignment horizontal="distributed" vertical="center" justifyLastLine="1"/>
    </xf>
    <xf numFmtId="0" fontId="2" fillId="3" borderId="16" xfId="3" applyFont="1" applyFill="1" applyBorder="1" applyAlignment="1">
      <alignment horizontal="distributed" vertical="center" justifyLastLine="1"/>
    </xf>
    <xf numFmtId="0" fontId="2" fillId="3" borderId="17" xfId="3" applyFont="1" applyFill="1" applyBorder="1" applyAlignment="1">
      <alignment horizontal="distributed" vertical="center" justifyLastLine="1"/>
    </xf>
    <xf numFmtId="0" fontId="2" fillId="4" borderId="1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distributed" vertical="center" justifyLastLine="1"/>
    </xf>
    <xf numFmtId="41" fontId="7" fillId="4" borderId="20" xfId="1" applyNumberFormat="1" applyFont="1" applyFill="1" applyBorder="1" applyAlignment="1">
      <alignment horizontal="right" vertical="center" shrinkToFit="1"/>
    </xf>
    <xf numFmtId="41" fontId="7" fillId="4" borderId="21" xfId="1" applyNumberFormat="1" applyFont="1" applyFill="1" applyBorder="1" applyAlignment="1">
      <alignment vertical="center" shrinkToFit="1"/>
    </xf>
    <xf numFmtId="41" fontId="7" fillId="4" borderId="22" xfId="1" applyNumberFormat="1" applyFont="1" applyFill="1" applyBorder="1" applyAlignment="1">
      <alignment vertical="center" shrinkToFit="1"/>
    </xf>
    <xf numFmtId="41" fontId="7" fillId="4" borderId="23" xfId="1" applyNumberFormat="1" applyFont="1" applyFill="1" applyBorder="1" applyAlignment="1">
      <alignment vertical="center" shrinkToFit="1"/>
    </xf>
    <xf numFmtId="41" fontId="7" fillId="4" borderId="24" xfId="1" applyNumberFormat="1" applyFont="1" applyFill="1" applyBorder="1" applyAlignment="1">
      <alignment vertical="center" shrinkToFit="1"/>
    </xf>
    <xf numFmtId="41" fontId="7" fillId="4" borderId="25" xfId="1" applyNumberFormat="1" applyFont="1" applyFill="1" applyBorder="1" applyAlignment="1">
      <alignment vertical="center" shrinkToFit="1"/>
    </xf>
    <xf numFmtId="41" fontId="7" fillId="4" borderId="26" xfId="1" applyNumberFormat="1" applyFont="1" applyFill="1" applyBorder="1" applyAlignment="1">
      <alignment vertical="center" shrinkToFit="1"/>
    </xf>
    <xf numFmtId="0" fontId="2" fillId="5" borderId="9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distributed" vertical="center" justifyLastLine="1"/>
    </xf>
    <xf numFmtId="41" fontId="7" fillId="4" borderId="28" xfId="1" applyNumberFormat="1" applyFont="1" applyFill="1" applyBorder="1" applyAlignment="1">
      <alignment horizontal="right" vertical="center" shrinkToFit="1"/>
    </xf>
    <xf numFmtId="41" fontId="7" fillId="4" borderId="29" xfId="1" applyNumberFormat="1" applyFont="1" applyFill="1" applyBorder="1" applyAlignment="1">
      <alignment vertical="center" shrinkToFit="1"/>
    </xf>
    <xf numFmtId="41" fontId="7" fillId="4" borderId="30" xfId="1" applyNumberFormat="1" applyFont="1" applyFill="1" applyBorder="1" applyAlignment="1">
      <alignment vertical="center" shrinkToFit="1"/>
    </xf>
    <xf numFmtId="41" fontId="7" fillId="4" borderId="31" xfId="1" applyNumberFormat="1" applyFont="1" applyFill="1" applyBorder="1" applyAlignment="1">
      <alignment vertical="center" shrinkToFit="1"/>
    </xf>
    <xf numFmtId="41" fontId="7" fillId="4" borderId="32" xfId="4" applyNumberFormat="1" applyFont="1" applyFill="1" applyBorder="1" applyAlignment="1">
      <alignment vertical="center" shrinkToFit="1"/>
    </xf>
    <xf numFmtId="41" fontId="7" fillId="4" borderId="33" xfId="1" applyNumberFormat="1" applyFont="1" applyFill="1" applyBorder="1" applyAlignment="1">
      <alignment vertical="center" shrinkToFit="1"/>
    </xf>
    <xf numFmtId="41" fontId="7" fillId="4" borderId="34" xfId="4" applyNumberFormat="1" applyFont="1" applyFill="1" applyBorder="1" applyAlignment="1">
      <alignment vertical="center" shrinkToFit="1"/>
    </xf>
    <xf numFmtId="0" fontId="2" fillId="5" borderId="35" xfId="0" applyFont="1" applyFill="1" applyBorder="1" applyAlignment="1">
      <alignment horizontal="left" vertical="center"/>
    </xf>
    <xf numFmtId="41" fontId="2" fillId="0" borderId="36" xfId="1" applyNumberFormat="1" applyFont="1" applyFill="1" applyBorder="1" applyAlignment="1">
      <alignment vertical="center" shrinkToFit="1"/>
    </xf>
    <xf numFmtId="41" fontId="2" fillId="0" borderId="37" xfId="1" applyNumberFormat="1" applyFont="1" applyFill="1" applyBorder="1" applyAlignment="1">
      <alignment vertical="center" shrinkToFit="1"/>
    </xf>
    <xf numFmtId="41" fontId="2" fillId="0" borderId="38" xfId="1" applyNumberFormat="1" applyFont="1" applyFill="1" applyBorder="1" applyAlignment="1">
      <alignment vertical="center" shrinkToFit="1"/>
    </xf>
    <xf numFmtId="41" fontId="2" fillId="0" borderId="39" xfId="1" applyNumberFormat="1" applyFont="1" applyFill="1" applyBorder="1" applyAlignment="1">
      <alignment vertical="center" shrinkToFit="1"/>
    </xf>
    <xf numFmtId="41" fontId="2" fillId="0" borderId="40" xfId="4" applyNumberFormat="1" applyFont="1" applyFill="1" applyBorder="1" applyAlignment="1">
      <alignment vertical="center" shrinkToFit="1"/>
    </xf>
    <xf numFmtId="41" fontId="2" fillId="0" borderId="41" xfId="1" applyNumberFormat="1" applyFont="1" applyFill="1" applyBorder="1" applyAlignment="1">
      <alignment vertical="center" shrinkToFit="1"/>
    </xf>
    <xf numFmtId="41" fontId="2" fillId="0" borderId="42" xfId="4" applyNumberFormat="1" applyFont="1" applyFill="1" applyBorder="1" applyAlignment="1">
      <alignment vertical="center" shrinkToFit="1"/>
    </xf>
    <xf numFmtId="0" fontId="2" fillId="5" borderId="43" xfId="0" applyFont="1" applyFill="1" applyBorder="1" applyAlignment="1">
      <alignment horizontal="left" vertical="center"/>
    </xf>
    <xf numFmtId="41" fontId="2" fillId="0" borderId="44" xfId="1" applyNumberFormat="1" applyFont="1" applyFill="1" applyBorder="1" applyAlignment="1">
      <alignment vertical="center" shrinkToFit="1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left" vertical="center"/>
    </xf>
    <xf numFmtId="41" fontId="2" fillId="0" borderId="47" xfId="1" applyNumberFormat="1" applyFont="1" applyFill="1" applyBorder="1" applyAlignment="1">
      <alignment vertical="center" shrinkToFit="1"/>
    </xf>
    <xf numFmtId="41" fontId="2" fillId="0" borderId="41" xfId="1" applyNumberFormat="1" applyFont="1" applyFill="1" applyBorder="1" applyAlignment="1">
      <alignment horizontal="right" vertical="center" shrinkToFit="1"/>
    </xf>
    <xf numFmtId="41" fontId="2" fillId="0" borderId="42" xfId="4" applyNumberFormat="1" applyFont="1" applyFill="1" applyBorder="1" applyAlignment="1">
      <alignment horizontal="right" vertical="center" shrinkToFit="1"/>
    </xf>
    <xf numFmtId="0" fontId="2" fillId="5" borderId="48" xfId="0" applyFont="1" applyFill="1" applyBorder="1" applyAlignment="1">
      <alignment horizontal="distributed" vertical="center" justifyLastLine="1"/>
    </xf>
    <xf numFmtId="41" fontId="7" fillId="4" borderId="32" xfId="1" applyNumberFormat="1" applyFont="1" applyFill="1" applyBorder="1" applyAlignment="1">
      <alignment vertical="center" shrinkToFit="1"/>
    </xf>
    <xf numFmtId="41" fontId="7" fillId="4" borderId="34" xfId="1" applyNumberFormat="1" applyFont="1" applyFill="1" applyBorder="1" applyAlignment="1">
      <alignment vertical="center" shrinkToFit="1"/>
    </xf>
    <xf numFmtId="0" fontId="2" fillId="5" borderId="49" xfId="0" applyFont="1" applyFill="1" applyBorder="1" applyAlignment="1">
      <alignment horizontal="distributed" vertical="center" justifyLastLine="1"/>
    </xf>
    <xf numFmtId="41" fontId="2" fillId="0" borderId="50" xfId="1" applyNumberFormat="1" applyFont="1" applyFill="1" applyBorder="1" applyAlignment="1">
      <alignment vertical="center" shrinkToFit="1"/>
    </xf>
    <xf numFmtId="41" fontId="2" fillId="0" borderId="51" xfId="1" applyNumberFormat="1" applyFont="1" applyFill="1" applyBorder="1" applyAlignment="1">
      <alignment vertical="center" shrinkToFit="1"/>
    </xf>
    <xf numFmtId="41" fontId="2" fillId="0" borderId="52" xfId="1" applyNumberFormat="1" applyFont="1" applyFill="1" applyBorder="1" applyAlignment="1">
      <alignment vertical="center" shrinkToFit="1"/>
    </xf>
    <xf numFmtId="41" fontId="2" fillId="0" borderId="53" xfId="4" applyNumberFormat="1" applyFont="1" applyFill="1" applyBorder="1" applyAlignment="1">
      <alignment vertical="center" shrinkToFit="1"/>
    </xf>
    <xf numFmtId="41" fontId="2" fillId="0" borderId="54" xfId="1" applyNumberFormat="1" applyFont="1" applyFill="1" applyBorder="1" applyAlignment="1">
      <alignment vertical="center" shrinkToFit="1"/>
    </xf>
    <xf numFmtId="41" fontId="2" fillId="0" borderId="55" xfId="4" applyNumberFormat="1" applyFont="1" applyFill="1" applyBorder="1" applyAlignment="1">
      <alignment vertical="center" shrinkToFit="1"/>
    </xf>
    <xf numFmtId="41" fontId="2" fillId="0" borderId="56" xfId="1" applyNumberFormat="1" applyFont="1" applyFill="1" applyBorder="1" applyAlignment="1">
      <alignment vertical="center" shrinkToFit="1"/>
    </xf>
    <xf numFmtId="41" fontId="2" fillId="0" borderId="57" xfId="1" applyNumberFormat="1" applyFont="1" applyFill="1" applyBorder="1" applyAlignment="1">
      <alignment vertical="center" shrinkToFit="1"/>
    </xf>
    <xf numFmtId="41" fontId="2" fillId="0" borderId="58" xfId="1" applyNumberFormat="1" applyFont="1" applyFill="1" applyBorder="1" applyAlignment="1">
      <alignment vertical="center" shrinkToFit="1"/>
    </xf>
    <xf numFmtId="41" fontId="2" fillId="0" borderId="59" xfId="4" applyNumberFormat="1" applyFont="1" applyFill="1" applyBorder="1" applyAlignment="1">
      <alignment vertical="center" shrinkToFit="1"/>
    </xf>
    <xf numFmtId="41" fontId="2" fillId="0" borderId="60" xfId="1" applyNumberFormat="1" applyFont="1" applyFill="1" applyBorder="1" applyAlignment="1">
      <alignment vertical="center" shrinkToFit="1"/>
    </xf>
    <xf numFmtId="41" fontId="2" fillId="0" borderId="61" xfId="4" applyNumberFormat="1" applyFont="1" applyFill="1" applyBorder="1" applyAlignment="1">
      <alignment vertical="center" shrinkToFit="1"/>
    </xf>
    <xf numFmtId="0" fontId="7" fillId="4" borderId="62" xfId="0" applyFont="1" applyFill="1" applyBorder="1" applyAlignment="1">
      <alignment horizontal="distributed" vertical="center" justifyLastLine="1"/>
    </xf>
    <xf numFmtId="41" fontId="2" fillId="0" borderId="63" xfId="1" applyNumberFormat="1" applyFont="1" applyFill="1" applyBorder="1" applyAlignment="1">
      <alignment vertical="center" shrinkToFit="1"/>
    </xf>
    <xf numFmtId="41" fontId="2" fillId="0" borderId="64" xfId="4" applyNumberFormat="1" applyFont="1" applyFill="1" applyBorder="1" applyAlignment="1">
      <alignment vertical="center" shrinkToFit="1"/>
    </xf>
    <xf numFmtId="0" fontId="2" fillId="4" borderId="62" xfId="0" applyFont="1" applyFill="1" applyBorder="1" applyAlignment="1">
      <alignment horizontal="distributed" vertical="center" justifyLastLine="1"/>
    </xf>
    <xf numFmtId="41" fontId="7" fillId="4" borderId="65" xfId="1" applyNumberFormat="1" applyFont="1" applyFill="1" applyBorder="1" applyAlignment="1">
      <alignment vertical="center" shrinkToFit="1"/>
    </xf>
    <xf numFmtId="41" fontId="7" fillId="4" borderId="66" xfId="4" applyNumberFormat="1" applyFont="1" applyFill="1" applyBorder="1" applyAlignment="1">
      <alignment vertical="center" shrinkToFit="1"/>
    </xf>
    <xf numFmtId="41" fontId="2" fillId="4" borderId="28" xfId="1" applyNumberFormat="1" applyFont="1" applyFill="1" applyBorder="1" applyAlignment="1">
      <alignment horizontal="right" vertical="center" shrinkToFit="1"/>
    </xf>
    <xf numFmtId="41" fontId="2" fillId="4" borderId="29" xfId="1" applyNumberFormat="1" applyFont="1" applyFill="1" applyBorder="1" applyAlignment="1">
      <alignment vertical="center" shrinkToFit="1"/>
    </xf>
    <xf numFmtId="41" fontId="2" fillId="4" borderId="30" xfId="1" applyNumberFormat="1" applyFont="1" applyFill="1" applyBorder="1" applyAlignment="1">
      <alignment vertical="center" shrinkToFit="1"/>
    </xf>
    <xf numFmtId="41" fontId="2" fillId="4" borderId="31" xfId="1" applyNumberFormat="1" applyFont="1" applyFill="1" applyBorder="1" applyAlignment="1">
      <alignment vertical="center" shrinkToFit="1"/>
    </xf>
    <xf numFmtId="41" fontId="2" fillId="4" borderId="32" xfId="4" applyNumberFormat="1" applyFont="1" applyFill="1" applyBorder="1" applyAlignment="1">
      <alignment vertical="center" shrinkToFit="1"/>
    </xf>
    <xf numFmtId="41" fontId="2" fillId="4" borderId="33" xfId="1" applyNumberFormat="1" applyFont="1" applyFill="1" applyBorder="1" applyAlignment="1">
      <alignment vertical="center" shrinkToFit="1"/>
    </xf>
    <xf numFmtId="41" fontId="2" fillId="4" borderId="34" xfId="4" applyNumberFormat="1" applyFont="1" applyFill="1" applyBorder="1" applyAlignment="1">
      <alignment vertical="center" shrinkToFit="1"/>
    </xf>
    <xf numFmtId="0" fontId="2" fillId="5" borderId="67" xfId="0" applyFont="1" applyFill="1" applyBorder="1" applyAlignment="1">
      <alignment horizontal="left" vertical="center"/>
    </xf>
    <xf numFmtId="41" fontId="2" fillId="0" borderId="68" xfId="1" applyNumberFormat="1" applyFont="1" applyFill="1" applyBorder="1" applyAlignment="1">
      <alignment vertical="center" shrinkToFit="1"/>
    </xf>
    <xf numFmtId="41" fontId="2" fillId="0" borderId="69" xfId="1" applyNumberFormat="1" applyFont="1" applyFill="1" applyBorder="1" applyAlignment="1">
      <alignment vertical="center" shrinkToFit="1"/>
    </xf>
    <xf numFmtId="41" fontId="2" fillId="0" borderId="70" xfId="1" applyNumberFormat="1" applyFont="1" applyFill="1" applyBorder="1" applyAlignment="1">
      <alignment vertical="center" shrinkToFit="1"/>
    </xf>
    <xf numFmtId="41" fontId="2" fillId="0" borderId="71" xfId="4" applyNumberFormat="1" applyFont="1" applyFill="1" applyBorder="1" applyAlignment="1">
      <alignment vertical="center" shrinkToFit="1"/>
    </xf>
    <xf numFmtId="41" fontId="2" fillId="0" borderId="72" xfId="1" applyNumberFormat="1" applyFont="1" applyFill="1" applyBorder="1" applyAlignment="1">
      <alignment vertical="center" shrinkToFit="1"/>
    </xf>
    <xf numFmtId="41" fontId="2" fillId="0" borderId="73" xfId="4" applyNumberFormat="1" applyFont="1" applyFill="1" applyBorder="1" applyAlignment="1">
      <alignment vertical="center" shrinkToFit="1"/>
    </xf>
    <xf numFmtId="41" fontId="2" fillId="0" borderId="74" xfId="1" applyNumberFormat="1" applyFont="1" applyFill="1" applyBorder="1" applyAlignment="1">
      <alignment vertical="center" shrinkToFit="1"/>
    </xf>
    <xf numFmtId="41" fontId="2" fillId="0" borderId="40" xfId="1" applyNumberFormat="1" applyFont="1" applyFill="1" applyBorder="1" applyAlignment="1">
      <alignment horizontal="right" vertical="center" shrinkToFit="1"/>
    </xf>
    <xf numFmtId="41" fontId="2" fillId="0" borderId="42" xfId="1" applyNumberFormat="1" applyFont="1" applyFill="1" applyBorder="1" applyAlignment="1">
      <alignment horizontal="right" vertical="center" shrinkToFit="1"/>
    </xf>
    <xf numFmtId="0" fontId="2" fillId="0" borderId="46" xfId="0" applyFont="1" applyFill="1" applyBorder="1" applyAlignment="1">
      <alignment horizontal="left" vertical="center"/>
    </xf>
    <xf numFmtId="41" fontId="2" fillId="0" borderId="75" xfId="1" applyNumberFormat="1" applyFont="1" applyFill="1" applyBorder="1" applyAlignment="1">
      <alignment vertical="center" shrinkToFit="1"/>
    </xf>
    <xf numFmtId="0" fontId="2" fillId="5" borderId="76" xfId="0" applyFont="1" applyFill="1" applyBorder="1" applyAlignment="1">
      <alignment horizontal="distributed" vertical="center" justifyLastLine="1"/>
    </xf>
    <xf numFmtId="0" fontId="2" fillId="5" borderId="9" xfId="0" applyFont="1" applyFill="1" applyBorder="1" applyAlignment="1">
      <alignment horizontal="distributed" vertical="center" justifyLastLine="1"/>
    </xf>
    <xf numFmtId="0" fontId="2" fillId="0" borderId="35" xfId="0" applyFont="1" applyFill="1" applyBorder="1" applyAlignment="1">
      <alignment horizontal="left" vertical="center"/>
    </xf>
    <xf numFmtId="41" fontId="2" fillId="0" borderId="77" xfId="1" applyNumberFormat="1" applyFont="1" applyFill="1" applyBorder="1" applyAlignment="1">
      <alignment vertical="center" shrinkToFit="1"/>
    </xf>
    <xf numFmtId="41" fontId="2" fillId="0" borderId="78" xfId="1" applyNumberFormat="1" applyFont="1" applyFill="1" applyBorder="1" applyAlignment="1">
      <alignment vertical="center" shrinkToFit="1"/>
    </xf>
    <xf numFmtId="41" fontId="2" fillId="0" borderId="79" xfId="4" applyNumberFormat="1" applyFont="1" applyFill="1" applyBorder="1" applyAlignment="1">
      <alignment vertical="center" shrinkToFit="1"/>
    </xf>
    <xf numFmtId="41" fontId="2" fillId="0" borderId="80" xfId="1" applyNumberFormat="1" applyFont="1" applyFill="1" applyBorder="1" applyAlignment="1">
      <alignment vertical="center" shrinkToFit="1"/>
    </xf>
    <xf numFmtId="41" fontId="2" fillId="0" borderId="81" xfId="4" applyNumberFormat="1" applyFont="1" applyFill="1" applyBorder="1" applyAlignment="1">
      <alignment vertical="center" shrinkToFit="1"/>
    </xf>
    <xf numFmtId="41" fontId="7" fillId="4" borderId="82" xfId="1" applyNumberFormat="1" applyFont="1" applyFill="1" applyBorder="1" applyAlignment="1">
      <alignment vertical="center" shrinkToFit="1"/>
    </xf>
    <xf numFmtId="41" fontId="7" fillId="4" borderId="83" xfId="1" applyNumberFormat="1" applyFont="1" applyFill="1" applyBorder="1" applyAlignment="1">
      <alignment vertical="center" shrinkToFit="1"/>
    </xf>
    <xf numFmtId="41" fontId="7" fillId="4" borderId="84" xfId="1" applyNumberFormat="1" applyFont="1" applyFill="1" applyBorder="1" applyAlignment="1">
      <alignment vertical="center" shrinkToFit="1"/>
    </xf>
    <xf numFmtId="41" fontId="7" fillId="4" borderId="66" xfId="1" applyNumberFormat="1" applyFont="1" applyFill="1" applyBorder="1" applyAlignment="1">
      <alignment vertical="center" shrinkToFit="1"/>
    </xf>
    <xf numFmtId="0" fontId="2" fillId="5" borderId="85" xfId="0" applyFont="1" applyFill="1" applyBorder="1" applyAlignment="1">
      <alignment horizontal="distributed" vertical="center" justifyLastLine="1"/>
    </xf>
    <xf numFmtId="0" fontId="2" fillId="5" borderId="86" xfId="0" applyFont="1" applyFill="1" applyBorder="1" applyAlignment="1">
      <alignment horizontal="left" vertical="center"/>
    </xf>
    <xf numFmtId="41" fontId="2" fillId="0" borderId="87" xfId="1" applyNumberFormat="1" applyFont="1" applyFill="1" applyBorder="1" applyAlignment="1">
      <alignment vertical="center" shrinkToFit="1"/>
    </xf>
    <xf numFmtId="41" fontId="2" fillId="0" borderId="88" xfId="1" applyNumberFormat="1" applyFont="1" applyFill="1" applyBorder="1" applyAlignment="1">
      <alignment vertical="center" shrinkToFit="1"/>
    </xf>
    <xf numFmtId="41" fontId="2" fillId="0" borderId="89" xfId="1" applyNumberFormat="1" applyFont="1" applyFill="1" applyBorder="1" applyAlignment="1">
      <alignment vertical="center" shrinkToFit="1"/>
    </xf>
    <xf numFmtId="41" fontId="2" fillId="0" borderId="90" xfId="1" applyNumberFormat="1" applyFont="1" applyFill="1" applyBorder="1" applyAlignment="1">
      <alignment vertical="center" shrinkToFit="1"/>
    </xf>
    <xf numFmtId="41" fontId="2" fillId="0" borderId="91" xfId="4" applyNumberFormat="1" applyFont="1" applyFill="1" applyBorder="1" applyAlignment="1">
      <alignment vertical="center" shrinkToFit="1"/>
    </xf>
    <xf numFmtId="41" fontId="2" fillId="0" borderId="92" xfId="1" applyNumberFormat="1" applyFont="1" applyFill="1" applyBorder="1" applyAlignment="1">
      <alignment vertical="center" shrinkToFit="1"/>
    </xf>
    <xf numFmtId="41" fontId="2" fillId="0" borderId="93" xfId="4" applyNumberFormat="1" applyFont="1" applyFill="1" applyBorder="1" applyAlignment="1">
      <alignment vertical="center" shrinkToFit="1"/>
    </xf>
    <xf numFmtId="0" fontId="2" fillId="2" borderId="94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38" fontId="2" fillId="2" borderId="0" xfId="4" applyFont="1" applyFill="1" applyAlignment="1">
      <alignment vertical="center"/>
    </xf>
    <xf numFmtId="38" fontId="2" fillId="2" borderId="0" xfId="4" applyNumberFormat="1" applyFont="1" applyFill="1" applyAlignment="1">
      <alignment vertical="center"/>
    </xf>
  </cellXfs>
  <cellStyles count="5">
    <cellStyle name="桁区切り 2" xfId="4"/>
    <cellStyle name="標準" xfId="0" builtinId="0"/>
    <cellStyle name="標準_４－４" xfId="2"/>
    <cellStyle name="標準_４－５" xfId="1"/>
    <cellStyle name="標準_４－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showGridLines="0" tabSelected="1" view="pageBreakPreview" zoomScale="98" zoomScaleNormal="100" zoomScaleSheetLayoutView="98" workbookViewId="0">
      <pane ySplit="3" topLeftCell="A4" activePane="bottomLeft" state="frozen"/>
      <selection pane="bottomLeft" activeCell="A4" sqref="A4:I4"/>
    </sheetView>
  </sheetViews>
  <sheetFormatPr defaultColWidth="9" defaultRowHeight="17.399999999999999"/>
  <cols>
    <col min="1" max="1" width="15.44140625" style="2" customWidth="1"/>
    <col min="2" max="2" width="10.109375" style="2" customWidth="1"/>
    <col min="3" max="3" width="7.44140625" style="2" bestFit="1" customWidth="1"/>
    <col min="4" max="5" width="7.44140625" style="2" customWidth="1"/>
    <col min="6" max="6" width="5.21875" style="2" bestFit="1" customWidth="1"/>
    <col min="7" max="7" width="14" style="120" bestFit="1" customWidth="1"/>
    <col min="8" max="8" width="5.21875" style="2" bestFit="1" customWidth="1"/>
    <col min="9" max="9" width="15.6640625" style="120" customWidth="1"/>
    <col min="10" max="16384" width="9" style="2"/>
  </cols>
  <sheetData>
    <row r="1" spans="1:9" ht="18" thickBot="1">
      <c r="A1" s="1" t="s">
        <v>0</v>
      </c>
      <c r="B1" s="1"/>
      <c r="E1" s="3"/>
      <c r="F1" s="4"/>
      <c r="G1" s="4"/>
      <c r="H1" s="4"/>
      <c r="I1" s="4"/>
    </row>
    <row r="2" spans="1:9" ht="34.200000000000003" customHeight="1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10"/>
      <c r="H2" s="11" t="s">
        <v>7</v>
      </c>
      <c r="I2" s="12"/>
    </row>
    <row r="3" spans="1:9" ht="19.5" customHeight="1" thickBot="1">
      <c r="A3" s="13"/>
      <c r="B3" s="14"/>
      <c r="C3" s="15" t="s">
        <v>8</v>
      </c>
      <c r="D3" s="16" t="s">
        <v>9</v>
      </c>
      <c r="E3" s="17" t="s">
        <v>9</v>
      </c>
      <c r="F3" s="18" t="s">
        <v>9</v>
      </c>
      <c r="G3" s="19" t="s">
        <v>10</v>
      </c>
      <c r="H3" s="20" t="s">
        <v>9</v>
      </c>
      <c r="I3" s="21" t="s">
        <v>10</v>
      </c>
    </row>
    <row r="4" spans="1:9" ht="19.5" customHeight="1" thickBot="1">
      <c r="A4" s="22" t="s">
        <v>11</v>
      </c>
      <c r="B4" s="23"/>
      <c r="C4" s="24">
        <f t="shared" ref="C4:G4" si="0">SUM(C5,C10)</f>
        <v>34</v>
      </c>
      <c r="D4" s="25">
        <f t="shared" si="0"/>
        <v>33</v>
      </c>
      <c r="E4" s="26">
        <f t="shared" si="0"/>
        <v>27</v>
      </c>
      <c r="F4" s="27">
        <f t="shared" si="0"/>
        <v>28</v>
      </c>
      <c r="G4" s="28">
        <f t="shared" si="0"/>
        <v>16636850</v>
      </c>
      <c r="H4" s="29">
        <f>H5+H10</f>
        <v>24</v>
      </c>
      <c r="I4" s="30">
        <f>I5+I10</f>
        <v>15350000</v>
      </c>
    </row>
    <row r="5" spans="1:9" ht="19.5" customHeight="1" thickTop="1" thickBot="1">
      <c r="A5" s="31" t="s">
        <v>12</v>
      </c>
      <c r="B5" s="32" t="s">
        <v>13</v>
      </c>
      <c r="C5" s="33">
        <f t="shared" ref="C5:G5" si="1">SUM(C6:C9)</f>
        <v>26</v>
      </c>
      <c r="D5" s="34">
        <f t="shared" si="1"/>
        <v>24</v>
      </c>
      <c r="E5" s="35">
        <f t="shared" si="1"/>
        <v>19</v>
      </c>
      <c r="F5" s="36">
        <f t="shared" si="1"/>
        <v>23</v>
      </c>
      <c r="G5" s="37">
        <f t="shared" si="1"/>
        <v>14126200</v>
      </c>
      <c r="H5" s="38">
        <f>SUM(H6:H9)</f>
        <v>20</v>
      </c>
      <c r="I5" s="39">
        <f>SUM(I6:I9)</f>
        <v>12836000</v>
      </c>
    </row>
    <row r="6" spans="1:9" ht="18" thickTop="1">
      <c r="A6" s="31"/>
      <c r="B6" s="40" t="s">
        <v>14</v>
      </c>
      <c r="C6" s="41">
        <v>19</v>
      </c>
      <c r="D6" s="42">
        <v>16</v>
      </c>
      <c r="E6" s="43">
        <v>14</v>
      </c>
      <c r="F6" s="44">
        <v>13</v>
      </c>
      <c r="G6" s="45">
        <v>8577900</v>
      </c>
      <c r="H6" s="46">
        <v>9</v>
      </c>
      <c r="I6" s="47">
        <v>6074400</v>
      </c>
    </row>
    <row r="7" spans="1:9">
      <c r="A7" s="31"/>
      <c r="B7" s="48" t="s">
        <v>15</v>
      </c>
      <c r="C7" s="49">
        <v>1</v>
      </c>
      <c r="D7" s="42">
        <v>5</v>
      </c>
      <c r="E7" s="43">
        <v>3</v>
      </c>
      <c r="F7" s="44">
        <v>0</v>
      </c>
      <c r="G7" s="45">
        <v>0</v>
      </c>
      <c r="H7" s="46">
        <v>4</v>
      </c>
      <c r="I7" s="47">
        <v>1938000</v>
      </c>
    </row>
    <row r="8" spans="1:9">
      <c r="A8" s="31"/>
      <c r="B8" s="48" t="s">
        <v>16</v>
      </c>
      <c r="C8" s="49">
        <v>3</v>
      </c>
      <c r="D8" s="42">
        <v>2</v>
      </c>
      <c r="E8" s="43">
        <v>1</v>
      </c>
      <c r="F8" s="44">
        <v>10</v>
      </c>
      <c r="G8" s="45">
        <v>5548300</v>
      </c>
      <c r="H8" s="46">
        <v>7</v>
      </c>
      <c r="I8" s="47">
        <v>4823600</v>
      </c>
    </row>
    <row r="9" spans="1:9" ht="18" thickBot="1">
      <c r="A9" s="50"/>
      <c r="B9" s="51" t="s">
        <v>17</v>
      </c>
      <c r="C9" s="52">
        <v>3</v>
      </c>
      <c r="D9" s="42">
        <v>1</v>
      </c>
      <c r="E9" s="43">
        <v>1</v>
      </c>
      <c r="F9" s="44">
        <v>0</v>
      </c>
      <c r="G9" s="45">
        <v>0</v>
      </c>
      <c r="H9" s="53" t="s">
        <v>18</v>
      </c>
      <c r="I9" s="54" t="s">
        <v>18</v>
      </c>
    </row>
    <row r="10" spans="1:9" ht="19.5" customHeight="1" thickBot="1">
      <c r="A10" s="22" t="s">
        <v>19</v>
      </c>
      <c r="B10" s="23"/>
      <c r="C10" s="24">
        <f t="shared" ref="C10:I10" si="2">SUM(C11,C18,C22,C27,C29,C32,C38,C41)</f>
        <v>8</v>
      </c>
      <c r="D10" s="25">
        <f t="shared" si="2"/>
        <v>9</v>
      </c>
      <c r="E10" s="26">
        <f t="shared" si="2"/>
        <v>8</v>
      </c>
      <c r="F10" s="27">
        <f t="shared" si="2"/>
        <v>5</v>
      </c>
      <c r="G10" s="28">
        <f t="shared" si="2"/>
        <v>2510650</v>
      </c>
      <c r="H10" s="29">
        <f t="shared" si="2"/>
        <v>4</v>
      </c>
      <c r="I10" s="30">
        <f t="shared" si="2"/>
        <v>2514000</v>
      </c>
    </row>
    <row r="11" spans="1:9" ht="19.5" customHeight="1" thickTop="1" thickBot="1">
      <c r="A11" s="55" t="s">
        <v>20</v>
      </c>
      <c r="B11" s="32" t="s">
        <v>13</v>
      </c>
      <c r="C11" s="33">
        <f t="shared" ref="C11:I11" si="3">SUM(C12:C17)</f>
        <v>2</v>
      </c>
      <c r="D11" s="34">
        <f t="shared" si="3"/>
        <v>4</v>
      </c>
      <c r="E11" s="35">
        <f t="shared" si="3"/>
        <v>4</v>
      </c>
      <c r="F11" s="36">
        <f t="shared" si="3"/>
        <v>2</v>
      </c>
      <c r="G11" s="56">
        <f t="shared" si="3"/>
        <v>966000</v>
      </c>
      <c r="H11" s="38">
        <f t="shared" si="3"/>
        <v>1</v>
      </c>
      <c r="I11" s="57">
        <f t="shared" si="3"/>
        <v>780000</v>
      </c>
    </row>
    <row r="12" spans="1:9" ht="18.75" customHeight="1" thickTop="1">
      <c r="A12" s="58"/>
      <c r="B12" s="40" t="s">
        <v>21</v>
      </c>
      <c r="C12" s="41">
        <v>0</v>
      </c>
      <c r="D12" s="42">
        <v>1</v>
      </c>
      <c r="E12" s="43">
        <v>2</v>
      </c>
      <c r="F12" s="44">
        <v>1</v>
      </c>
      <c r="G12" s="45">
        <v>162000</v>
      </c>
      <c r="H12" s="46">
        <v>1</v>
      </c>
      <c r="I12" s="47">
        <v>780000</v>
      </c>
    </row>
    <row r="13" spans="1:9" ht="18.75" customHeight="1">
      <c r="A13" s="58"/>
      <c r="B13" s="48" t="s">
        <v>22</v>
      </c>
      <c r="C13" s="49">
        <v>2</v>
      </c>
      <c r="D13" s="42">
        <v>2</v>
      </c>
      <c r="E13" s="43">
        <v>2</v>
      </c>
      <c r="F13" s="44">
        <v>1</v>
      </c>
      <c r="G13" s="45">
        <v>804000</v>
      </c>
      <c r="H13" s="46">
        <v>0</v>
      </c>
      <c r="I13" s="47">
        <v>0</v>
      </c>
    </row>
    <row r="14" spans="1:9" ht="18.75" customHeight="1">
      <c r="A14" s="58"/>
      <c r="B14" s="48" t="s">
        <v>23</v>
      </c>
      <c r="C14" s="49">
        <v>0</v>
      </c>
      <c r="D14" s="59">
        <v>1</v>
      </c>
      <c r="E14" s="60">
        <v>0</v>
      </c>
      <c r="F14" s="61">
        <v>0</v>
      </c>
      <c r="G14" s="62">
        <v>0</v>
      </c>
      <c r="H14" s="63">
        <v>0</v>
      </c>
      <c r="I14" s="64">
        <v>0</v>
      </c>
    </row>
    <row r="15" spans="1:9" ht="18.75" customHeight="1">
      <c r="A15" s="58"/>
      <c r="B15" s="48" t="s">
        <v>24</v>
      </c>
      <c r="C15" s="60">
        <v>0</v>
      </c>
      <c r="D15" s="59">
        <v>0</v>
      </c>
      <c r="E15" s="60">
        <v>0</v>
      </c>
      <c r="F15" s="61">
        <v>0</v>
      </c>
      <c r="G15" s="62">
        <v>0</v>
      </c>
      <c r="H15" s="63">
        <v>0</v>
      </c>
      <c r="I15" s="64">
        <v>0</v>
      </c>
    </row>
    <row r="16" spans="1:9">
      <c r="A16" s="58"/>
      <c r="B16" s="48" t="s">
        <v>25</v>
      </c>
      <c r="C16" s="60">
        <v>0</v>
      </c>
      <c r="D16" s="59">
        <v>0</v>
      </c>
      <c r="E16" s="60">
        <v>0</v>
      </c>
      <c r="F16" s="61">
        <v>0</v>
      </c>
      <c r="G16" s="62">
        <v>0</v>
      </c>
      <c r="H16" s="63">
        <v>0</v>
      </c>
      <c r="I16" s="64">
        <v>0</v>
      </c>
    </row>
    <row r="17" spans="1:9">
      <c r="A17" s="58"/>
      <c r="B17" s="51" t="s">
        <v>26</v>
      </c>
      <c r="C17" s="65">
        <v>0</v>
      </c>
      <c r="D17" s="66">
        <v>0</v>
      </c>
      <c r="E17" s="65">
        <v>0</v>
      </c>
      <c r="F17" s="67">
        <v>0</v>
      </c>
      <c r="G17" s="68">
        <v>0</v>
      </c>
      <c r="H17" s="69">
        <v>0</v>
      </c>
      <c r="I17" s="70">
        <v>0</v>
      </c>
    </row>
    <row r="18" spans="1:9" ht="19.5" customHeight="1" thickBot="1">
      <c r="A18" s="58" t="s">
        <v>27</v>
      </c>
      <c r="B18" s="71" t="s">
        <v>13</v>
      </c>
      <c r="C18" s="33">
        <f t="shared" ref="C18:I18" si="4">SUM(C19:C21)</f>
        <v>0</v>
      </c>
      <c r="D18" s="34">
        <f t="shared" si="4"/>
        <v>0</v>
      </c>
      <c r="E18" s="35">
        <f t="shared" si="4"/>
        <v>1</v>
      </c>
      <c r="F18" s="36">
        <f t="shared" si="4"/>
        <v>2</v>
      </c>
      <c r="G18" s="56">
        <f t="shared" si="4"/>
        <v>908650</v>
      </c>
      <c r="H18" s="38">
        <f t="shared" si="4"/>
        <v>1</v>
      </c>
      <c r="I18" s="57">
        <f t="shared" si="4"/>
        <v>612000</v>
      </c>
    </row>
    <row r="19" spans="1:9" ht="18.75" customHeight="1" thickTop="1">
      <c r="A19" s="58"/>
      <c r="B19" s="40" t="s">
        <v>28</v>
      </c>
      <c r="C19" s="43">
        <v>0</v>
      </c>
      <c r="D19" s="42">
        <v>0</v>
      </c>
      <c r="E19" s="43">
        <v>1</v>
      </c>
      <c r="F19" s="44">
        <v>1</v>
      </c>
      <c r="G19" s="45">
        <v>612000</v>
      </c>
      <c r="H19" s="46">
        <v>1</v>
      </c>
      <c r="I19" s="47">
        <v>612000</v>
      </c>
    </row>
    <row r="20" spans="1:9">
      <c r="A20" s="58"/>
      <c r="B20" s="48" t="s">
        <v>29</v>
      </c>
      <c r="C20" s="60">
        <v>0</v>
      </c>
      <c r="D20" s="59">
        <v>0</v>
      </c>
      <c r="E20" s="60">
        <v>0</v>
      </c>
      <c r="F20" s="61">
        <v>1</v>
      </c>
      <c r="G20" s="62">
        <v>296650</v>
      </c>
      <c r="H20" s="63">
        <v>0</v>
      </c>
      <c r="I20" s="64">
        <v>0</v>
      </c>
    </row>
    <row r="21" spans="1:9">
      <c r="A21" s="58"/>
      <c r="B21" s="51" t="s">
        <v>30</v>
      </c>
      <c r="C21" s="65">
        <v>0</v>
      </c>
      <c r="D21" s="66">
        <v>0</v>
      </c>
      <c r="E21" s="65">
        <v>0</v>
      </c>
      <c r="F21" s="67">
        <v>0</v>
      </c>
      <c r="G21" s="68">
        <v>0</v>
      </c>
      <c r="H21" s="72">
        <v>0</v>
      </c>
      <c r="I21" s="73">
        <v>0</v>
      </c>
    </row>
    <row r="22" spans="1:9" ht="19.5" customHeight="1" thickBot="1">
      <c r="A22" s="58" t="s">
        <v>31</v>
      </c>
      <c r="B22" s="74" t="s">
        <v>13</v>
      </c>
      <c r="C22" s="33">
        <f t="shared" ref="C22:I22" si="5">SUM(C23:C26)</f>
        <v>0</v>
      </c>
      <c r="D22" s="34">
        <f t="shared" si="5"/>
        <v>0</v>
      </c>
      <c r="E22" s="35">
        <f t="shared" si="5"/>
        <v>0</v>
      </c>
      <c r="F22" s="36">
        <f t="shared" si="5"/>
        <v>0</v>
      </c>
      <c r="G22" s="37">
        <f t="shared" si="5"/>
        <v>0</v>
      </c>
      <c r="H22" s="75">
        <f t="shared" si="5"/>
        <v>1</v>
      </c>
      <c r="I22" s="76">
        <f t="shared" si="5"/>
        <v>486000</v>
      </c>
    </row>
    <row r="23" spans="1:9" ht="18.75" customHeight="1" thickTop="1">
      <c r="A23" s="58"/>
      <c r="B23" s="40" t="s">
        <v>32</v>
      </c>
      <c r="C23" s="41">
        <v>0</v>
      </c>
      <c r="D23" s="42">
        <v>0</v>
      </c>
      <c r="E23" s="43">
        <v>0</v>
      </c>
      <c r="F23" s="44">
        <v>0</v>
      </c>
      <c r="G23" s="45">
        <v>0</v>
      </c>
      <c r="H23" s="46">
        <v>1</v>
      </c>
      <c r="I23" s="47">
        <v>486000</v>
      </c>
    </row>
    <row r="24" spans="1:9">
      <c r="A24" s="58"/>
      <c r="B24" s="48" t="s">
        <v>33</v>
      </c>
      <c r="C24" s="60">
        <v>0</v>
      </c>
      <c r="D24" s="59">
        <v>0</v>
      </c>
      <c r="E24" s="60">
        <v>0</v>
      </c>
      <c r="F24" s="61">
        <v>0</v>
      </c>
      <c r="G24" s="62">
        <v>0</v>
      </c>
      <c r="H24" s="63">
        <v>0</v>
      </c>
      <c r="I24" s="64">
        <v>0</v>
      </c>
    </row>
    <row r="25" spans="1:9">
      <c r="A25" s="58"/>
      <c r="B25" s="48" t="s">
        <v>34</v>
      </c>
      <c r="C25" s="60">
        <v>0</v>
      </c>
      <c r="D25" s="59">
        <v>0</v>
      </c>
      <c r="E25" s="60">
        <v>0</v>
      </c>
      <c r="F25" s="61">
        <v>0</v>
      </c>
      <c r="G25" s="62">
        <v>0</v>
      </c>
      <c r="H25" s="63">
        <v>0</v>
      </c>
      <c r="I25" s="64">
        <v>0</v>
      </c>
    </row>
    <row r="26" spans="1:9">
      <c r="A26" s="58"/>
      <c r="B26" s="51" t="s">
        <v>35</v>
      </c>
      <c r="C26" s="65">
        <v>0</v>
      </c>
      <c r="D26" s="66">
        <v>0</v>
      </c>
      <c r="E26" s="65">
        <v>0</v>
      </c>
      <c r="F26" s="67">
        <v>0</v>
      </c>
      <c r="G26" s="68">
        <v>0</v>
      </c>
      <c r="H26" s="69">
        <v>0</v>
      </c>
      <c r="I26" s="70">
        <v>0</v>
      </c>
    </row>
    <row r="27" spans="1:9" ht="19.5" customHeight="1" thickBot="1">
      <c r="A27" s="58" t="s">
        <v>36</v>
      </c>
      <c r="B27" s="74" t="s">
        <v>13</v>
      </c>
      <c r="C27" s="77">
        <f>C28</f>
        <v>0</v>
      </c>
      <c r="D27" s="78">
        <v>0</v>
      </c>
      <c r="E27" s="79">
        <v>0</v>
      </c>
      <c r="F27" s="80">
        <v>0</v>
      </c>
      <c r="G27" s="81">
        <v>0</v>
      </c>
      <c r="H27" s="82">
        <f>H28</f>
        <v>0</v>
      </c>
      <c r="I27" s="83">
        <f>I28</f>
        <v>0</v>
      </c>
    </row>
    <row r="28" spans="1:9" ht="18.75" customHeight="1" thickTop="1">
      <c r="A28" s="58"/>
      <c r="B28" s="84" t="s">
        <v>37</v>
      </c>
      <c r="C28" s="85">
        <v>0</v>
      </c>
      <c r="D28" s="86">
        <v>0</v>
      </c>
      <c r="E28" s="87">
        <v>0</v>
      </c>
      <c r="F28" s="85">
        <v>0</v>
      </c>
      <c r="G28" s="88">
        <v>0</v>
      </c>
      <c r="H28" s="89">
        <v>0</v>
      </c>
      <c r="I28" s="90">
        <v>0</v>
      </c>
    </row>
    <row r="29" spans="1:9" ht="19.5" customHeight="1" thickBot="1">
      <c r="A29" s="58" t="s">
        <v>38</v>
      </c>
      <c r="B29" s="74" t="s">
        <v>13</v>
      </c>
      <c r="C29" s="33">
        <f>SUM(C30:C31)</f>
        <v>0</v>
      </c>
      <c r="D29" s="34">
        <v>0</v>
      </c>
      <c r="E29" s="35">
        <v>0</v>
      </c>
      <c r="F29" s="36">
        <v>0</v>
      </c>
      <c r="G29" s="37">
        <v>0</v>
      </c>
      <c r="H29" s="38">
        <f>SUM(H30:H31)</f>
        <v>0</v>
      </c>
      <c r="I29" s="38">
        <f>SUM(I30:I31)</f>
        <v>0</v>
      </c>
    </row>
    <row r="30" spans="1:9" ht="18.75" customHeight="1" thickTop="1">
      <c r="A30" s="58"/>
      <c r="B30" s="40" t="s">
        <v>39</v>
      </c>
      <c r="C30" s="44">
        <v>0</v>
      </c>
      <c r="D30" s="91">
        <v>0</v>
      </c>
      <c r="E30" s="43">
        <v>0</v>
      </c>
      <c r="F30" s="44">
        <v>0</v>
      </c>
      <c r="G30" s="92">
        <v>0</v>
      </c>
      <c r="H30" s="46">
        <v>0</v>
      </c>
      <c r="I30" s="93">
        <v>0</v>
      </c>
    </row>
    <row r="31" spans="1:9">
      <c r="A31" s="58"/>
      <c r="B31" s="94" t="s">
        <v>40</v>
      </c>
      <c r="C31" s="67">
        <v>0</v>
      </c>
      <c r="D31" s="95">
        <v>0</v>
      </c>
      <c r="E31" s="65">
        <v>0</v>
      </c>
      <c r="F31" s="67">
        <v>0</v>
      </c>
      <c r="G31" s="68">
        <v>0</v>
      </c>
      <c r="H31" s="69">
        <v>0</v>
      </c>
      <c r="I31" s="70">
        <v>0</v>
      </c>
    </row>
    <row r="32" spans="1:9" ht="19.5" customHeight="1" thickBot="1">
      <c r="A32" s="96" t="s">
        <v>41</v>
      </c>
      <c r="B32" s="74" t="s">
        <v>13</v>
      </c>
      <c r="C32" s="33">
        <f>SUM(C33:C37)</f>
        <v>2</v>
      </c>
      <c r="D32" s="34">
        <f t="shared" ref="D32:I32" si="6">SUM(D33:D37)</f>
        <v>2</v>
      </c>
      <c r="E32" s="35">
        <f t="shared" si="6"/>
        <v>0</v>
      </c>
      <c r="F32" s="36">
        <f t="shared" si="6"/>
        <v>0</v>
      </c>
      <c r="G32" s="56">
        <f t="shared" si="6"/>
        <v>0</v>
      </c>
      <c r="H32" s="38">
        <f t="shared" si="6"/>
        <v>0</v>
      </c>
      <c r="I32" s="57">
        <f t="shared" si="6"/>
        <v>0</v>
      </c>
    </row>
    <row r="33" spans="1:9" ht="18.75" customHeight="1" thickTop="1">
      <c r="A33" s="97"/>
      <c r="B33" s="98" t="s">
        <v>42</v>
      </c>
      <c r="C33" s="41">
        <v>2</v>
      </c>
      <c r="D33" s="59">
        <v>1</v>
      </c>
      <c r="E33" s="60">
        <v>0</v>
      </c>
      <c r="F33" s="61">
        <v>0</v>
      </c>
      <c r="G33" s="62">
        <v>0</v>
      </c>
      <c r="H33" s="63">
        <v>0</v>
      </c>
      <c r="I33" s="64">
        <v>0</v>
      </c>
    </row>
    <row r="34" spans="1:9">
      <c r="A34" s="97"/>
      <c r="B34" s="48" t="s">
        <v>43</v>
      </c>
      <c r="C34" s="60">
        <v>0</v>
      </c>
      <c r="D34" s="59">
        <v>0</v>
      </c>
      <c r="E34" s="43">
        <v>0</v>
      </c>
      <c r="F34" s="61">
        <v>0</v>
      </c>
      <c r="G34" s="62">
        <v>0</v>
      </c>
      <c r="H34" s="63">
        <v>0</v>
      </c>
      <c r="I34" s="64">
        <v>0</v>
      </c>
    </row>
    <row r="35" spans="1:9">
      <c r="A35" s="97"/>
      <c r="B35" s="48" t="s">
        <v>44</v>
      </c>
      <c r="C35" s="60">
        <v>0</v>
      </c>
      <c r="D35" s="59">
        <v>1</v>
      </c>
      <c r="E35" s="65">
        <v>0</v>
      </c>
      <c r="F35" s="61">
        <v>0</v>
      </c>
      <c r="G35" s="62">
        <v>0</v>
      </c>
      <c r="H35" s="63">
        <v>0</v>
      </c>
      <c r="I35" s="64">
        <v>0</v>
      </c>
    </row>
    <row r="36" spans="1:9">
      <c r="A36" s="97"/>
      <c r="B36" s="48" t="s">
        <v>45</v>
      </c>
      <c r="C36" s="60">
        <v>0</v>
      </c>
      <c r="D36" s="59">
        <v>0</v>
      </c>
      <c r="E36" s="60">
        <v>0</v>
      </c>
      <c r="F36" s="61">
        <v>0</v>
      </c>
      <c r="G36" s="62">
        <v>0</v>
      </c>
      <c r="H36" s="63">
        <v>0</v>
      </c>
      <c r="I36" s="64">
        <v>0</v>
      </c>
    </row>
    <row r="37" spans="1:9">
      <c r="A37" s="55"/>
      <c r="B37" s="51" t="s">
        <v>46</v>
      </c>
      <c r="C37" s="65">
        <v>0</v>
      </c>
      <c r="D37" s="66">
        <v>0</v>
      </c>
      <c r="E37" s="65">
        <v>0</v>
      </c>
      <c r="F37" s="67">
        <v>0</v>
      </c>
      <c r="G37" s="68">
        <v>0</v>
      </c>
      <c r="H37" s="69">
        <v>0</v>
      </c>
      <c r="I37" s="70">
        <v>0</v>
      </c>
    </row>
    <row r="38" spans="1:9" ht="19.5" customHeight="1" thickBot="1">
      <c r="A38" s="96" t="s">
        <v>47</v>
      </c>
      <c r="B38" s="74" t="s">
        <v>13</v>
      </c>
      <c r="C38" s="33">
        <f>SUM(C39:C40)</f>
        <v>3</v>
      </c>
      <c r="D38" s="34">
        <f t="shared" ref="D38:I38" si="7">SUM(D39:D40)</f>
        <v>3</v>
      </c>
      <c r="E38" s="35">
        <f t="shared" si="7"/>
        <v>3</v>
      </c>
      <c r="F38" s="36">
        <f t="shared" si="7"/>
        <v>1</v>
      </c>
      <c r="G38" s="56">
        <f t="shared" si="7"/>
        <v>636000</v>
      </c>
      <c r="H38" s="38">
        <f t="shared" si="7"/>
        <v>1</v>
      </c>
      <c r="I38" s="57">
        <f t="shared" si="7"/>
        <v>636000</v>
      </c>
    </row>
    <row r="39" spans="1:9" ht="18.75" customHeight="1" thickTop="1">
      <c r="A39" s="97"/>
      <c r="B39" s="40" t="s">
        <v>48</v>
      </c>
      <c r="C39" s="41">
        <v>0</v>
      </c>
      <c r="D39" s="42">
        <v>1</v>
      </c>
      <c r="E39" s="43">
        <v>1</v>
      </c>
      <c r="F39" s="44">
        <v>1</v>
      </c>
      <c r="G39" s="45">
        <v>636000</v>
      </c>
      <c r="H39" s="46">
        <v>1</v>
      </c>
      <c r="I39" s="47">
        <v>636000</v>
      </c>
    </row>
    <row r="40" spans="1:9">
      <c r="A40" s="55"/>
      <c r="B40" s="51" t="s">
        <v>49</v>
      </c>
      <c r="C40" s="52">
        <v>3</v>
      </c>
      <c r="D40" s="65">
        <v>2</v>
      </c>
      <c r="E40" s="99">
        <v>2</v>
      </c>
      <c r="F40" s="100">
        <v>0</v>
      </c>
      <c r="G40" s="101">
        <v>0</v>
      </c>
      <c r="H40" s="102">
        <v>0</v>
      </c>
      <c r="I40" s="103">
        <v>0</v>
      </c>
    </row>
    <row r="41" spans="1:9" ht="19.5" customHeight="1" thickBot="1">
      <c r="A41" s="58" t="s">
        <v>50</v>
      </c>
      <c r="B41" s="74" t="s">
        <v>13</v>
      </c>
      <c r="C41" s="33">
        <f>SUM(C42:C47)</f>
        <v>1</v>
      </c>
      <c r="D41" s="34">
        <f t="shared" ref="D41:I41" si="8">SUM(D42:D47)</f>
        <v>0</v>
      </c>
      <c r="E41" s="104">
        <f t="shared" si="8"/>
        <v>0</v>
      </c>
      <c r="F41" s="75">
        <f t="shared" si="8"/>
        <v>0</v>
      </c>
      <c r="G41" s="105">
        <f t="shared" si="8"/>
        <v>0</v>
      </c>
      <c r="H41" s="106">
        <f t="shared" si="8"/>
        <v>0</v>
      </c>
      <c r="I41" s="107">
        <f t="shared" si="8"/>
        <v>0</v>
      </c>
    </row>
    <row r="42" spans="1:9" ht="18.75" customHeight="1" thickTop="1">
      <c r="A42" s="58"/>
      <c r="B42" s="40" t="s">
        <v>51</v>
      </c>
      <c r="C42" s="41">
        <v>1</v>
      </c>
      <c r="D42" s="42">
        <v>0</v>
      </c>
      <c r="E42" s="43">
        <v>0</v>
      </c>
      <c r="F42" s="44">
        <v>0</v>
      </c>
      <c r="G42" s="45">
        <v>0</v>
      </c>
      <c r="H42" s="46">
        <v>0</v>
      </c>
      <c r="I42" s="47">
        <v>0</v>
      </c>
    </row>
    <row r="43" spans="1:9">
      <c r="A43" s="58"/>
      <c r="B43" s="48" t="s">
        <v>52</v>
      </c>
      <c r="C43" s="49">
        <v>0</v>
      </c>
      <c r="D43" s="59">
        <v>0</v>
      </c>
      <c r="E43" s="60">
        <v>0</v>
      </c>
      <c r="F43" s="61">
        <v>0</v>
      </c>
      <c r="G43" s="62">
        <v>0</v>
      </c>
      <c r="H43" s="63">
        <v>0</v>
      </c>
      <c r="I43" s="64">
        <v>0</v>
      </c>
    </row>
    <row r="44" spans="1:9">
      <c r="A44" s="58"/>
      <c r="B44" s="48" t="s">
        <v>53</v>
      </c>
      <c r="C44" s="49">
        <v>0</v>
      </c>
      <c r="D44" s="59">
        <v>0</v>
      </c>
      <c r="E44" s="60">
        <v>0</v>
      </c>
      <c r="F44" s="61">
        <v>0</v>
      </c>
      <c r="G44" s="62">
        <v>0</v>
      </c>
      <c r="H44" s="63">
        <v>0</v>
      </c>
      <c r="I44" s="64">
        <v>0</v>
      </c>
    </row>
    <row r="45" spans="1:9">
      <c r="A45" s="58"/>
      <c r="B45" s="48" t="s">
        <v>54</v>
      </c>
      <c r="C45" s="49">
        <v>0</v>
      </c>
      <c r="D45" s="59">
        <v>0</v>
      </c>
      <c r="E45" s="60">
        <v>0</v>
      </c>
      <c r="F45" s="61">
        <v>0</v>
      </c>
      <c r="G45" s="62">
        <v>0</v>
      </c>
      <c r="H45" s="63">
        <v>0</v>
      </c>
      <c r="I45" s="64">
        <v>0</v>
      </c>
    </row>
    <row r="46" spans="1:9">
      <c r="A46" s="58"/>
      <c r="B46" s="48" t="s">
        <v>55</v>
      </c>
      <c r="C46" s="49">
        <v>0</v>
      </c>
      <c r="D46" s="59">
        <v>0</v>
      </c>
      <c r="E46" s="60">
        <v>0</v>
      </c>
      <c r="F46" s="61">
        <v>0</v>
      </c>
      <c r="G46" s="62">
        <v>0</v>
      </c>
      <c r="H46" s="63">
        <v>0</v>
      </c>
      <c r="I46" s="64">
        <v>0</v>
      </c>
    </row>
    <row r="47" spans="1:9" ht="18" thickBot="1">
      <c r="A47" s="108"/>
      <c r="B47" s="109" t="s">
        <v>56</v>
      </c>
      <c r="C47" s="110">
        <v>0</v>
      </c>
      <c r="D47" s="111">
        <v>0</v>
      </c>
      <c r="E47" s="112">
        <v>0</v>
      </c>
      <c r="F47" s="113">
        <v>0</v>
      </c>
      <c r="G47" s="114">
        <v>0</v>
      </c>
      <c r="H47" s="115">
        <v>0</v>
      </c>
      <c r="I47" s="116">
        <v>0</v>
      </c>
    </row>
    <row r="48" spans="1:9">
      <c r="A48" s="117" t="s">
        <v>57</v>
      </c>
      <c r="B48" s="117"/>
      <c r="C48" s="117"/>
      <c r="D48" s="117"/>
      <c r="E48" s="117"/>
      <c r="F48" s="117"/>
      <c r="G48" s="117"/>
      <c r="I48" s="2"/>
    </row>
    <row r="49" spans="1:9">
      <c r="A49" s="118"/>
      <c r="B49" s="118"/>
      <c r="C49" s="118"/>
      <c r="D49" s="118"/>
      <c r="E49" s="118"/>
      <c r="F49" s="118"/>
      <c r="G49" s="119"/>
      <c r="H49" s="118"/>
      <c r="I49" s="119"/>
    </row>
    <row r="50" spans="1:9">
      <c r="A50" s="118"/>
      <c r="B50" s="118"/>
      <c r="C50" s="118"/>
      <c r="D50" s="118"/>
      <c r="E50" s="118"/>
      <c r="F50" s="118"/>
      <c r="G50" s="119"/>
      <c r="H50" s="118"/>
      <c r="I50" s="119"/>
    </row>
    <row r="51" spans="1:9">
      <c r="A51" s="118"/>
      <c r="B51" s="118"/>
      <c r="C51" s="118"/>
      <c r="D51" s="118"/>
      <c r="E51" s="118"/>
      <c r="F51" s="118"/>
      <c r="G51" s="119"/>
      <c r="H51" s="118"/>
      <c r="I51" s="119"/>
    </row>
    <row r="52" spans="1:9">
      <c r="A52" s="118"/>
      <c r="B52" s="118"/>
      <c r="C52" s="118"/>
      <c r="D52" s="118"/>
      <c r="E52" s="118"/>
      <c r="F52" s="118"/>
      <c r="G52" s="119"/>
      <c r="H52" s="118"/>
      <c r="I52" s="119"/>
    </row>
    <row r="53" spans="1:9">
      <c r="A53" s="118"/>
      <c r="B53" s="118"/>
      <c r="C53" s="118"/>
      <c r="D53" s="118"/>
      <c r="E53" s="118"/>
      <c r="F53" s="118"/>
      <c r="G53" s="119"/>
      <c r="H53" s="118"/>
      <c r="I53" s="119"/>
    </row>
    <row r="54" spans="1:9">
      <c r="A54" s="118"/>
      <c r="B54" s="118"/>
      <c r="C54" s="118"/>
      <c r="D54" s="118"/>
      <c r="E54" s="118"/>
      <c r="F54" s="118"/>
      <c r="G54" s="119"/>
      <c r="H54" s="118"/>
      <c r="I54" s="119"/>
    </row>
    <row r="55" spans="1:9">
      <c r="A55" s="118"/>
      <c r="B55" s="118"/>
      <c r="C55" s="118"/>
      <c r="D55" s="118"/>
      <c r="E55" s="118"/>
      <c r="F55" s="118"/>
      <c r="G55" s="119"/>
      <c r="H55" s="118"/>
      <c r="I55" s="119"/>
    </row>
    <row r="56" spans="1:9">
      <c r="A56" s="118"/>
      <c r="B56" s="118"/>
      <c r="C56" s="118"/>
      <c r="D56" s="118"/>
      <c r="E56" s="118"/>
      <c r="F56" s="118"/>
      <c r="G56" s="119"/>
      <c r="H56" s="118"/>
      <c r="I56" s="119"/>
    </row>
    <row r="57" spans="1:9">
      <c r="A57" s="118"/>
      <c r="B57" s="118"/>
      <c r="C57" s="118"/>
      <c r="D57" s="118"/>
      <c r="E57" s="118"/>
      <c r="F57" s="118"/>
      <c r="G57" s="119"/>
      <c r="H57" s="118"/>
      <c r="I57" s="119"/>
    </row>
    <row r="58" spans="1:9">
      <c r="A58" s="118"/>
      <c r="B58" s="118"/>
      <c r="C58" s="118"/>
      <c r="D58" s="118"/>
      <c r="E58" s="118"/>
      <c r="F58" s="118"/>
      <c r="G58" s="119"/>
      <c r="H58" s="118"/>
      <c r="I58" s="119"/>
    </row>
    <row r="59" spans="1:9">
      <c r="A59" s="118"/>
      <c r="B59" s="118"/>
      <c r="C59" s="118"/>
      <c r="D59" s="118"/>
      <c r="E59" s="118"/>
      <c r="F59" s="118"/>
      <c r="G59" s="119"/>
      <c r="H59" s="118"/>
      <c r="I59" s="119"/>
    </row>
    <row r="60" spans="1:9">
      <c r="A60" s="118"/>
      <c r="B60" s="118"/>
      <c r="C60" s="118"/>
      <c r="D60" s="118"/>
      <c r="E60" s="118"/>
      <c r="F60" s="118"/>
      <c r="G60" s="119"/>
      <c r="H60" s="118"/>
      <c r="I60" s="119"/>
    </row>
    <row r="61" spans="1:9">
      <c r="A61" s="118"/>
      <c r="B61" s="118"/>
      <c r="C61" s="118"/>
      <c r="D61" s="118"/>
      <c r="E61" s="118"/>
      <c r="F61" s="118"/>
      <c r="G61" s="119"/>
      <c r="H61" s="118"/>
      <c r="I61" s="119"/>
    </row>
  </sheetData>
  <mergeCells count="16">
    <mergeCell ref="A32:A37"/>
    <mergeCell ref="A38:A40"/>
    <mergeCell ref="A41:A47"/>
    <mergeCell ref="A48:G48"/>
    <mergeCell ref="A10:B10"/>
    <mergeCell ref="A11:A17"/>
    <mergeCell ref="A18:A21"/>
    <mergeCell ref="A22:A26"/>
    <mergeCell ref="A27:A28"/>
    <mergeCell ref="A29:A31"/>
    <mergeCell ref="A2:A3"/>
    <mergeCell ref="B2:B3"/>
    <mergeCell ref="F2:G2"/>
    <mergeCell ref="H2:I2"/>
    <mergeCell ref="A4:B4"/>
    <mergeCell ref="A5:A9"/>
  </mergeCells>
  <phoneticPr fontId="3"/>
  <pageMargins left="0.59055118110236227" right="0.59055118110236227" top="0.59055118110236227" bottom="0.59055118110236227" header="0.39370078740157483" footer="0.39370078740157483"/>
  <pageSetup paperSize="9" scale="91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 </vt:lpstr>
      <vt:lpstr>'4-5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2023-03-13T01:45:17Z</dcterms:created>
  <dcterms:modified xsi:type="dcterms:W3CDTF">2023-03-13T01:45:27Z</dcterms:modified>
</cp:coreProperties>
</file>