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71036\Desktop\"/>
    </mc:Choice>
  </mc:AlternateContent>
  <workbookProtection workbookAlgorithmName="SHA-512" workbookHashValue="tg/tIYi0HEC/nr9jUHL8ef31i9H61yt2YIod/em6wMs+2zR2LKqssBAeguKsyoExOP4vyAJbs8rxicIBWIqpMA==" workbookSaltValue="vyLLHpoOYa2MwFBziC1zo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<sst xmlns="http://schemas.openxmlformats.org/spreadsheetml/2006/main" count="228" uniqueCount="114">
  <si>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</si>
  <si>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</si>
  <si>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</si>
  <si>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</si>
  <si>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</si>
  <si>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</si>
  <si>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</si>
  <si>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</si>
  <si>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</si>
  <si>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</si>
  <si>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</si>
  <si>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</si>
  <si>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</si>
  <si>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</si>
  <si>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</si>
  <si>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</si>
  <si>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</si>
  <si>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</si>
  <si>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</si>
  <si>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</si>
  <si>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</si>
  <si>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</si>
  <si>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</si>
  <si>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</si>
  <si>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</si>
  <si>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</si>
  <si>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</si>
  <si>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</si>
  <si>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</si>
  <si>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</si>
  <si>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</si>
  <si>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</si>
  <si>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</si>
  <si>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</si>
  <si>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</si>
  <si>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</si>
  <si>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</si>
  <si>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</si>
  <si>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</si>
  <si>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</si>
  <si>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</si>
  <si>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</si>
  <si>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</si>
  <si>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</si>
  <si>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</si>
  <si>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</si>
  <si>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</si>
  <si>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</si>
  <si>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</si>
  <si>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</si>
  <si>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</si>
  <si>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</si>
  <si>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</si>
  <si>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</si>
  <si>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</si>
  <si>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</si>
  <si>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</si>
  <si>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</si>
  <si>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</si>
  <si>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</si>
  <si>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</si>
  <si>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</si>
  <si>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</si>
  <si>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</si>
  <si>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</si>
  <si>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</si>
  <si>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</si>
  <si>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</si>
  <si>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</si>
  <si>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</si>
  <si>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</si>
  <si>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</si>
  <si>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</si>
  <si>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</si>
  <si>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</si>
  <si>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</si>
  <si>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</si>
  <si>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</si>
  <si>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</si>
  <si>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</si>
  <si>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</si>
  <si>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</si>
  <si>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</si>
  <si>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</si>
  <si>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</si>
  <si>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</si>
  <si>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</si>
  <si>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</si>
  <si>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</si>
  <si>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</si>
  <si>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</si>
  <si>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</si>
  <si>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</si>
  <si>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</si>
  <si>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</si>
  <si>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</si>
  <si>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</si>
  <si>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</si>
  <si>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</si>
  <si>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</si>
  <si>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</si>
  <si>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</si>
  <si>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</si>
  <si>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</si>
  <si>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</si>
  <si>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</si>
  <si>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</si>
  <si>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</si>
  <si>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</si>
  <si>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</si>
  <si>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</si>
  <si>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①経常収支比率は113％で単年度の収支は黒字となっています。令和３年７月の料金改定による増収等で、昨年度よりも８％数値が上昇しています。引き続きコスト削減等の経営努力を行っていきます。
③流動比率は146％で短期的な債務に対する支払い能力を有しています。
④企業債残高対給水収益比率は、類似団体平均値を上回っているものの、昨年度と比較すると14％ほど数値が減少しています。今後も施設の更新・耐震化に多額の財源を要することから、当該指標に留意しながら適切な企業債の発行を行っていきます。
⑤近年供給単価が給水原価を下回る状況が続いていましたが、料金改定による増収により供給単価が上昇したため100％を上回りました。供給単価が給水原価を下回る状況が続くことは、経営の悪化につながることになるため、今後も持続可能な事業運営に努めていきます。
⑥給水原価は費用の減少に伴い数値が減少し類似団体と比較して低い数値となっています。引き続きコスト削減等の経営努力を行っていきます。
⑦施設利用率は類似団体平均値を上回っており、効率的な施設の運営を行っています。
⑧有収率は類似団体の平均値を下回っているものの、4年連続で上昇しており、今後も老朽管の着実な更新・耐震化を推進するなど、有収率向上のための取り組みを強化していきます。</t>
    <rPh sb="1" eb="3">
      <t>ケイジョウ</t>
    </rPh>
    <rPh sb="3" eb="5">
      <t>シュウシ</t>
    </rPh>
    <rPh sb="5" eb="7">
      <t>ヒリツ</t>
    </rPh>
    <rPh sb="13" eb="16">
      <t>タンネンド</t>
    </rPh>
    <rPh sb="17" eb="19">
      <t>シュウシ</t>
    </rPh>
    <rPh sb="20" eb="22">
      <t>クロジ</t>
    </rPh>
    <rPh sb="30" eb="32">
      <t>レイワ</t>
    </rPh>
    <rPh sb="33" eb="34">
      <t>ネン</t>
    </rPh>
    <rPh sb="35" eb="36">
      <t>ツキ</t>
    </rPh>
    <rPh sb="37" eb="39">
      <t>リョウキン</t>
    </rPh>
    <rPh sb="39" eb="41">
      <t>カイテイ</t>
    </rPh>
    <rPh sb="44" eb="46">
      <t>ゾウシュウ</t>
    </rPh>
    <rPh sb="46" eb="47">
      <t>トウ</t>
    </rPh>
    <rPh sb="49" eb="52">
      <t>サクネンド</t>
    </rPh>
    <rPh sb="57" eb="59">
      <t>スウチ</t>
    </rPh>
    <rPh sb="60" eb="62">
      <t>ジョウショウ</t>
    </rPh>
    <rPh sb="68" eb="69">
      <t>ヒ</t>
    </rPh>
    <rPh sb="70" eb="71">
      <t>ツヅ</t>
    </rPh>
    <rPh sb="75" eb="77">
      <t>サクゲン</t>
    </rPh>
    <rPh sb="77" eb="78">
      <t>トウ</t>
    </rPh>
    <rPh sb="79" eb="81">
      <t>ケイエイ</t>
    </rPh>
    <rPh sb="81" eb="83">
      <t>ドリョク</t>
    </rPh>
    <rPh sb="84" eb="85">
      <t>オコナ</t>
    </rPh>
    <rPh sb="94" eb="96">
      <t>リュウドウ</t>
    </rPh>
    <rPh sb="96" eb="98">
      <t>ヒリツ</t>
    </rPh>
    <rPh sb="104" eb="107">
      <t>タンキテキ</t>
    </rPh>
    <rPh sb="108" eb="110">
      <t>サイム</t>
    </rPh>
    <rPh sb="111" eb="112">
      <t>タイ</t>
    </rPh>
    <rPh sb="114" eb="116">
      <t>シハラ</t>
    </rPh>
    <rPh sb="117" eb="119">
      <t>ノウリョク</t>
    </rPh>
    <rPh sb="120" eb="121">
      <t>ユウ</t>
    </rPh>
    <rPh sb="129" eb="131">
      <t>キギョウ</t>
    </rPh>
    <rPh sb="131" eb="132">
      <t>サイ</t>
    </rPh>
    <rPh sb="132" eb="134">
      <t>ザンダカ</t>
    </rPh>
    <rPh sb="134" eb="135">
      <t>タイ</t>
    </rPh>
    <rPh sb="135" eb="137">
      <t>キュウスイ</t>
    </rPh>
    <rPh sb="137" eb="139">
      <t>シュウエキ</t>
    </rPh>
    <rPh sb="139" eb="141">
      <t>ヒリツ</t>
    </rPh>
    <rPh sb="143" eb="145">
      <t>ルイジ</t>
    </rPh>
    <rPh sb="145" eb="147">
      <t>ダンタイ</t>
    </rPh>
    <rPh sb="147" eb="150">
      <t>ヘイキンチ</t>
    </rPh>
    <rPh sb="151" eb="153">
      <t>ウワマワ</t>
    </rPh>
    <rPh sb="161" eb="164">
      <t>サクネンド</t>
    </rPh>
    <rPh sb="165" eb="167">
      <t>ヒカク</t>
    </rPh>
    <rPh sb="175" eb="177">
      <t>スウチ</t>
    </rPh>
    <rPh sb="178" eb="180">
      <t>ゲンショウ</t>
    </rPh>
    <rPh sb="186" eb="188">
      <t>コンゴ</t>
    </rPh>
    <rPh sb="189" eb="191">
      <t>シセツ</t>
    </rPh>
    <rPh sb="192" eb="194">
      <t>コウシン</t>
    </rPh>
    <rPh sb="195" eb="198">
      <t>タイシンカ</t>
    </rPh>
    <rPh sb="199" eb="201">
      <t>タガク</t>
    </rPh>
    <rPh sb="202" eb="204">
      <t>ザイゲン</t>
    </rPh>
    <rPh sb="205" eb="206">
      <t>ヨウ</t>
    </rPh>
    <rPh sb="213" eb="215">
      <t>トウガイ</t>
    </rPh>
    <rPh sb="215" eb="217">
      <t>シヒョウ</t>
    </rPh>
    <rPh sb="218" eb="220">
      <t>リュウイ</t>
    </rPh>
    <rPh sb="224" eb="226">
      <t>テキセツ</t>
    </rPh>
    <rPh sb="227" eb="229">
      <t>キギョウ</t>
    </rPh>
    <rPh sb="229" eb="230">
      <t>サイ</t>
    </rPh>
    <rPh sb="231" eb="233">
      <t>ハッコウ</t>
    </rPh>
    <rPh sb="234" eb="235">
      <t>オコナ</t>
    </rPh>
    <rPh sb="244" eb="246">
      <t>キンネン</t>
    </rPh>
    <rPh sb="246" eb="248">
      <t>キョウキュウ</t>
    </rPh>
    <rPh sb="248" eb="250">
      <t>タンカ</t>
    </rPh>
    <rPh sb="251" eb="253">
      <t>キュウスイ</t>
    </rPh>
    <rPh sb="253" eb="255">
      <t>ゲンカ</t>
    </rPh>
    <rPh sb="285" eb="287">
      <t>タンカ</t>
    </rPh>
    <rPh sb="288" eb="290">
      <t>ジョウショウ</t>
    </rPh>
    <rPh sb="299" eb="301">
      <t>ウワマワ</t>
    </rPh>
    <rPh sb="306" eb="308">
      <t>キョウキュウ</t>
    </rPh>
    <rPh sb="308" eb="310">
      <t>タンカ</t>
    </rPh>
    <rPh sb="311" eb="313">
      <t>キュウスイ</t>
    </rPh>
    <rPh sb="313" eb="315">
      <t>ゲンカ</t>
    </rPh>
    <rPh sb="316" eb="318">
      <t>シタマワ</t>
    </rPh>
    <rPh sb="319" eb="321">
      <t>ジョウキョウ</t>
    </rPh>
    <rPh sb="322" eb="323">
      <t>ツヅ</t>
    </rPh>
    <rPh sb="328" eb="330">
      <t>ケイエイ</t>
    </rPh>
    <rPh sb="331" eb="333">
      <t>アッカ</t>
    </rPh>
    <rPh sb="346" eb="348">
      <t>コンゴ</t>
    </rPh>
    <rPh sb="349" eb="351">
      <t>ジゾク</t>
    </rPh>
    <rPh sb="351" eb="353">
      <t>カノウ</t>
    </rPh>
    <rPh sb="354" eb="356">
      <t>ジギョウ</t>
    </rPh>
    <rPh sb="356" eb="358">
      <t>ウンエイ</t>
    </rPh>
    <rPh sb="359" eb="360">
      <t>ツト</t>
    </rPh>
    <rPh sb="369" eb="371">
      <t>キュウスイ</t>
    </rPh>
    <rPh sb="371" eb="373">
      <t>ゲンカ</t>
    </rPh>
    <rPh sb="374" eb="376">
      <t>ヒヨウ</t>
    </rPh>
    <rPh sb="377" eb="379">
      <t>ゲンショウ</t>
    </rPh>
    <rPh sb="380" eb="381">
      <t>トモナ</t>
    </rPh>
    <rPh sb="382" eb="384">
      <t>スウチ</t>
    </rPh>
    <rPh sb="385" eb="387">
      <t>ゲンショウ</t>
    </rPh>
    <rPh sb="388" eb="390">
      <t>ルイジ</t>
    </rPh>
    <rPh sb="390" eb="392">
      <t>ダンタイ</t>
    </rPh>
    <rPh sb="393" eb="395">
      <t>ヒカク</t>
    </rPh>
    <rPh sb="397" eb="398">
      <t>ヒク</t>
    </rPh>
    <rPh sb="399" eb="401">
      <t>スウチ</t>
    </rPh>
    <rPh sb="435" eb="437">
      <t>シセツ</t>
    </rPh>
    <rPh sb="437" eb="439">
      <t>リヨウ</t>
    </rPh>
    <rPh sb="439" eb="440">
      <t>リツ</t>
    </rPh>
    <rPh sb="441" eb="443">
      <t>ルイジ</t>
    </rPh>
    <rPh sb="443" eb="445">
      <t>ダンタイ</t>
    </rPh>
    <rPh sb="445" eb="448">
      <t>ヘイキンチ</t>
    </rPh>
    <rPh sb="449" eb="451">
      <t>ウワマワ</t>
    </rPh>
    <rPh sb="456" eb="459">
      <t>コウリツテキ</t>
    </rPh>
    <rPh sb="460" eb="462">
      <t>シセツ</t>
    </rPh>
    <rPh sb="463" eb="465">
      <t>ウンエイ</t>
    </rPh>
    <rPh sb="466" eb="467">
      <t>オコナ</t>
    </rPh>
    <rPh sb="475" eb="477">
      <t>ユウシュウ</t>
    </rPh>
    <rPh sb="477" eb="478">
      <t>リツ</t>
    </rPh>
    <rPh sb="479" eb="481">
      <t>ルイジ</t>
    </rPh>
    <rPh sb="481" eb="483">
      <t>ダンタイ</t>
    </rPh>
    <rPh sb="484" eb="487">
      <t>ヘイキンチ</t>
    </rPh>
    <rPh sb="488" eb="490">
      <t>シタマワ</t>
    </rPh>
    <rPh sb="499" eb="500">
      <t>ネン</t>
    </rPh>
    <rPh sb="500" eb="502">
      <t>レンゾク</t>
    </rPh>
    <rPh sb="503" eb="505">
      <t>ジョウショウ</t>
    </rPh>
    <rPh sb="510" eb="512">
      <t>コンゴ</t>
    </rPh>
    <rPh sb="513" eb="515">
      <t>ロウキュウ</t>
    </rPh>
    <rPh sb="515" eb="516">
      <t>カン</t>
    </rPh>
    <rPh sb="517" eb="519">
      <t>チャクジツ</t>
    </rPh>
    <rPh sb="520" eb="522">
      <t>コウシン</t>
    </rPh>
    <rPh sb="523" eb="526">
      <t>タイシンカ</t>
    </rPh>
    <rPh sb="527" eb="529">
      <t>スイシン</t>
    </rPh>
    <rPh sb="534" eb="537">
      <t>ユウシュウリツ</t>
    </rPh>
    <rPh sb="537" eb="539">
      <t>コウジョウ</t>
    </rPh>
    <rPh sb="543" eb="544">
      <t>ト</t>
    </rPh>
    <rPh sb="545" eb="546">
      <t>ク</t>
    </rPh>
    <rPh sb="548" eb="550">
      <t>キョウカ</t>
    </rPh>
    <phoneticPr fontId="4"/>
  </si>
  <si>
    <t>①有形固定資産減価償却率は数値が上昇を続けていますが、施設ごとの具体的な状態に応じて更新時期を見極めるなど、計画的に施設の長寿命化を図っています。今後は浄水場等の基幹施設の再整備により、数値は改善することが見込まれます。
②管路経年化率は、類似団体平均値を上回っていますが、本市が独自に定めた耐用年数に基づき、効率的に管路の更新を図っています。
③管路更新率は、類似団体平均値を上回っており、今後も計画的に老朽管の更新に取り組んでいきます。</t>
    <rPh sb="13" eb="15">
      <t>スウチ</t>
    </rPh>
    <rPh sb="16" eb="18">
      <t>ジョウショウ</t>
    </rPh>
    <rPh sb="19" eb="20">
      <t>ツヅ</t>
    </rPh>
    <rPh sb="54" eb="57">
      <t>ケイカクテキ</t>
    </rPh>
    <rPh sb="73" eb="75">
      <t>コンゴ</t>
    </rPh>
    <rPh sb="76" eb="79">
      <t>ジョウスイジョウ</t>
    </rPh>
    <rPh sb="79" eb="80">
      <t>ナド</t>
    </rPh>
    <rPh sb="81" eb="83">
      <t>キカン</t>
    </rPh>
    <rPh sb="83" eb="85">
      <t>シセツ</t>
    </rPh>
    <rPh sb="86" eb="89">
      <t>サイセイビ</t>
    </rPh>
    <rPh sb="93" eb="95">
      <t>スウチ</t>
    </rPh>
    <rPh sb="96" eb="98">
      <t>カイゼン</t>
    </rPh>
    <rPh sb="103" eb="105">
      <t>ミコ</t>
    </rPh>
    <rPh sb="199" eb="202">
      <t>ケイカクテキ</t>
    </rPh>
    <phoneticPr fontId="4"/>
  </si>
  <si>
    <t>　経営の健全性及び効率性に係る指標から、経営状況は概ね健全な状況であるといえます。
　事業を取り巻く環境としては、令和３年７月の料金改定の影響により、水道料金収入は増収しましたが、今後は人口の減少や水需要構造の変化等により、使用水量の減少に伴う水道料金収入の減少が見込まれています。そのような状況の中でも、老朽化した水道施設の更新・耐震化を着実に進めていく必要があるため、将来に向け持続可能な事業運営に努めていきます。</t>
    <rPh sb="1" eb="3">
      <t>ケイエイ</t>
    </rPh>
    <rPh sb="4" eb="6">
      <t>ケンゼン</t>
    </rPh>
    <rPh sb="6" eb="7">
      <t>セイ</t>
    </rPh>
    <rPh sb="7" eb="8">
      <t>オヨ</t>
    </rPh>
    <rPh sb="9" eb="12">
      <t>コウリツセイ</t>
    </rPh>
    <rPh sb="13" eb="14">
      <t>カカ</t>
    </rPh>
    <rPh sb="15" eb="17">
      <t>シヒョウ</t>
    </rPh>
    <rPh sb="20" eb="22">
      <t>ケイエイ</t>
    </rPh>
    <rPh sb="22" eb="24">
      <t>ジョウキョウ</t>
    </rPh>
    <rPh sb="25" eb="26">
      <t>オオム</t>
    </rPh>
    <rPh sb="27" eb="29">
      <t>ケンゼン</t>
    </rPh>
    <rPh sb="30" eb="32">
      <t>ジョウキョウ</t>
    </rPh>
    <rPh sb="43" eb="45">
      <t>ジギョウ</t>
    </rPh>
    <rPh sb="46" eb="47">
      <t>ト</t>
    </rPh>
    <rPh sb="48" eb="49">
      <t>マ</t>
    </rPh>
    <rPh sb="50" eb="52">
      <t>カンキョウ</t>
    </rPh>
    <rPh sb="57" eb="59">
      <t>レイワ</t>
    </rPh>
    <rPh sb="64" eb="66">
      <t>リョウキン</t>
    </rPh>
    <rPh sb="66" eb="68">
      <t>カイテイ</t>
    </rPh>
    <rPh sb="69" eb="71">
      <t>エイキョウ</t>
    </rPh>
    <rPh sb="75" eb="77">
      <t>スイドウ</t>
    </rPh>
    <rPh sb="77" eb="79">
      <t>リョウキン</t>
    </rPh>
    <rPh sb="79" eb="81">
      <t>シュウニュウ</t>
    </rPh>
    <rPh sb="90" eb="92">
      <t>コンゴ</t>
    </rPh>
    <rPh sb="93" eb="95">
      <t>ジンコウ</t>
    </rPh>
    <rPh sb="96" eb="98">
      <t>ゲンショウ</t>
    </rPh>
    <rPh sb="99" eb="100">
      <t>ミズ</t>
    </rPh>
    <rPh sb="100" eb="102">
      <t>ジュヨウ</t>
    </rPh>
    <rPh sb="102" eb="104">
      <t>コウゾウ</t>
    </rPh>
    <rPh sb="105" eb="107">
      <t>ヘンカ</t>
    </rPh>
    <rPh sb="107" eb="108">
      <t>トウ</t>
    </rPh>
    <rPh sb="112" eb="114">
      <t>シヨウ</t>
    </rPh>
    <rPh sb="114" eb="116">
      <t>スイリョウ</t>
    </rPh>
    <rPh sb="117" eb="119">
      <t>ゲンショウ</t>
    </rPh>
    <rPh sb="120" eb="121">
      <t>トモナ</t>
    </rPh>
    <rPh sb="122" eb="124">
      <t>スイドウ</t>
    </rPh>
    <rPh sb="124" eb="126">
      <t>リョウキン</t>
    </rPh>
    <rPh sb="126" eb="128">
      <t>シュウニュウ</t>
    </rPh>
    <rPh sb="129" eb="131">
      <t>ゲンショウ</t>
    </rPh>
    <rPh sb="132" eb="134">
      <t>ミコ</t>
    </rPh>
    <rPh sb="146" eb="148">
      <t>ジョウキョウ</t>
    </rPh>
    <rPh sb="149" eb="150">
      <t>ナカ</t>
    </rPh>
    <rPh sb="153" eb="156">
      <t>ロウキュウカ</t>
    </rPh>
    <rPh sb="163" eb="165">
      <t>コウシン</t>
    </rPh>
    <rPh sb="166" eb="169">
      <t>タイシンカ</t>
    </rPh>
    <rPh sb="170" eb="172">
      <t>チャクジツ</t>
    </rPh>
    <rPh sb="173" eb="174">
      <t>スス</t>
    </rPh>
    <rPh sb="178" eb="180">
      <t>ヒツヨウ</t>
    </rPh>
    <rPh sb="186" eb="188">
      <t>ショウライ</t>
    </rPh>
    <rPh sb="189" eb="190">
      <t>ム</t>
    </rPh>
    <rPh sb="191" eb="193">
      <t>ジゾク</t>
    </rPh>
    <rPh sb="193" eb="195">
      <t>カノウ</t>
    </rPh>
    <rPh sb="196" eb="198">
      <t>ジギョウ</t>
    </rPh>
    <rPh sb="198" eb="200">
      <t>ウンエイ</t>
    </rPh>
    <rPh sb="201" eb="20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</si>
</sst>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1" fillId="0" borderId="0" xfId="0" applyFont="1">
      <alignment vertical="center"/>
    </xf>
    <xf numFmtId="0" fontId="12"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3"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0" fillId="0" borderId="0" xfId="0" applyFont="1">
      <alignment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1.27</c:v>
                </c:pt>
                <c:pt idx="1">
                  <c:v>1.28</c:v>
                </c:pt>
                <c:pt idx="2">
                  <c:v>1.0900000000000001</c:v>
                </c:pt>
                <c:pt idx="3">
                  <c:v>1.08</c:v>
                </c:pt>
                <c:pt idx="4">
                  <c:v>1</c:v>
                </c:pt>
              </c:numCache>
            </c:numRef>
          </c:val>
          <c:extLst>
            <c:ext xmlns:c16="http://schemas.microsoft.com/office/drawing/2014/chart" uri="{C3380CC4-5D6E-409C-BE32-E72D297353CC}">
              <c16:uniqueId val="{00000000-A51D-4A6F-8194-D00C082703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1.03</c:v>
                </c:pt>
                <c:pt idx="2">
                  <c:v>0.97</c:v>
                </c:pt>
                <c:pt idx="3">
                  <c:v>0.99</c:v>
                </c:pt>
                <c:pt idx="4">
                  <c:v>0.97</c:v>
                </c:pt>
              </c:numCache>
            </c:numRef>
          </c:val>
          <c:smooth val="0"/>
          <c:extLst>
            <c:ext xmlns:c16="http://schemas.microsoft.com/office/drawing/2014/chart" uri="{C3380CC4-5D6E-409C-BE32-E72D297353CC}">
              <c16:uniqueId val="{00000001-A51D-4A6F-8194-D00C082703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62.03</c:v>
                </c:pt>
                <c:pt idx="1">
                  <c:v>62</c:v>
                </c:pt>
                <c:pt idx="2">
                  <c:v>61.26</c:v>
                </c:pt>
                <c:pt idx="3">
                  <c:v>62.47</c:v>
                </c:pt>
                <c:pt idx="4">
                  <c:v>61.56</c:v>
                </c:pt>
              </c:numCache>
            </c:numRef>
          </c:val>
          <c:extLst>
            <c:ext xmlns:c16="http://schemas.microsoft.com/office/drawing/2014/chart" uri="{C3380CC4-5D6E-409C-BE32-E72D297353CC}">
              <c16:uniqueId val="{00000000-10AE-407C-B5F2-3E3FFCAFB1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59.36</c:v>
                </c:pt>
                <c:pt idx="1">
                  <c:v>59.32</c:v>
                </c:pt>
                <c:pt idx="2">
                  <c:v>59.12</c:v>
                </c:pt>
                <c:pt idx="3">
                  <c:v>59.37</c:v>
                </c:pt>
                <c:pt idx="4">
                  <c:v>58.84</c:v>
                </c:pt>
              </c:numCache>
            </c:numRef>
          </c:val>
          <c:smooth val="0"/>
          <c:extLst>
            <c:ext xmlns:c16="http://schemas.microsoft.com/office/drawing/2014/chart" uri="{C3380CC4-5D6E-409C-BE32-E72D297353CC}">
              <c16:uniqueId val="{00000001-10AE-407C-B5F2-3E3FFCAFB1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92.31</c:v>
                </c:pt>
                <c:pt idx="1">
                  <c:v>92.24</c:v>
                </c:pt>
                <c:pt idx="2">
                  <c:v>92.56</c:v>
                </c:pt>
                <c:pt idx="3">
                  <c:v>92.75</c:v>
                </c:pt>
                <c:pt idx="4">
                  <c:v>93.32</c:v>
                </c:pt>
              </c:numCache>
            </c:numRef>
          </c:val>
          <c:extLst>
            <c:ext xmlns:c16="http://schemas.microsoft.com/office/drawing/2014/chart" uri="{C3380CC4-5D6E-409C-BE32-E72D297353CC}">
              <c16:uniqueId val="{00000000-5D7A-41FF-A718-E4EF4F99D7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93.82</c:v>
                </c:pt>
                <c:pt idx="1">
                  <c:v>93.74</c:v>
                </c:pt>
                <c:pt idx="2">
                  <c:v>93.64</c:v>
                </c:pt>
                <c:pt idx="3">
                  <c:v>93.68</c:v>
                </c:pt>
                <c:pt idx="4">
                  <c:v>94.13</c:v>
                </c:pt>
              </c:numCache>
            </c:numRef>
          </c:val>
          <c:smooth val="0"/>
          <c:extLst>
            <c:ext xmlns:c16="http://schemas.microsoft.com/office/drawing/2014/chart" uri="{C3380CC4-5D6E-409C-BE32-E72D297353CC}">
              <c16:uniqueId val="{00000001-5D7A-41FF-A718-E4EF4F99D7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114.33</c:v>
                </c:pt>
                <c:pt idx="1">
                  <c:v>109.95</c:v>
                </c:pt>
                <c:pt idx="2">
                  <c:v>107</c:v>
                </c:pt>
                <c:pt idx="3">
                  <c:v>105.45</c:v>
                </c:pt>
                <c:pt idx="4">
                  <c:v>113.39</c:v>
                </c:pt>
              </c:numCache>
            </c:numRef>
          </c:val>
          <c:extLst>
            <c:ext xmlns:c16="http://schemas.microsoft.com/office/drawing/2014/chart" uri="{C3380CC4-5D6E-409C-BE32-E72D297353CC}">
              <c16:uniqueId val="{00000000-DDD1-4255-8978-E8541D129B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113.59</c:v>
                </c:pt>
                <c:pt idx="1">
                  <c:v>113.62</c:v>
                </c:pt>
                <c:pt idx="2">
                  <c:v>112.54</c:v>
                </c:pt>
                <c:pt idx="3">
                  <c:v>108.59</c:v>
                </c:pt>
                <c:pt idx="4">
                  <c:v>110.89</c:v>
                </c:pt>
              </c:numCache>
            </c:numRef>
          </c:val>
          <c:smooth val="0"/>
          <c:extLst>
            <c:ext xmlns:c16="http://schemas.microsoft.com/office/drawing/2014/chart" uri="{C3380CC4-5D6E-409C-BE32-E72D297353CC}">
              <c16:uniqueId val="{00000001-DDD1-4255-8978-E8541D129B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49.66</c:v>
                </c:pt>
                <c:pt idx="1">
                  <c:v>49.9</c:v>
                </c:pt>
                <c:pt idx="2">
                  <c:v>50.69</c:v>
                </c:pt>
                <c:pt idx="3">
                  <c:v>51.41</c:v>
                </c:pt>
                <c:pt idx="4">
                  <c:v>52.06</c:v>
                </c:pt>
              </c:numCache>
            </c:numRef>
          </c:val>
          <c:extLst>
            <c:ext xmlns:c16="http://schemas.microsoft.com/office/drawing/2014/chart" uri="{C3380CC4-5D6E-409C-BE32-E72D297353CC}">
              <c16:uniqueId val="{00000000-6365-4300-A2D3-85450C4AB2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48.64</c:v>
                </c:pt>
                <c:pt idx="1">
                  <c:v>49.23</c:v>
                </c:pt>
                <c:pt idx="2">
                  <c:v>49.78</c:v>
                </c:pt>
                <c:pt idx="3">
                  <c:v>50.32</c:v>
                </c:pt>
                <c:pt idx="4">
                  <c:v>50.93</c:v>
                </c:pt>
              </c:numCache>
            </c:numRef>
          </c:val>
          <c:smooth val="0"/>
          <c:extLst>
            <c:ext xmlns:c16="http://schemas.microsoft.com/office/drawing/2014/chart" uri="{C3380CC4-5D6E-409C-BE32-E72D297353CC}">
              <c16:uniqueId val="{00000001-6365-4300-A2D3-85450C4AB2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23.46</c:v>
                </c:pt>
                <c:pt idx="1">
                  <c:v>24.71</c:v>
                </c:pt>
                <c:pt idx="2">
                  <c:v>24.55</c:v>
                </c:pt>
                <c:pt idx="3">
                  <c:v>26.54</c:v>
                </c:pt>
                <c:pt idx="4">
                  <c:v>28.13</c:v>
                </c:pt>
              </c:numCache>
            </c:numRef>
          </c:val>
          <c:extLst>
            <c:ext xmlns:c16="http://schemas.microsoft.com/office/drawing/2014/chart" uri="{C3380CC4-5D6E-409C-BE32-E72D297353CC}">
              <c16:uniqueId val="{00000000-D9AC-4005-B567-114DAE4F148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19.95</c:v>
                </c:pt>
                <c:pt idx="1">
                  <c:v>21.62</c:v>
                </c:pt>
                <c:pt idx="2">
                  <c:v>22.79</c:v>
                </c:pt>
                <c:pt idx="3">
                  <c:v>24.26</c:v>
                </c:pt>
                <c:pt idx="4">
                  <c:v>25.55</c:v>
                </c:pt>
              </c:numCache>
            </c:numRef>
          </c:val>
          <c:smooth val="0"/>
          <c:extLst>
            <c:ext xmlns:c16="http://schemas.microsoft.com/office/drawing/2014/chart" uri="{C3380CC4-5D6E-409C-BE32-E72D297353CC}">
              <c16:uniqueId val="{00000001-D9AC-4005-B567-114DAE4F148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E8-491A-93B4-D7A5B06244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E8-491A-93B4-D7A5B06244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126.39</c:v>
                </c:pt>
                <c:pt idx="1">
                  <c:v>123.61</c:v>
                </c:pt>
                <c:pt idx="2">
                  <c:v>124.6</c:v>
                </c:pt>
                <c:pt idx="3">
                  <c:v>115.65</c:v>
                </c:pt>
                <c:pt idx="4">
                  <c:v>146.91</c:v>
                </c:pt>
              </c:numCache>
            </c:numRef>
          </c:val>
          <c:extLst>
            <c:ext xmlns:c16="http://schemas.microsoft.com/office/drawing/2014/chart" uri="{C3380CC4-5D6E-409C-BE32-E72D297353CC}">
              <c16:uniqueId val="{00000000-A5BA-4283-BB4B-CF998202082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169.68</c:v>
                </c:pt>
                <c:pt idx="1">
                  <c:v>166.51</c:v>
                </c:pt>
                <c:pt idx="2">
                  <c:v>172.47</c:v>
                </c:pt>
                <c:pt idx="3">
                  <c:v>170.76</c:v>
                </c:pt>
                <c:pt idx="4">
                  <c:v>169.11</c:v>
                </c:pt>
              </c:numCache>
            </c:numRef>
          </c:val>
          <c:smooth val="0"/>
          <c:extLst>
            <c:ext xmlns:c16="http://schemas.microsoft.com/office/drawing/2014/chart" uri="{C3380CC4-5D6E-409C-BE32-E72D297353CC}">
              <c16:uniqueId val="{00000001-A5BA-4283-BB4B-CF998202082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241.22</c:v>
                </c:pt>
                <c:pt idx="1">
                  <c:v>238.27</c:v>
                </c:pt>
                <c:pt idx="2">
                  <c:v>238.75</c:v>
                </c:pt>
                <c:pt idx="3">
                  <c:v>244.1</c:v>
                </c:pt>
                <c:pt idx="4">
                  <c:v>229.9</c:v>
                </c:pt>
              </c:numCache>
            </c:numRef>
          </c:val>
          <c:extLst>
            <c:ext xmlns:c16="http://schemas.microsoft.com/office/drawing/2014/chart" uri="{C3380CC4-5D6E-409C-BE32-E72D297353CC}">
              <c16:uniqueId val="{00000000-0843-4E31-B470-D70864048D7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203.63</c:v>
                </c:pt>
                <c:pt idx="1">
                  <c:v>198.51</c:v>
                </c:pt>
                <c:pt idx="2">
                  <c:v>193.57</c:v>
                </c:pt>
                <c:pt idx="3">
                  <c:v>200.12</c:v>
                </c:pt>
                <c:pt idx="4">
                  <c:v>194.42</c:v>
                </c:pt>
              </c:numCache>
            </c:numRef>
          </c:val>
          <c:smooth val="0"/>
          <c:extLst>
            <c:ext xmlns:c16="http://schemas.microsoft.com/office/drawing/2014/chart" uri="{C3380CC4-5D6E-409C-BE32-E72D297353CC}">
              <c16:uniqueId val="{00000001-0843-4E31-B470-D70864048D7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102.16</c:v>
                </c:pt>
                <c:pt idx="1">
                  <c:v>99.74</c:v>
                </c:pt>
                <c:pt idx="2">
                  <c:v>96.71</c:v>
                </c:pt>
                <c:pt idx="3">
                  <c:v>95.2</c:v>
                </c:pt>
                <c:pt idx="4">
                  <c:v>103.29</c:v>
                </c:pt>
              </c:numCache>
            </c:numRef>
          </c:val>
          <c:extLst>
            <c:ext xmlns:c16="http://schemas.microsoft.com/office/drawing/2014/chart" uri="{C3380CC4-5D6E-409C-BE32-E72D297353CC}">
              <c16:uniqueId val="{00000000-5815-4F1A-8366-527D0C5FEEF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103.04</c:v>
                </c:pt>
                <c:pt idx="1">
                  <c:v>103.28</c:v>
                </c:pt>
                <c:pt idx="2">
                  <c:v>102.26</c:v>
                </c:pt>
                <c:pt idx="3">
                  <c:v>98.26</c:v>
                </c:pt>
                <c:pt idx="4">
                  <c:v>100.4</c:v>
                </c:pt>
              </c:numCache>
            </c:numRef>
          </c:val>
          <c:smooth val="0"/>
          <c:extLst>
            <c:ext xmlns:c16="http://schemas.microsoft.com/office/drawing/2014/chart" uri="{C3380CC4-5D6E-409C-BE32-E72D297353CC}">
              <c16:uniqueId val="{00000001-5815-4F1A-8366-527D0C5FEEF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166.6</c:v>
                </c:pt>
                <c:pt idx="1">
                  <c:v>170.51</c:v>
                </c:pt>
                <c:pt idx="2">
                  <c:v>174.76</c:v>
                </c:pt>
                <c:pt idx="3">
                  <c:v>172.48</c:v>
                </c:pt>
                <c:pt idx="4">
                  <c:v>170.58</c:v>
                </c:pt>
              </c:numCache>
            </c:numRef>
          </c:val>
          <c:extLst>
            <c:ext xmlns:c16="http://schemas.microsoft.com/office/drawing/2014/chart" uri="{C3380CC4-5D6E-409C-BE32-E72D297353CC}">
              <c16:uniqueId val="{00000000-1680-4D36-9BA6-7F428063A7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c:v>
                </c:pt>
                <c:pt idx="1">
                  <c:v>173.11</c:v>
                </c:pt>
                <c:pt idx="2">
                  <c:v>174.34</c:v>
                </c:pt>
                <c:pt idx="3">
                  <c:v>172.33</c:v>
                </c:pt>
                <c:pt idx="4">
                  <c:v>172.8</c:v>
                </c:pt>
              </c:numCache>
            </c:numRef>
          </c:val>
          <c:smooth val="0"/>
          <c:extLst>
            <c:ext xmlns:c16="http://schemas.microsoft.com/office/drawing/2014/chart" uri="{C3380CC4-5D6E-409C-BE32-E72D297353CC}">
              <c16:uniqueId val="{00000001-1680-4D36-9BA6-7F428063A7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style="83"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1"/>
      <c r="BM5" s="31"/>
      <c r="BN5" s="31"/>
      <c r="BO5" s="31"/>
      <c r="BP5" s="31"/>
      <c r="BQ5" s="31"/>
      <c r="BR5" s="31"/>
      <c r="BS5" s="31"/>
      <c r="BT5" s="31"/>
      <c r="BU5" s="31"/>
      <c r="BV5" s="31"/>
      <c r="BW5" s="31"/>
      <c r="BX5" s="31"/>
      <c r="BY5" s="31"/>
      <c r="BZ5" s="31"/>
    </row>
    <row r="6" spans="1:78" ht="18.75" customHeight="1" x14ac:dyDescent="0.15">
      <c r="A6" s="2"/>
      <c r="B6" s="70" t="str">
        <f>データ!H6</f>
        <v>神奈川県　横浜市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1"/>
      <c r="AE6" s="71"/>
      <c r="AF6" s="71"/>
      <c r="AG6" s="7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1"/>
      <c r="BM6" s="31"/>
      <c r="BN6" s="31"/>
      <c r="BO6" s="31"/>
      <c r="BP6" s="31"/>
      <c r="BQ6" s="31"/>
      <c r="BR6" s="31"/>
      <c r="BS6" s="31"/>
      <c r="BT6" s="31"/>
      <c r="BU6" s="31"/>
      <c r="BV6" s="31"/>
      <c r="BW6" s="31"/>
      <c r="BX6" s="31"/>
      <c r="BY6" s="31"/>
      <c r="BZ6" s="31"/>
    </row>
    <row r="7" spans="1:78" ht="18.75" customHeight="1" x14ac:dyDescent="0.15">
      <c r="A7" s="2"/>
      <c r="B7" s="46" t="s">
        <v>1</v>
      </c>
      <c r="C7" s="47"/>
      <c r="D7" s="47"/>
      <c r="E7" s="47"/>
      <c r="F7" s="47"/>
      <c r="G7" s="47"/>
      <c r="H7" s="47"/>
      <c r="I7" s="46" t="s">
        <v>2</v>
      </c>
      <c r="J7" s="47"/>
      <c r="K7" s="47"/>
      <c r="L7" s="47"/>
      <c r="M7" s="47"/>
      <c r="N7" s="47"/>
      <c r="O7" s="64"/>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72" t="s">
        <v>9</v>
      </c>
      <c r="BM7" s="73"/>
      <c r="BN7" s="73"/>
      <c r="BO7" s="73"/>
      <c r="BP7" s="73"/>
      <c r="BQ7" s="73"/>
      <c r="BR7" s="73"/>
      <c r="BS7" s="73"/>
      <c r="BT7" s="73"/>
      <c r="BU7" s="73"/>
      <c r="BV7" s="73"/>
      <c r="BW7" s="73"/>
      <c r="BX7" s="73"/>
      <c r="BY7" s="74"/>
    </row>
    <row r="8" spans="1:78" ht="18.75" customHeight="1" x14ac:dyDescent="0.15">
      <c r="A8" s="2"/>
      <c r="B8" s="65" t="str">
        <f>データ!$I$6</f>
        <v>法適用</v>
      </c>
      <c r="C8" s="66"/>
      <c r="D8" s="66"/>
      <c r="E8" s="66"/>
      <c r="F8" s="66"/>
      <c r="G8" s="66"/>
      <c r="H8" s="66"/>
      <c r="I8" s="65" t="str">
        <f>データ!$J$6</f>
        <v>水道事業</v>
      </c>
      <c r="J8" s="66"/>
      <c r="K8" s="66"/>
      <c r="L8" s="66"/>
      <c r="M8" s="66"/>
      <c r="N8" s="66"/>
      <c r="O8" s="67"/>
      <c r="P8" s="68" t="str">
        <f>データ!$K$6</f>
        <v>末端給水事業</v>
      </c>
      <c r="Q8" s="68"/>
      <c r="R8" s="68"/>
      <c r="S8" s="68"/>
      <c r="T8" s="68"/>
      <c r="U8" s="68"/>
      <c r="V8" s="68"/>
      <c r="W8" s="68" t="str">
        <f>データ!$L$6</f>
        <v>政令市等</v>
      </c>
      <c r="X8" s="68"/>
      <c r="Y8" s="68"/>
      <c r="Z8" s="68"/>
      <c r="AA8" s="68"/>
      <c r="AB8" s="68"/>
      <c r="AC8" s="68"/>
      <c r="AD8" s="68" t="str">
        <f>データ!$M$6</f>
        <v>自治体職員</v>
      </c>
      <c r="AE8" s="68"/>
      <c r="AF8" s="68"/>
      <c r="AG8" s="68"/>
      <c r="AH8" s="68"/>
      <c r="AI8" s="68"/>
      <c r="AJ8" s="68"/>
      <c r="AK8" s="2"/>
      <c r="AL8" s="63">
        <f>データ!$R$6</f>
        <v>3755793</v>
      </c>
      <c r="AM8" s="63"/>
      <c r="AN8" s="63"/>
      <c r="AO8" s="63"/>
      <c r="AP8" s="63"/>
      <c r="AQ8" s="63"/>
      <c r="AR8" s="63"/>
      <c r="AS8" s="63"/>
      <c r="AT8" s="38">
        <f>データ!$S$6</f>
        <v>437.78</v>
      </c>
      <c r="AU8" s="39"/>
      <c r="AV8" s="39"/>
      <c r="AW8" s="39"/>
      <c r="AX8" s="39"/>
      <c r="AY8" s="39"/>
      <c r="AZ8" s="39"/>
      <c r="BA8" s="39"/>
      <c r="BB8" s="52">
        <f>データ!$T$6</f>
        <v>8579.18</v>
      </c>
      <c r="BC8" s="52"/>
      <c r="BD8" s="52"/>
      <c r="BE8" s="52"/>
      <c r="BF8" s="52"/>
      <c r="BG8" s="52"/>
      <c r="BH8" s="52"/>
      <c r="BI8" s="52"/>
      <c r="BJ8" s="3"/>
      <c r="BK8" s="3"/>
      <c r="BL8" s="84" t="s">
        <v>10</v>
      </c>
      <c r="BM8" s="85"/>
      <c r="BN8" s="86" t="s">
        <v>11</v>
      </c>
      <c r="BO8" s="86"/>
      <c r="BP8" s="86"/>
      <c r="BQ8" s="86"/>
      <c r="BR8" s="86"/>
      <c r="BS8" s="86"/>
      <c r="BT8" s="86"/>
      <c r="BU8" s="86"/>
      <c r="BV8" s="86"/>
      <c r="BW8" s="86"/>
      <c r="BX8" s="86"/>
      <c r="BY8" s="87"/>
    </row>
    <row r="9" spans="1:78" ht="18.75" customHeight="1" x14ac:dyDescent="0.15">
      <c r="A9" s="2"/>
      <c r="B9" s="46" t="s">
        <v>12</v>
      </c>
      <c r="C9" s="47"/>
      <c r="D9" s="47"/>
      <c r="E9" s="47"/>
      <c r="F9" s="47"/>
      <c r="G9" s="47"/>
      <c r="H9" s="47"/>
      <c r="I9" s="46" t="s">
        <v>13</v>
      </c>
      <c r="J9" s="47"/>
      <c r="K9" s="47"/>
      <c r="L9" s="47"/>
      <c r="M9" s="47"/>
      <c r="N9" s="47"/>
      <c r="O9" s="64"/>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84" t="s">
        <v>19</v>
      </c>
      <c r="BM9" s="85"/>
      <c r="BN9" s="86" t="s">
        <v>20</v>
      </c>
      <c r="BO9" s="86"/>
      <c r="BP9" s="86"/>
      <c r="BQ9" s="86"/>
      <c r="BR9" s="86"/>
      <c r="BS9" s="86"/>
      <c r="BT9" s="86"/>
      <c r="BU9" s="86"/>
      <c r="BV9" s="86"/>
      <c r="BW9" s="86"/>
      <c r="BX9" s="86"/>
      <c r="BY9" s="87"/>
    </row>
    <row r="10" spans="1:78" ht="18.75" customHeight="1" x14ac:dyDescent="0.15">
      <c r="A10" s="2"/>
      <c r="B10" s="38" t="str">
        <f>データ!$N$6</f>
        <v>-</v>
      </c>
      <c r="C10" s="39"/>
      <c r="D10" s="39"/>
      <c r="E10" s="39"/>
      <c r="F10" s="39"/>
      <c r="G10" s="39"/>
      <c r="H10" s="39"/>
      <c r="I10" s="38">
        <f>データ!$O$6</f>
        <v>69.09</v>
      </c>
      <c r="J10" s="39"/>
      <c r="K10" s="39"/>
      <c r="L10" s="39"/>
      <c r="M10" s="39"/>
      <c r="N10" s="39"/>
      <c r="O10" s="62"/>
      <c r="P10" s="52">
        <f>データ!$P$6</f>
        <v>100</v>
      </c>
      <c r="Q10" s="52"/>
      <c r="R10" s="52"/>
      <c r="S10" s="52"/>
      <c r="T10" s="52"/>
      <c r="U10" s="52"/>
      <c r="V10" s="52"/>
      <c r="W10" s="63">
        <f>データ!$Q$6</f>
        <v>3011</v>
      </c>
      <c r="X10" s="63"/>
      <c r="Y10" s="63"/>
      <c r="Z10" s="63"/>
      <c r="AA10" s="63"/>
      <c r="AB10" s="63"/>
      <c r="AC10" s="63"/>
      <c r="AD10" s="2"/>
      <c r="AE10" s="2"/>
      <c r="AF10" s="2"/>
      <c r="AG10" s="2"/>
      <c r="AH10" s="2"/>
      <c r="AI10" s="2"/>
      <c r="AJ10" s="2"/>
      <c r="AK10" s="2"/>
      <c r="AL10" s="63">
        <f>データ!$U$6</f>
        <v>3755374</v>
      </c>
      <c r="AM10" s="63"/>
      <c r="AN10" s="63"/>
      <c r="AO10" s="63"/>
      <c r="AP10" s="63"/>
      <c r="AQ10" s="63"/>
      <c r="AR10" s="63"/>
      <c r="AS10" s="63"/>
      <c r="AT10" s="38">
        <f>データ!$V$6</f>
        <v>437.78</v>
      </c>
      <c r="AU10" s="39"/>
      <c r="AV10" s="39"/>
      <c r="AW10" s="39"/>
      <c r="AX10" s="39"/>
      <c r="AY10" s="39"/>
      <c r="AZ10" s="39"/>
      <c r="BA10" s="39"/>
      <c r="BB10" s="52">
        <f>データ!$W$6</f>
        <v>8578.2199999999993</v>
      </c>
      <c r="BC10" s="52"/>
      <c r="BD10" s="52"/>
      <c r="BE10" s="52"/>
      <c r="BF10" s="52"/>
      <c r="BG10" s="52"/>
      <c r="BH10" s="52"/>
      <c r="BI10" s="52"/>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2" t="s">
        <v>25</v>
      </c>
      <c r="BM14" s="33"/>
      <c r="BN14" s="33"/>
      <c r="BO14" s="33"/>
      <c r="BP14" s="33"/>
      <c r="BQ14" s="33"/>
      <c r="BR14" s="33"/>
      <c r="BS14" s="33"/>
      <c r="BT14" s="33"/>
      <c r="BU14" s="33"/>
      <c r="BV14" s="33"/>
      <c r="BW14" s="33"/>
      <c r="BX14" s="33"/>
      <c r="BY14" s="33"/>
      <c r="BZ14" s="34"/>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0" t="s">
        <v>111</v>
      </c>
      <c r="BM16" s="41"/>
      <c r="BN16" s="41"/>
      <c r="BO16" s="41"/>
      <c r="BP16" s="41"/>
      <c r="BQ16" s="41"/>
      <c r="BR16" s="41"/>
      <c r="BS16" s="41"/>
      <c r="BT16" s="41"/>
      <c r="BU16" s="41"/>
      <c r="BV16" s="41"/>
      <c r="BW16" s="41"/>
      <c r="BX16" s="41"/>
      <c r="BY16" s="41"/>
      <c r="BZ16" s="4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0"/>
      <c r="BM17" s="41"/>
      <c r="BN17" s="41"/>
      <c r="BO17" s="41"/>
      <c r="BP17" s="41"/>
      <c r="BQ17" s="41"/>
      <c r="BR17" s="41"/>
      <c r="BS17" s="41"/>
      <c r="BT17" s="41"/>
      <c r="BU17" s="41"/>
      <c r="BV17" s="41"/>
      <c r="BW17" s="41"/>
      <c r="BX17" s="41"/>
      <c r="BY17" s="41"/>
      <c r="BZ17" s="4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0"/>
      <c r="BM18" s="41"/>
      <c r="BN18" s="41"/>
      <c r="BO18" s="41"/>
      <c r="BP18" s="41"/>
      <c r="BQ18" s="41"/>
      <c r="BR18" s="41"/>
      <c r="BS18" s="41"/>
      <c r="BT18" s="41"/>
      <c r="BU18" s="41"/>
      <c r="BV18" s="41"/>
      <c r="BW18" s="41"/>
      <c r="BX18" s="41"/>
      <c r="BY18" s="41"/>
      <c r="BZ18" s="4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0"/>
      <c r="BM19" s="41"/>
      <c r="BN19" s="41"/>
      <c r="BO19" s="41"/>
      <c r="BP19" s="41"/>
      <c r="BQ19" s="41"/>
      <c r="BR19" s="41"/>
      <c r="BS19" s="41"/>
      <c r="BT19" s="41"/>
      <c r="BU19" s="41"/>
      <c r="BV19" s="41"/>
      <c r="BW19" s="41"/>
      <c r="BX19" s="41"/>
      <c r="BY19" s="41"/>
      <c r="BZ19" s="4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0"/>
      <c r="BM20" s="41"/>
      <c r="BN20" s="41"/>
      <c r="BO20" s="41"/>
      <c r="BP20" s="41"/>
      <c r="BQ20" s="41"/>
      <c r="BR20" s="41"/>
      <c r="BS20" s="41"/>
      <c r="BT20" s="41"/>
      <c r="BU20" s="41"/>
      <c r="BV20" s="41"/>
      <c r="BW20" s="41"/>
      <c r="BX20" s="41"/>
      <c r="BY20" s="41"/>
      <c r="BZ20" s="4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0"/>
      <c r="BM21" s="41"/>
      <c r="BN21" s="41"/>
      <c r="BO21" s="41"/>
      <c r="BP21" s="41"/>
      <c r="BQ21" s="41"/>
      <c r="BR21" s="41"/>
      <c r="BS21" s="41"/>
      <c r="BT21" s="41"/>
      <c r="BU21" s="41"/>
      <c r="BV21" s="41"/>
      <c r="BW21" s="41"/>
      <c r="BX21" s="41"/>
      <c r="BY21" s="41"/>
      <c r="BZ21" s="4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0"/>
      <c r="BM22" s="41"/>
      <c r="BN22" s="41"/>
      <c r="BO22" s="41"/>
      <c r="BP22" s="41"/>
      <c r="BQ22" s="41"/>
      <c r="BR22" s="41"/>
      <c r="BS22" s="41"/>
      <c r="BT22" s="41"/>
      <c r="BU22" s="41"/>
      <c r="BV22" s="41"/>
      <c r="BW22" s="41"/>
      <c r="BX22" s="41"/>
      <c r="BY22" s="41"/>
      <c r="BZ22" s="4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0"/>
      <c r="BM23" s="41"/>
      <c r="BN23" s="41"/>
      <c r="BO23" s="41"/>
      <c r="BP23" s="41"/>
      <c r="BQ23" s="41"/>
      <c r="BR23" s="41"/>
      <c r="BS23" s="41"/>
      <c r="BT23" s="41"/>
      <c r="BU23" s="41"/>
      <c r="BV23" s="41"/>
      <c r="BW23" s="41"/>
      <c r="BX23" s="41"/>
      <c r="BY23" s="41"/>
      <c r="BZ23" s="4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0"/>
      <c r="BM24" s="41"/>
      <c r="BN24" s="41"/>
      <c r="BO24" s="41"/>
      <c r="BP24" s="41"/>
      <c r="BQ24" s="41"/>
      <c r="BR24" s="41"/>
      <c r="BS24" s="41"/>
      <c r="BT24" s="41"/>
      <c r="BU24" s="41"/>
      <c r="BV24" s="41"/>
      <c r="BW24" s="41"/>
      <c r="BX24" s="41"/>
      <c r="BY24" s="41"/>
      <c r="BZ24" s="4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0"/>
      <c r="BM25" s="41"/>
      <c r="BN25" s="41"/>
      <c r="BO25" s="41"/>
      <c r="BP25" s="41"/>
      <c r="BQ25" s="41"/>
      <c r="BR25" s="41"/>
      <c r="BS25" s="41"/>
      <c r="BT25" s="41"/>
      <c r="BU25" s="41"/>
      <c r="BV25" s="41"/>
      <c r="BW25" s="41"/>
      <c r="BX25" s="41"/>
      <c r="BY25" s="41"/>
      <c r="BZ25" s="4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0"/>
      <c r="BM26" s="41"/>
      <c r="BN26" s="41"/>
      <c r="BO26" s="41"/>
      <c r="BP26" s="41"/>
      <c r="BQ26" s="41"/>
      <c r="BR26" s="41"/>
      <c r="BS26" s="41"/>
      <c r="BT26" s="41"/>
      <c r="BU26" s="41"/>
      <c r="BV26" s="41"/>
      <c r="BW26" s="41"/>
      <c r="BX26" s="41"/>
      <c r="BY26" s="41"/>
      <c r="BZ26" s="4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0"/>
      <c r="BM27" s="41"/>
      <c r="BN27" s="41"/>
      <c r="BO27" s="41"/>
      <c r="BP27" s="41"/>
      <c r="BQ27" s="41"/>
      <c r="BR27" s="41"/>
      <c r="BS27" s="41"/>
      <c r="BT27" s="41"/>
      <c r="BU27" s="41"/>
      <c r="BV27" s="41"/>
      <c r="BW27" s="41"/>
      <c r="BX27" s="41"/>
      <c r="BY27" s="41"/>
      <c r="BZ27" s="4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0"/>
      <c r="BM28" s="41"/>
      <c r="BN28" s="41"/>
      <c r="BO28" s="41"/>
      <c r="BP28" s="41"/>
      <c r="BQ28" s="41"/>
      <c r="BR28" s="41"/>
      <c r="BS28" s="41"/>
      <c r="BT28" s="41"/>
      <c r="BU28" s="41"/>
      <c r="BV28" s="41"/>
      <c r="BW28" s="41"/>
      <c r="BX28" s="41"/>
      <c r="BY28" s="41"/>
      <c r="BZ28" s="4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0"/>
      <c r="BM29" s="41"/>
      <c r="BN29" s="41"/>
      <c r="BO29" s="41"/>
      <c r="BP29" s="41"/>
      <c r="BQ29" s="41"/>
      <c r="BR29" s="41"/>
      <c r="BS29" s="41"/>
      <c r="BT29" s="41"/>
      <c r="BU29" s="41"/>
      <c r="BV29" s="41"/>
      <c r="BW29" s="41"/>
      <c r="BX29" s="41"/>
      <c r="BY29" s="41"/>
      <c r="BZ29" s="4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0"/>
      <c r="BM30" s="41"/>
      <c r="BN30" s="41"/>
      <c r="BO30" s="41"/>
      <c r="BP30" s="41"/>
      <c r="BQ30" s="41"/>
      <c r="BR30" s="41"/>
      <c r="BS30" s="41"/>
      <c r="BT30" s="41"/>
      <c r="BU30" s="41"/>
      <c r="BV30" s="41"/>
      <c r="BW30" s="41"/>
      <c r="BX30" s="41"/>
      <c r="BY30" s="41"/>
      <c r="BZ30" s="4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0"/>
      <c r="BM31" s="41"/>
      <c r="BN31" s="41"/>
      <c r="BO31" s="41"/>
      <c r="BP31" s="41"/>
      <c r="BQ31" s="41"/>
      <c r="BR31" s="41"/>
      <c r="BS31" s="41"/>
      <c r="BT31" s="41"/>
      <c r="BU31" s="41"/>
      <c r="BV31" s="41"/>
      <c r="BW31" s="41"/>
      <c r="BX31" s="41"/>
      <c r="BY31" s="41"/>
      <c r="BZ31" s="4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0"/>
      <c r="BM32" s="41"/>
      <c r="BN32" s="41"/>
      <c r="BO32" s="41"/>
      <c r="BP32" s="41"/>
      <c r="BQ32" s="41"/>
      <c r="BR32" s="41"/>
      <c r="BS32" s="41"/>
      <c r="BT32" s="41"/>
      <c r="BU32" s="41"/>
      <c r="BV32" s="41"/>
      <c r="BW32" s="41"/>
      <c r="BX32" s="41"/>
      <c r="BY32" s="41"/>
      <c r="BZ32" s="4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0"/>
      <c r="BM33" s="41"/>
      <c r="BN33" s="41"/>
      <c r="BO33" s="41"/>
      <c r="BP33" s="41"/>
      <c r="BQ33" s="41"/>
      <c r="BR33" s="41"/>
      <c r="BS33" s="41"/>
      <c r="BT33" s="41"/>
      <c r="BU33" s="41"/>
      <c r="BV33" s="41"/>
      <c r="BW33" s="41"/>
      <c r="BX33" s="41"/>
      <c r="BY33" s="41"/>
      <c r="BZ33" s="4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0"/>
      <c r="BM34" s="41"/>
      <c r="BN34" s="41"/>
      <c r="BO34" s="41"/>
      <c r="BP34" s="41"/>
      <c r="BQ34" s="41"/>
      <c r="BR34" s="41"/>
      <c r="BS34" s="41"/>
      <c r="BT34" s="41"/>
      <c r="BU34" s="41"/>
      <c r="BV34" s="41"/>
      <c r="BW34" s="41"/>
      <c r="BX34" s="41"/>
      <c r="BY34" s="41"/>
      <c r="BZ34" s="4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0"/>
      <c r="BM35" s="41"/>
      <c r="BN35" s="41"/>
      <c r="BO35" s="41"/>
      <c r="BP35" s="41"/>
      <c r="BQ35" s="41"/>
      <c r="BR35" s="41"/>
      <c r="BS35" s="41"/>
      <c r="BT35" s="41"/>
      <c r="BU35" s="41"/>
      <c r="BV35" s="41"/>
      <c r="BW35" s="41"/>
      <c r="BX35" s="41"/>
      <c r="BY35" s="41"/>
      <c r="BZ35" s="4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0"/>
      <c r="BM36" s="41"/>
      <c r="BN36" s="41"/>
      <c r="BO36" s="41"/>
      <c r="BP36" s="41"/>
      <c r="BQ36" s="41"/>
      <c r="BR36" s="41"/>
      <c r="BS36" s="41"/>
      <c r="BT36" s="41"/>
      <c r="BU36" s="41"/>
      <c r="BV36" s="41"/>
      <c r="BW36" s="41"/>
      <c r="BX36" s="41"/>
      <c r="BY36" s="41"/>
      <c r="BZ36" s="4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0"/>
      <c r="BM37" s="41"/>
      <c r="BN37" s="41"/>
      <c r="BO37" s="41"/>
      <c r="BP37" s="41"/>
      <c r="BQ37" s="41"/>
      <c r="BR37" s="41"/>
      <c r="BS37" s="41"/>
      <c r="BT37" s="41"/>
      <c r="BU37" s="41"/>
      <c r="BV37" s="41"/>
      <c r="BW37" s="41"/>
      <c r="BX37" s="41"/>
      <c r="BY37" s="41"/>
      <c r="BZ37" s="4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0"/>
      <c r="BM38" s="41"/>
      <c r="BN38" s="41"/>
      <c r="BO38" s="41"/>
      <c r="BP38" s="41"/>
      <c r="BQ38" s="41"/>
      <c r="BR38" s="41"/>
      <c r="BS38" s="41"/>
      <c r="BT38" s="41"/>
      <c r="BU38" s="41"/>
      <c r="BV38" s="41"/>
      <c r="BW38" s="41"/>
      <c r="BX38" s="41"/>
      <c r="BY38" s="41"/>
      <c r="BZ38" s="4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0"/>
      <c r="BM39" s="41"/>
      <c r="BN39" s="41"/>
      <c r="BO39" s="41"/>
      <c r="BP39" s="41"/>
      <c r="BQ39" s="41"/>
      <c r="BR39" s="41"/>
      <c r="BS39" s="41"/>
      <c r="BT39" s="41"/>
      <c r="BU39" s="41"/>
      <c r="BV39" s="41"/>
      <c r="BW39" s="41"/>
      <c r="BX39" s="41"/>
      <c r="BY39" s="41"/>
      <c r="BZ39" s="4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0"/>
      <c r="BM40" s="41"/>
      <c r="BN40" s="41"/>
      <c r="BO40" s="41"/>
      <c r="BP40" s="41"/>
      <c r="BQ40" s="41"/>
      <c r="BR40" s="41"/>
      <c r="BS40" s="41"/>
      <c r="BT40" s="41"/>
      <c r="BU40" s="41"/>
      <c r="BV40" s="41"/>
      <c r="BW40" s="41"/>
      <c r="BX40" s="41"/>
      <c r="BY40" s="41"/>
      <c r="BZ40" s="4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0"/>
      <c r="BM41" s="41"/>
      <c r="BN41" s="41"/>
      <c r="BO41" s="41"/>
      <c r="BP41" s="41"/>
      <c r="BQ41" s="41"/>
      <c r="BR41" s="41"/>
      <c r="BS41" s="41"/>
      <c r="BT41" s="41"/>
      <c r="BU41" s="41"/>
      <c r="BV41" s="41"/>
      <c r="BW41" s="41"/>
      <c r="BX41" s="41"/>
      <c r="BY41" s="41"/>
      <c r="BZ41" s="4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0"/>
      <c r="BM42" s="41"/>
      <c r="BN42" s="41"/>
      <c r="BO42" s="41"/>
      <c r="BP42" s="41"/>
      <c r="BQ42" s="41"/>
      <c r="BR42" s="41"/>
      <c r="BS42" s="41"/>
      <c r="BT42" s="41"/>
      <c r="BU42" s="41"/>
      <c r="BV42" s="41"/>
      <c r="BW42" s="41"/>
      <c r="BX42" s="41"/>
      <c r="BY42" s="41"/>
      <c r="BZ42" s="4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0"/>
      <c r="BM43" s="41"/>
      <c r="BN43" s="41"/>
      <c r="BO43" s="41"/>
      <c r="BP43" s="41"/>
      <c r="BQ43" s="41"/>
      <c r="BR43" s="41"/>
      <c r="BS43" s="41"/>
      <c r="BT43" s="41"/>
      <c r="BU43" s="41"/>
      <c r="BV43" s="41"/>
      <c r="BW43" s="41"/>
      <c r="BX43" s="41"/>
      <c r="BY43" s="41"/>
      <c r="BZ43" s="4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26</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0" t="s">
        <v>112</v>
      </c>
      <c r="BM47" s="41"/>
      <c r="BN47" s="41"/>
      <c r="BO47" s="41"/>
      <c r="BP47" s="41"/>
      <c r="BQ47" s="41"/>
      <c r="BR47" s="41"/>
      <c r="BS47" s="41"/>
      <c r="BT47" s="41"/>
      <c r="BU47" s="41"/>
      <c r="BV47" s="41"/>
      <c r="BW47" s="41"/>
      <c r="BX47" s="41"/>
      <c r="BY47" s="41"/>
      <c r="BZ47" s="4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0"/>
      <c r="BM48" s="41"/>
      <c r="BN48" s="41"/>
      <c r="BO48" s="41"/>
      <c r="BP48" s="41"/>
      <c r="BQ48" s="41"/>
      <c r="BR48" s="41"/>
      <c r="BS48" s="41"/>
      <c r="BT48" s="41"/>
      <c r="BU48" s="41"/>
      <c r="BV48" s="41"/>
      <c r="BW48" s="41"/>
      <c r="BX48" s="41"/>
      <c r="BY48" s="41"/>
      <c r="BZ48" s="4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0"/>
      <c r="BM49" s="41"/>
      <c r="BN49" s="41"/>
      <c r="BO49" s="41"/>
      <c r="BP49" s="41"/>
      <c r="BQ49" s="41"/>
      <c r="BR49" s="41"/>
      <c r="BS49" s="41"/>
      <c r="BT49" s="41"/>
      <c r="BU49" s="41"/>
      <c r="BV49" s="41"/>
      <c r="BW49" s="41"/>
      <c r="BX49" s="41"/>
      <c r="BY49" s="41"/>
      <c r="BZ49" s="4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0"/>
      <c r="BM50" s="41"/>
      <c r="BN50" s="41"/>
      <c r="BO50" s="41"/>
      <c r="BP50" s="41"/>
      <c r="BQ50" s="41"/>
      <c r="BR50" s="41"/>
      <c r="BS50" s="41"/>
      <c r="BT50" s="41"/>
      <c r="BU50" s="41"/>
      <c r="BV50" s="41"/>
      <c r="BW50" s="41"/>
      <c r="BX50" s="41"/>
      <c r="BY50" s="41"/>
      <c r="BZ50" s="4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0"/>
      <c r="BM51" s="41"/>
      <c r="BN51" s="41"/>
      <c r="BO51" s="41"/>
      <c r="BP51" s="41"/>
      <c r="BQ51" s="41"/>
      <c r="BR51" s="41"/>
      <c r="BS51" s="41"/>
      <c r="BT51" s="41"/>
      <c r="BU51" s="41"/>
      <c r="BV51" s="41"/>
      <c r="BW51" s="41"/>
      <c r="BX51" s="41"/>
      <c r="BY51" s="41"/>
      <c r="BZ51" s="4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0"/>
      <c r="BM52" s="41"/>
      <c r="BN52" s="41"/>
      <c r="BO52" s="41"/>
      <c r="BP52" s="41"/>
      <c r="BQ52" s="41"/>
      <c r="BR52" s="41"/>
      <c r="BS52" s="41"/>
      <c r="BT52" s="41"/>
      <c r="BU52" s="41"/>
      <c r="BV52" s="41"/>
      <c r="BW52" s="41"/>
      <c r="BX52" s="41"/>
      <c r="BY52" s="41"/>
      <c r="BZ52" s="4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0"/>
      <c r="BM53" s="41"/>
      <c r="BN53" s="41"/>
      <c r="BO53" s="41"/>
      <c r="BP53" s="41"/>
      <c r="BQ53" s="41"/>
      <c r="BR53" s="41"/>
      <c r="BS53" s="41"/>
      <c r="BT53" s="41"/>
      <c r="BU53" s="41"/>
      <c r="BV53" s="41"/>
      <c r="BW53" s="41"/>
      <c r="BX53" s="41"/>
      <c r="BY53" s="41"/>
      <c r="BZ53" s="4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0"/>
      <c r="BM54" s="41"/>
      <c r="BN54" s="41"/>
      <c r="BO54" s="41"/>
      <c r="BP54" s="41"/>
      <c r="BQ54" s="41"/>
      <c r="BR54" s="41"/>
      <c r="BS54" s="41"/>
      <c r="BT54" s="41"/>
      <c r="BU54" s="41"/>
      <c r="BV54" s="41"/>
      <c r="BW54" s="41"/>
      <c r="BX54" s="41"/>
      <c r="BY54" s="41"/>
      <c r="BZ54" s="4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0"/>
      <c r="BM55" s="41"/>
      <c r="BN55" s="41"/>
      <c r="BO55" s="41"/>
      <c r="BP55" s="41"/>
      <c r="BQ55" s="41"/>
      <c r="BR55" s="41"/>
      <c r="BS55" s="41"/>
      <c r="BT55" s="41"/>
      <c r="BU55" s="41"/>
      <c r="BV55" s="41"/>
      <c r="BW55" s="41"/>
      <c r="BX55" s="41"/>
      <c r="BY55" s="41"/>
      <c r="BZ55" s="4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0"/>
      <c r="BM56" s="41"/>
      <c r="BN56" s="41"/>
      <c r="BO56" s="41"/>
      <c r="BP56" s="41"/>
      <c r="BQ56" s="41"/>
      <c r="BR56" s="41"/>
      <c r="BS56" s="41"/>
      <c r="BT56" s="41"/>
      <c r="BU56" s="41"/>
      <c r="BV56" s="41"/>
      <c r="BW56" s="41"/>
      <c r="BX56" s="41"/>
      <c r="BY56" s="41"/>
      <c r="BZ56" s="4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0"/>
      <c r="BM57" s="41"/>
      <c r="BN57" s="41"/>
      <c r="BO57" s="41"/>
      <c r="BP57" s="41"/>
      <c r="BQ57" s="41"/>
      <c r="BR57" s="41"/>
      <c r="BS57" s="41"/>
      <c r="BT57" s="41"/>
      <c r="BU57" s="41"/>
      <c r="BV57" s="41"/>
      <c r="BW57" s="41"/>
      <c r="BX57" s="41"/>
      <c r="BY57" s="41"/>
      <c r="BZ57" s="4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0"/>
      <c r="BM58" s="41"/>
      <c r="BN58" s="41"/>
      <c r="BO58" s="41"/>
      <c r="BP58" s="41"/>
      <c r="BQ58" s="41"/>
      <c r="BR58" s="41"/>
      <c r="BS58" s="41"/>
      <c r="BT58" s="41"/>
      <c r="BU58" s="41"/>
      <c r="BV58" s="41"/>
      <c r="BW58" s="41"/>
      <c r="BX58" s="41"/>
      <c r="BY58" s="41"/>
      <c r="BZ58" s="4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0"/>
      <c r="BM59" s="41"/>
      <c r="BN59" s="41"/>
      <c r="BO59" s="41"/>
      <c r="BP59" s="41"/>
      <c r="BQ59" s="41"/>
      <c r="BR59" s="41"/>
      <c r="BS59" s="41"/>
      <c r="BT59" s="41"/>
      <c r="BU59" s="41"/>
      <c r="BV59" s="41"/>
      <c r="BW59" s="41"/>
      <c r="BX59" s="41"/>
      <c r="BY59" s="41"/>
      <c r="BZ59" s="42"/>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0"/>
      <c r="BM60" s="41"/>
      <c r="BN60" s="41"/>
      <c r="BO60" s="41"/>
      <c r="BP60" s="41"/>
      <c r="BQ60" s="41"/>
      <c r="BR60" s="41"/>
      <c r="BS60" s="41"/>
      <c r="BT60" s="41"/>
      <c r="BU60" s="41"/>
      <c r="BV60" s="41"/>
      <c r="BW60" s="41"/>
      <c r="BX60" s="41"/>
      <c r="BY60" s="41"/>
      <c r="BZ60" s="42"/>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0"/>
      <c r="BM61" s="41"/>
      <c r="BN61" s="41"/>
      <c r="BO61" s="41"/>
      <c r="BP61" s="41"/>
      <c r="BQ61" s="41"/>
      <c r="BR61" s="41"/>
      <c r="BS61" s="41"/>
      <c r="BT61" s="41"/>
      <c r="BU61" s="41"/>
      <c r="BV61" s="41"/>
      <c r="BW61" s="41"/>
      <c r="BX61" s="41"/>
      <c r="BY61" s="41"/>
      <c r="BZ61" s="4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0"/>
      <c r="BM62" s="41"/>
      <c r="BN62" s="41"/>
      <c r="BO62" s="41"/>
      <c r="BP62" s="41"/>
      <c r="BQ62" s="41"/>
      <c r="BR62" s="41"/>
      <c r="BS62" s="41"/>
      <c r="BT62" s="41"/>
      <c r="BU62" s="41"/>
      <c r="BV62" s="41"/>
      <c r="BW62" s="41"/>
      <c r="BX62" s="41"/>
      <c r="BY62" s="41"/>
      <c r="BZ62" s="4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28</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0" t="s">
        <v>113</v>
      </c>
      <c r="BM66" s="41"/>
      <c r="BN66" s="41"/>
      <c r="BO66" s="41"/>
      <c r="BP66" s="41"/>
      <c r="BQ66" s="41"/>
      <c r="BR66" s="41"/>
      <c r="BS66" s="41"/>
      <c r="BT66" s="41"/>
      <c r="BU66" s="41"/>
      <c r="BV66" s="41"/>
      <c r="BW66" s="41"/>
      <c r="BX66" s="41"/>
      <c r="BY66" s="41"/>
      <c r="BZ66" s="4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0"/>
      <c r="BM67" s="41"/>
      <c r="BN67" s="41"/>
      <c r="BO67" s="41"/>
      <c r="BP67" s="41"/>
      <c r="BQ67" s="41"/>
      <c r="BR67" s="41"/>
      <c r="BS67" s="41"/>
      <c r="BT67" s="41"/>
      <c r="BU67" s="41"/>
      <c r="BV67" s="41"/>
      <c r="BW67" s="41"/>
      <c r="BX67" s="41"/>
      <c r="BY67" s="41"/>
      <c r="BZ67" s="4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0"/>
      <c r="BM68" s="41"/>
      <c r="BN68" s="41"/>
      <c r="BO68" s="41"/>
      <c r="BP68" s="41"/>
      <c r="BQ68" s="41"/>
      <c r="BR68" s="41"/>
      <c r="BS68" s="41"/>
      <c r="BT68" s="41"/>
      <c r="BU68" s="41"/>
      <c r="BV68" s="41"/>
      <c r="BW68" s="41"/>
      <c r="BX68" s="41"/>
      <c r="BY68" s="41"/>
      <c r="BZ68" s="4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0"/>
      <c r="BM69" s="41"/>
      <c r="BN69" s="41"/>
      <c r="BO69" s="41"/>
      <c r="BP69" s="41"/>
      <c r="BQ69" s="41"/>
      <c r="BR69" s="41"/>
      <c r="BS69" s="41"/>
      <c r="BT69" s="41"/>
      <c r="BU69" s="41"/>
      <c r="BV69" s="41"/>
      <c r="BW69" s="41"/>
      <c r="BX69" s="41"/>
      <c r="BY69" s="41"/>
      <c r="BZ69" s="4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0"/>
      <c r="BM70" s="41"/>
      <c r="BN70" s="41"/>
      <c r="BO70" s="41"/>
      <c r="BP70" s="41"/>
      <c r="BQ70" s="41"/>
      <c r="BR70" s="41"/>
      <c r="BS70" s="41"/>
      <c r="BT70" s="41"/>
      <c r="BU70" s="41"/>
      <c r="BV70" s="41"/>
      <c r="BW70" s="41"/>
      <c r="BX70" s="41"/>
      <c r="BY70" s="41"/>
      <c r="BZ70" s="4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0"/>
      <c r="BM71" s="41"/>
      <c r="BN71" s="41"/>
      <c r="BO71" s="41"/>
      <c r="BP71" s="41"/>
      <c r="BQ71" s="41"/>
      <c r="BR71" s="41"/>
      <c r="BS71" s="41"/>
      <c r="BT71" s="41"/>
      <c r="BU71" s="41"/>
      <c r="BV71" s="41"/>
      <c r="BW71" s="41"/>
      <c r="BX71" s="41"/>
      <c r="BY71" s="41"/>
      <c r="BZ71" s="4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0"/>
      <c r="BM72" s="41"/>
      <c r="BN72" s="41"/>
      <c r="BO72" s="41"/>
      <c r="BP72" s="41"/>
      <c r="BQ72" s="41"/>
      <c r="BR72" s="41"/>
      <c r="BS72" s="41"/>
      <c r="BT72" s="41"/>
      <c r="BU72" s="41"/>
      <c r="BV72" s="41"/>
      <c r="BW72" s="41"/>
      <c r="BX72" s="41"/>
      <c r="BY72" s="41"/>
      <c r="BZ72" s="4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0"/>
      <c r="BM73" s="41"/>
      <c r="BN73" s="41"/>
      <c r="BO73" s="41"/>
      <c r="BP73" s="41"/>
      <c r="BQ73" s="41"/>
      <c r="BR73" s="41"/>
      <c r="BS73" s="41"/>
      <c r="BT73" s="41"/>
      <c r="BU73" s="41"/>
      <c r="BV73" s="41"/>
      <c r="BW73" s="41"/>
      <c r="BX73" s="41"/>
      <c r="BY73" s="41"/>
      <c r="BZ73" s="4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0"/>
      <c r="BM74" s="41"/>
      <c r="BN74" s="41"/>
      <c r="BO74" s="41"/>
      <c r="BP74" s="41"/>
      <c r="BQ74" s="41"/>
      <c r="BR74" s="41"/>
      <c r="BS74" s="41"/>
      <c r="BT74" s="41"/>
      <c r="BU74" s="41"/>
      <c r="BV74" s="41"/>
      <c r="BW74" s="41"/>
      <c r="BX74" s="41"/>
      <c r="BY74" s="41"/>
      <c r="BZ74" s="4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0"/>
      <c r="BM75" s="41"/>
      <c r="BN75" s="41"/>
      <c r="BO75" s="41"/>
      <c r="BP75" s="41"/>
      <c r="BQ75" s="41"/>
      <c r="BR75" s="41"/>
      <c r="BS75" s="41"/>
      <c r="BT75" s="41"/>
      <c r="BU75" s="41"/>
      <c r="BV75" s="41"/>
      <c r="BW75" s="41"/>
      <c r="BX75" s="41"/>
      <c r="BY75" s="41"/>
      <c r="BZ75" s="4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0"/>
      <c r="BM76" s="41"/>
      <c r="BN76" s="41"/>
      <c r="BO76" s="41"/>
      <c r="BP76" s="41"/>
      <c r="BQ76" s="41"/>
      <c r="BR76" s="41"/>
      <c r="BS76" s="41"/>
      <c r="BT76" s="41"/>
      <c r="BU76" s="41"/>
      <c r="BV76" s="41"/>
      <c r="BW76" s="41"/>
      <c r="BX76" s="41"/>
      <c r="BY76" s="41"/>
      <c r="BZ76" s="4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0"/>
      <c r="BM77" s="41"/>
      <c r="BN77" s="41"/>
      <c r="BO77" s="41"/>
      <c r="BP77" s="41"/>
      <c r="BQ77" s="41"/>
      <c r="BR77" s="41"/>
      <c r="BS77" s="41"/>
      <c r="BT77" s="41"/>
      <c r="BU77" s="41"/>
      <c r="BV77" s="41"/>
      <c r="BW77" s="41"/>
      <c r="BX77" s="41"/>
      <c r="BY77" s="41"/>
      <c r="BZ77" s="4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0"/>
      <c r="BM78" s="41"/>
      <c r="BN78" s="41"/>
      <c r="BO78" s="41"/>
      <c r="BP78" s="41"/>
      <c r="BQ78" s="41"/>
      <c r="BR78" s="41"/>
      <c r="BS78" s="41"/>
      <c r="BT78" s="41"/>
      <c r="BU78" s="41"/>
      <c r="BV78" s="41"/>
      <c r="BW78" s="41"/>
      <c r="BX78" s="41"/>
      <c r="BY78" s="41"/>
      <c r="BZ78" s="4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0"/>
      <c r="BM79" s="41"/>
      <c r="BN79" s="41"/>
      <c r="BO79" s="41"/>
      <c r="BP79" s="41"/>
      <c r="BQ79" s="41"/>
      <c r="BR79" s="41"/>
      <c r="BS79" s="41"/>
      <c r="BT79" s="41"/>
      <c r="BU79" s="41"/>
      <c r="BV79" s="41"/>
      <c r="BW79" s="41"/>
      <c r="BX79" s="41"/>
      <c r="BY79" s="41"/>
      <c r="BZ79" s="4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0"/>
      <c r="BM80" s="41"/>
      <c r="BN80" s="41"/>
      <c r="BO80" s="41"/>
      <c r="BP80" s="41"/>
      <c r="BQ80" s="41"/>
      <c r="BR80" s="41"/>
      <c r="BS80" s="41"/>
      <c r="BT80" s="41"/>
      <c r="BU80" s="41"/>
      <c r="BV80" s="41"/>
      <c r="BW80" s="41"/>
      <c r="BX80" s="41"/>
      <c r="BY80" s="41"/>
      <c r="BZ80" s="4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0"/>
      <c r="BM81" s="41"/>
      <c r="BN81" s="41"/>
      <c r="BO81" s="41"/>
      <c r="BP81" s="41"/>
      <c r="BQ81" s="41"/>
      <c r="BR81" s="41"/>
      <c r="BS81" s="41"/>
      <c r="BT81" s="41"/>
      <c r="BU81" s="41"/>
      <c r="BV81" s="41"/>
      <c r="BW81" s="41"/>
      <c r="BX81" s="41"/>
      <c r="BY81" s="41"/>
      <c r="BZ81" s="4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MtW9b8foMZGEQfwcPDvaMxzNd7b27curRIukPgfDGpb98Uc7b+NlMfsmgdOThnkT1Z0L9g/WJjzzGGIPbeGxA==" saltValue="cOS7r0bIQkKCnWzhT2rii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141003</v>
      </c>
      <c r="D6" s="20">
        <f t="shared" si="3"/>
        <v>46</v>
      </c>
      <c r="E6" s="20">
        <f t="shared" si="3"/>
        <v>1</v>
      </c>
      <c r="F6" s="20">
        <f t="shared" si="3"/>
        <v>0</v>
      </c>
      <c r="G6" s="20">
        <f t="shared" si="3"/>
        <v>1</v>
      </c>
      <c r="H6" s="20" t="str">
        <f t="shared" si="3"/>
        <v>神奈川県　横浜市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69.09</v>
      </c>
      <c r="P6" s="21">
        <f t="shared" si="3"/>
        <v>100</v>
      </c>
      <c r="Q6" s="21">
        <f t="shared" si="3"/>
        <v>3011</v>
      </c>
      <c r="R6" s="21">
        <f t="shared" si="3"/>
        <v>3755793</v>
      </c>
      <c r="S6" s="21">
        <f t="shared" si="3"/>
        <v>437.78</v>
      </c>
      <c r="T6" s="21">
        <f t="shared" si="3"/>
        <v>8579.18</v>
      </c>
      <c r="U6" s="21">
        <f t="shared" si="3"/>
        <v>3755374</v>
      </c>
      <c r="V6" s="21">
        <f t="shared" si="3"/>
        <v>437.78</v>
      </c>
      <c r="W6" s="21">
        <f t="shared" si="3"/>
        <v>8578.2199999999993</v>
      </c>
      <c r="X6" s="22">
        <f>IF(X7="",NA(),X7)</f>
        <v>114.33</v>
      </c>
      <c r="Y6" s="22">
        <f t="shared" ref="Y6:AG6" si="4">IF(Y7="",NA(),Y7)</f>
        <v>109.95</v>
      </c>
      <c r="Z6" s="22">
        <f t="shared" si="4"/>
        <v>107</v>
      </c>
      <c r="AA6" s="22">
        <f t="shared" si="4"/>
        <v>105.45</v>
      </c>
      <c r="AB6" s="22">
        <f t="shared" si="4"/>
        <v>113.39</v>
      </c>
      <c r="AC6" s="22">
        <f t="shared" si="4"/>
        <v>113.59</v>
      </c>
      <c r="AD6" s="22">
        <f t="shared" si="4"/>
        <v>113.62</v>
      </c>
      <c r="AE6" s="22">
        <f t="shared" si="4"/>
        <v>112.54</v>
      </c>
      <c r="AF6" s="22">
        <f t="shared" si="4"/>
        <v>108.59</v>
      </c>
      <c r="AG6" s="22">
        <f t="shared" si="4"/>
        <v>110.89</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126.39</v>
      </c>
      <c r="AU6" s="22">
        <f t="shared" ref="AU6:BC6" si="6">IF(AU7="",NA(),AU7)</f>
        <v>123.61</v>
      </c>
      <c r="AV6" s="22">
        <f t="shared" si="6"/>
        <v>124.6</v>
      </c>
      <c r="AW6" s="22">
        <f t="shared" si="6"/>
        <v>115.65</v>
      </c>
      <c r="AX6" s="22">
        <f t="shared" si="6"/>
        <v>146.91</v>
      </c>
      <c r="AY6" s="22">
        <f t="shared" si="6"/>
        <v>169.68</v>
      </c>
      <c r="AZ6" s="22">
        <f t="shared" si="6"/>
        <v>166.51</v>
      </c>
      <c r="BA6" s="22">
        <f t="shared" si="6"/>
        <v>172.47</v>
      </c>
      <c r="BB6" s="22">
        <f t="shared" si="6"/>
        <v>170.76</v>
      </c>
      <c r="BC6" s="22">
        <f t="shared" si="6"/>
        <v>169.11</v>
      </c>
      <c r="BD6" s="21" t="str">
        <f>IF(BD7="","",IF(BD7="-","【-】","【"&amp;SUBSTITUTE(TEXT(BD7,"#,##0.00"),"-","△")&amp;"】"))</f>
        <v>【261.51】</v>
      </c>
      <c r="BE6" s="22">
        <f>IF(BE7="",NA(),BE7)</f>
        <v>241.22</v>
      </c>
      <c r="BF6" s="22">
        <f t="shared" ref="BF6:BN6" si="7">IF(BF7="",NA(),BF7)</f>
        <v>238.27</v>
      </c>
      <c r="BG6" s="22">
        <f t="shared" si="7"/>
        <v>238.75</v>
      </c>
      <c r="BH6" s="22">
        <f t="shared" si="7"/>
        <v>244.1</v>
      </c>
      <c r="BI6" s="22">
        <f t="shared" si="7"/>
        <v>229.9</v>
      </c>
      <c r="BJ6" s="22">
        <f t="shared" si="7"/>
        <v>203.63</v>
      </c>
      <c r="BK6" s="22">
        <f t="shared" si="7"/>
        <v>198.51</v>
      </c>
      <c r="BL6" s="22">
        <f t="shared" si="7"/>
        <v>193.57</v>
      </c>
      <c r="BM6" s="22">
        <f t="shared" si="7"/>
        <v>200.12</v>
      </c>
      <c r="BN6" s="22">
        <f t="shared" si="7"/>
        <v>194.42</v>
      </c>
      <c r="BO6" s="21" t="str">
        <f>IF(BO7="","",IF(BO7="-","【-】","【"&amp;SUBSTITUTE(TEXT(BO7,"#,##0.00"),"-","△")&amp;"】"))</f>
        <v>【265.16】</v>
      </c>
      <c r="BP6" s="22">
        <f>IF(BP7="",NA(),BP7)</f>
        <v>102.16</v>
      </c>
      <c r="BQ6" s="22">
        <f t="shared" ref="BQ6:BY6" si="8">IF(BQ7="",NA(),BQ7)</f>
        <v>99.74</v>
      </c>
      <c r="BR6" s="22">
        <f t="shared" si="8"/>
        <v>96.71</v>
      </c>
      <c r="BS6" s="22">
        <f t="shared" si="8"/>
        <v>95.2</v>
      </c>
      <c r="BT6" s="22">
        <f t="shared" si="8"/>
        <v>103.29</v>
      </c>
      <c r="BU6" s="22">
        <f t="shared" si="8"/>
        <v>103.04</v>
      </c>
      <c r="BV6" s="22">
        <f t="shared" si="8"/>
        <v>103.28</v>
      </c>
      <c r="BW6" s="22">
        <f t="shared" si="8"/>
        <v>102.26</v>
      </c>
      <c r="BX6" s="22">
        <f t="shared" si="8"/>
        <v>98.26</v>
      </c>
      <c r="BY6" s="22">
        <f t="shared" si="8"/>
        <v>100.4</v>
      </c>
      <c r="BZ6" s="21" t="str">
        <f>IF(BZ7="","",IF(BZ7="-","【-】","【"&amp;SUBSTITUTE(TEXT(BZ7,"#,##0.00"),"-","△")&amp;"】"))</f>
        <v>【102.35】</v>
      </c>
      <c r="CA6" s="22">
        <f>IF(CA7="",NA(),CA7)</f>
        <v>166.6</v>
      </c>
      <c r="CB6" s="22">
        <f t="shared" ref="CB6:CJ6" si="9">IF(CB7="",NA(),CB7)</f>
        <v>170.51</v>
      </c>
      <c r="CC6" s="22">
        <f t="shared" si="9"/>
        <v>174.76</v>
      </c>
      <c r="CD6" s="22">
        <f t="shared" si="9"/>
        <v>172.48</v>
      </c>
      <c r="CE6" s="22">
        <f t="shared" si="9"/>
        <v>170.58</v>
      </c>
      <c r="CF6" s="22">
        <f t="shared" si="9"/>
        <v>173</v>
      </c>
      <c r="CG6" s="22">
        <f t="shared" si="9"/>
        <v>173.11</v>
      </c>
      <c r="CH6" s="22">
        <f t="shared" si="9"/>
        <v>174.34</v>
      </c>
      <c r="CI6" s="22">
        <f t="shared" si="9"/>
        <v>172.33</v>
      </c>
      <c r="CJ6" s="22">
        <f t="shared" si="9"/>
        <v>172.8</v>
      </c>
      <c r="CK6" s="21" t="str">
        <f>IF(CK7="","",IF(CK7="-","【-】","【"&amp;SUBSTITUTE(TEXT(CK7,"#,##0.00"),"-","△")&amp;"】"))</f>
        <v>【167.74】</v>
      </c>
      <c r="CL6" s="22">
        <f>IF(CL7="",NA(),CL7)</f>
        <v>62.03</v>
      </c>
      <c r="CM6" s="22">
        <f t="shared" ref="CM6:CU6" si="10">IF(CM7="",NA(),CM7)</f>
        <v>62</v>
      </c>
      <c r="CN6" s="22">
        <f t="shared" si="10"/>
        <v>61.26</v>
      </c>
      <c r="CO6" s="22">
        <f t="shared" si="10"/>
        <v>62.47</v>
      </c>
      <c r="CP6" s="22">
        <f t="shared" si="10"/>
        <v>61.56</v>
      </c>
      <c r="CQ6" s="22">
        <f t="shared" si="10"/>
        <v>59.36</v>
      </c>
      <c r="CR6" s="22">
        <f t="shared" si="10"/>
        <v>59.32</v>
      </c>
      <c r="CS6" s="22">
        <f t="shared" si="10"/>
        <v>59.12</v>
      </c>
      <c r="CT6" s="22">
        <f t="shared" si="10"/>
        <v>59.37</v>
      </c>
      <c r="CU6" s="22">
        <f t="shared" si="10"/>
        <v>58.84</v>
      </c>
      <c r="CV6" s="21" t="str">
        <f>IF(CV7="","",IF(CV7="-","【-】","【"&amp;SUBSTITUTE(TEXT(CV7,"#,##0.00"),"-","△")&amp;"】"))</f>
        <v>【60.29】</v>
      </c>
      <c r="CW6" s="22">
        <f>IF(CW7="",NA(),CW7)</f>
        <v>92.31</v>
      </c>
      <c r="CX6" s="22">
        <f t="shared" ref="CX6:DF6" si="11">IF(CX7="",NA(),CX7)</f>
        <v>92.24</v>
      </c>
      <c r="CY6" s="22">
        <f t="shared" si="11"/>
        <v>92.56</v>
      </c>
      <c r="CZ6" s="22">
        <f t="shared" si="11"/>
        <v>92.75</v>
      </c>
      <c r="DA6" s="22">
        <f t="shared" si="11"/>
        <v>93.32</v>
      </c>
      <c r="DB6" s="22">
        <f t="shared" si="11"/>
        <v>93.82</v>
      </c>
      <c r="DC6" s="22">
        <f t="shared" si="11"/>
        <v>93.74</v>
      </c>
      <c r="DD6" s="22">
        <f t="shared" si="11"/>
        <v>93.64</v>
      </c>
      <c r="DE6" s="22">
        <f t="shared" si="11"/>
        <v>93.68</v>
      </c>
      <c r="DF6" s="22">
        <f t="shared" si="11"/>
        <v>94.13</v>
      </c>
      <c r="DG6" s="21" t="str">
        <f>IF(DG7="","",IF(DG7="-","【-】","【"&amp;SUBSTITUTE(TEXT(DG7,"#,##0.00"),"-","△")&amp;"】"))</f>
        <v>【90.12】</v>
      </c>
      <c r="DH6" s="22">
        <f>IF(DH7="",NA(),DH7)</f>
        <v>49.66</v>
      </c>
      <c r="DI6" s="22">
        <f t="shared" ref="DI6:DQ6" si="12">IF(DI7="",NA(),DI7)</f>
        <v>49.9</v>
      </c>
      <c r="DJ6" s="22">
        <f t="shared" si="12"/>
        <v>50.69</v>
      </c>
      <c r="DK6" s="22">
        <f t="shared" si="12"/>
        <v>51.41</v>
      </c>
      <c r="DL6" s="22">
        <f t="shared" si="12"/>
        <v>52.06</v>
      </c>
      <c r="DM6" s="22">
        <f t="shared" si="12"/>
        <v>48.64</v>
      </c>
      <c r="DN6" s="22">
        <f t="shared" si="12"/>
        <v>49.23</v>
      </c>
      <c r="DO6" s="22">
        <f t="shared" si="12"/>
        <v>49.78</v>
      </c>
      <c r="DP6" s="22">
        <f t="shared" si="12"/>
        <v>50.32</v>
      </c>
      <c r="DQ6" s="22">
        <f t="shared" si="12"/>
        <v>50.93</v>
      </c>
      <c r="DR6" s="21" t="str">
        <f>IF(DR7="","",IF(DR7="-","【-】","【"&amp;SUBSTITUTE(TEXT(DR7,"#,##0.00"),"-","△")&amp;"】"))</f>
        <v>【50.88】</v>
      </c>
      <c r="DS6" s="22">
        <f>IF(DS7="",NA(),DS7)</f>
        <v>23.46</v>
      </c>
      <c r="DT6" s="22">
        <f t="shared" ref="DT6:EB6" si="13">IF(DT7="",NA(),DT7)</f>
        <v>24.71</v>
      </c>
      <c r="DU6" s="22">
        <f t="shared" si="13"/>
        <v>24.55</v>
      </c>
      <c r="DV6" s="22">
        <f t="shared" si="13"/>
        <v>26.54</v>
      </c>
      <c r="DW6" s="22">
        <f t="shared" si="13"/>
        <v>28.13</v>
      </c>
      <c r="DX6" s="22">
        <f t="shared" si="13"/>
        <v>19.95</v>
      </c>
      <c r="DY6" s="22">
        <f t="shared" si="13"/>
        <v>21.62</v>
      </c>
      <c r="DZ6" s="22">
        <f t="shared" si="13"/>
        <v>22.79</v>
      </c>
      <c r="EA6" s="22">
        <f t="shared" si="13"/>
        <v>24.26</v>
      </c>
      <c r="EB6" s="22">
        <f t="shared" si="13"/>
        <v>25.55</v>
      </c>
      <c r="EC6" s="21" t="str">
        <f>IF(EC7="","",IF(EC7="-","【-】","【"&amp;SUBSTITUTE(TEXT(EC7,"#,##0.00"),"-","△")&amp;"】"))</f>
        <v>【22.30】</v>
      </c>
      <c r="ED6" s="22">
        <f>IF(ED7="",NA(),ED7)</f>
        <v>1.27</v>
      </c>
      <c r="EE6" s="22">
        <f t="shared" ref="EE6:EM6" si="14">IF(EE7="",NA(),EE7)</f>
        <v>1.28</v>
      </c>
      <c r="EF6" s="22">
        <f t="shared" si="14"/>
        <v>1.0900000000000001</v>
      </c>
      <c r="EG6" s="22">
        <f t="shared" si="14"/>
        <v>1.08</v>
      </c>
      <c r="EH6" s="22">
        <f t="shared" si="14"/>
        <v>1</v>
      </c>
      <c r="EI6" s="22">
        <f t="shared" si="14"/>
        <v>0.97</v>
      </c>
      <c r="EJ6" s="22">
        <f t="shared" si="14"/>
        <v>1.03</v>
      </c>
      <c r="EK6" s="22">
        <f t="shared" si="14"/>
        <v>0.97</v>
      </c>
      <c r="EL6" s="22">
        <f t="shared" si="14"/>
        <v>0.99</v>
      </c>
      <c r="EM6" s="22">
        <f t="shared" si="14"/>
        <v>0.97</v>
      </c>
      <c r="EN6" s="21" t="str">
        <f>IF(EN7="","",IF(EN7="-","【-】","【"&amp;SUBSTITUTE(TEXT(EN7,"#,##0.00"),"-","△")&amp;"】"))</f>
        <v>【0.66】</v>
      </c>
    </row>
    <row r="7" spans="1:144" s="23" customFormat="1" x14ac:dyDescent="0.15">
      <c r="A7" s="15"/>
      <c r="B7" s="24">
        <v>2021</v>
      </c>
      <c r="C7" s="24">
        <v>141003</v>
      </c>
      <c r="D7" s="24">
        <v>46</v>
      </c>
      <c r="E7" s="24">
        <v>1</v>
      </c>
      <c r="F7" s="24">
        <v>0</v>
      </c>
      <c r="G7" s="24">
        <v>1</v>
      </c>
      <c r="H7" s="24" t="s">
        <v>93</v>
      </c>
      <c r="I7" s="24" t="s">
        <v>94</v>
      </c>
      <c r="J7" s="24" t="s">
        <v>95</v>
      </c>
      <c r="K7" s="24" t="s">
        <v>96</v>
      </c>
      <c r="L7" s="24" t="s">
        <v>97</v>
      </c>
      <c r="M7" s="24" t="s">
        <v>98</v>
      </c>
      <c r="N7" s="25" t="s">
        <v>99</v>
      </c>
      <c r="O7" s="25">
        <v>69.09</v>
      </c>
      <c r="P7" s="25">
        <v>100</v>
      </c>
      <c r="Q7" s="25">
        <v>3011</v>
      </c>
      <c r="R7" s="25">
        <v>3755793</v>
      </c>
      <c r="S7" s="25">
        <v>437.78</v>
      </c>
      <c r="T7" s="25">
        <v>8579.18</v>
      </c>
      <c r="U7" s="25">
        <v>3755374</v>
      </c>
      <c r="V7" s="25">
        <v>437.78</v>
      </c>
      <c r="W7" s="25">
        <v>8578.2199999999993</v>
      </c>
      <c r="X7" s="25">
        <v>114.33</v>
      </c>
      <c r="Y7" s="25">
        <v>109.95</v>
      </c>
      <c r="Z7" s="25">
        <v>107</v>
      </c>
      <c r="AA7" s="25">
        <v>105.45</v>
      </c>
      <c r="AB7" s="25">
        <v>113.39</v>
      </c>
      <c r="AC7" s="25">
        <v>113.59</v>
      </c>
      <c r="AD7" s="25">
        <v>113.62</v>
      </c>
      <c r="AE7" s="25">
        <v>112.54</v>
      </c>
      <c r="AF7" s="25">
        <v>108.59</v>
      </c>
      <c r="AG7" s="25">
        <v>110.89</v>
      </c>
      <c r="AH7" s="25">
        <v>111.39</v>
      </c>
      <c r="AI7" s="25">
        <v>0</v>
      </c>
      <c r="AJ7" s="25">
        <v>0</v>
      </c>
      <c r="AK7" s="25">
        <v>0</v>
      </c>
      <c r="AL7" s="25">
        <v>0</v>
      </c>
      <c r="AM7" s="25">
        <v>0</v>
      </c>
      <c r="AN7" s="25">
        <v>0</v>
      </c>
      <c r="AO7" s="25">
        <v>0</v>
      </c>
      <c r="AP7" s="25">
        <v>0</v>
      </c>
      <c r="AQ7" s="25">
        <v>0</v>
      </c>
      <c r="AR7" s="25">
        <v>0</v>
      </c>
      <c r="AS7" s="25">
        <v>1.3</v>
      </c>
      <c r="AT7" s="25">
        <v>126.39</v>
      </c>
      <c r="AU7" s="25">
        <v>123.61</v>
      </c>
      <c r="AV7" s="25">
        <v>124.6</v>
      </c>
      <c r="AW7" s="25">
        <v>115.65</v>
      </c>
      <c r="AX7" s="25">
        <v>146.91</v>
      </c>
      <c r="AY7" s="25">
        <v>169.68</v>
      </c>
      <c r="AZ7" s="25">
        <v>166.51</v>
      </c>
      <c r="BA7" s="25">
        <v>172.47</v>
      </c>
      <c r="BB7" s="25">
        <v>170.76</v>
      </c>
      <c r="BC7" s="25">
        <v>169.11</v>
      </c>
      <c r="BD7" s="25">
        <v>261.51</v>
      </c>
      <c r="BE7" s="25">
        <v>241.22</v>
      </c>
      <c r="BF7" s="25">
        <v>238.27</v>
      </c>
      <c r="BG7" s="25">
        <v>238.75</v>
      </c>
      <c r="BH7" s="25">
        <v>244.1</v>
      </c>
      <c r="BI7" s="25">
        <v>229.9</v>
      </c>
      <c r="BJ7" s="25">
        <v>203.63</v>
      </c>
      <c r="BK7" s="25">
        <v>198.51</v>
      </c>
      <c r="BL7" s="25">
        <v>193.57</v>
      </c>
      <c r="BM7" s="25">
        <v>200.12</v>
      </c>
      <c r="BN7" s="25">
        <v>194.42</v>
      </c>
      <c r="BO7" s="25">
        <v>265.16000000000003</v>
      </c>
      <c r="BP7" s="25">
        <v>102.16</v>
      </c>
      <c r="BQ7" s="25">
        <v>99.74</v>
      </c>
      <c r="BR7" s="25">
        <v>96.71</v>
      </c>
      <c r="BS7" s="25">
        <v>95.2</v>
      </c>
      <c r="BT7" s="25">
        <v>103.29</v>
      </c>
      <c r="BU7" s="25">
        <v>103.04</v>
      </c>
      <c r="BV7" s="25">
        <v>103.28</v>
      </c>
      <c r="BW7" s="25">
        <v>102.26</v>
      </c>
      <c r="BX7" s="25">
        <v>98.26</v>
      </c>
      <c r="BY7" s="25">
        <v>100.4</v>
      </c>
      <c r="BZ7" s="25">
        <v>102.35</v>
      </c>
      <c r="CA7" s="25">
        <v>166.6</v>
      </c>
      <c r="CB7" s="25">
        <v>170.51</v>
      </c>
      <c r="CC7" s="25">
        <v>174.76</v>
      </c>
      <c r="CD7" s="25">
        <v>172.48</v>
      </c>
      <c r="CE7" s="25">
        <v>170.58</v>
      </c>
      <c r="CF7" s="25">
        <v>173</v>
      </c>
      <c r="CG7" s="25">
        <v>173.11</v>
      </c>
      <c r="CH7" s="25">
        <v>174.34</v>
      </c>
      <c r="CI7" s="25">
        <v>172.33</v>
      </c>
      <c r="CJ7" s="25">
        <v>172.8</v>
      </c>
      <c r="CK7" s="25">
        <v>167.74</v>
      </c>
      <c r="CL7" s="25">
        <v>62.03</v>
      </c>
      <c r="CM7" s="25">
        <v>62</v>
      </c>
      <c r="CN7" s="25">
        <v>61.26</v>
      </c>
      <c r="CO7" s="25">
        <v>62.47</v>
      </c>
      <c r="CP7" s="25">
        <v>61.56</v>
      </c>
      <c r="CQ7" s="25">
        <v>59.36</v>
      </c>
      <c r="CR7" s="25">
        <v>59.32</v>
      </c>
      <c r="CS7" s="25">
        <v>59.12</v>
      </c>
      <c r="CT7" s="25">
        <v>59.37</v>
      </c>
      <c r="CU7" s="25">
        <v>58.84</v>
      </c>
      <c r="CV7" s="25">
        <v>60.29</v>
      </c>
      <c r="CW7" s="25">
        <v>92.31</v>
      </c>
      <c r="CX7" s="25">
        <v>92.24</v>
      </c>
      <c r="CY7" s="25">
        <v>92.56</v>
      </c>
      <c r="CZ7" s="25">
        <v>92.75</v>
      </c>
      <c r="DA7" s="25">
        <v>93.32</v>
      </c>
      <c r="DB7" s="25">
        <v>93.82</v>
      </c>
      <c r="DC7" s="25">
        <v>93.74</v>
      </c>
      <c r="DD7" s="25">
        <v>93.64</v>
      </c>
      <c r="DE7" s="25">
        <v>93.68</v>
      </c>
      <c r="DF7" s="25">
        <v>94.13</v>
      </c>
      <c r="DG7" s="25">
        <v>90.12</v>
      </c>
      <c r="DH7" s="25">
        <v>49.66</v>
      </c>
      <c r="DI7" s="25">
        <v>49.9</v>
      </c>
      <c r="DJ7" s="25">
        <v>50.69</v>
      </c>
      <c r="DK7" s="25">
        <v>51.41</v>
      </c>
      <c r="DL7" s="25">
        <v>52.06</v>
      </c>
      <c r="DM7" s="25">
        <v>48.64</v>
      </c>
      <c r="DN7" s="25">
        <v>49.23</v>
      </c>
      <c r="DO7" s="25">
        <v>49.78</v>
      </c>
      <c r="DP7" s="25">
        <v>50.32</v>
      </c>
      <c r="DQ7" s="25">
        <v>50.93</v>
      </c>
      <c r="DR7" s="25">
        <v>50.88</v>
      </c>
      <c r="DS7" s="25">
        <v>23.46</v>
      </c>
      <c r="DT7" s="25">
        <v>24.71</v>
      </c>
      <c r="DU7" s="25">
        <v>24.55</v>
      </c>
      <c r="DV7" s="25">
        <v>26.54</v>
      </c>
      <c r="DW7" s="25">
        <v>28.13</v>
      </c>
      <c r="DX7" s="25">
        <v>19.95</v>
      </c>
      <c r="DY7" s="25">
        <v>21.62</v>
      </c>
      <c r="DZ7" s="25">
        <v>22.79</v>
      </c>
      <c r="EA7" s="25">
        <v>24.26</v>
      </c>
      <c r="EB7" s="25">
        <v>25.55</v>
      </c>
      <c r="EC7" s="25">
        <v>22.3</v>
      </c>
      <c r="ED7" s="25">
        <v>1.27</v>
      </c>
      <c r="EE7" s="25">
        <v>1.28</v>
      </c>
      <c r="EF7" s="25">
        <v>1.0900000000000001</v>
      </c>
      <c r="EG7" s="25">
        <v>1.08</v>
      </c>
      <c r="EH7" s="25">
        <v>1</v>
      </c>
      <c r="EI7" s="25">
        <v>0.97</v>
      </c>
      <c r="EJ7" s="25">
        <v>1.03</v>
      </c>
      <c r="EK7" s="25">
        <v>0.97</v>
      </c>
      <c r="EL7" s="25">
        <v>0.99</v>
      </c>
      <c r="EM7" s="25">
        <v>0.97</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